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70" windowWidth="14355" windowHeight="70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61" i="1" l="1"/>
  <c r="Q61" i="1" s="1"/>
  <c r="R61" i="1" s="1"/>
  <c r="A151" i="1" l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B152" i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Q271" i="1" l="1"/>
  <c r="Q416" i="1"/>
  <c r="R416" i="1" s="1"/>
  <c r="U436" i="1" l="1"/>
  <c r="V436" i="1"/>
  <c r="U432" i="1"/>
  <c r="V432" i="1" s="1"/>
  <c r="U421" i="1"/>
  <c r="V421" i="1" s="1"/>
  <c r="U412" i="1"/>
  <c r="V412" i="1" s="1"/>
  <c r="U400" i="1"/>
  <c r="V400" i="1" s="1"/>
  <c r="U390" i="1"/>
  <c r="V390" i="1" s="1"/>
  <c r="T359" i="1"/>
  <c r="U359" i="1" s="1"/>
  <c r="V359" i="1" s="1"/>
  <c r="U287" i="1"/>
  <c r="U374" i="1"/>
  <c r="V374" i="1" s="1"/>
  <c r="P359" i="1"/>
  <c r="U225" i="1"/>
  <c r="T210" i="1"/>
  <c r="P210" i="1"/>
  <c r="T102" i="1"/>
  <c r="U102" i="1" s="1"/>
  <c r="V102" i="1" s="1"/>
  <c r="Q366" i="1" l="1"/>
  <c r="R366" i="1" s="1"/>
  <c r="Q375" i="1"/>
  <c r="R375" i="1" s="1"/>
  <c r="Q378" i="1"/>
  <c r="R378" i="1" s="1"/>
  <c r="Q381" i="1"/>
  <c r="R381" i="1" s="1"/>
  <c r="Q385" i="1"/>
  <c r="R385" i="1" s="1"/>
  <c r="Q389" i="1"/>
  <c r="R389" i="1" s="1"/>
  <c r="Q393" i="1"/>
  <c r="R393" i="1" s="1"/>
  <c r="Q397" i="1"/>
  <c r="R397" i="1" s="1"/>
  <c r="Q401" i="1"/>
  <c r="R401" i="1" s="1"/>
  <c r="Q405" i="1"/>
  <c r="R405" i="1" s="1"/>
  <c r="Q408" i="1"/>
  <c r="R408" i="1" s="1"/>
  <c r="Q412" i="1"/>
  <c r="R412" i="1" s="1"/>
  <c r="Q420" i="1"/>
  <c r="R420" i="1" s="1"/>
  <c r="Q424" i="1"/>
  <c r="R424" i="1" s="1"/>
  <c r="Q428" i="1"/>
  <c r="R428" i="1" s="1"/>
  <c r="Q432" i="1"/>
  <c r="R432" i="1" s="1"/>
  <c r="Q436" i="1"/>
  <c r="R436" i="1" s="1"/>
  <c r="Q440" i="1"/>
  <c r="R440" i="1" s="1"/>
  <c r="Q444" i="1"/>
  <c r="R444" i="1" s="1"/>
  <c r="Q360" i="1"/>
  <c r="R360" i="1" s="1"/>
  <c r="Q359" i="1"/>
  <c r="R359" i="1" s="1"/>
  <c r="B301" i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V225" i="1" l="1"/>
  <c r="U241" i="1"/>
  <c r="V241" i="1" s="1"/>
  <c r="U251" i="1"/>
  <c r="V251" i="1" s="1"/>
  <c r="U263" i="1"/>
  <c r="V263" i="1" s="1"/>
  <c r="U272" i="1"/>
  <c r="V272" i="1"/>
  <c r="U283" i="1"/>
  <c r="V283" i="1" s="1"/>
  <c r="V287" i="1"/>
  <c r="U210" i="1"/>
  <c r="V210" i="1" s="1"/>
  <c r="Q210" i="1"/>
  <c r="R210" i="1" s="1"/>
  <c r="R271" i="1"/>
  <c r="Q211" i="1"/>
  <c r="R211" i="1" s="1"/>
  <c r="Q217" i="1"/>
  <c r="R217" i="1" s="1"/>
  <c r="Q226" i="1"/>
  <c r="R226" i="1" s="1"/>
  <c r="Q229" i="1"/>
  <c r="R229" i="1" s="1"/>
  <c r="Q232" i="1"/>
  <c r="R232" i="1" s="1"/>
  <c r="Q236" i="1"/>
  <c r="R236" i="1" s="1"/>
  <c r="Q240" i="1"/>
  <c r="R240" i="1" s="1"/>
  <c r="Q244" i="1"/>
  <c r="R244" i="1" s="1"/>
  <c r="Q248" i="1"/>
  <c r="R248" i="1" s="1"/>
  <c r="Q252" i="1"/>
  <c r="R252" i="1" s="1"/>
  <c r="Q256" i="1"/>
  <c r="R256" i="1" s="1"/>
  <c r="Q259" i="1"/>
  <c r="R259" i="1" s="1"/>
  <c r="Q263" i="1"/>
  <c r="R263" i="1" s="1"/>
  <c r="Q267" i="1"/>
  <c r="R267" i="1" s="1"/>
  <c r="Q275" i="1"/>
  <c r="R275" i="1" s="1"/>
  <c r="Q279" i="1"/>
  <c r="R279" i="1" s="1"/>
  <c r="Q283" i="1"/>
  <c r="R283" i="1" s="1"/>
  <c r="Q287" i="1"/>
  <c r="R287" i="1" s="1"/>
  <c r="U123" i="1" l="1"/>
  <c r="V123" i="1" s="1"/>
  <c r="U138" i="1"/>
  <c r="V138" i="1" s="1"/>
  <c r="Q62" i="1"/>
  <c r="R62" i="1" s="1"/>
  <c r="Q68" i="1"/>
  <c r="R68" i="1" s="1"/>
  <c r="Q77" i="1"/>
  <c r="R77" i="1" s="1"/>
  <c r="Q80" i="1"/>
  <c r="R80" i="1" s="1"/>
  <c r="Q83" i="1"/>
  <c r="R83" i="1" s="1"/>
  <c r="Q87" i="1"/>
  <c r="R87" i="1" s="1"/>
  <c r="Q91" i="1"/>
  <c r="R91" i="1" s="1"/>
  <c r="Q95" i="1"/>
  <c r="R95" i="1" s="1"/>
  <c r="Q99" i="1"/>
  <c r="R99" i="1" s="1"/>
  <c r="Q103" i="1"/>
  <c r="R103" i="1" s="1"/>
  <c r="Q107" i="1"/>
  <c r="R107" i="1" s="1"/>
  <c r="Q110" i="1"/>
  <c r="R110" i="1" s="1"/>
  <c r="Q114" i="1"/>
  <c r="R114" i="1" s="1"/>
  <c r="Q118" i="1"/>
  <c r="R118" i="1" s="1"/>
  <c r="Q122" i="1"/>
  <c r="R122" i="1" s="1"/>
  <c r="Q126" i="1"/>
  <c r="R126" i="1" s="1"/>
  <c r="Q130" i="1"/>
  <c r="R130" i="1" s="1"/>
  <c r="Q134" i="1"/>
  <c r="R134" i="1" s="1"/>
  <c r="Q138" i="1"/>
  <c r="R138" i="1" s="1"/>
  <c r="Q142" i="1"/>
  <c r="R142" i="1" s="1"/>
  <c r="Q146" i="1"/>
  <c r="R146" i="1" s="1"/>
  <c r="D4" i="3"/>
  <c r="C4" i="3"/>
  <c r="E4" i="3" s="1"/>
  <c r="B152" i="2" l="1"/>
  <c r="B153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5" i="2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<sst xmlns="http://schemas.openxmlformats.org/spreadsheetml/2006/main" count="919" uniqueCount="25">
  <si>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</si>
  <si>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</si>
  <si>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</si>
  <si>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</si>
  <si>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</si>
  <si>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</si>
  <si>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</si>
  <si>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Askov Lemarken</t>
  </si>
  <si>
    <t>Unfertilised</t>
  </si>
  <si>
    <t>C deposited in the topsoil from manure (tC ha-1)</t>
  </si>
  <si>
    <t>observed soil 14C content</t>
  </si>
  <si>
    <t>Cor-Atmospheric 14C  pM Plant</t>
  </si>
  <si>
    <t>Cor-Atmospheric 14C  pM Manure</t>
  </si>
  <si>
    <t>time</t>
  </si>
  <si>
    <t>C-observed</t>
  </si>
  <si>
    <t>Mean</t>
  </si>
  <si>
    <r>
      <t>total NO of observ. SOC (l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>)</t>
    </r>
  </si>
  <si>
    <r>
      <t>mean of observ.SOC (O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</t>
    </r>
  </si>
  <si>
    <t>SOC observed for lscurve fit</t>
  </si>
  <si>
    <t>SOC Scaling factor (lijOi-^2)</t>
  </si>
  <si>
    <r>
      <t>mean of observ14C (O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</t>
    </r>
  </si>
  <si>
    <t>14C Scaling factor (lijOi-^2)</t>
  </si>
  <si>
    <t>14C observed for lscurve fit</t>
  </si>
  <si>
    <t xml:space="preserve">1 manure </t>
  </si>
  <si>
    <t xml:space="preserve">1 NPK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</si>
</sst>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kr&quot;\ * #,##0.00_);_(&quot;kr&quot;\ * \(#,##0.00\);_(&quot;kr&quot;\ * &quot;-&quot;??_);_(@_)"/>
    <numFmt numFmtId="165" formatCode="_(* #,##0.00_);_(* \(#,##0.00\);_(* &quot;-&quot;??_);_(@_)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35">
    <xf numFmtId="0" fontId="0" fillId="0" borderId="0" xfId="0"/>
    <xf numFmtId="0" fontId="0" fillId="0" borderId="0" xfId="0"/>
    <xf numFmtId="0" fontId="1" fillId="0" borderId="0" xfId="1" applyFont="1" applyAlignment="1"/>
    <xf numFmtId="0" fontId="0" fillId="0" borderId="0" xfId="0" applyFill="1"/>
    <xf numFmtId="166" fontId="0" fillId="0" borderId="0" xfId="0" applyNumberFormat="1"/>
    <xf numFmtId="166" fontId="0" fillId="0" borderId="0" xfId="0" applyNumberFormat="1" applyAlignment="1">
      <alignment wrapText="1"/>
    </xf>
    <xf numFmtId="0" fontId="0" fillId="0" borderId="0" xfId="0" applyBorder="1"/>
    <xf numFmtId="0" fontId="0" fillId="0" borderId="0" xfId="0" applyAlignment="1"/>
    <xf numFmtId="0" fontId="0" fillId="2" borderId="0" xfId="0" applyFill="1" applyBorder="1"/>
    <xf numFmtId="0" fontId="0" fillId="0" borderId="0" xfId="0" applyAlignment="1">
      <alignment wrapText="1"/>
    </xf>
    <xf numFmtId="0" fontId="2" fillId="0" borderId="0" xfId="0" applyFont="1" applyBorder="1" applyAlignment="1">
      <alignment wrapText="1"/>
    </xf>
    <xf numFmtId="1" fontId="0" fillId="0" borderId="0" xfId="0" applyNumberFormat="1" applyBorder="1"/>
    <xf numFmtId="166" fontId="0" fillId="0" borderId="0" xfId="0" applyNumberFormat="1" applyBorder="1"/>
    <xf numFmtId="1" fontId="0" fillId="0" borderId="1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1" fontId="0" fillId="0" borderId="4" xfId="0" applyNumberFormat="1" applyBorder="1"/>
    <xf numFmtId="0" fontId="0" fillId="0" borderId="5" xfId="0" applyBorder="1"/>
    <xf numFmtId="1" fontId="0" fillId="0" borderId="6" xfId="0" applyNumberFormat="1" applyBorder="1"/>
    <xf numFmtId="0" fontId="0" fillId="0" borderId="7" xfId="0" applyBorder="1"/>
    <xf numFmtId="0" fontId="0" fillId="0" borderId="8" xfId="0" applyBorder="1"/>
    <xf numFmtId="1" fontId="0" fillId="0" borderId="2" xfId="0" applyNumberFormat="1" applyBorder="1" applyAlignment="1">
      <alignment wrapText="1"/>
    </xf>
    <xf numFmtId="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9" xfId="0" applyBorder="1" applyAlignment="1"/>
    <xf numFmtId="166" fontId="0" fillId="0" borderId="9" xfId="0" applyNumberFormat="1" applyBorder="1"/>
    <xf numFmtId="1" fontId="0" fillId="0" borderId="10" xfId="0" applyNumberFormat="1" applyBorder="1"/>
    <xf numFmtId="0" fontId="0" fillId="0" borderId="11" xfId="0" applyBorder="1"/>
    <xf numFmtId="0" fontId="0" fillId="0" borderId="0" xfId="0" applyBorder="1" applyAlignment="1"/>
    <xf numFmtId="0" fontId="0" fillId="0" borderId="0" xfId="0" applyFill="1" applyBorder="1" applyAlignment="1"/>
    <xf numFmtId="1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</cellXfs>
  <cellStyles count="5">
    <cellStyle name="Komma 2" xfId="3"/>
    <cellStyle name="Normal" xfId="0" builtinId="0"/>
    <cellStyle name="Normal 2" xfId="1"/>
    <cellStyle name="Normal 3" xfId="4"/>
    <cellStyle name="Valuta 2" xfId="2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5315769903762032"/>
                  <c:y val="-0.1865259550889472"/>
                </c:manualLayout>
              </c:layout>
              <c:numFmt formatCode="General" sourceLinked="0"/>
            </c:trendlineLbl>
          </c:trendline>
          <c:xVal>
            <c:numRef>
              <c:f>Sheet2!$B$4:$B$153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xVal>
          <c:yVal>
            <c:numRef>
              <c:f>Sheet2!$C$4:$C$153</c:f>
              <c:numCache>
                <c:formatCode>General</c:formatCode>
                <c:ptCount val="150"/>
                <c:pt idx="59">
                  <c:v>66.649999999999991</c:v>
                </c:pt>
                <c:pt idx="60">
                  <c:v>50.762500000000003</c:v>
                </c:pt>
                <c:pt idx="66">
                  <c:v>53.087499999999999</c:v>
                </c:pt>
                <c:pt idx="75">
                  <c:v>63.162500000000001</c:v>
                </c:pt>
                <c:pt idx="78">
                  <c:v>44.5625</c:v>
                </c:pt>
                <c:pt idx="81">
                  <c:v>58.900000000000006</c:v>
                </c:pt>
                <c:pt idx="85">
                  <c:v>49.212500000000006</c:v>
                </c:pt>
                <c:pt idx="89">
                  <c:v>45.337499999999999</c:v>
                </c:pt>
                <c:pt idx="93">
                  <c:v>46.112499999999997</c:v>
                </c:pt>
                <c:pt idx="97">
                  <c:v>44.174999999999997</c:v>
                </c:pt>
                <c:pt idx="101">
                  <c:v>54.25</c:v>
                </c:pt>
                <c:pt idx="105">
                  <c:v>54.25</c:v>
                </c:pt>
                <c:pt idx="108">
                  <c:v>58.900000000000006</c:v>
                </c:pt>
                <c:pt idx="112">
                  <c:v>58.900000000000006</c:v>
                </c:pt>
                <c:pt idx="116">
                  <c:v>56.1875</c:v>
                </c:pt>
                <c:pt idx="120">
                  <c:v>53.474999999999994</c:v>
                </c:pt>
                <c:pt idx="124">
                  <c:v>49.212500000000006</c:v>
                </c:pt>
                <c:pt idx="128">
                  <c:v>52.312500000000007</c:v>
                </c:pt>
                <c:pt idx="132">
                  <c:v>43.981249999999996</c:v>
                </c:pt>
                <c:pt idx="136">
                  <c:v>43.506562500000001</c:v>
                </c:pt>
                <c:pt idx="140">
                  <c:v>38.168750000000003</c:v>
                </c:pt>
                <c:pt idx="144">
                  <c:v>37.684375000000003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85088"/>
        <c:axId val="214194432"/>
      </c:scatterChart>
      <c:valAx>
        <c:axId val="21418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94432"/>
        <c:crosses val="autoZero"/>
        <c:crossBetween val="midCat"/>
      </c:valAx>
      <c:valAx>
        <c:axId val="214194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185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7</xdr:row>
      <xdr:rowOff>33337</xdr:rowOff>
    </xdr:from>
    <xdr:to>
      <xdr:col>12</xdr:col>
      <xdr:colOff>28575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8"/>
  <sheetViews>
    <sheetView tabSelected="1" topLeftCell="A436" workbookViewId="0">
      <selection activeCell="G300" sqref="G300:H448"/>
    </sheetView>
  </sheetViews>
  <sheetFormatPr defaultRowHeight="15" x14ac:dyDescent="0.25"/>
  <cols>
    <col min="3" max="3" width="17.140625" customWidth="1"/>
    <col min="4" max="4" width="12.85546875" customWidth="1"/>
    <col min="5" max="5" width="14.42578125" customWidth="1"/>
    <col min="6" max="6" width="13" customWidth="1"/>
    <col min="7" max="10" width="9.140625" style="4"/>
    <col min="14" max="14" width="9.140625" style="1"/>
    <col min="15" max="15" width="9.140625" style="11"/>
    <col min="16" max="17" width="9.140625" style="6"/>
    <col min="18" max="18" width="12" style="6" bestFit="1" customWidth="1"/>
    <col min="20" max="20" width="10.28515625" customWidth="1"/>
  </cols>
  <sheetData>
    <row r="1" spans="1:23" ht="106.5" x14ac:dyDescent="0.35">
      <c r="A1" s="1" t="s">
        <v>0</v>
      </c>
      <c r="B1" s="1"/>
      <c r="C1" s="1" t="s">
        <v>1</v>
      </c>
      <c r="D1" s="1" t="s">
        <v>2</v>
      </c>
      <c r="E1" s="1"/>
      <c r="F1" s="1" t="s">
        <v>3</v>
      </c>
      <c r="G1" s="5" t="s">
        <v>4</v>
      </c>
      <c r="H1" s="5" t="s">
        <v>5</v>
      </c>
      <c r="I1" s="5" t="s">
        <v>6</v>
      </c>
      <c r="J1" s="5" t="s">
        <v>9</v>
      </c>
      <c r="K1" s="9" t="s">
        <v>11</v>
      </c>
      <c r="L1" s="9" t="s">
        <v>12</v>
      </c>
      <c r="M1" s="9" t="s">
        <v>10</v>
      </c>
      <c r="N1" s="9"/>
      <c r="O1" s="13" t="s">
        <v>16</v>
      </c>
      <c r="P1" s="14" t="s">
        <v>17</v>
      </c>
      <c r="Q1" s="15" t="s">
        <v>19</v>
      </c>
      <c r="R1" s="10" t="s">
        <v>18</v>
      </c>
      <c r="S1" s="22" t="s">
        <v>16</v>
      </c>
      <c r="T1" s="14" t="s">
        <v>20</v>
      </c>
      <c r="U1" s="15" t="s">
        <v>21</v>
      </c>
      <c r="V1" s="16" t="s">
        <v>22</v>
      </c>
    </row>
    <row r="2" spans="1:23" x14ac:dyDescent="0.25">
      <c r="A2" s="1">
        <v>-30</v>
      </c>
      <c r="B2" s="1">
        <v>1864</v>
      </c>
      <c r="C2" s="1" t="s">
        <v>7</v>
      </c>
      <c r="D2" s="1" t="s">
        <v>8</v>
      </c>
      <c r="E2" s="1"/>
      <c r="F2" s="1"/>
      <c r="G2" s="4">
        <v>1.245850888554217</v>
      </c>
      <c r="H2" s="4">
        <v>0.12280323795180725</v>
      </c>
      <c r="J2" s="4">
        <v>0</v>
      </c>
      <c r="K2">
        <v>-9.9999999999994316E-2</v>
      </c>
      <c r="L2">
        <v>-9.9999999999994316E-2</v>
      </c>
      <c r="O2" s="17"/>
      <c r="S2" s="6"/>
      <c r="T2" s="6"/>
      <c r="U2" s="6"/>
      <c r="V2" s="18"/>
      <c r="W2">
        <v>0</v>
      </c>
    </row>
    <row r="3" spans="1:23" x14ac:dyDescent="0.25">
      <c r="A3" s="1">
        <v>-29</v>
      </c>
      <c r="B3" s="1">
        <f>B2+1</f>
        <v>1865</v>
      </c>
      <c r="C3" s="1" t="s">
        <v>7</v>
      </c>
      <c r="D3" s="1" t="s">
        <v>8</v>
      </c>
      <c r="E3" s="1"/>
      <c r="F3" s="1"/>
      <c r="G3" s="4">
        <v>5.5364025974025957</v>
      </c>
      <c r="H3" s="4">
        <v>0.43708441558441535</v>
      </c>
      <c r="J3" s="4">
        <v>0</v>
      </c>
      <c r="K3">
        <v>-0.20000000000000284</v>
      </c>
      <c r="L3">
        <v>-0.20000000000000284</v>
      </c>
      <c r="O3" s="17"/>
      <c r="S3" s="6"/>
      <c r="T3" s="6"/>
      <c r="U3" s="6"/>
      <c r="V3" s="18"/>
      <c r="W3">
        <v>0</v>
      </c>
    </row>
    <row r="4" spans="1:23" x14ac:dyDescent="0.25">
      <c r="A4" s="1">
        <v>-28</v>
      </c>
      <c r="B4" s="1">
        <f t="shared" ref="B4:B31" si="0">B3+1</f>
        <v>1866</v>
      </c>
      <c r="C4" s="1" t="s">
        <v>7</v>
      </c>
      <c r="D4" s="1" t="s">
        <v>8</v>
      </c>
      <c r="E4" s="1"/>
      <c r="F4" s="1"/>
      <c r="G4" s="4">
        <v>2.4717272727272732</v>
      </c>
      <c r="H4" s="4">
        <v>0.19513636363636366</v>
      </c>
      <c r="J4" s="4">
        <v>0</v>
      </c>
      <c r="K4">
        <v>-0.20000000000000284</v>
      </c>
      <c r="L4">
        <v>-0.20000000000000284</v>
      </c>
      <c r="O4" s="17"/>
      <c r="S4" s="6"/>
      <c r="T4" s="6"/>
      <c r="U4" s="6"/>
      <c r="V4" s="18"/>
      <c r="W4">
        <v>0</v>
      </c>
    </row>
    <row r="5" spans="1:23" x14ac:dyDescent="0.25">
      <c r="A5" s="1">
        <v>-27</v>
      </c>
      <c r="B5" s="1">
        <f t="shared" si="0"/>
        <v>1867</v>
      </c>
      <c r="C5" s="1" t="s">
        <v>7</v>
      </c>
      <c r="D5" s="1" t="s">
        <v>8</v>
      </c>
      <c r="E5" s="1"/>
      <c r="F5" s="1"/>
      <c r="G5" s="4">
        <v>1.1718726315789474</v>
      </c>
      <c r="H5" s="4">
        <v>0.16709210526315788</v>
      </c>
      <c r="J5" s="4">
        <v>0</v>
      </c>
      <c r="K5">
        <v>-0.20000000000000284</v>
      </c>
      <c r="L5">
        <v>-0.20000000000000284</v>
      </c>
      <c r="O5" s="17"/>
      <c r="S5" s="6"/>
      <c r="T5" s="6"/>
      <c r="U5" s="6"/>
      <c r="V5" s="18"/>
      <c r="W5" s="1">
        <v>0</v>
      </c>
    </row>
    <row r="6" spans="1:23" x14ac:dyDescent="0.25">
      <c r="A6" s="1">
        <v>-26</v>
      </c>
      <c r="B6" s="1">
        <f t="shared" si="0"/>
        <v>1868</v>
      </c>
      <c r="C6" s="1" t="s">
        <v>7</v>
      </c>
      <c r="D6" s="1" t="s">
        <v>8</v>
      </c>
      <c r="E6" s="1"/>
      <c r="F6" s="1"/>
      <c r="G6" s="4">
        <v>0.82995603896103942</v>
      </c>
      <c r="H6" s="4">
        <v>0.12281493506493507</v>
      </c>
      <c r="J6" s="4">
        <v>0</v>
      </c>
      <c r="K6">
        <v>-0.20000000000000284</v>
      </c>
      <c r="L6">
        <v>-0.20000000000000284</v>
      </c>
      <c r="O6" s="17"/>
      <c r="S6" s="6"/>
      <c r="T6" s="6"/>
      <c r="U6" s="6"/>
      <c r="V6" s="18"/>
      <c r="W6" s="1">
        <v>0</v>
      </c>
    </row>
    <row r="7" spans="1:23" x14ac:dyDescent="0.25">
      <c r="A7" s="1">
        <v>-25</v>
      </c>
      <c r="B7" s="1">
        <f t="shared" si="0"/>
        <v>1869</v>
      </c>
      <c r="C7" s="1" t="s">
        <v>7</v>
      </c>
      <c r="D7" s="1" t="s">
        <v>8</v>
      </c>
      <c r="E7" s="1"/>
      <c r="F7" s="1"/>
      <c r="G7" s="4">
        <v>1.245850888554217</v>
      </c>
      <c r="H7" s="4">
        <v>0.12280323795180725</v>
      </c>
      <c r="J7" s="4">
        <v>0</v>
      </c>
      <c r="K7">
        <v>-0.20000000000000284</v>
      </c>
      <c r="L7">
        <v>-0.20000000000000284</v>
      </c>
      <c r="O7" s="17"/>
      <c r="S7" s="6"/>
      <c r="T7" s="6"/>
      <c r="U7" s="6"/>
      <c r="V7" s="18"/>
      <c r="W7" s="1">
        <v>0</v>
      </c>
    </row>
    <row r="8" spans="1:23" x14ac:dyDescent="0.25">
      <c r="A8" s="1">
        <v>-24</v>
      </c>
      <c r="B8" s="1">
        <f t="shared" si="0"/>
        <v>1870</v>
      </c>
      <c r="C8" s="1" t="s">
        <v>7</v>
      </c>
      <c r="D8" s="1" t="s">
        <v>8</v>
      </c>
      <c r="E8" s="1"/>
      <c r="F8" s="1"/>
      <c r="G8" s="4">
        <v>5.5364025974025957</v>
      </c>
      <c r="H8" s="4">
        <v>0.43708441558441535</v>
      </c>
      <c r="J8" s="4">
        <v>0</v>
      </c>
      <c r="K8">
        <v>-0.29999999999999716</v>
      </c>
      <c r="L8">
        <v>-0.29999999999999716</v>
      </c>
      <c r="O8" s="17"/>
      <c r="S8" s="6"/>
      <c r="T8" s="6"/>
      <c r="U8" s="6"/>
      <c r="V8" s="18"/>
      <c r="W8" s="1">
        <v>0</v>
      </c>
    </row>
    <row r="9" spans="1:23" x14ac:dyDescent="0.25">
      <c r="A9" s="1">
        <v>-23</v>
      </c>
      <c r="B9" s="1">
        <f t="shared" si="0"/>
        <v>1871</v>
      </c>
      <c r="C9" s="1" t="s">
        <v>7</v>
      </c>
      <c r="D9" s="1" t="s">
        <v>8</v>
      </c>
      <c r="E9" s="1"/>
      <c r="F9" s="1"/>
      <c r="G9" s="4">
        <v>2.4717272727272732</v>
      </c>
      <c r="H9" s="4">
        <v>0.19513636363636366</v>
      </c>
      <c r="J9" s="4">
        <v>0</v>
      </c>
      <c r="K9">
        <v>-0.29999999999999716</v>
      </c>
      <c r="L9">
        <v>-0.29999999999999716</v>
      </c>
      <c r="O9" s="17"/>
      <c r="S9" s="6"/>
      <c r="T9" s="6"/>
      <c r="U9" s="6"/>
      <c r="V9" s="18"/>
      <c r="W9" s="1">
        <v>0</v>
      </c>
    </row>
    <row r="10" spans="1:23" x14ac:dyDescent="0.25">
      <c r="A10" s="1">
        <v>-22</v>
      </c>
      <c r="B10" s="1">
        <f t="shared" si="0"/>
        <v>1872</v>
      </c>
      <c r="C10" s="1" t="s">
        <v>7</v>
      </c>
      <c r="D10" s="1" t="s">
        <v>8</v>
      </c>
      <c r="E10" s="1"/>
      <c r="F10" s="1"/>
      <c r="G10" s="4">
        <v>1.1718726315789474</v>
      </c>
      <c r="H10" s="4">
        <v>0.16709210526315788</v>
      </c>
      <c r="J10" s="4">
        <v>0</v>
      </c>
      <c r="K10">
        <v>-0.29999999999999716</v>
      </c>
      <c r="L10">
        <v>-0.29999999999999716</v>
      </c>
      <c r="O10" s="17"/>
      <c r="S10" s="6"/>
      <c r="T10" s="6"/>
      <c r="U10" s="6"/>
      <c r="V10" s="18"/>
      <c r="W10" s="1">
        <v>0</v>
      </c>
    </row>
    <row r="11" spans="1:23" x14ac:dyDescent="0.25">
      <c r="A11" s="1">
        <v>-21</v>
      </c>
      <c r="B11" s="1">
        <f t="shared" si="0"/>
        <v>1873</v>
      </c>
      <c r="C11" s="1" t="s">
        <v>7</v>
      </c>
      <c r="D11" s="1" t="s">
        <v>8</v>
      </c>
      <c r="E11" s="1"/>
      <c r="F11" s="1"/>
      <c r="G11" s="4">
        <v>0.82995603896103942</v>
      </c>
      <c r="H11" s="4">
        <v>0.12281493506493507</v>
      </c>
      <c r="J11" s="4">
        <v>0</v>
      </c>
      <c r="K11">
        <v>-0.29999999999999716</v>
      </c>
      <c r="L11">
        <v>-0.29999999999999716</v>
      </c>
      <c r="O11" s="17"/>
      <c r="S11" s="6"/>
      <c r="T11" s="6"/>
      <c r="U11" s="6"/>
      <c r="V11" s="18"/>
      <c r="W11" s="1">
        <v>0</v>
      </c>
    </row>
    <row r="12" spans="1:23" x14ac:dyDescent="0.25">
      <c r="A12" s="1">
        <v>-20</v>
      </c>
      <c r="B12" s="1">
        <f t="shared" si="0"/>
        <v>1874</v>
      </c>
      <c r="C12" s="1" t="s">
        <v>7</v>
      </c>
      <c r="D12" s="1" t="s">
        <v>8</v>
      </c>
      <c r="E12" s="1"/>
      <c r="F12" s="1"/>
      <c r="G12" s="4">
        <v>1.245850888554217</v>
      </c>
      <c r="H12" s="4">
        <v>0.12280323795180725</v>
      </c>
      <c r="J12" s="4">
        <v>0</v>
      </c>
      <c r="K12">
        <v>-0.29999999999999716</v>
      </c>
      <c r="L12">
        <v>-0.29999999999999716</v>
      </c>
      <c r="O12" s="17"/>
      <c r="S12" s="6"/>
      <c r="T12" s="6"/>
      <c r="U12" s="6"/>
      <c r="V12" s="18"/>
      <c r="W12" s="1">
        <v>0</v>
      </c>
    </row>
    <row r="13" spans="1:23" x14ac:dyDescent="0.25">
      <c r="A13" s="1">
        <v>-19</v>
      </c>
      <c r="B13" s="1">
        <f t="shared" si="0"/>
        <v>1875</v>
      </c>
      <c r="C13" s="1" t="s">
        <v>7</v>
      </c>
      <c r="D13" s="1" t="s">
        <v>8</v>
      </c>
      <c r="E13" s="1"/>
      <c r="F13" s="1"/>
      <c r="G13" s="4">
        <v>5.5364025974025957</v>
      </c>
      <c r="H13" s="4">
        <v>0.43708441558441535</v>
      </c>
      <c r="J13" s="4">
        <v>0</v>
      </c>
      <c r="K13">
        <v>-0.40000000000000568</v>
      </c>
      <c r="L13">
        <v>-0.40000000000000568</v>
      </c>
      <c r="O13" s="17"/>
      <c r="S13" s="6"/>
      <c r="T13" s="6"/>
      <c r="U13" s="6"/>
      <c r="V13" s="18"/>
      <c r="W13" s="1">
        <v>0</v>
      </c>
    </row>
    <row r="14" spans="1:23" x14ac:dyDescent="0.25">
      <c r="A14" s="1">
        <v>-18</v>
      </c>
      <c r="B14" s="1">
        <f t="shared" si="0"/>
        <v>1876</v>
      </c>
      <c r="C14" s="1" t="s">
        <v>7</v>
      </c>
      <c r="D14" s="1" t="s">
        <v>8</v>
      </c>
      <c r="E14" s="1"/>
      <c r="F14" s="1"/>
      <c r="G14" s="4">
        <v>2.4717272727272732</v>
      </c>
      <c r="H14" s="4">
        <v>0.19513636363636366</v>
      </c>
      <c r="J14" s="4">
        <v>0</v>
      </c>
      <c r="K14">
        <v>-0.40000000000000568</v>
      </c>
      <c r="L14">
        <v>-0.40000000000000568</v>
      </c>
      <c r="O14" s="17"/>
      <c r="S14" s="6"/>
      <c r="T14" s="6"/>
      <c r="U14" s="6"/>
      <c r="V14" s="18"/>
      <c r="W14" s="1">
        <v>0</v>
      </c>
    </row>
    <row r="15" spans="1:23" x14ac:dyDescent="0.25">
      <c r="A15" s="1">
        <v>-17</v>
      </c>
      <c r="B15" s="1">
        <f t="shared" si="0"/>
        <v>1877</v>
      </c>
      <c r="C15" s="1" t="s">
        <v>7</v>
      </c>
      <c r="D15" s="1" t="s">
        <v>8</v>
      </c>
      <c r="E15" s="1"/>
      <c r="F15" s="1"/>
      <c r="G15" s="4">
        <v>1.1718726315789474</v>
      </c>
      <c r="H15" s="4">
        <v>0.16709210526315788</v>
      </c>
      <c r="J15" s="4">
        <v>0</v>
      </c>
      <c r="K15">
        <v>-0.40000000000000568</v>
      </c>
      <c r="L15">
        <v>-0.40000000000000568</v>
      </c>
      <c r="O15" s="17"/>
      <c r="S15" s="6"/>
      <c r="T15" s="6"/>
      <c r="U15" s="6"/>
      <c r="V15" s="18"/>
      <c r="W15" s="1">
        <v>0</v>
      </c>
    </row>
    <row r="16" spans="1:23" x14ac:dyDescent="0.25">
      <c r="A16" s="1">
        <v>-16</v>
      </c>
      <c r="B16" s="1">
        <f t="shared" si="0"/>
        <v>1878</v>
      </c>
      <c r="C16" s="1" t="s">
        <v>7</v>
      </c>
      <c r="D16" s="1" t="s">
        <v>8</v>
      </c>
      <c r="F16" s="1"/>
      <c r="G16" s="4">
        <v>0.82995603896103942</v>
      </c>
      <c r="H16" s="4">
        <v>0.12281493506493507</v>
      </c>
      <c r="J16" s="4">
        <v>0</v>
      </c>
      <c r="K16">
        <v>-0.40000000000000568</v>
      </c>
      <c r="L16">
        <v>-0.40000000000000568</v>
      </c>
      <c r="O16" s="17"/>
      <c r="S16" s="6"/>
      <c r="T16" s="6"/>
      <c r="U16" s="6"/>
      <c r="V16" s="18"/>
      <c r="W16" s="1">
        <v>0</v>
      </c>
    </row>
    <row r="17" spans="1:23" x14ac:dyDescent="0.25">
      <c r="A17" s="1">
        <v>-15</v>
      </c>
      <c r="B17" s="1">
        <f t="shared" si="0"/>
        <v>1879</v>
      </c>
      <c r="C17" s="1" t="s">
        <v>7</v>
      </c>
      <c r="D17" s="1" t="s">
        <v>8</v>
      </c>
      <c r="F17" s="1"/>
      <c r="G17" s="4">
        <v>1.245850888554217</v>
      </c>
      <c r="H17" s="4">
        <v>0.12280323795180725</v>
      </c>
      <c r="J17" s="4">
        <v>0</v>
      </c>
      <c r="K17">
        <v>-0.40000000000000568</v>
      </c>
      <c r="L17">
        <v>-0.40000000000000568</v>
      </c>
      <c r="O17" s="17"/>
      <c r="S17" s="6"/>
      <c r="T17" s="6"/>
      <c r="U17" s="6"/>
      <c r="V17" s="18"/>
      <c r="W17" s="1">
        <v>0</v>
      </c>
    </row>
    <row r="18" spans="1:23" x14ac:dyDescent="0.25">
      <c r="A18" s="1">
        <v>-14</v>
      </c>
      <c r="B18" s="1">
        <f t="shared" si="0"/>
        <v>1880</v>
      </c>
      <c r="C18" s="1" t="s">
        <v>7</v>
      </c>
      <c r="D18" s="1" t="s">
        <v>8</v>
      </c>
      <c r="F18" s="1"/>
      <c r="G18" s="4">
        <v>5.5364025974025957</v>
      </c>
      <c r="H18" s="4">
        <v>0.43708441558441535</v>
      </c>
      <c r="J18" s="4">
        <v>0</v>
      </c>
      <c r="K18">
        <v>-0.40000000000000568</v>
      </c>
      <c r="L18">
        <v>-0.40000000000000568</v>
      </c>
      <c r="O18" s="17"/>
      <c r="S18" s="6"/>
      <c r="T18" s="6"/>
      <c r="U18" s="6"/>
      <c r="V18" s="18"/>
      <c r="W18" s="1">
        <v>0</v>
      </c>
    </row>
    <row r="19" spans="1:23" x14ac:dyDescent="0.25">
      <c r="A19" s="1">
        <v>-13</v>
      </c>
      <c r="B19" s="1">
        <f t="shared" si="0"/>
        <v>1881</v>
      </c>
      <c r="C19" s="1" t="s">
        <v>7</v>
      </c>
      <c r="D19" s="1" t="s">
        <v>8</v>
      </c>
      <c r="F19" s="1"/>
      <c r="G19" s="4">
        <v>2.4717272727272732</v>
      </c>
      <c r="H19" s="4">
        <v>0.19513636363636366</v>
      </c>
      <c r="J19" s="4">
        <v>0</v>
      </c>
      <c r="K19">
        <v>-0.40000000000000568</v>
      </c>
      <c r="L19">
        <v>-0.40000000000000568</v>
      </c>
      <c r="O19" s="17"/>
      <c r="S19" s="6"/>
      <c r="T19" s="6"/>
      <c r="U19" s="6"/>
      <c r="V19" s="18"/>
      <c r="W19" s="1">
        <v>0</v>
      </c>
    </row>
    <row r="20" spans="1:23" x14ac:dyDescent="0.25">
      <c r="A20" s="1">
        <v>-12</v>
      </c>
      <c r="B20" s="1">
        <f t="shared" si="0"/>
        <v>1882</v>
      </c>
      <c r="C20" s="1" t="s">
        <v>7</v>
      </c>
      <c r="D20" s="1" t="s">
        <v>8</v>
      </c>
      <c r="F20" s="1"/>
      <c r="G20" s="4">
        <v>1.1718726315789474</v>
      </c>
      <c r="H20" s="4">
        <v>0.16709210526315788</v>
      </c>
      <c r="J20" s="4">
        <v>0</v>
      </c>
      <c r="K20">
        <v>-0.40000000000000568</v>
      </c>
      <c r="L20">
        <v>-0.40000000000000568</v>
      </c>
      <c r="O20" s="17"/>
      <c r="S20" s="6"/>
      <c r="T20" s="6"/>
      <c r="U20" s="6"/>
      <c r="V20" s="18"/>
      <c r="W20" s="1">
        <v>0</v>
      </c>
    </row>
    <row r="21" spans="1:23" x14ac:dyDescent="0.25">
      <c r="A21" s="1">
        <v>-11</v>
      </c>
      <c r="B21" s="1">
        <f t="shared" si="0"/>
        <v>1883</v>
      </c>
      <c r="C21" s="1" t="s">
        <v>7</v>
      </c>
      <c r="D21" s="1" t="s">
        <v>8</v>
      </c>
      <c r="F21" s="1"/>
      <c r="G21" s="4">
        <v>0.82995603896103942</v>
      </c>
      <c r="H21" s="4">
        <v>0.12281493506493507</v>
      </c>
      <c r="J21" s="4">
        <v>0</v>
      </c>
      <c r="K21">
        <v>-0.40000000000000568</v>
      </c>
      <c r="L21">
        <v>-0.40000000000000568</v>
      </c>
      <c r="O21" s="17"/>
      <c r="S21" s="6"/>
      <c r="T21" s="6"/>
      <c r="U21" s="6"/>
      <c r="V21" s="18"/>
      <c r="W21" s="1">
        <v>0</v>
      </c>
    </row>
    <row r="22" spans="1:23" x14ac:dyDescent="0.25">
      <c r="A22" s="1">
        <v>-10</v>
      </c>
      <c r="B22" s="1">
        <f t="shared" si="0"/>
        <v>1884</v>
      </c>
      <c r="C22" s="1" t="s">
        <v>7</v>
      </c>
      <c r="D22" s="1" t="s">
        <v>8</v>
      </c>
      <c r="F22" s="1"/>
      <c r="G22" s="4">
        <v>1.245850888554217</v>
      </c>
      <c r="H22" s="4">
        <v>0.12280323795180725</v>
      </c>
      <c r="J22" s="4">
        <v>0</v>
      </c>
      <c r="K22">
        <v>-0.40000000000000568</v>
      </c>
      <c r="L22">
        <v>-0.40000000000000568</v>
      </c>
      <c r="O22" s="17"/>
      <c r="S22" s="6"/>
      <c r="T22" s="6"/>
      <c r="U22" s="6"/>
      <c r="V22" s="18"/>
      <c r="W22" s="1">
        <v>0</v>
      </c>
    </row>
    <row r="23" spans="1:23" x14ac:dyDescent="0.25">
      <c r="A23" s="1">
        <v>-9</v>
      </c>
      <c r="B23" s="1">
        <f t="shared" si="0"/>
        <v>1885</v>
      </c>
      <c r="C23" s="1" t="s">
        <v>7</v>
      </c>
      <c r="D23" s="1" t="s">
        <v>8</v>
      </c>
      <c r="F23" s="1"/>
      <c r="G23" s="4">
        <v>5.5364025974025957</v>
      </c>
      <c r="H23" s="4">
        <v>0.43708441558441535</v>
      </c>
      <c r="J23" s="4">
        <v>0</v>
      </c>
      <c r="K23">
        <v>-0.5</v>
      </c>
      <c r="L23">
        <v>-0.5</v>
      </c>
      <c r="O23" s="17"/>
      <c r="S23" s="6"/>
      <c r="T23" s="6"/>
      <c r="U23" s="6"/>
      <c r="V23" s="18"/>
      <c r="W23" s="1">
        <v>0</v>
      </c>
    </row>
    <row r="24" spans="1:23" x14ac:dyDescent="0.25">
      <c r="A24" s="1">
        <v>-8</v>
      </c>
      <c r="B24" s="1">
        <f t="shared" si="0"/>
        <v>1886</v>
      </c>
      <c r="C24" s="1" t="s">
        <v>7</v>
      </c>
      <c r="D24" s="1" t="s">
        <v>8</v>
      </c>
      <c r="F24" s="1"/>
      <c r="G24" s="4">
        <v>2.4717272727272732</v>
      </c>
      <c r="H24" s="4">
        <v>0.19513636363636366</v>
      </c>
      <c r="J24" s="4">
        <v>0</v>
      </c>
      <c r="K24">
        <v>-0.5</v>
      </c>
      <c r="L24">
        <v>-0.5</v>
      </c>
      <c r="O24" s="17"/>
      <c r="S24" s="6"/>
      <c r="T24" s="6"/>
      <c r="U24" s="6"/>
      <c r="V24" s="18"/>
      <c r="W24" s="1">
        <v>0</v>
      </c>
    </row>
    <row r="25" spans="1:23" x14ac:dyDescent="0.25">
      <c r="A25" s="1">
        <v>-7</v>
      </c>
      <c r="B25" s="1">
        <f t="shared" si="0"/>
        <v>1887</v>
      </c>
      <c r="C25" s="1" t="s">
        <v>7</v>
      </c>
      <c r="D25" s="1" t="s">
        <v>8</v>
      </c>
      <c r="F25" s="1"/>
      <c r="G25" s="4">
        <v>1.1718726315789474</v>
      </c>
      <c r="H25" s="4">
        <v>0.16709210526315788</v>
      </c>
      <c r="J25" s="4">
        <v>0</v>
      </c>
      <c r="K25">
        <v>-0.5</v>
      </c>
      <c r="L25">
        <v>-0.5</v>
      </c>
      <c r="O25" s="17"/>
      <c r="S25" s="6"/>
      <c r="T25" s="6"/>
      <c r="U25" s="6"/>
      <c r="V25" s="18"/>
      <c r="W25" s="1">
        <v>0</v>
      </c>
    </row>
    <row r="26" spans="1:23" x14ac:dyDescent="0.25">
      <c r="A26" s="1">
        <v>-6</v>
      </c>
      <c r="B26" s="1">
        <f t="shared" si="0"/>
        <v>1888</v>
      </c>
      <c r="C26" s="1" t="s">
        <v>7</v>
      </c>
      <c r="D26" s="1" t="s">
        <v>8</v>
      </c>
      <c r="F26" s="1"/>
      <c r="G26" s="4">
        <v>0.82995603896103942</v>
      </c>
      <c r="H26" s="4">
        <v>0.12281493506493507</v>
      </c>
      <c r="J26" s="4">
        <v>0</v>
      </c>
      <c r="K26">
        <v>-0.5</v>
      </c>
      <c r="L26">
        <v>-0.5</v>
      </c>
      <c r="O26" s="17"/>
      <c r="S26" s="6"/>
      <c r="T26" s="6"/>
      <c r="U26" s="6"/>
      <c r="V26" s="18"/>
      <c r="W26" s="1">
        <v>0</v>
      </c>
    </row>
    <row r="27" spans="1:23" x14ac:dyDescent="0.25">
      <c r="A27" s="1">
        <v>-5</v>
      </c>
      <c r="B27" s="1">
        <f t="shared" si="0"/>
        <v>1889</v>
      </c>
      <c r="C27" s="1" t="s">
        <v>7</v>
      </c>
      <c r="D27" s="1" t="s">
        <v>8</v>
      </c>
      <c r="F27" s="1"/>
      <c r="G27" s="4">
        <v>1.245850888554217</v>
      </c>
      <c r="H27" s="4">
        <v>0.12280323795180725</v>
      </c>
      <c r="J27" s="4">
        <v>0</v>
      </c>
      <c r="K27">
        <v>-0.5</v>
      </c>
      <c r="L27">
        <v>-0.5</v>
      </c>
      <c r="O27" s="17"/>
      <c r="S27" s="6"/>
      <c r="T27" s="6"/>
      <c r="U27" s="6"/>
      <c r="V27" s="18"/>
      <c r="W27" s="1">
        <v>0</v>
      </c>
    </row>
    <row r="28" spans="1:23" x14ac:dyDescent="0.25">
      <c r="A28" s="1">
        <v>-4</v>
      </c>
      <c r="B28" s="1">
        <f t="shared" si="0"/>
        <v>1890</v>
      </c>
      <c r="C28" s="1" t="s">
        <v>7</v>
      </c>
      <c r="D28" s="1" t="s">
        <v>8</v>
      </c>
      <c r="F28" s="1"/>
      <c r="G28" s="4">
        <v>5.5364025974025957</v>
      </c>
      <c r="H28" s="4">
        <v>0.43708441558441535</v>
      </c>
      <c r="J28" s="4">
        <v>0</v>
      </c>
      <c r="K28">
        <v>-0.59999999999999432</v>
      </c>
      <c r="L28">
        <v>-0.59999999999999432</v>
      </c>
      <c r="O28" s="17"/>
      <c r="S28" s="6"/>
      <c r="T28" s="6"/>
      <c r="U28" s="6"/>
      <c r="V28" s="18"/>
      <c r="W28" s="1">
        <v>0</v>
      </c>
    </row>
    <row r="29" spans="1:23" x14ac:dyDescent="0.25">
      <c r="A29" s="1">
        <v>-3</v>
      </c>
      <c r="B29" s="1">
        <f t="shared" si="0"/>
        <v>1891</v>
      </c>
      <c r="C29" s="1" t="s">
        <v>7</v>
      </c>
      <c r="D29" s="1" t="s">
        <v>8</v>
      </c>
      <c r="F29" s="1"/>
      <c r="G29" s="4">
        <v>2.4717272727272732</v>
      </c>
      <c r="H29" s="4">
        <v>0.19513636363636366</v>
      </c>
      <c r="J29" s="4">
        <v>0</v>
      </c>
      <c r="K29">
        <v>-0.59999999999999432</v>
      </c>
      <c r="L29">
        <v>-0.59999999999999432</v>
      </c>
      <c r="O29" s="17"/>
      <c r="S29" s="6"/>
      <c r="T29" s="6"/>
      <c r="U29" s="6"/>
      <c r="V29" s="18"/>
      <c r="W29" s="1">
        <v>0</v>
      </c>
    </row>
    <row r="30" spans="1:23" x14ac:dyDescent="0.25">
      <c r="A30" s="1">
        <v>-2</v>
      </c>
      <c r="B30" s="1">
        <f t="shared" si="0"/>
        <v>1892</v>
      </c>
      <c r="C30" s="1" t="s">
        <v>7</v>
      </c>
      <c r="D30" s="1" t="s">
        <v>8</v>
      </c>
      <c r="F30" s="1"/>
      <c r="G30" s="4">
        <v>1.1718726315789474</v>
      </c>
      <c r="H30" s="4">
        <v>0.16709210526315788</v>
      </c>
      <c r="J30" s="4">
        <v>0</v>
      </c>
      <c r="K30">
        <v>-0.59999999999999432</v>
      </c>
      <c r="L30">
        <v>-0.59999999999999432</v>
      </c>
      <c r="O30" s="17"/>
      <c r="S30" s="6"/>
      <c r="T30" s="6"/>
      <c r="U30" s="6"/>
      <c r="V30" s="18"/>
      <c r="W30" s="1">
        <v>0</v>
      </c>
    </row>
    <row r="31" spans="1:23" x14ac:dyDescent="0.25">
      <c r="A31" s="1">
        <v>-1</v>
      </c>
      <c r="B31" s="1">
        <f t="shared" si="0"/>
        <v>1893</v>
      </c>
      <c r="C31" s="1" t="s">
        <v>7</v>
      </c>
      <c r="D31" s="1" t="s">
        <v>8</v>
      </c>
      <c r="F31" s="1"/>
      <c r="G31" s="4">
        <v>0.82995603896103942</v>
      </c>
      <c r="H31" s="4">
        <v>0.12281493506493507</v>
      </c>
      <c r="J31" s="4">
        <v>0</v>
      </c>
      <c r="K31">
        <v>-0.59999999999999432</v>
      </c>
      <c r="L31">
        <v>-0.59999999999999432</v>
      </c>
      <c r="O31" s="17"/>
      <c r="S31" s="6"/>
      <c r="T31" s="6"/>
      <c r="U31" s="6"/>
      <c r="V31" s="18"/>
      <c r="W31" s="1">
        <v>0</v>
      </c>
    </row>
    <row r="32" spans="1:23" x14ac:dyDescent="0.25">
      <c r="A32" s="1">
        <v>1</v>
      </c>
      <c r="B32" s="7">
        <v>1894</v>
      </c>
      <c r="C32" s="1" t="s">
        <v>7</v>
      </c>
      <c r="D32" s="1" t="s">
        <v>8</v>
      </c>
      <c r="E32" s="6"/>
      <c r="F32" s="1"/>
      <c r="G32" s="4">
        <v>1.245850888554217</v>
      </c>
      <c r="H32" s="4">
        <v>0.12280323795180725</v>
      </c>
      <c r="J32" s="4">
        <v>0</v>
      </c>
      <c r="K32">
        <v>-0.59999999999999432</v>
      </c>
      <c r="L32">
        <v>-0.59999999999999432</v>
      </c>
      <c r="O32" s="17"/>
      <c r="S32" s="6"/>
      <c r="T32" s="6"/>
      <c r="U32" s="6"/>
      <c r="V32" s="18"/>
      <c r="W32" s="1">
        <v>0</v>
      </c>
    </row>
    <row r="33" spans="1:23" x14ac:dyDescent="0.25">
      <c r="A33" s="1">
        <v>2</v>
      </c>
      <c r="B33" s="7">
        <v>1895</v>
      </c>
      <c r="C33" s="1" t="s">
        <v>7</v>
      </c>
      <c r="D33" s="1" t="s">
        <v>8</v>
      </c>
      <c r="E33" s="6"/>
      <c r="F33" s="1"/>
      <c r="G33" s="4">
        <v>5.5364025974025957</v>
      </c>
      <c r="H33" s="4">
        <v>0.43708441558441535</v>
      </c>
      <c r="J33" s="4">
        <v>0</v>
      </c>
      <c r="K33">
        <v>-0.70000000000000284</v>
      </c>
      <c r="L33">
        <v>-0.70000000000000284</v>
      </c>
      <c r="O33" s="17"/>
      <c r="Q33" s="12"/>
      <c r="S33" s="6"/>
      <c r="T33" s="6"/>
      <c r="U33" s="6"/>
      <c r="V33" s="18"/>
      <c r="W33" s="1">
        <v>0</v>
      </c>
    </row>
    <row r="34" spans="1:23" x14ac:dyDescent="0.25">
      <c r="A34" s="1">
        <v>3</v>
      </c>
      <c r="B34" s="7">
        <v>1896</v>
      </c>
      <c r="C34" s="1" t="s">
        <v>7</v>
      </c>
      <c r="D34" s="1" t="s">
        <v>8</v>
      </c>
      <c r="E34" s="6"/>
      <c r="F34" s="1"/>
      <c r="G34" s="4">
        <v>2.4717272727272732</v>
      </c>
      <c r="H34" s="4">
        <v>0.19513636363636366</v>
      </c>
      <c r="J34" s="4">
        <v>0</v>
      </c>
      <c r="K34">
        <v>-0.70000000000000284</v>
      </c>
      <c r="L34">
        <v>-0.70000000000000284</v>
      </c>
      <c r="O34" s="17"/>
      <c r="Q34" s="12"/>
      <c r="S34" s="6"/>
      <c r="T34" s="6"/>
      <c r="U34" s="6"/>
      <c r="V34" s="18"/>
      <c r="W34" s="1">
        <v>0</v>
      </c>
    </row>
    <row r="35" spans="1:23" x14ac:dyDescent="0.25">
      <c r="A35" s="1">
        <v>4</v>
      </c>
      <c r="B35" s="7">
        <v>1897</v>
      </c>
      <c r="C35" s="1" t="s">
        <v>7</v>
      </c>
      <c r="D35" s="1" t="s">
        <v>8</v>
      </c>
      <c r="E35" s="6"/>
      <c r="F35" s="1"/>
      <c r="G35" s="4">
        <v>1.1718726315789474</v>
      </c>
      <c r="H35" s="4">
        <v>0.16709210526315788</v>
      </c>
      <c r="J35" s="4">
        <v>0</v>
      </c>
      <c r="K35">
        <v>-0.70000000000000284</v>
      </c>
      <c r="L35">
        <v>-0.70000000000000284</v>
      </c>
      <c r="O35" s="17"/>
      <c r="Q35" s="12"/>
      <c r="S35" s="6"/>
      <c r="T35" s="6"/>
      <c r="U35" s="6"/>
      <c r="V35" s="18"/>
      <c r="W35" s="1">
        <v>0</v>
      </c>
    </row>
    <row r="36" spans="1:23" x14ac:dyDescent="0.25">
      <c r="A36" s="1">
        <v>5</v>
      </c>
      <c r="B36" s="7">
        <v>1898</v>
      </c>
      <c r="C36" s="1" t="s">
        <v>7</v>
      </c>
      <c r="D36" s="1" t="s">
        <v>8</v>
      </c>
      <c r="E36" s="6"/>
      <c r="F36" s="1"/>
      <c r="G36" s="4">
        <v>0.82995603896103942</v>
      </c>
      <c r="H36" s="4">
        <v>0.12281493506493507</v>
      </c>
      <c r="J36" s="4">
        <v>0</v>
      </c>
      <c r="K36">
        <v>-0.70000000000000284</v>
      </c>
      <c r="L36">
        <v>-0.70000000000000284</v>
      </c>
      <c r="O36" s="17"/>
      <c r="S36" s="6"/>
      <c r="T36" s="6"/>
      <c r="U36" s="6"/>
      <c r="V36" s="18"/>
      <c r="W36" s="1">
        <v>0</v>
      </c>
    </row>
    <row r="37" spans="1:23" x14ac:dyDescent="0.25">
      <c r="A37" s="1">
        <v>6</v>
      </c>
      <c r="B37" s="7">
        <v>1899</v>
      </c>
      <c r="C37" s="1" t="s">
        <v>7</v>
      </c>
      <c r="D37" s="1" t="s">
        <v>8</v>
      </c>
      <c r="E37" s="8"/>
      <c r="F37" s="1"/>
      <c r="G37" s="4">
        <v>1.1802797891566263</v>
      </c>
      <c r="H37" s="4">
        <v>0.1163399096385542</v>
      </c>
      <c r="J37" s="4">
        <v>0</v>
      </c>
      <c r="K37">
        <v>-0.70000000000000284</v>
      </c>
      <c r="L37">
        <v>-0.70000000000000284</v>
      </c>
      <c r="O37" s="17"/>
      <c r="Q37" s="12"/>
      <c r="S37" s="6"/>
      <c r="T37" s="6"/>
      <c r="U37" s="6"/>
      <c r="V37" s="18"/>
      <c r="W37" s="1">
        <v>0</v>
      </c>
    </row>
    <row r="38" spans="1:23" x14ac:dyDescent="0.25">
      <c r="A38" s="1">
        <v>7</v>
      </c>
      <c r="B38" s="7">
        <v>1900</v>
      </c>
      <c r="C38" s="1" t="s">
        <v>7</v>
      </c>
      <c r="D38" s="1" t="s">
        <v>8</v>
      </c>
      <c r="E38" s="6"/>
      <c r="F38" s="1"/>
      <c r="G38" s="4">
        <v>1.319142857142857</v>
      </c>
      <c r="H38" s="4">
        <v>0.1041428571428572</v>
      </c>
      <c r="J38" s="4">
        <v>0</v>
      </c>
      <c r="K38">
        <v>-1</v>
      </c>
      <c r="L38">
        <v>-1</v>
      </c>
      <c r="O38" s="17"/>
      <c r="S38" s="6"/>
      <c r="T38" s="6"/>
      <c r="U38" s="6"/>
      <c r="V38" s="18"/>
      <c r="W38" s="1">
        <v>0</v>
      </c>
    </row>
    <row r="39" spans="1:23" x14ac:dyDescent="0.25">
      <c r="A39" s="1">
        <v>8</v>
      </c>
      <c r="B39" s="7">
        <v>1901</v>
      </c>
      <c r="C39" s="1" t="s">
        <v>7</v>
      </c>
      <c r="D39" s="1" t="s">
        <v>8</v>
      </c>
      <c r="E39" s="6"/>
      <c r="F39" s="1"/>
      <c r="G39" s="4">
        <v>2.1419415584415584</v>
      </c>
      <c r="H39" s="4">
        <v>0.16910064935064933</v>
      </c>
      <c r="J39" s="4">
        <v>0</v>
      </c>
      <c r="K39">
        <v>-1</v>
      </c>
      <c r="L39">
        <v>-1</v>
      </c>
      <c r="O39" s="17"/>
      <c r="S39" s="6"/>
      <c r="T39" s="6"/>
      <c r="U39" s="6"/>
      <c r="V39" s="18"/>
      <c r="W39" s="1">
        <v>0</v>
      </c>
    </row>
    <row r="40" spans="1:23" x14ac:dyDescent="0.25">
      <c r="A40" s="1">
        <v>9</v>
      </c>
      <c r="B40" s="7">
        <v>1902</v>
      </c>
      <c r="C40" s="1" t="s">
        <v>7</v>
      </c>
      <c r="D40" s="1" t="s">
        <v>8</v>
      </c>
      <c r="E40" s="6"/>
      <c r="F40" s="1"/>
      <c r="G40" s="4">
        <v>1.0200939473684212</v>
      </c>
      <c r="H40" s="4">
        <v>0.14545065789473682</v>
      </c>
      <c r="J40" s="4">
        <v>0</v>
      </c>
      <c r="K40">
        <v>-1</v>
      </c>
      <c r="L40">
        <v>-1</v>
      </c>
      <c r="O40" s="17"/>
      <c r="S40" s="6"/>
      <c r="T40" s="6"/>
      <c r="U40" s="6"/>
      <c r="V40" s="18"/>
      <c r="W40" s="1">
        <v>0</v>
      </c>
    </row>
    <row r="41" spans="1:23" x14ac:dyDescent="0.25">
      <c r="A41" s="1">
        <v>10</v>
      </c>
      <c r="B41" s="7">
        <v>1903</v>
      </c>
      <c r="C41" s="1" t="s">
        <v>7</v>
      </c>
      <c r="D41" s="1" t="s">
        <v>8</v>
      </c>
      <c r="E41" s="6"/>
      <c r="F41" s="1"/>
      <c r="G41" s="4">
        <v>0.12618175324675329</v>
      </c>
      <c r="H41" s="4">
        <v>1.867207792207793E-2</v>
      </c>
      <c r="J41" s="4">
        <v>0</v>
      </c>
      <c r="K41">
        <v>-1</v>
      </c>
      <c r="L41">
        <v>-1</v>
      </c>
      <c r="O41" s="17"/>
      <c r="S41" s="6"/>
      <c r="T41" s="6"/>
      <c r="U41" s="6"/>
      <c r="V41" s="18"/>
      <c r="W41" s="1">
        <v>0</v>
      </c>
    </row>
    <row r="42" spans="1:23" x14ac:dyDescent="0.25">
      <c r="A42" s="1">
        <v>11</v>
      </c>
      <c r="B42" s="7">
        <v>1904</v>
      </c>
      <c r="C42" s="1" t="s">
        <v>7</v>
      </c>
      <c r="D42" s="1" t="s">
        <v>8</v>
      </c>
      <c r="E42" s="6"/>
      <c r="F42" s="1"/>
      <c r="G42" s="4">
        <v>1.1147086897590359</v>
      </c>
      <c r="H42" s="4">
        <v>0.10987658132530115</v>
      </c>
      <c r="J42" s="4">
        <v>0</v>
      </c>
      <c r="K42">
        <v>-1</v>
      </c>
      <c r="L42">
        <v>-1</v>
      </c>
      <c r="O42" s="17"/>
      <c r="S42" s="6"/>
      <c r="T42" s="6"/>
      <c r="U42" s="6"/>
      <c r="V42" s="18"/>
      <c r="W42" s="1">
        <v>0</v>
      </c>
    </row>
    <row r="43" spans="1:23" x14ac:dyDescent="0.25">
      <c r="A43" s="1">
        <v>12</v>
      </c>
      <c r="B43" s="7">
        <v>1905</v>
      </c>
      <c r="C43" s="1" t="s">
        <v>7</v>
      </c>
      <c r="D43" s="1" t="s">
        <v>8</v>
      </c>
      <c r="E43" s="6"/>
      <c r="F43" s="1"/>
      <c r="G43" s="4">
        <v>2.9647402597402599</v>
      </c>
      <c r="H43" s="4">
        <v>0.23405844155844147</v>
      </c>
      <c r="J43" s="4">
        <v>0</v>
      </c>
      <c r="K43">
        <v>-2</v>
      </c>
      <c r="L43">
        <v>-2</v>
      </c>
      <c r="O43" s="17"/>
      <c r="S43" s="6"/>
      <c r="T43" s="6"/>
      <c r="U43" s="6"/>
      <c r="V43" s="18"/>
      <c r="W43" s="1">
        <v>0</v>
      </c>
    </row>
    <row r="44" spans="1:23" x14ac:dyDescent="0.25">
      <c r="A44" s="1">
        <v>13</v>
      </c>
      <c r="B44" s="7">
        <v>1906</v>
      </c>
      <c r="C44" s="1" t="s">
        <v>7</v>
      </c>
      <c r="D44" s="1" t="s">
        <v>8</v>
      </c>
      <c r="E44" s="6"/>
      <c r="F44" s="1"/>
      <c r="G44" s="4">
        <v>2.2785194805194804</v>
      </c>
      <c r="H44" s="4">
        <v>0.17988311688311698</v>
      </c>
      <c r="J44" s="4">
        <v>0</v>
      </c>
      <c r="K44">
        <v>-2</v>
      </c>
      <c r="L44">
        <v>-2</v>
      </c>
      <c r="O44" s="17"/>
      <c r="S44" s="6"/>
      <c r="T44" s="6"/>
      <c r="U44" s="6"/>
      <c r="V44" s="18"/>
      <c r="W44" s="1">
        <v>0</v>
      </c>
    </row>
    <row r="45" spans="1:23" x14ac:dyDescent="0.25">
      <c r="A45" s="1">
        <v>14</v>
      </c>
      <c r="B45" s="7">
        <v>1907</v>
      </c>
      <c r="C45" s="1" t="s">
        <v>7</v>
      </c>
      <c r="D45" s="1" t="s">
        <v>8</v>
      </c>
      <c r="E45" s="6"/>
      <c r="F45" s="1"/>
      <c r="G45" s="4">
        <v>0.86831526315789487</v>
      </c>
      <c r="H45" s="4">
        <v>0.12380921052631577</v>
      </c>
      <c r="J45" s="4">
        <v>0</v>
      </c>
      <c r="K45">
        <v>-2</v>
      </c>
      <c r="L45">
        <v>-2</v>
      </c>
      <c r="O45" s="17"/>
      <c r="S45" s="6"/>
      <c r="T45" s="6"/>
      <c r="U45" s="6"/>
      <c r="V45" s="18"/>
      <c r="W45" s="1">
        <v>0</v>
      </c>
    </row>
    <row r="46" spans="1:23" x14ac:dyDescent="0.25">
      <c r="A46" s="1">
        <v>15</v>
      </c>
      <c r="B46" s="7">
        <v>1908</v>
      </c>
      <c r="C46" s="1" t="s">
        <v>7</v>
      </c>
      <c r="D46" s="1" t="s">
        <v>8</v>
      </c>
      <c r="E46" s="6"/>
      <c r="F46" s="1"/>
      <c r="G46" s="4">
        <v>0.71621474025974019</v>
      </c>
      <c r="H46" s="4">
        <v>0.10598376623376626</v>
      </c>
      <c r="J46" s="4">
        <v>0</v>
      </c>
      <c r="K46">
        <v>-2</v>
      </c>
      <c r="L46">
        <v>-2</v>
      </c>
      <c r="O46" s="17"/>
      <c r="S46" s="6"/>
      <c r="T46" s="6"/>
      <c r="U46" s="6"/>
      <c r="V46" s="18"/>
      <c r="W46" s="1">
        <v>0</v>
      </c>
    </row>
    <row r="47" spans="1:23" x14ac:dyDescent="0.25">
      <c r="A47" s="1">
        <v>16</v>
      </c>
      <c r="B47" s="7">
        <v>1909</v>
      </c>
      <c r="C47" s="1" t="s">
        <v>7</v>
      </c>
      <c r="D47" s="1" t="s">
        <v>8</v>
      </c>
      <c r="E47" s="6"/>
      <c r="F47" s="1"/>
      <c r="G47" s="4">
        <v>0.77493117469879524</v>
      </c>
      <c r="H47" s="4">
        <v>7.6384789156626526E-2</v>
      </c>
      <c r="J47" s="4">
        <v>0</v>
      </c>
      <c r="K47">
        <v>-2</v>
      </c>
      <c r="L47">
        <v>-2</v>
      </c>
      <c r="O47" s="17"/>
      <c r="S47" s="6"/>
      <c r="T47" s="6"/>
      <c r="U47" s="6"/>
      <c r="V47" s="18"/>
      <c r="W47" s="1">
        <v>0</v>
      </c>
    </row>
    <row r="48" spans="1:23" x14ac:dyDescent="0.25">
      <c r="A48" s="1">
        <v>17</v>
      </c>
      <c r="B48" s="7">
        <v>1910</v>
      </c>
      <c r="C48" s="1" t="s">
        <v>7</v>
      </c>
      <c r="D48" s="1" t="s">
        <v>8</v>
      </c>
      <c r="E48" s="6"/>
      <c r="F48" s="1"/>
      <c r="G48" s="4">
        <v>2.205233766233766</v>
      </c>
      <c r="H48" s="4">
        <v>0.17409740259740247</v>
      </c>
      <c r="J48" s="4">
        <v>0</v>
      </c>
      <c r="K48">
        <v>-2</v>
      </c>
      <c r="L48">
        <v>-2</v>
      </c>
      <c r="O48" s="17"/>
      <c r="S48" s="6"/>
      <c r="T48" s="6"/>
      <c r="U48" s="6"/>
      <c r="V48" s="18"/>
      <c r="W48" s="1">
        <v>0</v>
      </c>
    </row>
    <row r="49" spans="1:23" x14ac:dyDescent="0.25">
      <c r="A49" s="1">
        <v>18</v>
      </c>
      <c r="B49" s="7">
        <v>1911</v>
      </c>
      <c r="C49" s="1" t="s">
        <v>7</v>
      </c>
      <c r="D49" s="1" t="s">
        <v>8</v>
      </c>
      <c r="E49" s="6"/>
      <c r="F49" s="1"/>
      <c r="G49" s="4">
        <v>0.87537473684210498</v>
      </c>
      <c r="H49" s="4">
        <v>0.12481578947368416</v>
      </c>
      <c r="J49" s="4">
        <v>0</v>
      </c>
      <c r="K49">
        <v>-2</v>
      </c>
      <c r="L49">
        <v>-2</v>
      </c>
      <c r="O49" s="17"/>
      <c r="S49" s="6"/>
      <c r="T49" s="6"/>
      <c r="U49" s="6"/>
      <c r="V49" s="18"/>
      <c r="W49" s="1">
        <v>0</v>
      </c>
    </row>
    <row r="50" spans="1:23" x14ac:dyDescent="0.25">
      <c r="A50" s="1">
        <v>19</v>
      </c>
      <c r="B50" s="7">
        <v>1912</v>
      </c>
      <c r="C50" s="1" t="s">
        <v>7</v>
      </c>
      <c r="D50" s="1" t="s">
        <v>8</v>
      </c>
      <c r="E50" s="6"/>
      <c r="F50" s="1"/>
      <c r="G50" s="4">
        <v>0.27724441558441582</v>
      </c>
      <c r="H50" s="4">
        <v>4.1025974025974049E-2</v>
      </c>
      <c r="I50" s="4">
        <v>70.912499999999994</v>
      </c>
      <c r="J50" s="4">
        <v>0</v>
      </c>
      <c r="K50">
        <v>-2</v>
      </c>
      <c r="L50">
        <v>-2</v>
      </c>
      <c r="O50" s="17"/>
      <c r="S50" s="6"/>
      <c r="T50" s="6"/>
      <c r="U50" s="6"/>
      <c r="V50" s="18"/>
      <c r="W50" s="1">
        <v>0</v>
      </c>
    </row>
    <row r="51" spans="1:23" x14ac:dyDescent="0.25">
      <c r="A51" s="1">
        <v>20</v>
      </c>
      <c r="B51" s="7">
        <v>1913</v>
      </c>
      <c r="C51" s="1" t="s">
        <v>7</v>
      </c>
      <c r="D51" s="1" t="s">
        <v>8</v>
      </c>
      <c r="E51" s="6"/>
      <c r="F51" s="1"/>
      <c r="G51" s="4">
        <v>0.9597224548192772</v>
      </c>
      <c r="H51" s="4">
        <v>9.4599623493975965E-2</v>
      </c>
      <c r="J51" s="4">
        <v>0</v>
      </c>
      <c r="K51">
        <v>-2</v>
      </c>
      <c r="L51">
        <v>-2</v>
      </c>
      <c r="O51" s="17"/>
      <c r="S51" s="6"/>
      <c r="T51" s="6"/>
      <c r="U51" s="6"/>
      <c r="V51" s="18"/>
      <c r="W51" s="1">
        <v>0</v>
      </c>
    </row>
    <row r="52" spans="1:23" x14ac:dyDescent="0.25">
      <c r="A52" s="1">
        <v>21</v>
      </c>
      <c r="B52" s="7">
        <v>1914</v>
      </c>
      <c r="C52" s="1" t="s">
        <v>7</v>
      </c>
      <c r="D52" s="1" t="s">
        <v>8</v>
      </c>
      <c r="E52" s="6"/>
      <c r="F52" s="1"/>
      <c r="G52" s="4">
        <v>0.73951948051948024</v>
      </c>
      <c r="H52" s="4">
        <v>5.8383116883116926E-2</v>
      </c>
      <c r="J52" s="4">
        <v>0</v>
      </c>
      <c r="K52">
        <v>-2</v>
      </c>
      <c r="L52">
        <v>-2</v>
      </c>
      <c r="O52" s="17"/>
      <c r="S52" s="6"/>
      <c r="T52" s="6"/>
      <c r="U52" s="6"/>
      <c r="V52" s="18"/>
      <c r="W52" s="1">
        <v>0</v>
      </c>
    </row>
    <row r="53" spans="1:23" x14ac:dyDescent="0.25">
      <c r="A53" s="1">
        <v>22</v>
      </c>
      <c r="B53" s="7">
        <v>1915</v>
      </c>
      <c r="C53" s="1" t="s">
        <v>7</v>
      </c>
      <c r="D53" s="1" t="s">
        <v>8</v>
      </c>
      <c r="E53" s="6"/>
      <c r="F53" s="1"/>
      <c r="G53" s="4">
        <v>0.65653105263157885</v>
      </c>
      <c r="H53" s="4">
        <v>9.3611842105263132E-2</v>
      </c>
      <c r="J53" s="4">
        <v>0</v>
      </c>
      <c r="K53">
        <v>-3</v>
      </c>
      <c r="L53">
        <v>-3</v>
      </c>
      <c r="O53" s="17"/>
      <c r="S53" s="6"/>
      <c r="T53" s="6"/>
      <c r="U53" s="6"/>
      <c r="V53" s="18"/>
      <c r="W53" s="1">
        <v>0</v>
      </c>
    </row>
    <row r="54" spans="1:23" x14ac:dyDescent="0.25">
      <c r="A54" s="1">
        <v>23</v>
      </c>
      <c r="B54" s="7">
        <v>1916</v>
      </c>
      <c r="C54" s="1" t="s">
        <v>7</v>
      </c>
      <c r="D54" s="1" t="s">
        <v>8</v>
      </c>
      <c r="E54" s="6"/>
      <c r="F54" s="1"/>
      <c r="G54" s="4">
        <v>0.24347746753246752</v>
      </c>
      <c r="H54" s="4">
        <v>3.6029220779220758E-2</v>
      </c>
      <c r="J54" s="4">
        <v>0</v>
      </c>
      <c r="K54">
        <v>-3</v>
      </c>
      <c r="L54">
        <v>-3</v>
      </c>
      <c r="O54" s="17"/>
      <c r="S54" s="6"/>
      <c r="T54" s="6"/>
      <c r="U54" s="6"/>
      <c r="V54" s="18"/>
      <c r="W54" s="1">
        <v>0</v>
      </c>
    </row>
    <row r="55" spans="1:23" x14ac:dyDescent="0.25">
      <c r="A55" s="1">
        <v>24</v>
      </c>
      <c r="B55" s="7">
        <v>1917</v>
      </c>
      <c r="C55" s="1" t="s">
        <v>7</v>
      </c>
      <c r="D55" s="1" t="s">
        <v>8</v>
      </c>
      <c r="E55" s="6"/>
      <c r="F55" s="1"/>
      <c r="G55" s="4">
        <v>0.63782796686746968</v>
      </c>
      <c r="H55" s="4">
        <v>6.2870557228915686E-2</v>
      </c>
      <c r="J55" s="4">
        <v>0</v>
      </c>
      <c r="K55">
        <v>-3</v>
      </c>
      <c r="L55">
        <v>-3</v>
      </c>
      <c r="O55" s="17"/>
      <c r="Q55" s="12"/>
      <c r="S55" s="6"/>
      <c r="T55" s="6"/>
      <c r="U55" s="6"/>
      <c r="V55" s="18"/>
      <c r="W55" s="1">
        <v>0</v>
      </c>
    </row>
    <row r="56" spans="1:23" x14ac:dyDescent="0.25">
      <c r="A56" s="1">
        <v>25</v>
      </c>
      <c r="B56" s="7">
        <v>1918</v>
      </c>
      <c r="C56" s="1" t="s">
        <v>7</v>
      </c>
      <c r="D56" s="1" t="s">
        <v>8</v>
      </c>
      <c r="E56" s="6"/>
      <c r="F56" s="1"/>
      <c r="G56" s="4">
        <v>1.5723116883116888</v>
      </c>
      <c r="H56" s="4">
        <v>0.12412987012987009</v>
      </c>
      <c r="J56" s="4">
        <v>0</v>
      </c>
      <c r="K56">
        <v>-3</v>
      </c>
      <c r="L56">
        <v>-3</v>
      </c>
      <c r="O56" s="17"/>
      <c r="Q56" s="12"/>
      <c r="S56" s="6"/>
      <c r="T56" s="6"/>
      <c r="U56" s="6"/>
      <c r="V56" s="18"/>
      <c r="W56" s="1">
        <v>0</v>
      </c>
    </row>
    <row r="57" spans="1:23" x14ac:dyDescent="0.25">
      <c r="A57" s="1">
        <v>26</v>
      </c>
      <c r="B57" s="7">
        <v>1919</v>
      </c>
      <c r="C57" s="1" t="s">
        <v>7</v>
      </c>
      <c r="D57" s="1" t="s">
        <v>8</v>
      </c>
      <c r="E57" s="6"/>
      <c r="F57" s="1"/>
      <c r="G57" s="4">
        <v>0.65653105263157885</v>
      </c>
      <c r="H57" s="4">
        <v>9.3611842105263132E-2</v>
      </c>
      <c r="J57" s="4">
        <v>0</v>
      </c>
      <c r="K57">
        <v>-3</v>
      </c>
      <c r="L57">
        <v>-3</v>
      </c>
      <c r="S57" s="6"/>
      <c r="T57" s="6"/>
      <c r="U57" s="6"/>
      <c r="V57" s="6"/>
      <c r="W57" s="1">
        <v>0</v>
      </c>
    </row>
    <row r="58" spans="1:23" x14ac:dyDescent="0.25">
      <c r="A58" s="1">
        <v>27</v>
      </c>
      <c r="B58" s="7">
        <v>1920</v>
      </c>
      <c r="C58" s="1" t="s">
        <v>7</v>
      </c>
      <c r="D58" s="1" t="s">
        <v>8</v>
      </c>
      <c r="E58" s="8"/>
      <c r="F58" s="1"/>
      <c r="G58" s="4">
        <v>0.32878344155844164</v>
      </c>
      <c r="H58" s="4">
        <v>4.8652597402597385E-2</v>
      </c>
      <c r="J58" s="4">
        <v>0</v>
      </c>
      <c r="K58">
        <v>-2</v>
      </c>
      <c r="L58">
        <v>-2</v>
      </c>
      <c r="O58" s="33"/>
      <c r="P58" s="34"/>
      <c r="Q58" s="10"/>
      <c r="R58" s="10"/>
      <c r="S58" s="33"/>
      <c r="T58" s="34"/>
      <c r="U58" s="10"/>
      <c r="V58" s="10"/>
      <c r="W58" s="1">
        <v>0</v>
      </c>
    </row>
    <row r="59" spans="1:23" x14ac:dyDescent="0.25">
      <c r="A59" s="1">
        <v>28</v>
      </c>
      <c r="B59" s="7">
        <v>1921</v>
      </c>
      <c r="C59" s="1" t="s">
        <v>7</v>
      </c>
      <c r="D59" s="1" t="s">
        <v>8</v>
      </c>
      <c r="E59" s="6"/>
      <c r="F59" s="1"/>
      <c r="G59" s="4">
        <v>0.49944918298192764</v>
      </c>
      <c r="H59" s="4">
        <v>4.2577447289156634E-2</v>
      </c>
      <c r="J59" s="4">
        <v>0</v>
      </c>
      <c r="K59">
        <v>-2</v>
      </c>
      <c r="L59">
        <v>-2</v>
      </c>
      <c r="O59" s="17"/>
      <c r="S59" s="6"/>
      <c r="T59" s="6"/>
      <c r="U59" s="6"/>
      <c r="V59" s="18"/>
      <c r="W59" s="1">
        <v>0</v>
      </c>
    </row>
    <row r="60" spans="1:23" x14ac:dyDescent="0.25">
      <c r="A60" s="1">
        <v>29</v>
      </c>
      <c r="B60" s="7">
        <v>1922</v>
      </c>
      <c r="C60" s="1" t="s">
        <v>7</v>
      </c>
      <c r="D60" s="1" t="s">
        <v>8</v>
      </c>
      <c r="E60" s="6"/>
      <c r="F60" s="1"/>
      <c r="G60" s="4">
        <v>2.4184285714285716</v>
      </c>
      <c r="H60" s="4">
        <v>0.19092857142857134</v>
      </c>
      <c r="J60" s="4">
        <v>0</v>
      </c>
      <c r="K60">
        <v>-2</v>
      </c>
      <c r="L60">
        <v>-2</v>
      </c>
      <c r="O60" s="17"/>
      <c r="S60" s="6"/>
      <c r="T60" s="6"/>
      <c r="U60" s="6"/>
      <c r="V60" s="18"/>
      <c r="W60" s="1">
        <v>0</v>
      </c>
    </row>
    <row r="61" spans="1:23" x14ac:dyDescent="0.25">
      <c r="A61" s="1">
        <v>30</v>
      </c>
      <c r="B61" s="7">
        <v>1923</v>
      </c>
      <c r="C61" s="1" t="s">
        <v>7</v>
      </c>
      <c r="D61" s="1" t="s">
        <v>8</v>
      </c>
      <c r="E61" s="6"/>
      <c r="F61" s="1"/>
      <c r="G61" s="4">
        <v>0</v>
      </c>
      <c r="H61" s="4">
        <v>0</v>
      </c>
      <c r="I61" s="4">
        <v>62.000000000000014</v>
      </c>
      <c r="J61" s="4">
        <v>0</v>
      </c>
      <c r="K61">
        <v>-2</v>
      </c>
      <c r="L61">
        <v>-2</v>
      </c>
      <c r="O61" s="17">
        <v>22</v>
      </c>
      <c r="P61" s="12">
        <f>AVERAGE(I61,I62,I68,I77,I80,I83,I87,I91,I95,I99,I103,I107,I110,I114,I118,I122,I126,I130,I134,I138,I142,I146)</f>
        <v>54.825581611570257</v>
      </c>
      <c r="Q61" s="6">
        <f>(O61*P61)^2</f>
        <v>1454828.689138724</v>
      </c>
      <c r="R61" s="6">
        <f>I61/Q61</f>
        <v>4.2616701514667516E-5</v>
      </c>
      <c r="S61" s="6"/>
      <c r="U61" s="6"/>
      <c r="V61" s="18"/>
      <c r="W61" s="1">
        <v>0</v>
      </c>
    </row>
    <row r="62" spans="1:23" x14ac:dyDescent="0.25">
      <c r="A62" s="1">
        <v>31</v>
      </c>
      <c r="B62" s="7">
        <v>1924</v>
      </c>
      <c r="C62" s="1" t="s">
        <v>7</v>
      </c>
      <c r="D62" s="1" t="s">
        <v>8</v>
      </c>
      <c r="E62" s="6"/>
      <c r="F62" s="1"/>
      <c r="G62" s="4">
        <v>0.41408941558441575</v>
      </c>
      <c r="H62" s="4">
        <v>6.1275974025974012E-2</v>
      </c>
      <c r="I62" s="4">
        <v>58.900000000000006</v>
      </c>
      <c r="J62" s="4">
        <v>0</v>
      </c>
      <c r="K62">
        <v>-2</v>
      </c>
      <c r="L62">
        <v>-2</v>
      </c>
      <c r="O62" s="17">
        <v>22</v>
      </c>
      <c r="P62" s="6">
        <v>51.035951704545461</v>
      </c>
      <c r="Q62" s="6">
        <f t="shared" ref="Q62:Q122" si="1">(O62*P62)^2</f>
        <v>1260659.4893321292</v>
      </c>
      <c r="R62" s="6">
        <f>I62/Q62</f>
        <v>4.6721577474662871E-5</v>
      </c>
      <c r="S62" s="6"/>
      <c r="T62" s="6"/>
      <c r="U62" s="6"/>
      <c r="V62" s="18"/>
      <c r="W62" s="1">
        <v>0</v>
      </c>
    </row>
    <row r="63" spans="1:23" x14ac:dyDescent="0.25">
      <c r="A63" s="1">
        <v>32</v>
      </c>
      <c r="B63" s="7">
        <v>1925</v>
      </c>
      <c r="C63" s="1" t="s">
        <v>7</v>
      </c>
      <c r="D63" s="1" t="s">
        <v>8</v>
      </c>
      <c r="E63" s="6"/>
      <c r="F63" s="1"/>
      <c r="G63" s="4">
        <v>0.90607337349397599</v>
      </c>
      <c r="H63" s="4">
        <v>8.9311445783132576E-2</v>
      </c>
      <c r="J63" s="4">
        <v>0</v>
      </c>
      <c r="K63">
        <v>-3.5</v>
      </c>
      <c r="L63">
        <v>-3.5</v>
      </c>
      <c r="O63" s="17"/>
      <c r="S63" s="6"/>
      <c r="T63" s="6"/>
      <c r="U63" s="6"/>
      <c r="V63" s="18"/>
      <c r="W63" s="1">
        <v>0</v>
      </c>
    </row>
    <row r="64" spans="1:23" x14ac:dyDescent="0.25">
      <c r="A64" s="1">
        <v>33</v>
      </c>
      <c r="B64" s="7">
        <v>1926</v>
      </c>
      <c r="C64" s="1" t="s">
        <v>7</v>
      </c>
      <c r="D64" s="1" t="s">
        <v>8</v>
      </c>
      <c r="E64" s="6"/>
      <c r="F64" s="1"/>
      <c r="G64" s="4">
        <v>2.36512987012987</v>
      </c>
      <c r="H64" s="4">
        <v>0.18672077922077923</v>
      </c>
      <c r="J64" s="4">
        <v>0</v>
      </c>
      <c r="K64">
        <v>-3.5</v>
      </c>
      <c r="L64">
        <v>-3.5</v>
      </c>
      <c r="O64" s="17"/>
      <c r="S64" s="6"/>
      <c r="T64" s="6"/>
      <c r="U64" s="6"/>
      <c r="V64" s="18"/>
      <c r="W64" s="1">
        <v>0</v>
      </c>
    </row>
    <row r="65" spans="1:23" x14ac:dyDescent="0.25">
      <c r="A65" s="1">
        <v>34</v>
      </c>
      <c r="B65" s="7">
        <v>1927</v>
      </c>
      <c r="C65" s="1" t="s">
        <v>7</v>
      </c>
      <c r="D65" s="1" t="s">
        <v>8</v>
      </c>
      <c r="E65" s="6"/>
      <c r="F65" s="1"/>
      <c r="G65" s="4">
        <v>0.80477999999999994</v>
      </c>
      <c r="H65" s="4">
        <v>0.11475000000000002</v>
      </c>
      <c r="J65" s="4">
        <v>0</v>
      </c>
      <c r="K65">
        <v>-3.5</v>
      </c>
      <c r="L65">
        <v>-3.5</v>
      </c>
      <c r="O65" s="17"/>
      <c r="S65" s="6"/>
      <c r="T65" s="6"/>
      <c r="U65" s="6"/>
      <c r="V65" s="18"/>
      <c r="W65" s="1">
        <v>0</v>
      </c>
    </row>
    <row r="66" spans="1:23" x14ac:dyDescent="0.25">
      <c r="A66" s="1">
        <v>35</v>
      </c>
      <c r="B66" s="7">
        <v>1928</v>
      </c>
      <c r="C66" s="1" t="s">
        <v>7</v>
      </c>
      <c r="D66" s="1" t="s">
        <v>8</v>
      </c>
      <c r="E66" s="6"/>
      <c r="F66" s="1"/>
      <c r="G66" s="4">
        <v>0.17238915584415582</v>
      </c>
      <c r="H66" s="4">
        <v>2.5509740259740253E-2</v>
      </c>
      <c r="J66" s="4">
        <v>0</v>
      </c>
      <c r="K66">
        <v>-3.5</v>
      </c>
      <c r="L66">
        <v>-3.5</v>
      </c>
      <c r="O66" s="17"/>
      <c r="S66" s="6"/>
      <c r="T66" s="6"/>
      <c r="U66" s="6"/>
      <c r="V66" s="18"/>
      <c r="W66" s="1">
        <v>0</v>
      </c>
    </row>
    <row r="67" spans="1:23" x14ac:dyDescent="0.25">
      <c r="A67" s="1">
        <v>36</v>
      </c>
      <c r="B67" s="7">
        <v>1929</v>
      </c>
      <c r="C67" s="1" t="s">
        <v>7</v>
      </c>
      <c r="D67" s="1" t="s">
        <v>8</v>
      </c>
      <c r="E67" s="6"/>
      <c r="F67" s="1"/>
      <c r="G67" s="4">
        <v>0.91799539156626508</v>
      </c>
      <c r="H67" s="4">
        <v>9.0486596385542239E-2</v>
      </c>
      <c r="I67" s="4">
        <v>60.062500000000007</v>
      </c>
      <c r="J67" s="4">
        <v>0</v>
      </c>
      <c r="K67">
        <v>-3.5</v>
      </c>
      <c r="L67">
        <v>-3.5</v>
      </c>
      <c r="O67" s="17"/>
      <c r="S67" s="6"/>
      <c r="T67" s="6"/>
      <c r="U67" s="6"/>
      <c r="V67" s="18"/>
      <c r="W67" s="1">
        <v>0</v>
      </c>
    </row>
    <row r="68" spans="1:23" x14ac:dyDescent="0.25">
      <c r="A68" s="1">
        <v>37</v>
      </c>
      <c r="B68" s="7">
        <v>1930</v>
      </c>
      <c r="C68" s="1" t="s">
        <v>7</v>
      </c>
      <c r="D68" s="1" t="s">
        <v>8</v>
      </c>
      <c r="E68" s="6"/>
      <c r="F68" s="1"/>
      <c r="G68" s="4">
        <v>1.8121558441558439</v>
      </c>
      <c r="H68" s="4">
        <v>0.14306493506493512</v>
      </c>
      <c r="I68" s="4">
        <v>60.062500000000007</v>
      </c>
      <c r="J68" s="4">
        <v>0</v>
      </c>
      <c r="K68">
        <v>-1</v>
      </c>
      <c r="L68">
        <v>-1</v>
      </c>
      <c r="O68" s="17">
        <v>22</v>
      </c>
      <c r="P68" s="6">
        <v>51.035951704545461</v>
      </c>
      <c r="Q68" s="6">
        <f t="shared" si="1"/>
        <v>1260659.4893321292</v>
      </c>
      <c r="R68" s="6">
        <f>I68/Q68</f>
        <v>4.7643713872189109E-5</v>
      </c>
      <c r="S68" s="6"/>
      <c r="T68" s="6"/>
      <c r="U68" s="6"/>
      <c r="V68" s="18"/>
      <c r="W68" s="1">
        <v>0</v>
      </c>
    </row>
    <row r="69" spans="1:23" x14ac:dyDescent="0.25">
      <c r="A69" s="1">
        <v>38</v>
      </c>
      <c r="B69" s="7">
        <v>1931</v>
      </c>
      <c r="C69" s="1" t="s">
        <v>7</v>
      </c>
      <c r="D69" s="1" t="s">
        <v>8</v>
      </c>
      <c r="E69" s="6"/>
      <c r="F69" s="1"/>
      <c r="G69" s="4">
        <v>1.1153968421052634</v>
      </c>
      <c r="H69" s="4">
        <v>0.15903947368421056</v>
      </c>
      <c r="J69" s="4">
        <v>0</v>
      </c>
      <c r="K69">
        <v>-1</v>
      </c>
      <c r="L69">
        <v>-1</v>
      </c>
      <c r="O69" s="17"/>
      <c r="S69" s="6"/>
      <c r="T69" s="6"/>
      <c r="U69" s="6"/>
      <c r="V69" s="18"/>
      <c r="W69" s="1">
        <v>0</v>
      </c>
    </row>
    <row r="70" spans="1:23" x14ac:dyDescent="0.25">
      <c r="A70" s="1">
        <v>39</v>
      </c>
      <c r="B70" s="7">
        <v>1932</v>
      </c>
      <c r="C70" s="1" t="s">
        <v>7</v>
      </c>
      <c r="D70" s="1" t="s">
        <v>8</v>
      </c>
      <c r="E70" s="6"/>
      <c r="F70" s="1"/>
      <c r="G70" s="4">
        <v>1.4217662337662338E-2</v>
      </c>
      <c r="H70" s="4">
        <v>2.1038961038961045E-3</v>
      </c>
      <c r="J70" s="4">
        <v>0</v>
      </c>
      <c r="K70">
        <v>-1</v>
      </c>
      <c r="L70">
        <v>-1</v>
      </c>
      <c r="O70" s="17"/>
      <c r="S70" s="6"/>
      <c r="T70" s="6"/>
      <c r="U70" s="6"/>
      <c r="V70" s="18"/>
      <c r="W70" s="1">
        <v>0</v>
      </c>
    </row>
    <row r="71" spans="1:23" x14ac:dyDescent="0.25">
      <c r="A71" s="1">
        <v>40</v>
      </c>
      <c r="B71" s="7">
        <v>1933</v>
      </c>
      <c r="C71" s="1" t="s">
        <v>7</v>
      </c>
      <c r="D71" s="1" t="s">
        <v>8</v>
      </c>
      <c r="E71" s="6"/>
      <c r="F71" s="1"/>
      <c r="G71" s="4">
        <v>0.74736851656626491</v>
      </c>
      <c r="H71" s="4">
        <v>5.1880722891566255E-2</v>
      </c>
      <c r="J71" s="4">
        <v>0</v>
      </c>
      <c r="K71">
        <v>-1</v>
      </c>
      <c r="L71">
        <v>-1</v>
      </c>
      <c r="O71" s="17"/>
      <c r="S71" s="6"/>
      <c r="T71" s="6"/>
      <c r="U71" s="6"/>
      <c r="V71" s="18"/>
      <c r="W71" s="1">
        <v>0</v>
      </c>
    </row>
    <row r="72" spans="1:23" x14ac:dyDescent="0.25">
      <c r="A72" s="1">
        <v>41</v>
      </c>
      <c r="B72" s="7">
        <v>1934</v>
      </c>
      <c r="C72" s="1" t="s">
        <v>7</v>
      </c>
      <c r="D72" s="1" t="s">
        <v>8</v>
      </c>
      <c r="E72" s="6"/>
      <c r="F72" s="1"/>
      <c r="G72" s="4">
        <v>0.82414937499999974</v>
      </c>
      <c r="H72" s="4">
        <v>0.12494999999999995</v>
      </c>
      <c r="I72" s="4">
        <v>52.312500000000007</v>
      </c>
      <c r="J72" s="4">
        <v>0</v>
      </c>
      <c r="K72">
        <v>-1</v>
      </c>
      <c r="L72">
        <v>-1</v>
      </c>
      <c r="M72" s="4"/>
      <c r="N72" s="4"/>
      <c r="O72" s="17"/>
      <c r="S72" s="6"/>
      <c r="T72" s="6"/>
      <c r="U72" s="6"/>
      <c r="V72" s="18"/>
      <c r="W72" s="1">
        <v>0</v>
      </c>
    </row>
    <row r="73" spans="1:23" x14ac:dyDescent="0.25">
      <c r="A73" s="1">
        <v>42</v>
      </c>
      <c r="B73" s="7">
        <v>1935</v>
      </c>
      <c r="C73" s="1" t="s">
        <v>7</v>
      </c>
      <c r="D73" s="1" t="s">
        <v>8</v>
      </c>
      <c r="E73" s="6"/>
      <c r="F73" s="1"/>
      <c r="G73" s="4">
        <v>0.82414937499999974</v>
      </c>
      <c r="H73" s="4">
        <v>0.12494999999999995</v>
      </c>
      <c r="J73" s="4">
        <v>0</v>
      </c>
      <c r="K73">
        <v>-2.5</v>
      </c>
      <c r="L73">
        <v>-2.5</v>
      </c>
      <c r="M73" s="4"/>
      <c r="N73" s="4"/>
      <c r="O73" s="17"/>
      <c r="S73" s="6"/>
      <c r="T73" s="6"/>
      <c r="U73" s="6"/>
      <c r="V73" s="18"/>
      <c r="W73" s="1">
        <v>0</v>
      </c>
    </row>
    <row r="74" spans="1:23" x14ac:dyDescent="0.25">
      <c r="A74" s="1">
        <v>43</v>
      </c>
      <c r="B74" s="7">
        <v>1936</v>
      </c>
      <c r="C74" s="1" t="s">
        <v>7</v>
      </c>
      <c r="D74" s="1" t="s">
        <v>8</v>
      </c>
      <c r="E74" s="6"/>
      <c r="F74" s="1"/>
      <c r="G74" s="4">
        <v>3.9098571428571441E-2</v>
      </c>
      <c r="H74" s="4">
        <v>5.7857142857142899E-3</v>
      </c>
      <c r="J74" s="4">
        <v>0</v>
      </c>
      <c r="K74">
        <v>-2.5</v>
      </c>
      <c r="L74">
        <v>-2.5</v>
      </c>
      <c r="O74" s="17"/>
      <c r="S74" s="6"/>
      <c r="T74" s="6"/>
      <c r="U74" s="6"/>
      <c r="V74" s="18"/>
      <c r="W74" s="1">
        <v>0</v>
      </c>
    </row>
    <row r="75" spans="1:23" x14ac:dyDescent="0.25">
      <c r="A75" s="1">
        <v>44</v>
      </c>
      <c r="B75" s="7">
        <v>1937</v>
      </c>
      <c r="C75" s="1" t="s">
        <v>7</v>
      </c>
      <c r="D75" s="1" t="s">
        <v>8</v>
      </c>
      <c r="E75" s="6"/>
      <c r="F75" s="1"/>
      <c r="G75" s="4">
        <v>0.78247978915662675</v>
      </c>
      <c r="H75" s="4">
        <v>5.4318072289156666E-2</v>
      </c>
      <c r="J75" s="4">
        <v>0</v>
      </c>
      <c r="K75">
        <v>-2.5</v>
      </c>
      <c r="L75">
        <v>-2.5</v>
      </c>
      <c r="M75" s="4"/>
      <c r="N75" s="4"/>
      <c r="O75" s="17"/>
      <c r="S75" s="6"/>
      <c r="T75" s="6"/>
      <c r="U75" s="6"/>
      <c r="V75" s="18"/>
      <c r="W75" s="1">
        <v>0</v>
      </c>
    </row>
    <row r="76" spans="1:23" x14ac:dyDescent="0.25">
      <c r="A76" s="1">
        <v>45</v>
      </c>
      <c r="B76" s="7">
        <v>1938</v>
      </c>
      <c r="C76" s="1" t="s">
        <v>7</v>
      </c>
      <c r="D76" s="1" t="s">
        <v>8</v>
      </c>
      <c r="E76" s="6"/>
      <c r="F76" s="1"/>
      <c r="G76" s="4">
        <v>1.5123506493506496</v>
      </c>
      <c r="H76" s="4">
        <v>0.119396103896104</v>
      </c>
      <c r="J76" s="4">
        <v>0</v>
      </c>
      <c r="K76">
        <v>-2.5</v>
      </c>
      <c r="L76">
        <v>-2.5</v>
      </c>
      <c r="O76" s="17"/>
      <c r="S76" s="6"/>
      <c r="T76" s="6"/>
      <c r="U76" s="6"/>
      <c r="V76" s="18"/>
      <c r="W76" s="1">
        <v>0</v>
      </c>
    </row>
    <row r="77" spans="1:23" x14ac:dyDescent="0.25">
      <c r="A77" s="1">
        <v>46</v>
      </c>
      <c r="B77" s="7">
        <v>1939</v>
      </c>
      <c r="C77" s="1" t="s">
        <v>7</v>
      </c>
      <c r="D77" s="1" t="s">
        <v>8</v>
      </c>
      <c r="E77" s="6"/>
      <c r="F77" s="1"/>
      <c r="G77" s="4">
        <v>0.68398791666666647</v>
      </c>
      <c r="H77" s="4">
        <v>0.10369999999999999</v>
      </c>
      <c r="I77" s="4">
        <v>62.775000000000013</v>
      </c>
      <c r="J77" s="4">
        <v>0</v>
      </c>
      <c r="K77">
        <v>-2.5</v>
      </c>
      <c r="L77">
        <v>-2.5</v>
      </c>
      <c r="O77" s="17">
        <v>22</v>
      </c>
      <c r="P77" s="6">
        <v>51.035951704545496</v>
      </c>
      <c r="Q77" s="6">
        <f t="shared" si="1"/>
        <v>1260659.4893321309</v>
      </c>
      <c r="R77" s="6">
        <f>I77/Q77</f>
        <v>4.9795365466416949E-5</v>
      </c>
      <c r="S77" s="6"/>
      <c r="T77" s="6"/>
      <c r="U77" s="6"/>
      <c r="V77" s="18"/>
      <c r="W77" s="1">
        <v>0</v>
      </c>
    </row>
    <row r="78" spans="1:23" x14ac:dyDescent="0.25">
      <c r="A78" s="1">
        <v>47</v>
      </c>
      <c r="B78" s="7">
        <v>1940</v>
      </c>
      <c r="C78" s="1" t="s">
        <v>7</v>
      </c>
      <c r="D78" s="1" t="s">
        <v>8</v>
      </c>
      <c r="E78" s="8"/>
      <c r="F78" s="1"/>
      <c r="G78" s="4">
        <v>0.1297361688311689</v>
      </c>
      <c r="H78" s="4">
        <v>1.9198051948051954E-2</v>
      </c>
      <c r="J78" s="4">
        <v>0</v>
      </c>
      <c r="K78">
        <v>-2.5</v>
      </c>
      <c r="L78">
        <v>-2.5</v>
      </c>
      <c r="O78" s="17"/>
      <c r="S78" s="6"/>
      <c r="T78" s="6"/>
      <c r="U78" s="6"/>
      <c r="V78" s="18"/>
      <c r="W78" s="1">
        <v>0</v>
      </c>
    </row>
    <row r="79" spans="1:23" x14ac:dyDescent="0.25">
      <c r="A79" s="1">
        <v>48</v>
      </c>
      <c r="B79" s="7">
        <v>1941</v>
      </c>
      <c r="C79" s="1" t="s">
        <v>7</v>
      </c>
      <c r="D79" s="1" t="s">
        <v>8</v>
      </c>
      <c r="E79" s="6"/>
      <c r="F79" s="1"/>
      <c r="G79" s="4">
        <v>0.61695521837349387</v>
      </c>
      <c r="H79" s="4">
        <v>4.2827710843373501E-2</v>
      </c>
      <c r="J79" s="4">
        <v>0</v>
      </c>
      <c r="K79">
        <v>-2.5</v>
      </c>
      <c r="L79">
        <v>-2.5</v>
      </c>
      <c r="O79" s="17"/>
      <c r="S79" s="6"/>
      <c r="T79" s="6"/>
      <c r="U79" s="6"/>
      <c r="V79" s="18"/>
      <c r="W79" s="1">
        <v>0</v>
      </c>
    </row>
    <row r="80" spans="1:23" x14ac:dyDescent="0.25">
      <c r="A80" s="1">
        <v>49</v>
      </c>
      <c r="B80" s="7">
        <v>1942</v>
      </c>
      <c r="C80" s="1" t="s">
        <v>7</v>
      </c>
      <c r="D80" s="1" t="s">
        <v>8</v>
      </c>
      <c r="E80" s="6"/>
      <c r="F80" s="1"/>
      <c r="G80" s="4">
        <v>1.125935064935065</v>
      </c>
      <c r="H80" s="4">
        <v>8.8889610389610407E-2</v>
      </c>
      <c r="I80" s="4">
        <v>61.612500000000004</v>
      </c>
      <c r="J80" s="4">
        <v>0</v>
      </c>
      <c r="K80">
        <v>-2.5</v>
      </c>
      <c r="L80">
        <v>-2.5</v>
      </c>
      <c r="O80" s="17">
        <v>22</v>
      </c>
      <c r="P80" s="6">
        <v>51.035951704545461</v>
      </c>
      <c r="Q80" s="6">
        <f t="shared" si="1"/>
        <v>1260659.4893321292</v>
      </c>
      <c r="R80" s="6">
        <f>I80/Q80</f>
        <v>4.8873229068890766E-5</v>
      </c>
      <c r="S80" s="6"/>
      <c r="T80" s="6"/>
      <c r="U80" s="6"/>
      <c r="V80" s="18"/>
      <c r="W80" s="1">
        <v>0</v>
      </c>
    </row>
    <row r="81" spans="1:23" x14ac:dyDescent="0.25">
      <c r="A81" s="1">
        <v>50</v>
      </c>
      <c r="B81" s="7">
        <v>1943</v>
      </c>
      <c r="C81" s="1" t="s">
        <v>7</v>
      </c>
      <c r="D81" s="1" t="s">
        <v>8</v>
      </c>
      <c r="E81" s="6"/>
      <c r="F81" s="1"/>
      <c r="G81" s="4">
        <v>0.80732999999999999</v>
      </c>
      <c r="H81" s="4">
        <v>0.12239999999999995</v>
      </c>
      <c r="J81" s="4">
        <v>0</v>
      </c>
      <c r="K81">
        <v>-2.5</v>
      </c>
      <c r="L81">
        <v>-2.5</v>
      </c>
      <c r="O81" s="17"/>
      <c r="S81" s="6"/>
      <c r="T81" s="6"/>
      <c r="U81" s="6"/>
      <c r="V81" s="18"/>
      <c r="W81" s="1">
        <v>0</v>
      </c>
    </row>
    <row r="82" spans="1:23" x14ac:dyDescent="0.25">
      <c r="A82" s="1">
        <v>51</v>
      </c>
      <c r="B82" s="7">
        <v>1944</v>
      </c>
      <c r="C82" s="1" t="s">
        <v>7</v>
      </c>
      <c r="D82" s="1" t="s">
        <v>8</v>
      </c>
      <c r="E82" s="6"/>
      <c r="F82" s="1"/>
      <c r="G82" s="4">
        <v>0.22037376623376634</v>
      </c>
      <c r="H82" s="4">
        <v>3.2610389610389617E-2</v>
      </c>
      <c r="J82" s="4">
        <v>0</v>
      </c>
      <c r="K82">
        <v>-2.5</v>
      </c>
      <c r="L82">
        <v>-2.5</v>
      </c>
      <c r="O82" s="17"/>
      <c r="S82" s="6"/>
      <c r="T82" s="6"/>
      <c r="U82" s="6"/>
      <c r="V82" s="18"/>
      <c r="W82" s="1">
        <v>0</v>
      </c>
    </row>
    <row r="83" spans="1:23" x14ac:dyDescent="0.25">
      <c r="A83" s="1">
        <v>52</v>
      </c>
      <c r="B83" s="7">
        <v>1945</v>
      </c>
      <c r="C83" s="1" t="s">
        <v>7</v>
      </c>
      <c r="D83" s="1" t="s">
        <v>8</v>
      </c>
      <c r="E83" s="6"/>
      <c r="F83" s="1"/>
      <c r="G83" s="4">
        <v>0.7222890361445784</v>
      </c>
      <c r="H83" s="4">
        <v>5.0139759036144593E-2</v>
      </c>
      <c r="I83" s="4">
        <v>57.35</v>
      </c>
      <c r="J83" s="4">
        <v>0</v>
      </c>
      <c r="K83">
        <v>-5</v>
      </c>
      <c r="L83">
        <v>-5</v>
      </c>
      <c r="O83" s="17">
        <v>22</v>
      </c>
      <c r="P83" s="6">
        <v>51.035951704545461</v>
      </c>
      <c r="Q83" s="6">
        <f t="shared" si="1"/>
        <v>1260659.4893321292</v>
      </c>
      <c r="R83" s="6">
        <f>I83/Q83</f>
        <v>4.5492062277961214E-5</v>
      </c>
      <c r="S83" s="6"/>
      <c r="T83" s="6"/>
      <c r="U83" s="6"/>
      <c r="V83" s="18"/>
      <c r="W83" s="1">
        <v>0</v>
      </c>
    </row>
    <row r="84" spans="1:23" x14ac:dyDescent="0.25">
      <c r="A84" s="1">
        <v>53</v>
      </c>
      <c r="B84" s="7">
        <v>1946</v>
      </c>
      <c r="C84" s="1" t="s">
        <v>7</v>
      </c>
      <c r="D84" s="1" t="s">
        <v>8</v>
      </c>
      <c r="E84" s="6"/>
      <c r="F84" s="1"/>
      <c r="G84" s="4">
        <v>2.5250259740259735</v>
      </c>
      <c r="H84" s="4">
        <v>0.19934415584415555</v>
      </c>
      <c r="J84" s="4">
        <v>0</v>
      </c>
      <c r="K84">
        <v>-5</v>
      </c>
      <c r="L84">
        <v>-5</v>
      </c>
      <c r="O84" s="17"/>
      <c r="S84" s="6"/>
      <c r="T84" s="6"/>
      <c r="U84" s="6"/>
      <c r="V84" s="18"/>
      <c r="W84" s="1">
        <v>0</v>
      </c>
    </row>
    <row r="85" spans="1:23" x14ac:dyDescent="0.25">
      <c r="A85" s="1">
        <v>54</v>
      </c>
      <c r="B85" s="7">
        <v>1947</v>
      </c>
      <c r="C85" s="1" t="s">
        <v>7</v>
      </c>
      <c r="D85" s="1" t="s">
        <v>8</v>
      </c>
      <c r="E85" s="6"/>
      <c r="F85" s="1"/>
      <c r="G85" s="4">
        <v>0.71696708333333325</v>
      </c>
      <c r="H85" s="4">
        <v>0.10869999999999998</v>
      </c>
      <c r="J85" s="4">
        <v>0</v>
      </c>
      <c r="K85">
        <v>-5</v>
      </c>
      <c r="L85">
        <v>-5</v>
      </c>
      <c r="O85" s="17"/>
      <c r="S85" s="6"/>
      <c r="T85" s="6"/>
      <c r="U85" s="6"/>
      <c r="V85" s="18"/>
      <c r="W85" s="1">
        <v>0</v>
      </c>
    </row>
    <row r="86" spans="1:23" x14ac:dyDescent="0.25">
      <c r="A86" s="1">
        <v>55</v>
      </c>
      <c r="B86" s="7">
        <v>1948</v>
      </c>
      <c r="C86" s="1" t="s">
        <v>7</v>
      </c>
      <c r="D86" s="1" t="s">
        <v>8</v>
      </c>
      <c r="E86" s="8"/>
      <c r="F86" s="1"/>
      <c r="G86" s="4">
        <v>0.24969769480519483</v>
      </c>
      <c r="H86" s="4">
        <v>3.694967532467533E-2</v>
      </c>
      <c r="J86" s="4">
        <v>0</v>
      </c>
      <c r="K86">
        <v>-5</v>
      </c>
      <c r="L86">
        <v>-5</v>
      </c>
      <c r="O86" s="17"/>
      <c r="S86" s="6"/>
      <c r="T86" s="6"/>
      <c r="U86" s="6"/>
      <c r="V86" s="18"/>
      <c r="W86" s="1">
        <v>0</v>
      </c>
    </row>
    <row r="87" spans="1:23" x14ac:dyDescent="0.25">
      <c r="A87" s="1">
        <v>56</v>
      </c>
      <c r="B87" s="7">
        <v>1949</v>
      </c>
      <c r="C87" s="1" t="s">
        <v>7</v>
      </c>
      <c r="D87" s="1" t="s">
        <v>8</v>
      </c>
      <c r="E87" s="6"/>
      <c r="F87" s="1"/>
      <c r="G87" s="4">
        <v>0.52165319277108435</v>
      </c>
      <c r="H87" s="4">
        <v>3.6212048192771101E-2</v>
      </c>
      <c r="I87" s="4">
        <v>54.25</v>
      </c>
      <c r="J87" s="4">
        <v>0</v>
      </c>
      <c r="K87">
        <v>-5</v>
      </c>
      <c r="L87">
        <v>-5</v>
      </c>
      <c r="O87" s="17">
        <v>22</v>
      </c>
      <c r="P87" s="6">
        <v>51.035951704545461</v>
      </c>
      <c r="Q87" s="6">
        <f t="shared" si="1"/>
        <v>1260659.4893321292</v>
      </c>
      <c r="R87" s="6">
        <f>I87/Q87</f>
        <v>4.30330318845579E-5</v>
      </c>
      <c r="S87" s="6"/>
      <c r="T87" s="6"/>
      <c r="U87" s="6"/>
      <c r="V87" s="18"/>
      <c r="W87" s="1">
        <v>0</v>
      </c>
    </row>
    <row r="88" spans="1:23" x14ac:dyDescent="0.25">
      <c r="A88" s="1">
        <v>57</v>
      </c>
      <c r="B88" s="7">
        <v>1950</v>
      </c>
      <c r="C88" s="1" t="s">
        <v>7</v>
      </c>
      <c r="D88" s="1" t="s">
        <v>8</v>
      </c>
      <c r="E88" s="6"/>
      <c r="F88" s="1"/>
      <c r="G88" s="4">
        <v>1.8454675324675329</v>
      </c>
      <c r="H88" s="4">
        <v>0.14569480519480527</v>
      </c>
      <c r="J88" s="4">
        <v>0</v>
      </c>
      <c r="K88">
        <v>-3.5</v>
      </c>
      <c r="L88">
        <v>-3.5</v>
      </c>
      <c r="O88" s="17"/>
      <c r="S88" s="6"/>
      <c r="T88" s="6"/>
      <c r="U88" s="6"/>
      <c r="V88" s="18"/>
      <c r="W88" s="1">
        <v>0</v>
      </c>
    </row>
    <row r="89" spans="1:23" x14ac:dyDescent="0.25">
      <c r="A89" s="1">
        <v>58</v>
      </c>
      <c r="B89" s="7">
        <v>1951</v>
      </c>
      <c r="C89" s="1" t="s">
        <v>7</v>
      </c>
      <c r="D89" s="1" t="s">
        <v>8</v>
      </c>
      <c r="E89" s="6"/>
      <c r="F89" s="1"/>
      <c r="G89" s="4">
        <v>0.62660416666666663</v>
      </c>
      <c r="H89" s="4">
        <v>9.5000000000000001E-2</v>
      </c>
      <c r="J89" s="4">
        <v>0</v>
      </c>
      <c r="K89">
        <v>-3.5</v>
      </c>
      <c r="L89">
        <v>-3.5</v>
      </c>
      <c r="O89" s="17"/>
      <c r="S89" s="6"/>
      <c r="T89" s="6"/>
      <c r="U89" s="6"/>
      <c r="V89" s="18"/>
      <c r="W89" s="1">
        <v>0</v>
      </c>
    </row>
    <row r="90" spans="1:23" x14ac:dyDescent="0.25">
      <c r="A90" s="1">
        <v>59</v>
      </c>
      <c r="B90" s="7">
        <v>1952</v>
      </c>
      <c r="C90" s="1" t="s">
        <v>7</v>
      </c>
      <c r="D90" s="1" t="s">
        <v>8</v>
      </c>
      <c r="E90" s="6"/>
      <c r="F90" s="1"/>
      <c r="G90" s="4">
        <v>0.27902162337662334</v>
      </c>
      <c r="H90" s="4">
        <v>4.1288961038961042E-2</v>
      </c>
      <c r="J90" s="4">
        <v>0</v>
      </c>
      <c r="K90">
        <v>-3.5</v>
      </c>
      <c r="L90">
        <v>-3.5</v>
      </c>
      <c r="O90" s="17"/>
      <c r="S90" s="6"/>
      <c r="T90" s="6"/>
      <c r="U90" s="6"/>
      <c r="V90" s="18"/>
      <c r="W90" s="1">
        <v>0</v>
      </c>
    </row>
    <row r="91" spans="1:23" x14ac:dyDescent="0.25">
      <c r="A91" s="1">
        <v>60</v>
      </c>
      <c r="B91" s="7">
        <v>1953</v>
      </c>
      <c r="C91" s="1" t="s">
        <v>7</v>
      </c>
      <c r="D91" s="1" t="s">
        <v>8</v>
      </c>
      <c r="E91" s="6"/>
      <c r="F91" s="1"/>
      <c r="G91" s="4">
        <v>0.58184394578313259</v>
      </c>
      <c r="H91" s="4">
        <v>4.0390361445783146E-2</v>
      </c>
      <c r="I91" s="4">
        <v>55.412499999999994</v>
      </c>
      <c r="J91" s="4">
        <v>0</v>
      </c>
      <c r="K91">
        <v>-3.5</v>
      </c>
      <c r="L91">
        <v>-3.5</v>
      </c>
      <c r="O91" s="17">
        <v>22</v>
      </c>
      <c r="P91" s="6">
        <v>51.035951704545461</v>
      </c>
      <c r="Q91" s="6">
        <f t="shared" si="1"/>
        <v>1260659.4893321292</v>
      </c>
      <c r="R91" s="6">
        <f>I91/Q91</f>
        <v>4.3955168282084138E-5</v>
      </c>
      <c r="S91" s="6"/>
      <c r="T91" s="6"/>
      <c r="U91" s="6"/>
      <c r="V91" s="18"/>
      <c r="W91" s="1">
        <v>0</v>
      </c>
    </row>
    <row r="92" spans="1:23" x14ac:dyDescent="0.25">
      <c r="A92" s="1">
        <v>61</v>
      </c>
      <c r="B92" s="7">
        <v>1954</v>
      </c>
      <c r="C92" s="1" t="s">
        <v>7</v>
      </c>
      <c r="D92" s="1" t="s">
        <v>8</v>
      </c>
      <c r="E92" s="6"/>
      <c r="F92" s="1"/>
      <c r="G92" s="4">
        <v>2.2185584415584412</v>
      </c>
      <c r="H92" s="4">
        <v>0.17514935064935067</v>
      </c>
      <c r="J92" s="4">
        <v>0</v>
      </c>
      <c r="K92">
        <v>-3</v>
      </c>
      <c r="L92">
        <v>-3</v>
      </c>
      <c r="O92" s="17"/>
      <c r="S92" s="6"/>
      <c r="T92" s="6"/>
      <c r="U92" s="6"/>
      <c r="V92" s="18"/>
      <c r="W92" s="1">
        <v>0</v>
      </c>
    </row>
    <row r="93" spans="1:23" x14ac:dyDescent="0.25">
      <c r="A93" s="1">
        <v>62</v>
      </c>
      <c r="B93" s="7">
        <v>1955</v>
      </c>
      <c r="C93" s="1" t="s">
        <v>7</v>
      </c>
      <c r="D93" s="1" t="s">
        <v>8</v>
      </c>
      <c r="E93" s="6"/>
      <c r="F93" s="1"/>
      <c r="G93" s="4">
        <v>0.76808479166666654</v>
      </c>
      <c r="H93" s="4">
        <v>0.11644999999999994</v>
      </c>
      <c r="J93" s="4">
        <v>0</v>
      </c>
      <c r="K93">
        <v>-1</v>
      </c>
      <c r="L93">
        <v>-1</v>
      </c>
      <c r="O93" s="17"/>
      <c r="S93" s="6"/>
      <c r="T93" s="6"/>
      <c r="U93" s="6"/>
      <c r="V93" s="18"/>
      <c r="W93" s="1">
        <v>0</v>
      </c>
    </row>
    <row r="94" spans="1:23" x14ac:dyDescent="0.25">
      <c r="A94" s="1">
        <v>63</v>
      </c>
      <c r="B94" s="7">
        <v>1956</v>
      </c>
      <c r="C94" s="1" t="s">
        <v>7</v>
      </c>
      <c r="D94" s="1" t="s">
        <v>8</v>
      </c>
      <c r="E94" s="6"/>
      <c r="F94" s="1"/>
      <c r="G94" s="4">
        <v>0.10485525974025978</v>
      </c>
      <c r="H94" s="4">
        <v>1.5516233766233768E-2</v>
      </c>
      <c r="J94" s="4">
        <v>0</v>
      </c>
      <c r="K94">
        <v>1.5</v>
      </c>
      <c r="L94">
        <v>1.5</v>
      </c>
      <c r="O94" s="17"/>
      <c r="S94" s="6"/>
      <c r="T94" s="6"/>
      <c r="U94" s="6"/>
      <c r="V94" s="18"/>
      <c r="W94" s="1">
        <v>0</v>
      </c>
    </row>
    <row r="95" spans="1:23" x14ac:dyDescent="0.25">
      <c r="A95" s="1">
        <v>64</v>
      </c>
      <c r="B95" s="7">
        <v>1957</v>
      </c>
      <c r="C95" s="1" t="s">
        <v>7</v>
      </c>
      <c r="D95" s="1" t="s">
        <v>8</v>
      </c>
      <c r="E95" s="6"/>
      <c r="F95" s="1"/>
      <c r="G95" s="4">
        <v>0.74736851656626491</v>
      </c>
      <c r="H95" s="4">
        <v>5.1880722891566255E-2</v>
      </c>
      <c r="I95" s="4">
        <v>57.35</v>
      </c>
      <c r="J95" s="4">
        <v>0</v>
      </c>
      <c r="K95">
        <v>7.5</v>
      </c>
      <c r="L95">
        <v>7.5</v>
      </c>
      <c r="O95" s="17">
        <v>22</v>
      </c>
      <c r="P95" s="6">
        <v>51.035951704545461</v>
      </c>
      <c r="Q95" s="6">
        <f t="shared" si="1"/>
        <v>1260659.4893321292</v>
      </c>
      <c r="R95" s="6">
        <f>I95/Q95</f>
        <v>4.5492062277961214E-5</v>
      </c>
      <c r="S95" s="6"/>
      <c r="T95" s="6"/>
      <c r="U95" s="6"/>
      <c r="V95" s="18"/>
      <c r="W95" s="1">
        <v>0</v>
      </c>
    </row>
    <row r="96" spans="1:23" x14ac:dyDescent="0.25">
      <c r="A96" s="1">
        <v>65</v>
      </c>
      <c r="B96" s="7">
        <v>1958</v>
      </c>
      <c r="C96" s="1" t="s">
        <v>7</v>
      </c>
      <c r="D96" s="1" t="s">
        <v>8</v>
      </c>
      <c r="E96" s="6"/>
      <c r="F96" s="1"/>
      <c r="G96" s="4">
        <v>3.2712077922077922</v>
      </c>
      <c r="H96" s="4">
        <v>0.25825324675324701</v>
      </c>
      <c r="J96" s="4">
        <v>0</v>
      </c>
      <c r="K96">
        <v>15</v>
      </c>
      <c r="L96">
        <v>15</v>
      </c>
      <c r="O96" s="17"/>
      <c r="S96" s="6"/>
      <c r="T96" s="6"/>
      <c r="U96" s="6"/>
      <c r="V96" s="18"/>
      <c r="W96" s="1">
        <v>0</v>
      </c>
    </row>
    <row r="97" spans="1:23" x14ac:dyDescent="0.25">
      <c r="A97" s="1">
        <v>66</v>
      </c>
      <c r="B97" s="7">
        <v>1959</v>
      </c>
      <c r="C97" s="1" t="s">
        <v>7</v>
      </c>
      <c r="D97" s="1" t="s">
        <v>8</v>
      </c>
      <c r="E97" s="6"/>
      <c r="F97" s="1"/>
      <c r="G97" s="4">
        <v>0.90824625000000003</v>
      </c>
      <c r="H97" s="4">
        <v>0.13770000000000004</v>
      </c>
      <c r="J97" s="4">
        <v>0</v>
      </c>
      <c r="K97">
        <v>24</v>
      </c>
      <c r="L97">
        <v>24</v>
      </c>
      <c r="O97" s="17"/>
      <c r="S97" s="6"/>
      <c r="T97" s="6"/>
      <c r="U97" s="6"/>
      <c r="V97" s="18"/>
      <c r="W97" s="1">
        <v>0</v>
      </c>
    </row>
    <row r="98" spans="1:23" x14ac:dyDescent="0.25">
      <c r="A98" s="1">
        <v>67</v>
      </c>
      <c r="B98" s="7">
        <v>1960</v>
      </c>
      <c r="C98" s="1" t="s">
        <v>7</v>
      </c>
      <c r="D98" s="1" t="s">
        <v>8</v>
      </c>
      <c r="E98" s="6"/>
      <c r="F98" s="1"/>
      <c r="G98" s="4">
        <v>0.54027116883116888</v>
      </c>
      <c r="H98" s="4">
        <v>7.9948051948051907E-2</v>
      </c>
      <c r="J98" s="4">
        <v>0</v>
      </c>
      <c r="K98">
        <v>20</v>
      </c>
      <c r="L98">
        <v>20</v>
      </c>
      <c r="O98" s="17"/>
      <c r="S98" s="6"/>
      <c r="T98" s="6"/>
      <c r="U98" s="6"/>
      <c r="V98" s="18"/>
      <c r="W98" s="1">
        <v>0</v>
      </c>
    </row>
    <row r="99" spans="1:23" x14ac:dyDescent="0.25">
      <c r="A99" s="1">
        <v>68</v>
      </c>
      <c r="B99" s="7">
        <v>1961</v>
      </c>
      <c r="C99" s="1" t="s">
        <v>7</v>
      </c>
      <c r="D99" s="1" t="s">
        <v>8</v>
      </c>
      <c r="E99" s="6"/>
      <c r="F99" s="1"/>
      <c r="G99" s="4">
        <v>0.66209828313252994</v>
      </c>
      <c r="H99" s="4">
        <v>4.5961445783132548E-2</v>
      </c>
      <c r="I99" s="4">
        <v>54.25</v>
      </c>
      <c r="J99" s="4">
        <v>0</v>
      </c>
      <c r="K99">
        <v>25</v>
      </c>
      <c r="L99">
        <v>25</v>
      </c>
      <c r="O99" s="17">
        <v>22</v>
      </c>
      <c r="P99" s="6">
        <v>51.035951704545461</v>
      </c>
      <c r="Q99" s="6">
        <f t="shared" si="1"/>
        <v>1260659.4893321292</v>
      </c>
      <c r="R99" s="6">
        <f>I99/Q99</f>
        <v>4.30330318845579E-5</v>
      </c>
      <c r="S99" s="6"/>
      <c r="T99" s="6"/>
      <c r="U99" s="6"/>
      <c r="V99" s="18"/>
      <c r="W99" s="1">
        <v>0</v>
      </c>
    </row>
    <row r="100" spans="1:23" x14ac:dyDescent="0.25">
      <c r="A100" s="1">
        <v>69</v>
      </c>
      <c r="B100" s="7">
        <v>1962</v>
      </c>
      <c r="C100" s="1" t="s">
        <v>7</v>
      </c>
      <c r="D100" s="1" t="s">
        <v>8</v>
      </c>
      <c r="E100" s="6"/>
      <c r="F100" s="1"/>
      <c r="G100" s="4">
        <v>2.9314285714285715</v>
      </c>
      <c r="H100" s="4">
        <v>0.23142857142857132</v>
      </c>
      <c r="J100" s="4">
        <v>0</v>
      </c>
      <c r="K100">
        <v>35</v>
      </c>
      <c r="L100">
        <v>35</v>
      </c>
      <c r="O100" s="17"/>
      <c r="S100" s="6"/>
      <c r="T100" s="6"/>
      <c r="U100" s="6"/>
      <c r="V100" s="18"/>
      <c r="W100" s="1">
        <v>0</v>
      </c>
    </row>
    <row r="101" spans="1:23" x14ac:dyDescent="0.25">
      <c r="A101" s="1">
        <v>70</v>
      </c>
      <c r="B101" s="7">
        <v>1963</v>
      </c>
      <c r="C101" s="1" t="s">
        <v>7</v>
      </c>
      <c r="D101" s="1" t="s">
        <v>8</v>
      </c>
      <c r="E101" s="6"/>
      <c r="F101" s="1"/>
      <c r="G101" s="4">
        <v>0.98673666666666637</v>
      </c>
      <c r="H101" s="4">
        <v>0.14960000000000001</v>
      </c>
      <c r="J101" s="4">
        <v>0</v>
      </c>
      <c r="K101">
        <v>94</v>
      </c>
      <c r="L101">
        <v>94</v>
      </c>
      <c r="O101" s="17"/>
      <c r="S101" s="6"/>
      <c r="T101" s="6"/>
      <c r="U101" s="6"/>
      <c r="V101" s="18"/>
      <c r="W101" s="1">
        <v>0</v>
      </c>
    </row>
    <row r="102" spans="1:23" x14ac:dyDescent="0.25">
      <c r="A102" s="1">
        <v>71</v>
      </c>
      <c r="B102" s="7">
        <v>1964</v>
      </c>
      <c r="C102" s="1" t="s">
        <v>7</v>
      </c>
      <c r="D102" s="1" t="s">
        <v>8</v>
      </c>
      <c r="E102" s="6"/>
      <c r="F102" s="1"/>
      <c r="G102" s="4">
        <v>0.23636863636363636</v>
      </c>
      <c r="H102" s="4">
        <v>3.4977272727272732E-2</v>
      </c>
      <c r="J102" s="4">
        <v>0</v>
      </c>
      <c r="K102">
        <v>96</v>
      </c>
      <c r="L102">
        <v>96</v>
      </c>
      <c r="M102" s="4">
        <v>96.26</v>
      </c>
      <c r="N102" s="4"/>
      <c r="O102" s="17"/>
      <c r="S102" s="6">
        <v>3</v>
      </c>
      <c r="T102" s="4">
        <f>AVERAGE(M102,M123,M138)</f>
        <v>99.733333333333348</v>
      </c>
      <c r="U102" s="6">
        <f>(S102*T102)^2</f>
        <v>89520.640000000029</v>
      </c>
      <c r="V102" s="18">
        <f>M102/U102</f>
        <v>1.0752827504361003E-3</v>
      </c>
      <c r="W102" s="1">
        <v>0</v>
      </c>
    </row>
    <row r="103" spans="1:23" x14ac:dyDescent="0.25">
      <c r="A103" s="1">
        <v>72</v>
      </c>
      <c r="B103" s="7">
        <v>1965</v>
      </c>
      <c r="C103" s="1" t="s">
        <v>7</v>
      </c>
      <c r="D103" s="1" t="s">
        <v>8</v>
      </c>
      <c r="E103" s="6"/>
      <c r="F103" s="1"/>
      <c r="G103" s="4">
        <v>0.49657371234939768</v>
      </c>
      <c r="H103" s="4">
        <v>3.4471084337349411E-2</v>
      </c>
      <c r="I103" s="4">
        <v>54.25</v>
      </c>
      <c r="J103" s="4">
        <v>0</v>
      </c>
      <c r="K103">
        <v>81</v>
      </c>
      <c r="L103">
        <v>81</v>
      </c>
      <c r="O103" s="17">
        <v>22</v>
      </c>
      <c r="P103" s="6">
        <v>51.035951704545461</v>
      </c>
      <c r="Q103" s="6">
        <f t="shared" si="1"/>
        <v>1260659.4893321292</v>
      </c>
      <c r="R103" s="6">
        <f>I103/Q103</f>
        <v>4.30330318845579E-5</v>
      </c>
      <c r="S103" s="6"/>
      <c r="T103" s="6"/>
      <c r="U103" s="6"/>
      <c r="V103" s="18"/>
      <c r="W103" s="1">
        <v>0</v>
      </c>
    </row>
    <row r="104" spans="1:23" x14ac:dyDescent="0.25">
      <c r="A104" s="1">
        <v>73</v>
      </c>
      <c r="B104" s="7">
        <v>1966</v>
      </c>
      <c r="C104" s="1" t="s">
        <v>7</v>
      </c>
      <c r="D104" s="1" t="s">
        <v>8</v>
      </c>
      <c r="E104" s="6"/>
      <c r="F104" s="1"/>
      <c r="G104" s="4">
        <v>1.8054935064935065</v>
      </c>
      <c r="H104" s="4">
        <v>0.14253896103896091</v>
      </c>
      <c r="J104" s="4">
        <v>0</v>
      </c>
      <c r="K104">
        <v>74</v>
      </c>
      <c r="L104">
        <v>74</v>
      </c>
      <c r="O104" s="17"/>
      <c r="S104" s="6"/>
      <c r="T104" s="6"/>
      <c r="U104" s="6"/>
      <c r="V104" s="18"/>
      <c r="W104" s="1">
        <v>0</v>
      </c>
    </row>
    <row r="105" spans="1:23" x14ac:dyDescent="0.25">
      <c r="A105" s="1">
        <v>74</v>
      </c>
      <c r="B105" s="7">
        <v>1967</v>
      </c>
      <c r="C105" s="1" t="s">
        <v>7</v>
      </c>
      <c r="D105" s="1" t="s">
        <v>8</v>
      </c>
      <c r="E105" s="6"/>
      <c r="F105" s="1"/>
      <c r="G105" s="4">
        <v>0.89043749999999999</v>
      </c>
      <c r="H105" s="4">
        <v>0.13500000000000001</v>
      </c>
      <c r="J105" s="4">
        <v>0</v>
      </c>
      <c r="K105">
        <v>67</v>
      </c>
      <c r="L105">
        <v>67</v>
      </c>
      <c r="O105" s="17"/>
      <c r="S105" s="6"/>
      <c r="T105" s="6"/>
      <c r="U105" s="6"/>
      <c r="V105" s="18"/>
      <c r="W105" s="1">
        <v>0</v>
      </c>
    </row>
    <row r="106" spans="1:23" x14ac:dyDescent="0.25">
      <c r="A106" s="1">
        <v>75</v>
      </c>
      <c r="B106" s="7">
        <v>1968</v>
      </c>
      <c r="C106" s="1" t="s">
        <v>7</v>
      </c>
      <c r="D106" s="1" t="s">
        <v>8</v>
      </c>
      <c r="E106" s="6"/>
      <c r="F106" s="1"/>
      <c r="G106" s="4">
        <v>0.4993953896103896</v>
      </c>
      <c r="H106" s="4">
        <v>7.3899350649350604E-2</v>
      </c>
      <c r="J106" s="4">
        <v>0</v>
      </c>
      <c r="K106">
        <v>61</v>
      </c>
      <c r="L106">
        <v>61</v>
      </c>
      <c r="O106" s="17"/>
      <c r="S106" s="6"/>
      <c r="T106" s="6"/>
      <c r="U106" s="6"/>
      <c r="V106" s="18"/>
      <c r="W106" s="1">
        <v>0</v>
      </c>
    </row>
    <row r="107" spans="1:23" x14ac:dyDescent="0.25">
      <c r="A107" s="1">
        <v>76</v>
      </c>
      <c r="B107" s="7">
        <v>1969</v>
      </c>
      <c r="C107" s="1" t="s">
        <v>7</v>
      </c>
      <c r="D107" s="1" t="s">
        <v>8</v>
      </c>
      <c r="E107" s="6"/>
      <c r="F107" s="1"/>
      <c r="G107" s="4">
        <v>0.67714597138554189</v>
      </c>
      <c r="H107" s="4">
        <v>4.7006024096385518E-2</v>
      </c>
      <c r="I107" s="4">
        <v>54.25</v>
      </c>
      <c r="J107" s="4">
        <v>0</v>
      </c>
      <c r="K107">
        <v>56</v>
      </c>
      <c r="L107">
        <v>56</v>
      </c>
      <c r="O107" s="17">
        <v>22</v>
      </c>
      <c r="P107" s="6">
        <v>51.035951704545461</v>
      </c>
      <c r="Q107" s="6">
        <f t="shared" si="1"/>
        <v>1260659.4893321292</v>
      </c>
      <c r="R107" s="6">
        <f>I107/Q107</f>
        <v>4.30330318845579E-5</v>
      </c>
      <c r="S107" s="6"/>
      <c r="T107" s="6"/>
      <c r="U107" s="6"/>
      <c r="V107" s="18"/>
      <c r="W107" s="1">
        <v>0</v>
      </c>
    </row>
    <row r="108" spans="1:23" x14ac:dyDescent="0.25">
      <c r="A108" s="1">
        <v>77</v>
      </c>
      <c r="B108" s="7">
        <v>1970</v>
      </c>
      <c r="C108" s="1" t="s">
        <v>7</v>
      </c>
      <c r="D108" s="1" t="s">
        <v>8</v>
      </c>
      <c r="E108" s="6"/>
      <c r="F108" s="1"/>
      <c r="G108" s="4">
        <v>1.9520649350649351</v>
      </c>
      <c r="H108" s="4">
        <v>0.15411038961038948</v>
      </c>
      <c r="J108" s="4">
        <v>0</v>
      </c>
      <c r="K108">
        <v>51</v>
      </c>
      <c r="L108">
        <v>51</v>
      </c>
      <c r="O108" s="17"/>
      <c r="S108" s="6"/>
      <c r="T108" s="6"/>
      <c r="U108" s="6"/>
      <c r="V108" s="18"/>
      <c r="W108" s="1">
        <v>0</v>
      </c>
    </row>
    <row r="109" spans="1:23" x14ac:dyDescent="0.25">
      <c r="A109" s="1">
        <v>78</v>
      </c>
      <c r="B109" s="7">
        <v>1971</v>
      </c>
      <c r="C109" s="1" t="s">
        <v>7</v>
      </c>
      <c r="D109" s="1" t="s">
        <v>8</v>
      </c>
      <c r="E109" s="6"/>
      <c r="F109" s="1"/>
      <c r="G109" s="4">
        <v>0.93067208333333329</v>
      </c>
      <c r="H109" s="4">
        <v>0.14109999999999995</v>
      </c>
      <c r="J109" s="4">
        <v>0</v>
      </c>
      <c r="K109">
        <v>49</v>
      </c>
      <c r="L109">
        <v>49</v>
      </c>
      <c r="O109" s="17"/>
      <c r="S109" s="6"/>
      <c r="T109" s="6"/>
      <c r="U109" s="6"/>
      <c r="V109" s="18"/>
      <c r="W109" s="1">
        <v>0</v>
      </c>
    </row>
    <row r="110" spans="1:23" x14ac:dyDescent="0.25">
      <c r="A110" s="1">
        <v>79</v>
      </c>
      <c r="B110" s="7">
        <v>1972</v>
      </c>
      <c r="C110" s="1" t="s">
        <v>7</v>
      </c>
      <c r="D110" s="1" t="s">
        <v>8</v>
      </c>
      <c r="E110" s="6"/>
      <c r="F110" s="1"/>
      <c r="G110" s="4">
        <v>0.32878344155844147</v>
      </c>
      <c r="H110" s="4">
        <v>4.8652597402597364E-2</v>
      </c>
      <c r="I110" s="4">
        <v>52.7</v>
      </c>
      <c r="J110" s="4">
        <v>0</v>
      </c>
      <c r="K110">
        <v>46</v>
      </c>
      <c r="L110">
        <v>46</v>
      </c>
      <c r="O110" s="17">
        <v>22</v>
      </c>
      <c r="P110" s="6">
        <v>51.035951704545461</v>
      </c>
      <c r="Q110" s="6">
        <f t="shared" si="1"/>
        <v>1260659.4893321292</v>
      </c>
      <c r="R110" s="6">
        <f>I110/Q110</f>
        <v>4.180351668785625E-5</v>
      </c>
      <c r="S110" s="6"/>
      <c r="T110" s="6"/>
      <c r="U110" s="6"/>
      <c r="V110" s="18"/>
      <c r="W110" s="1">
        <v>0</v>
      </c>
    </row>
    <row r="111" spans="1:23" x14ac:dyDescent="0.25">
      <c r="A111" s="1">
        <v>80</v>
      </c>
      <c r="B111" s="7">
        <v>1973</v>
      </c>
      <c r="C111" s="1" t="s">
        <v>7</v>
      </c>
      <c r="D111" s="1" t="s">
        <v>8</v>
      </c>
      <c r="E111" s="6"/>
      <c r="F111" s="1"/>
      <c r="G111" s="4">
        <v>0.6470505948795181</v>
      </c>
      <c r="H111" s="4">
        <v>4.4916867469879523E-2</v>
      </c>
      <c r="J111" s="4">
        <v>0</v>
      </c>
      <c r="K111">
        <v>43.5</v>
      </c>
      <c r="L111">
        <v>43.5</v>
      </c>
      <c r="O111" s="17"/>
      <c r="S111" s="6"/>
      <c r="T111" s="6"/>
      <c r="U111" s="6"/>
      <c r="V111" s="18"/>
      <c r="W111" s="1">
        <v>0</v>
      </c>
    </row>
    <row r="112" spans="1:23" x14ac:dyDescent="0.25">
      <c r="A112" s="1">
        <v>81</v>
      </c>
      <c r="B112" s="7">
        <v>1974</v>
      </c>
      <c r="C112" s="1" t="s">
        <v>7</v>
      </c>
      <c r="D112" s="1" t="s">
        <v>8</v>
      </c>
      <c r="E112" s="6"/>
      <c r="F112" s="1"/>
      <c r="G112" s="4">
        <v>3.0380259740259739</v>
      </c>
      <c r="H112" s="4">
        <v>0.23984415584415553</v>
      </c>
      <c r="J112" s="4">
        <v>0</v>
      </c>
      <c r="K112">
        <v>41.5</v>
      </c>
      <c r="L112">
        <v>41.5</v>
      </c>
      <c r="O112" s="17"/>
      <c r="S112" s="6"/>
      <c r="T112" s="6"/>
      <c r="U112" s="6"/>
      <c r="V112" s="18"/>
      <c r="W112" s="1">
        <v>0</v>
      </c>
    </row>
    <row r="113" spans="1:23" x14ac:dyDescent="0.25">
      <c r="A113" s="1">
        <v>82</v>
      </c>
      <c r="B113" s="7">
        <v>1975</v>
      </c>
      <c r="C113" s="1" t="s">
        <v>7</v>
      </c>
      <c r="D113" s="1" t="s">
        <v>8</v>
      </c>
      <c r="E113" s="6"/>
      <c r="F113" s="1"/>
      <c r="G113" s="4">
        <v>1.1549304166666667</v>
      </c>
      <c r="H113" s="4">
        <v>0.17509999999999992</v>
      </c>
      <c r="J113" s="4">
        <v>0</v>
      </c>
      <c r="K113">
        <v>40.5</v>
      </c>
      <c r="L113">
        <v>40.5</v>
      </c>
      <c r="O113" s="17"/>
      <c r="S113" s="6"/>
      <c r="T113" s="6"/>
      <c r="U113" s="6"/>
      <c r="V113" s="18"/>
      <c r="W113" s="1">
        <v>0</v>
      </c>
    </row>
    <row r="114" spans="1:23" x14ac:dyDescent="0.25">
      <c r="A114" s="1">
        <v>83</v>
      </c>
      <c r="B114" s="7">
        <v>1976</v>
      </c>
      <c r="C114" s="1" t="s">
        <v>7</v>
      </c>
      <c r="D114" s="1" t="s">
        <v>8</v>
      </c>
      <c r="E114" s="6"/>
      <c r="F114" s="1"/>
      <c r="G114" s="4">
        <v>0.5829241558441558</v>
      </c>
      <c r="H114" s="4">
        <v>8.6259740259740286E-2</v>
      </c>
      <c r="I114" s="4">
        <v>56.574999999999996</v>
      </c>
      <c r="J114" s="4">
        <v>0</v>
      </c>
      <c r="K114">
        <v>38</v>
      </c>
      <c r="L114">
        <v>38</v>
      </c>
      <c r="O114" s="17">
        <v>22</v>
      </c>
      <c r="P114" s="6">
        <v>51.035951704545461</v>
      </c>
      <c r="Q114" s="6">
        <f t="shared" si="1"/>
        <v>1260659.4893321292</v>
      </c>
      <c r="R114" s="6">
        <f>I114/Q114</f>
        <v>4.4877304679610382E-5</v>
      </c>
      <c r="S114" s="6"/>
      <c r="T114" s="6"/>
      <c r="U114" s="6"/>
      <c r="V114" s="18"/>
      <c r="W114" s="1">
        <v>0</v>
      </c>
    </row>
    <row r="115" spans="1:23" x14ac:dyDescent="0.25">
      <c r="A115" s="1">
        <v>84</v>
      </c>
      <c r="B115" s="7">
        <v>1977</v>
      </c>
      <c r="C115" s="1" t="s">
        <v>7</v>
      </c>
      <c r="D115" s="1" t="s">
        <v>8</v>
      </c>
      <c r="E115" s="6"/>
      <c r="F115" s="1"/>
      <c r="G115" s="4">
        <v>0.95803615210843374</v>
      </c>
      <c r="H115" s="4">
        <v>6.650481927710844E-2</v>
      </c>
      <c r="J115" s="4">
        <v>0</v>
      </c>
      <c r="K115">
        <v>34.800000000000011</v>
      </c>
      <c r="L115">
        <v>34.800000000000011</v>
      </c>
      <c r="O115" s="17"/>
      <c r="S115" s="6"/>
      <c r="T115" s="6"/>
      <c r="U115" s="6"/>
      <c r="V115" s="18"/>
      <c r="W115" s="1">
        <v>0</v>
      </c>
    </row>
    <row r="116" spans="1:23" x14ac:dyDescent="0.25">
      <c r="A116" s="1">
        <v>85</v>
      </c>
      <c r="B116" s="7">
        <v>1978</v>
      </c>
      <c r="C116" s="1" t="s">
        <v>7</v>
      </c>
      <c r="D116" s="1" t="s">
        <v>8</v>
      </c>
      <c r="E116" s="6"/>
      <c r="F116" s="1"/>
      <c r="G116" s="4">
        <v>2.171922077922078</v>
      </c>
      <c r="H116" s="4">
        <v>0.17146753246753255</v>
      </c>
      <c r="J116" s="4">
        <v>0</v>
      </c>
      <c r="K116">
        <v>32.400000000000006</v>
      </c>
      <c r="L116">
        <v>32.400000000000006</v>
      </c>
      <c r="O116" s="17"/>
      <c r="S116" s="6"/>
      <c r="T116" s="6"/>
      <c r="U116" s="6"/>
      <c r="V116" s="18"/>
      <c r="W116" s="1">
        <v>0</v>
      </c>
    </row>
    <row r="117" spans="1:23" x14ac:dyDescent="0.25">
      <c r="A117" s="1">
        <v>86</v>
      </c>
      <c r="B117" s="7">
        <v>1979</v>
      </c>
      <c r="C117" s="1" t="s">
        <v>7</v>
      </c>
      <c r="D117" s="1" t="s">
        <v>8</v>
      </c>
      <c r="E117" s="6"/>
      <c r="F117" s="1"/>
      <c r="G117" s="4">
        <v>0.75126541666666657</v>
      </c>
      <c r="H117" s="4">
        <v>0.1139</v>
      </c>
      <c r="J117" s="4">
        <v>0</v>
      </c>
      <c r="K117">
        <v>30.300000000000011</v>
      </c>
      <c r="L117">
        <v>30.300000000000011</v>
      </c>
      <c r="O117" s="17"/>
      <c r="S117" s="6"/>
      <c r="T117" s="6"/>
      <c r="U117" s="6"/>
      <c r="V117" s="18"/>
      <c r="W117" s="1">
        <v>0</v>
      </c>
    </row>
    <row r="118" spans="1:23" x14ac:dyDescent="0.25">
      <c r="A118" s="1">
        <v>87</v>
      </c>
      <c r="B118" s="7">
        <v>1980</v>
      </c>
      <c r="C118" s="1" t="s">
        <v>7</v>
      </c>
      <c r="D118" s="1" t="s">
        <v>8</v>
      </c>
      <c r="E118" s="6"/>
      <c r="F118" s="1"/>
      <c r="G118" s="4">
        <v>9.9523636363636342E-2</v>
      </c>
      <c r="H118" s="4">
        <v>1.4727272727272721E-2</v>
      </c>
      <c r="I118" s="4">
        <v>51.925000000000011</v>
      </c>
      <c r="J118" s="4">
        <v>0</v>
      </c>
      <c r="K118">
        <v>28.300000000000011</v>
      </c>
      <c r="L118">
        <v>28.300000000000011</v>
      </c>
      <c r="O118" s="17">
        <v>22</v>
      </c>
      <c r="P118" s="6">
        <v>51.035951704545461</v>
      </c>
      <c r="Q118" s="6">
        <f t="shared" si="1"/>
        <v>1260659.4893321292</v>
      </c>
      <c r="R118" s="6">
        <f>I118/Q118</f>
        <v>4.1188759089505432E-5</v>
      </c>
      <c r="S118" s="6"/>
      <c r="T118" s="6"/>
      <c r="U118" s="6"/>
      <c r="V118" s="18"/>
      <c r="W118" s="1">
        <v>0</v>
      </c>
    </row>
    <row r="119" spans="1:23" x14ac:dyDescent="0.25">
      <c r="A119" s="1">
        <v>88</v>
      </c>
      <c r="B119" s="7">
        <v>1981</v>
      </c>
      <c r="C119" s="1" t="s">
        <v>7</v>
      </c>
      <c r="D119" s="1" t="s">
        <v>8</v>
      </c>
      <c r="E119" s="6"/>
      <c r="F119" s="1"/>
      <c r="G119" s="4">
        <v>0.71727314006024101</v>
      </c>
      <c r="H119" s="4">
        <v>4.9791566265060261E-2</v>
      </c>
      <c r="J119" s="4">
        <v>0</v>
      </c>
      <c r="K119">
        <v>26.400000000000006</v>
      </c>
      <c r="L119">
        <v>26.400000000000006</v>
      </c>
      <c r="O119" s="17"/>
      <c r="S119" s="6"/>
      <c r="T119" s="6"/>
      <c r="U119" s="6"/>
      <c r="V119" s="18"/>
      <c r="W119" s="1">
        <v>0</v>
      </c>
    </row>
    <row r="120" spans="1:23" x14ac:dyDescent="0.25">
      <c r="A120" s="1">
        <v>89</v>
      </c>
      <c r="B120" s="7">
        <v>1982</v>
      </c>
      <c r="C120" s="1" t="s">
        <v>7</v>
      </c>
      <c r="D120" s="1" t="s">
        <v>8</v>
      </c>
      <c r="E120" s="6"/>
      <c r="F120" s="1"/>
      <c r="G120" s="4">
        <v>2.1052987012987012</v>
      </c>
      <c r="H120" s="4">
        <v>0.16620779220779203</v>
      </c>
      <c r="J120" s="4">
        <v>0</v>
      </c>
      <c r="K120">
        <v>24.700000000000003</v>
      </c>
      <c r="L120">
        <v>24.700000000000003</v>
      </c>
      <c r="O120" s="17"/>
      <c r="S120" s="6"/>
      <c r="T120" s="6"/>
      <c r="U120" s="6"/>
      <c r="V120" s="18"/>
      <c r="W120" s="1">
        <v>0</v>
      </c>
    </row>
    <row r="121" spans="1:23" x14ac:dyDescent="0.25">
      <c r="A121" s="1">
        <v>90</v>
      </c>
      <c r="B121" s="7">
        <v>1983</v>
      </c>
      <c r="C121" s="1" t="s">
        <v>7</v>
      </c>
      <c r="D121" s="1" t="s">
        <v>8</v>
      </c>
      <c r="E121" s="6"/>
      <c r="F121" s="1"/>
      <c r="G121" s="4">
        <v>1.2782724999999999</v>
      </c>
      <c r="H121" s="4">
        <v>0.19380000000000008</v>
      </c>
      <c r="J121" s="4">
        <v>0</v>
      </c>
      <c r="K121">
        <v>23.200000000000003</v>
      </c>
      <c r="L121">
        <v>23.200000000000003</v>
      </c>
      <c r="O121" s="17"/>
      <c r="S121" s="6"/>
      <c r="T121" s="6"/>
      <c r="U121" s="6"/>
      <c r="V121" s="18"/>
      <c r="W121" s="1">
        <v>0</v>
      </c>
    </row>
    <row r="122" spans="1:23" x14ac:dyDescent="0.25">
      <c r="A122" s="1">
        <v>91</v>
      </c>
      <c r="B122" s="7">
        <v>1984</v>
      </c>
      <c r="C122" s="1" t="s">
        <v>7</v>
      </c>
      <c r="D122" s="1" t="s">
        <v>8</v>
      </c>
      <c r="E122" s="6"/>
      <c r="F122" s="1"/>
      <c r="G122" s="4">
        <v>0.43008428571428586</v>
      </c>
      <c r="H122" s="4">
        <v>6.3642857142857168E-2</v>
      </c>
      <c r="I122" s="4">
        <v>50.375</v>
      </c>
      <c r="J122" s="4">
        <v>0</v>
      </c>
      <c r="K122">
        <v>21.700000000000003</v>
      </c>
      <c r="L122">
        <v>21.700000000000003</v>
      </c>
      <c r="O122" s="17">
        <v>22</v>
      </c>
      <c r="P122" s="6">
        <v>51.035951704545461</v>
      </c>
      <c r="Q122" s="6">
        <f t="shared" si="1"/>
        <v>1260659.4893321292</v>
      </c>
      <c r="R122" s="6">
        <f>I122/Q122</f>
        <v>3.9959243892803768E-5</v>
      </c>
      <c r="S122" s="6"/>
      <c r="T122" s="6"/>
      <c r="U122" s="6"/>
      <c r="V122" s="18"/>
      <c r="W122" s="1">
        <v>0</v>
      </c>
    </row>
    <row r="123" spans="1:23" x14ac:dyDescent="0.25">
      <c r="A123" s="1">
        <v>92</v>
      </c>
      <c r="B123" s="7">
        <v>1985</v>
      </c>
      <c r="C123" s="1" t="s">
        <v>7</v>
      </c>
      <c r="D123" s="1" t="s">
        <v>8</v>
      </c>
      <c r="E123" s="6"/>
      <c r="F123" s="1"/>
      <c r="G123" s="4">
        <v>0.84267054216867465</v>
      </c>
      <c r="H123" s="4">
        <v>5.8496385542168683E-2</v>
      </c>
      <c r="J123" s="4">
        <v>0</v>
      </c>
      <c r="K123">
        <v>20.400000000000006</v>
      </c>
      <c r="L123">
        <v>20.400000000000006</v>
      </c>
      <c r="M123" s="4">
        <v>104.15</v>
      </c>
      <c r="N123" s="4"/>
      <c r="O123" s="17"/>
      <c r="S123" s="6">
        <v>3</v>
      </c>
      <c r="T123" s="6">
        <v>99.733333333333348</v>
      </c>
      <c r="U123" s="6">
        <f t="shared" ref="U123:U138" si="2">(S123*T123)^2</f>
        <v>89520.640000000029</v>
      </c>
      <c r="V123" s="18">
        <f>M123/U123</f>
        <v>1.1634188495524605E-3</v>
      </c>
      <c r="W123" s="1">
        <v>0</v>
      </c>
    </row>
    <row r="124" spans="1:23" x14ac:dyDescent="0.25">
      <c r="A124" s="1">
        <v>93</v>
      </c>
      <c r="B124" s="7">
        <v>1986</v>
      </c>
      <c r="C124" s="1" t="s">
        <v>7</v>
      </c>
      <c r="D124" s="1" t="s">
        <v>8</v>
      </c>
      <c r="E124" s="6"/>
      <c r="F124" s="1"/>
      <c r="G124" s="4">
        <v>1.5723116883116888</v>
      </c>
      <c r="H124" s="4">
        <v>0.12412987012987009</v>
      </c>
      <c r="J124" s="4">
        <v>0</v>
      </c>
      <c r="K124">
        <v>19.099999999999994</v>
      </c>
      <c r="L124">
        <v>19.099999999999994</v>
      </c>
      <c r="O124" s="17"/>
      <c r="S124" s="6"/>
      <c r="T124" s="6"/>
      <c r="U124" s="6"/>
      <c r="V124" s="18"/>
      <c r="W124" s="1">
        <v>0</v>
      </c>
    </row>
    <row r="125" spans="1:23" x14ac:dyDescent="0.25">
      <c r="A125" s="1">
        <v>94</v>
      </c>
      <c r="B125" s="7">
        <v>1987</v>
      </c>
      <c r="C125" s="1" t="s">
        <v>7</v>
      </c>
      <c r="D125" s="1" t="s">
        <v>8</v>
      </c>
      <c r="E125" s="6"/>
      <c r="F125" s="1"/>
      <c r="G125" s="4">
        <v>0.45412312500000002</v>
      </c>
      <c r="H125" s="4">
        <v>6.8850000000000022E-2</v>
      </c>
      <c r="J125" s="4">
        <v>0</v>
      </c>
      <c r="K125">
        <v>18</v>
      </c>
      <c r="L125">
        <v>18</v>
      </c>
      <c r="O125" s="17"/>
      <c r="S125" s="6"/>
      <c r="T125" s="6"/>
      <c r="U125" s="6"/>
      <c r="V125" s="18"/>
      <c r="W125" s="1">
        <v>0</v>
      </c>
    </row>
    <row r="126" spans="1:23" x14ac:dyDescent="0.25">
      <c r="A126" s="1">
        <v>95</v>
      </c>
      <c r="B126" s="7">
        <v>1988</v>
      </c>
      <c r="C126" s="1" t="s">
        <v>7</v>
      </c>
      <c r="D126" s="1" t="s">
        <v>8</v>
      </c>
      <c r="E126" s="6"/>
      <c r="F126" s="1"/>
      <c r="G126" s="4">
        <v>3.1204730869130885E-2</v>
      </c>
      <c r="H126" s="4">
        <v>4.6176023976024008E-3</v>
      </c>
      <c r="I126" s="4">
        <v>51.678409090909092</v>
      </c>
      <c r="J126" s="4">
        <v>0</v>
      </c>
      <c r="K126">
        <v>16.900000000000006</v>
      </c>
      <c r="L126">
        <v>16.900000000000006</v>
      </c>
      <c r="O126" s="17">
        <v>22</v>
      </c>
      <c r="P126" s="6">
        <v>51.035951704545461</v>
      </c>
      <c r="Q126" s="6">
        <f t="shared" ref="Q126:Q146" si="3">(O126*P126)^2</f>
        <v>1260659.4893321292</v>
      </c>
      <c r="R126" s="6">
        <f>I126/Q126</f>
        <v>4.0993154399121064E-5</v>
      </c>
      <c r="S126" s="6"/>
      <c r="T126" s="6"/>
      <c r="U126" s="6"/>
      <c r="V126" s="18"/>
      <c r="W126" s="1">
        <v>0</v>
      </c>
    </row>
    <row r="127" spans="1:23" x14ac:dyDescent="0.25">
      <c r="A127" s="1">
        <v>96</v>
      </c>
      <c r="B127" s="7">
        <v>1989</v>
      </c>
      <c r="C127" s="1" t="s">
        <v>7</v>
      </c>
      <c r="D127" s="1" t="s">
        <v>8</v>
      </c>
      <c r="E127" s="3"/>
      <c r="F127" s="1"/>
      <c r="G127" s="4">
        <v>0.64736197444446386</v>
      </c>
      <c r="H127" s="4">
        <v>4.4938482772859223E-2</v>
      </c>
      <c r="J127" s="4">
        <v>0</v>
      </c>
      <c r="K127">
        <v>15.900000000000006</v>
      </c>
      <c r="L127">
        <v>15.900000000000006</v>
      </c>
      <c r="O127" s="17"/>
      <c r="S127" s="6"/>
      <c r="T127" s="6"/>
      <c r="U127" s="6"/>
      <c r="V127" s="18"/>
      <c r="W127" s="1">
        <v>0</v>
      </c>
    </row>
    <row r="128" spans="1:23" x14ac:dyDescent="0.25">
      <c r="A128" s="1">
        <v>97</v>
      </c>
      <c r="B128" s="7">
        <v>1990</v>
      </c>
      <c r="C128" s="1" t="s">
        <v>7</v>
      </c>
      <c r="D128" s="1" t="s">
        <v>8</v>
      </c>
      <c r="E128" s="1"/>
      <c r="F128" s="1"/>
      <c r="G128" s="4">
        <v>3.2971600875573732</v>
      </c>
      <c r="H128" s="4">
        <v>0.26030211217558241</v>
      </c>
      <c r="J128" s="4">
        <v>0</v>
      </c>
      <c r="K128">
        <v>15</v>
      </c>
      <c r="L128">
        <v>15</v>
      </c>
      <c r="O128" s="17"/>
      <c r="S128" s="6"/>
      <c r="T128" s="6"/>
      <c r="U128" s="6"/>
      <c r="V128" s="18"/>
      <c r="W128" s="1">
        <v>0</v>
      </c>
    </row>
    <row r="129" spans="1:23" x14ac:dyDescent="0.25">
      <c r="A129" s="1">
        <v>98</v>
      </c>
      <c r="B129" s="7">
        <v>1991</v>
      </c>
      <c r="C129" s="1" t="s">
        <v>7</v>
      </c>
      <c r="D129" s="1" t="s">
        <v>8</v>
      </c>
      <c r="E129" s="3"/>
      <c r="F129" s="1"/>
      <c r="G129" s="4">
        <v>1.5911472588086841</v>
      </c>
      <c r="H129" s="4">
        <v>0.24123521295899197</v>
      </c>
      <c r="J129" s="4">
        <v>0</v>
      </c>
      <c r="K129">
        <v>14.200000000000003</v>
      </c>
      <c r="L129">
        <v>14.200000000000003</v>
      </c>
      <c r="O129" s="17"/>
      <c r="S129" s="6"/>
      <c r="T129" s="6"/>
      <c r="U129" s="6"/>
      <c r="V129" s="18"/>
      <c r="W129" s="1">
        <v>0</v>
      </c>
    </row>
    <row r="130" spans="1:23" x14ac:dyDescent="0.25">
      <c r="A130" s="1">
        <v>99</v>
      </c>
      <c r="B130" s="7">
        <v>1992</v>
      </c>
      <c r="C130" s="1" t="s">
        <v>7</v>
      </c>
      <c r="D130" s="1" t="s">
        <v>8</v>
      </c>
      <c r="E130" s="1"/>
      <c r="F130" s="1"/>
      <c r="G130" s="4">
        <v>0.27329794653619188</v>
      </c>
      <c r="H130" s="4">
        <v>4.0441984854089577E-2</v>
      </c>
      <c r="I130" s="4">
        <v>51.185227272727275</v>
      </c>
      <c r="J130" s="4">
        <v>0</v>
      </c>
      <c r="K130">
        <v>13.400000000000006</v>
      </c>
      <c r="L130">
        <v>13.400000000000006</v>
      </c>
      <c r="O130" s="17">
        <v>22</v>
      </c>
      <c r="P130" s="6">
        <v>51.035951704545461</v>
      </c>
      <c r="Q130" s="6">
        <f t="shared" si="3"/>
        <v>1260659.4893321292</v>
      </c>
      <c r="R130" s="6">
        <f>I130/Q130</f>
        <v>4.0601945018352363E-5</v>
      </c>
      <c r="S130" s="6"/>
      <c r="T130" s="6"/>
      <c r="U130" s="6"/>
      <c r="V130" s="18"/>
      <c r="W130" s="1">
        <v>0</v>
      </c>
    </row>
    <row r="131" spans="1:23" x14ac:dyDescent="0.25">
      <c r="A131" s="1">
        <v>100</v>
      </c>
      <c r="B131" s="7">
        <v>1993</v>
      </c>
      <c r="C131" s="1" t="s">
        <v>7</v>
      </c>
      <c r="D131" s="1" t="s">
        <v>8</v>
      </c>
      <c r="E131" s="1"/>
      <c r="F131" s="1"/>
      <c r="G131" s="4">
        <v>0.97691022785891635</v>
      </c>
      <c r="H131" s="4">
        <v>0.14811020510811107</v>
      </c>
      <c r="J131" s="4">
        <v>0</v>
      </c>
      <c r="K131">
        <v>12.700000000000003</v>
      </c>
      <c r="L131">
        <v>12.700000000000003</v>
      </c>
      <c r="O131" s="17"/>
      <c r="S131" s="6"/>
      <c r="T131" s="6"/>
      <c r="U131" s="6"/>
      <c r="V131" s="18"/>
      <c r="W131" s="1">
        <v>0</v>
      </c>
    </row>
    <row r="132" spans="1:23" x14ac:dyDescent="0.25">
      <c r="A132" s="1">
        <v>101</v>
      </c>
      <c r="B132" s="7">
        <v>1994</v>
      </c>
      <c r="C132" s="1" t="s">
        <v>7</v>
      </c>
      <c r="D132" s="1" t="s">
        <v>8</v>
      </c>
      <c r="E132" s="1"/>
      <c r="F132" s="1"/>
      <c r="G132" s="4">
        <v>2.9183931935007852</v>
      </c>
      <c r="H132" s="4">
        <v>0.23039946264479871</v>
      </c>
      <c r="J132" s="4">
        <v>0</v>
      </c>
      <c r="K132">
        <v>12</v>
      </c>
      <c r="L132">
        <v>12</v>
      </c>
      <c r="O132" s="17"/>
      <c r="S132" s="6"/>
      <c r="T132" s="6"/>
      <c r="U132" s="6"/>
      <c r="V132" s="18"/>
      <c r="W132" s="1">
        <v>0</v>
      </c>
    </row>
    <row r="133" spans="1:23" x14ac:dyDescent="0.25">
      <c r="A133" s="1">
        <v>102</v>
      </c>
      <c r="B133" s="7">
        <v>1995</v>
      </c>
      <c r="C133" s="1" t="s">
        <v>7</v>
      </c>
      <c r="D133" s="1" t="s">
        <v>8</v>
      </c>
      <c r="E133" s="1"/>
      <c r="F133" s="1"/>
      <c r="G133" s="4">
        <v>1.2135061365945909</v>
      </c>
      <c r="H133" s="4">
        <v>0.18398071559235746</v>
      </c>
      <c r="J133" s="4">
        <v>0</v>
      </c>
      <c r="K133">
        <v>11.400000000000006</v>
      </c>
      <c r="L133">
        <v>11.400000000000006</v>
      </c>
      <c r="O133" s="17"/>
      <c r="S133" s="6"/>
      <c r="T133" s="6"/>
      <c r="U133" s="6"/>
      <c r="V133" s="18"/>
      <c r="W133" s="1">
        <v>0</v>
      </c>
    </row>
    <row r="134" spans="1:23" x14ac:dyDescent="0.25">
      <c r="A134" s="1">
        <v>103</v>
      </c>
      <c r="B134" s="7">
        <v>1996</v>
      </c>
      <c r="C134" s="1" t="s">
        <v>7</v>
      </c>
      <c r="D134" s="1" t="s">
        <v>8</v>
      </c>
      <c r="E134" s="1"/>
      <c r="F134" s="1"/>
      <c r="G134" s="4">
        <v>6.6857978275494084E-2</v>
      </c>
      <c r="H134" s="4">
        <v>9.8934857691457823E-3</v>
      </c>
      <c r="I134" s="4">
        <v>53.228409090909089</v>
      </c>
      <c r="J134" s="4">
        <v>0</v>
      </c>
      <c r="K134">
        <v>10.799999999999997</v>
      </c>
      <c r="L134">
        <v>10.799999999999997</v>
      </c>
      <c r="O134" s="17">
        <v>22</v>
      </c>
      <c r="P134" s="6">
        <v>51.035951704545461</v>
      </c>
      <c r="Q134" s="6">
        <f t="shared" si="3"/>
        <v>1260659.4893321292</v>
      </c>
      <c r="R134" s="6">
        <f>I134/Q134</f>
        <v>4.2222669595822721E-5</v>
      </c>
      <c r="S134" s="6"/>
      <c r="T134" s="6"/>
      <c r="U134" s="6"/>
      <c r="V134" s="18"/>
      <c r="W134" s="1">
        <v>0</v>
      </c>
    </row>
    <row r="135" spans="1:23" x14ac:dyDescent="0.25">
      <c r="A135" s="1">
        <v>104</v>
      </c>
      <c r="B135" s="7">
        <v>1997</v>
      </c>
      <c r="C135" s="1" t="s">
        <v>7</v>
      </c>
      <c r="D135" s="1" t="s">
        <v>8</v>
      </c>
      <c r="E135" s="2"/>
      <c r="F135" s="1"/>
      <c r="G135" s="4">
        <v>0.70041143312621323</v>
      </c>
      <c r="H135" s="4">
        <v>4.8621062657359049E-2</v>
      </c>
      <c r="J135" s="4">
        <v>0</v>
      </c>
      <c r="K135">
        <v>10.299999999999997</v>
      </c>
      <c r="L135">
        <v>10.299999999999997</v>
      </c>
      <c r="O135" s="17"/>
      <c r="S135" s="6"/>
      <c r="T135" s="6"/>
      <c r="U135" s="6"/>
      <c r="V135" s="18"/>
      <c r="W135" s="1">
        <v>0</v>
      </c>
    </row>
    <row r="136" spans="1:23" x14ac:dyDescent="0.25">
      <c r="A136" s="1">
        <v>105</v>
      </c>
      <c r="B136" s="7">
        <v>1998</v>
      </c>
      <c r="C136" s="1" t="s">
        <v>7</v>
      </c>
      <c r="D136" s="1" t="s">
        <v>8</v>
      </c>
      <c r="E136" s="1"/>
      <c r="F136" s="1"/>
      <c r="G136" s="4">
        <v>3.3643908676685217</v>
      </c>
      <c r="H136" s="4">
        <v>0.26560980534225154</v>
      </c>
      <c r="J136" s="4">
        <v>0</v>
      </c>
      <c r="K136">
        <v>9.7999999999999972</v>
      </c>
      <c r="L136">
        <v>9.7999999999999972</v>
      </c>
      <c r="O136" s="17"/>
      <c r="S136" s="6"/>
      <c r="T136" s="6"/>
      <c r="U136" s="6"/>
      <c r="V136" s="18"/>
      <c r="W136" s="1">
        <v>0</v>
      </c>
    </row>
    <row r="137" spans="1:23" x14ac:dyDescent="0.25">
      <c r="A137" s="1">
        <v>106</v>
      </c>
      <c r="B137" s="7">
        <v>1999</v>
      </c>
      <c r="C137" s="1" t="s">
        <v>7</v>
      </c>
      <c r="D137" s="1" t="s">
        <v>8</v>
      </c>
      <c r="E137" s="1"/>
      <c r="F137" s="1"/>
      <c r="G137" s="4">
        <v>1.2349888092471837</v>
      </c>
      <c r="H137" s="4">
        <v>0.18723772218529627</v>
      </c>
      <c r="J137" s="4">
        <v>0</v>
      </c>
      <c r="K137">
        <v>9.4000000000000057</v>
      </c>
      <c r="L137">
        <v>9.4000000000000057</v>
      </c>
      <c r="O137" s="17"/>
      <c r="S137" s="6"/>
      <c r="T137" s="6"/>
      <c r="U137" s="6"/>
      <c r="V137" s="18"/>
      <c r="W137" s="1">
        <v>0</v>
      </c>
    </row>
    <row r="138" spans="1:23" x14ac:dyDescent="0.25">
      <c r="A138" s="1">
        <v>107</v>
      </c>
      <c r="B138" s="7">
        <v>2000</v>
      </c>
      <c r="C138" s="1" t="s">
        <v>7</v>
      </c>
      <c r="D138" s="1" t="s">
        <v>8</v>
      </c>
      <c r="E138" s="1"/>
      <c r="F138" s="1"/>
      <c r="G138" s="4">
        <v>5.0046356078843127E-2</v>
      </c>
      <c r="H138" s="4">
        <v>7.4057416098255169E-3</v>
      </c>
      <c r="I138" s="4">
        <v>49.862795454545463</v>
      </c>
      <c r="J138" s="4">
        <v>0</v>
      </c>
      <c r="K138">
        <v>9</v>
      </c>
      <c r="L138">
        <v>9</v>
      </c>
      <c r="M138" s="4">
        <v>98.79</v>
      </c>
      <c r="N138" s="4"/>
      <c r="O138" s="17">
        <v>22</v>
      </c>
      <c r="P138" s="6">
        <v>51.035951704545461</v>
      </c>
      <c r="Q138" s="6">
        <f t="shared" si="3"/>
        <v>1260659.4893321292</v>
      </c>
      <c r="R138" s="6">
        <f>I138/Q138</f>
        <v>3.955294500734827E-5</v>
      </c>
      <c r="S138" s="6">
        <v>3</v>
      </c>
      <c r="T138" s="6">
        <v>99.733333333333348</v>
      </c>
      <c r="U138" s="6">
        <f t="shared" si="2"/>
        <v>89520.640000000029</v>
      </c>
      <c r="V138" s="18">
        <f>M138/U138</f>
        <v>1.1035443893162513E-3</v>
      </c>
      <c r="W138" s="1">
        <v>0</v>
      </c>
    </row>
    <row r="139" spans="1:23" x14ac:dyDescent="0.25">
      <c r="A139" s="1">
        <v>108</v>
      </c>
      <c r="B139" s="7">
        <v>2001</v>
      </c>
      <c r="C139" s="1" t="s">
        <v>7</v>
      </c>
      <c r="D139" s="1" t="s">
        <v>8</v>
      </c>
      <c r="E139" s="2"/>
      <c r="F139" s="1"/>
      <c r="G139" s="4">
        <v>0.95151554855298603</v>
      </c>
      <c r="H139" s="4">
        <v>0.14426009580083177</v>
      </c>
      <c r="J139" s="4">
        <v>0</v>
      </c>
      <c r="K139">
        <v>8.5999999999999943</v>
      </c>
      <c r="L139">
        <v>8.5999999999999943</v>
      </c>
      <c r="O139" s="17"/>
      <c r="S139" s="6"/>
      <c r="T139" s="6"/>
      <c r="U139" s="6"/>
      <c r="V139" s="18"/>
      <c r="W139" s="1">
        <v>0</v>
      </c>
    </row>
    <row r="140" spans="1:23" x14ac:dyDescent="0.25">
      <c r="A140" s="1">
        <v>109</v>
      </c>
      <c r="B140" s="7">
        <v>2002</v>
      </c>
      <c r="C140" s="1" t="s">
        <v>7</v>
      </c>
      <c r="D140" s="1" t="s">
        <v>8</v>
      </c>
      <c r="E140" s="1"/>
      <c r="F140" s="1"/>
      <c r="G140" s="4">
        <v>2.4053487521858612</v>
      </c>
      <c r="H140" s="4">
        <v>0.18989595411993654</v>
      </c>
      <c r="J140" s="4">
        <v>0</v>
      </c>
      <c r="K140">
        <v>8.2000000000000028</v>
      </c>
      <c r="L140">
        <v>8.2000000000000028</v>
      </c>
      <c r="O140" s="17"/>
      <c r="S140" s="6"/>
      <c r="T140" s="6"/>
      <c r="U140" s="6"/>
      <c r="V140" s="18"/>
      <c r="W140" s="1">
        <v>0</v>
      </c>
    </row>
    <row r="141" spans="1:23" x14ac:dyDescent="0.25">
      <c r="A141" s="1">
        <v>110</v>
      </c>
      <c r="B141" s="7">
        <v>2003</v>
      </c>
      <c r="C141" s="1" t="s">
        <v>7</v>
      </c>
      <c r="D141" s="1" t="s">
        <v>8</v>
      </c>
      <c r="E141" s="1"/>
      <c r="F141" s="1"/>
      <c r="G141" s="4">
        <v>1.3210200233516485</v>
      </c>
      <c r="H141" s="4">
        <v>0.20028098901098901</v>
      </c>
      <c r="J141" s="4">
        <v>0</v>
      </c>
      <c r="K141">
        <v>7.9000000000000057</v>
      </c>
      <c r="L141">
        <v>7.9000000000000057</v>
      </c>
      <c r="O141" s="17"/>
      <c r="S141" s="6"/>
      <c r="T141" s="6"/>
      <c r="U141" s="6"/>
      <c r="V141" s="18"/>
      <c r="W141" s="1">
        <v>0</v>
      </c>
    </row>
    <row r="142" spans="1:23" x14ac:dyDescent="0.25">
      <c r="A142" s="1">
        <v>111</v>
      </c>
      <c r="B142" s="7">
        <v>2004</v>
      </c>
      <c r="C142" s="1" t="s">
        <v>7</v>
      </c>
      <c r="D142" s="1" t="s">
        <v>8</v>
      </c>
      <c r="E142" s="1"/>
      <c r="F142" s="1"/>
      <c r="G142" s="4">
        <v>1.0893740595047626E-2</v>
      </c>
      <c r="H142" s="4">
        <v>1.6120300124207259E-3</v>
      </c>
      <c r="I142" s="4">
        <v>50.656818181818174</v>
      </c>
      <c r="J142" s="4">
        <v>0</v>
      </c>
      <c r="K142">
        <v>7.5999999999999943</v>
      </c>
      <c r="L142">
        <v>7.5999999999999943</v>
      </c>
      <c r="O142" s="17">
        <v>22</v>
      </c>
      <c r="P142" s="6">
        <v>51.035951704545461</v>
      </c>
      <c r="Q142" s="6">
        <f t="shared" si="3"/>
        <v>1260659.4893321292</v>
      </c>
      <c r="R142" s="6">
        <f>I142/Q142</f>
        <v>4.0182792110385878E-5</v>
      </c>
      <c r="S142" s="6"/>
      <c r="T142" s="6"/>
      <c r="U142" s="6"/>
      <c r="V142" s="18"/>
      <c r="W142" s="1">
        <v>0</v>
      </c>
    </row>
    <row r="143" spans="1:23" x14ac:dyDescent="0.25">
      <c r="A143" s="1">
        <v>112</v>
      </c>
      <c r="B143" s="7">
        <v>2005</v>
      </c>
      <c r="C143" s="1" t="s">
        <v>7</v>
      </c>
      <c r="D143" s="1" t="s">
        <v>8</v>
      </c>
      <c r="E143" s="1"/>
      <c r="F143" s="1"/>
      <c r="G143" s="4">
        <v>0.89765119174686203</v>
      </c>
      <c r="H143" s="4">
        <v>0.1360936740487978</v>
      </c>
      <c r="J143" s="4">
        <v>0</v>
      </c>
      <c r="K143">
        <v>7.2999999999999972</v>
      </c>
      <c r="L143">
        <v>7.2999999999999972</v>
      </c>
      <c r="O143" s="17"/>
      <c r="S143" s="6"/>
      <c r="T143" s="6"/>
      <c r="U143" s="6"/>
      <c r="V143" s="18"/>
      <c r="W143" s="1">
        <v>0</v>
      </c>
    </row>
    <row r="144" spans="1:23" x14ac:dyDescent="0.25">
      <c r="A144" s="1">
        <v>113</v>
      </c>
      <c r="B144" s="7">
        <v>2006</v>
      </c>
      <c r="C144" s="1" t="s">
        <v>7</v>
      </c>
      <c r="D144" s="1" t="s">
        <v>8</v>
      </c>
      <c r="E144" s="1"/>
      <c r="F144" s="1"/>
      <c r="G144" s="4">
        <v>1.3978769957334014</v>
      </c>
      <c r="H144" s="4">
        <v>0.11035871018947907</v>
      </c>
      <c r="J144" s="4">
        <v>0</v>
      </c>
      <c r="K144">
        <v>7.0999999999999943</v>
      </c>
      <c r="L144">
        <v>7.0999999999999943</v>
      </c>
      <c r="O144" s="17"/>
      <c r="S144" s="6"/>
      <c r="T144" s="6"/>
      <c r="U144" s="6"/>
      <c r="V144" s="18"/>
      <c r="W144" s="1">
        <v>0</v>
      </c>
    </row>
    <row r="145" spans="1:23" x14ac:dyDescent="0.25">
      <c r="A145" s="1">
        <v>114</v>
      </c>
      <c r="B145" s="7">
        <v>2007</v>
      </c>
      <c r="C145" s="1" t="s">
        <v>7</v>
      </c>
      <c r="D145" s="1" t="s">
        <v>8</v>
      </c>
      <c r="E145" s="1"/>
      <c r="F145" s="1"/>
      <c r="G145" s="4">
        <v>1.4827606713637493</v>
      </c>
      <c r="H145" s="4">
        <v>0.22480262863379652</v>
      </c>
      <c r="J145" s="4">
        <v>0</v>
      </c>
      <c r="K145">
        <v>6.7999999999999972</v>
      </c>
      <c r="L145">
        <v>6.7999999999999972</v>
      </c>
      <c r="O145" s="17"/>
      <c r="S145" s="6"/>
      <c r="T145" s="6"/>
      <c r="U145" s="6"/>
      <c r="V145" s="18"/>
      <c r="W145" s="1">
        <v>0</v>
      </c>
    </row>
    <row r="146" spans="1:23" x14ac:dyDescent="0.25">
      <c r="A146" s="1">
        <v>115</v>
      </c>
      <c r="B146" s="7">
        <v>2008</v>
      </c>
      <c r="C146" s="1" t="s">
        <v>7</v>
      </c>
      <c r="D146" s="1" t="s">
        <v>8</v>
      </c>
      <c r="E146" s="1"/>
      <c r="F146" s="1"/>
      <c r="G146" s="4">
        <v>0.65703074648309368</v>
      </c>
      <c r="H146" s="4">
        <v>0.12716724125479228</v>
      </c>
      <c r="I146" s="4">
        <v>45.513636363636365</v>
      </c>
      <c r="J146" s="4">
        <v>0</v>
      </c>
      <c r="K146">
        <v>6.5999999999999943</v>
      </c>
      <c r="L146">
        <v>6.5999999999999943</v>
      </c>
      <c r="O146" s="17">
        <v>22</v>
      </c>
      <c r="P146" s="6">
        <v>51.035951704545461</v>
      </c>
      <c r="Q146" s="6">
        <f t="shared" si="3"/>
        <v>1260659.4893321292</v>
      </c>
      <c r="R146" s="6">
        <f>I146/Q146</f>
        <v>3.6103037139512213E-5</v>
      </c>
      <c r="S146" s="6"/>
      <c r="T146" s="6"/>
      <c r="U146" s="6"/>
      <c r="V146" s="18"/>
      <c r="W146" s="1">
        <v>0</v>
      </c>
    </row>
    <row r="147" spans="1:23" x14ac:dyDescent="0.25">
      <c r="A147" s="1">
        <v>116</v>
      </c>
      <c r="B147" s="7">
        <v>2009</v>
      </c>
      <c r="C147" s="1" t="s">
        <v>7</v>
      </c>
      <c r="D147" s="1" t="s">
        <v>8</v>
      </c>
      <c r="E147" s="1"/>
      <c r="F147" s="1"/>
      <c r="G147" s="4">
        <v>0.81488632006937101</v>
      </c>
      <c r="H147" s="4">
        <v>5.6567664308212473E-2</v>
      </c>
      <c r="J147" s="4">
        <v>0</v>
      </c>
      <c r="K147">
        <v>6.4000000000000057</v>
      </c>
      <c r="L147">
        <v>6.4000000000000057</v>
      </c>
      <c r="O147" s="17"/>
      <c r="S147" s="6"/>
      <c r="T147" s="6"/>
      <c r="U147" s="6"/>
      <c r="V147" s="18"/>
      <c r="W147" s="1">
        <v>0</v>
      </c>
    </row>
    <row r="148" spans="1:23" x14ac:dyDescent="0.25">
      <c r="A148" s="1">
        <v>117</v>
      </c>
      <c r="B148" s="7">
        <v>2010</v>
      </c>
      <c r="C148" s="1" t="s">
        <v>7</v>
      </c>
      <c r="D148" s="1" t="s">
        <v>8</v>
      </c>
      <c r="E148" s="1"/>
      <c r="F148" s="1"/>
      <c r="G148" s="4">
        <v>2.5633386664756679</v>
      </c>
      <c r="H148" s="4">
        <v>0.20236884209018435</v>
      </c>
      <c r="J148" s="4">
        <v>0</v>
      </c>
      <c r="K148">
        <v>6.2000000000000028</v>
      </c>
      <c r="L148">
        <v>6.2000000000000028</v>
      </c>
      <c r="O148" s="17"/>
      <c r="S148" s="6"/>
      <c r="T148" s="6"/>
      <c r="U148" s="6"/>
      <c r="V148" s="18"/>
      <c r="W148" s="1">
        <v>0</v>
      </c>
    </row>
    <row r="149" spans="1:23" x14ac:dyDescent="0.25">
      <c r="A149" s="1">
        <v>118</v>
      </c>
      <c r="B149" s="7">
        <v>2011</v>
      </c>
      <c r="C149" s="1" t="s">
        <v>7</v>
      </c>
      <c r="D149" s="1" t="s">
        <v>8</v>
      </c>
      <c r="E149" s="1"/>
      <c r="F149" s="1"/>
      <c r="G149" s="4">
        <v>1.1308083660973687</v>
      </c>
      <c r="H149" s="4">
        <v>0.17144283503687213</v>
      </c>
      <c r="J149" s="4">
        <v>0</v>
      </c>
      <c r="K149">
        <v>6</v>
      </c>
      <c r="L149">
        <v>6</v>
      </c>
      <c r="O149" s="17"/>
      <c r="S149" s="6"/>
      <c r="T149" s="6"/>
      <c r="U149" s="6"/>
      <c r="V149" s="18"/>
      <c r="W149" s="1">
        <v>0</v>
      </c>
    </row>
    <row r="150" spans="1:23" s="26" customFormat="1" x14ac:dyDescent="0.25">
      <c r="A150" s="26">
        <v>119</v>
      </c>
      <c r="B150" s="27">
        <v>2012</v>
      </c>
      <c r="C150" s="26" t="s">
        <v>7</v>
      </c>
      <c r="D150" s="26" t="s">
        <v>8</v>
      </c>
      <c r="G150" s="28">
        <v>0.24299404964702143</v>
      </c>
      <c r="H150" s="28">
        <v>4.7031106383294455E-2</v>
      </c>
      <c r="I150" s="28">
        <v>46.57045454545456</v>
      </c>
      <c r="J150" s="28">
        <v>0</v>
      </c>
      <c r="K150" s="26">
        <v>5.9000000000000057</v>
      </c>
      <c r="L150" s="26">
        <v>5.9000000000000057</v>
      </c>
      <c r="O150" s="29"/>
      <c r="V150" s="30"/>
      <c r="W150" s="1">
        <v>0</v>
      </c>
    </row>
    <row r="151" spans="1:23" s="6" customFormat="1" x14ac:dyDescent="0.25">
      <c r="A151" s="6">
        <f>A150+1</f>
        <v>120</v>
      </c>
      <c r="B151" s="32">
        <v>1864</v>
      </c>
      <c r="C151" s="1" t="s">
        <v>7</v>
      </c>
      <c r="D151" s="1" t="s">
        <v>23</v>
      </c>
      <c r="E151" s="1"/>
      <c r="G151" s="12">
        <v>1.5140962951807229</v>
      </c>
      <c r="H151" s="12">
        <v>0.14924412650602414</v>
      </c>
      <c r="I151" s="12"/>
      <c r="J151" s="12">
        <v>0</v>
      </c>
      <c r="K151" s="6">
        <v>-0.59999999999999432</v>
      </c>
      <c r="L151" s="6">
        <v>-0.59999999999999432</v>
      </c>
      <c r="O151" s="17"/>
      <c r="V151" s="18"/>
      <c r="W151" s="1">
        <v>0</v>
      </c>
    </row>
    <row r="152" spans="1:23" s="6" customFormat="1" x14ac:dyDescent="0.25">
      <c r="A152" s="6">
        <f t="shared" ref="A152:A215" si="4">A151+1</f>
        <v>121</v>
      </c>
      <c r="B152" s="31">
        <f>B151+1</f>
        <v>1865</v>
      </c>
      <c r="C152" s="1" t="s">
        <v>7</v>
      </c>
      <c r="D152" s="1" t="s">
        <v>23</v>
      </c>
      <c r="E152" s="1"/>
      <c r="G152" s="12">
        <v>6.0427402597402606</v>
      </c>
      <c r="H152" s="12">
        <v>0.47705844155844179</v>
      </c>
      <c r="I152" s="12"/>
      <c r="J152" s="12">
        <v>0</v>
      </c>
      <c r="K152" s="6">
        <v>-0.70000000000000284</v>
      </c>
      <c r="L152" s="6">
        <v>-0.70000000000000284</v>
      </c>
      <c r="O152" s="17"/>
      <c r="V152" s="18"/>
      <c r="W152" s="1">
        <v>0</v>
      </c>
    </row>
    <row r="153" spans="1:23" s="6" customFormat="1" x14ac:dyDescent="0.25">
      <c r="A153" s="6">
        <f t="shared" si="4"/>
        <v>122</v>
      </c>
      <c r="B153" s="31">
        <f t="shared" ref="B153:B180" si="5">B152+1</f>
        <v>1866</v>
      </c>
      <c r="C153" s="1" t="s">
        <v>7</v>
      </c>
      <c r="D153" s="1" t="s">
        <v>23</v>
      </c>
      <c r="E153" s="1"/>
      <c r="G153" s="12">
        <v>3.0247012987012991</v>
      </c>
      <c r="H153" s="12">
        <v>0.238792207792208</v>
      </c>
      <c r="I153" s="12"/>
      <c r="J153" s="12">
        <v>2.4264126984126984</v>
      </c>
      <c r="K153" s="6">
        <v>-0.70000000000000284</v>
      </c>
      <c r="L153" s="6">
        <v>-0.70000000000000284</v>
      </c>
      <c r="O153" s="17"/>
      <c r="V153" s="18"/>
      <c r="W153" s="1">
        <v>0</v>
      </c>
    </row>
    <row r="154" spans="1:23" s="6" customFormat="1" x14ac:dyDescent="0.25">
      <c r="A154" s="6">
        <f t="shared" si="4"/>
        <v>123</v>
      </c>
      <c r="B154" s="31">
        <f t="shared" si="5"/>
        <v>1867</v>
      </c>
      <c r="C154" s="1" t="s">
        <v>7</v>
      </c>
      <c r="D154" s="1" t="s">
        <v>23</v>
      </c>
      <c r="E154" s="1"/>
      <c r="G154" s="12">
        <v>1.8142847368421051</v>
      </c>
      <c r="H154" s="12">
        <v>0.25869078947368429</v>
      </c>
      <c r="I154" s="12"/>
      <c r="J154" s="12">
        <v>0.84166190476190472</v>
      </c>
      <c r="K154" s="6">
        <v>-0.70000000000000284</v>
      </c>
      <c r="L154" s="6">
        <v>-0.70000000000000284</v>
      </c>
      <c r="O154" s="17"/>
      <c r="V154" s="18"/>
      <c r="W154" s="1">
        <v>0</v>
      </c>
    </row>
    <row r="155" spans="1:23" s="6" customFormat="1" x14ac:dyDescent="0.25">
      <c r="A155" s="6">
        <f t="shared" si="4"/>
        <v>124</v>
      </c>
      <c r="B155" s="31">
        <f t="shared" si="5"/>
        <v>1868</v>
      </c>
      <c r="C155" s="1" t="s">
        <v>7</v>
      </c>
      <c r="D155" s="1" t="s">
        <v>23</v>
      </c>
      <c r="E155" s="1"/>
      <c r="G155" s="12">
        <v>1.0858739610389614</v>
      </c>
      <c r="H155" s="12">
        <v>0.16068506493506496</v>
      </c>
      <c r="I155" s="12"/>
      <c r="J155" s="12">
        <v>0</v>
      </c>
      <c r="K155" s="6">
        <v>-0.70000000000000284</v>
      </c>
      <c r="L155" s="6">
        <v>-0.70000000000000284</v>
      </c>
      <c r="O155" s="17"/>
      <c r="V155" s="18"/>
      <c r="W155" s="1">
        <v>0</v>
      </c>
    </row>
    <row r="156" spans="1:23" s="6" customFormat="1" x14ac:dyDescent="0.25">
      <c r="A156" s="6">
        <f t="shared" si="4"/>
        <v>125</v>
      </c>
      <c r="B156" s="31">
        <f t="shared" si="5"/>
        <v>1869</v>
      </c>
      <c r="C156" s="1" t="s">
        <v>7</v>
      </c>
      <c r="D156" s="1" t="s">
        <v>23</v>
      </c>
      <c r="E156" s="1"/>
      <c r="G156" s="12">
        <v>1.5140962951807229</v>
      </c>
      <c r="H156" s="12">
        <v>0.14924412650602414</v>
      </c>
      <c r="I156" s="12"/>
      <c r="J156" s="12">
        <v>0</v>
      </c>
      <c r="K156" s="6">
        <v>-0.59999999999999432</v>
      </c>
      <c r="L156" s="6">
        <v>-0.59999999999999432</v>
      </c>
      <c r="O156" s="17"/>
      <c r="V156" s="18"/>
      <c r="W156" s="1">
        <v>0</v>
      </c>
    </row>
    <row r="157" spans="1:23" s="6" customFormat="1" x14ac:dyDescent="0.25">
      <c r="A157" s="6">
        <f t="shared" si="4"/>
        <v>126</v>
      </c>
      <c r="B157" s="31">
        <f t="shared" si="5"/>
        <v>1870</v>
      </c>
      <c r="C157" s="1" t="s">
        <v>7</v>
      </c>
      <c r="D157" s="1" t="s">
        <v>23</v>
      </c>
      <c r="E157" s="1"/>
      <c r="G157" s="12">
        <v>6.0427402597402606</v>
      </c>
      <c r="H157" s="12">
        <v>0.47705844155844179</v>
      </c>
      <c r="I157" s="12"/>
      <c r="J157" s="12">
        <v>0</v>
      </c>
      <c r="K157" s="6">
        <v>-0.70000000000000284</v>
      </c>
      <c r="L157" s="6">
        <v>-0.70000000000000284</v>
      </c>
      <c r="O157" s="17"/>
      <c r="V157" s="18"/>
      <c r="W157" s="1">
        <v>0</v>
      </c>
    </row>
    <row r="158" spans="1:23" s="6" customFormat="1" x14ac:dyDescent="0.25">
      <c r="A158" s="6">
        <f t="shared" si="4"/>
        <v>127</v>
      </c>
      <c r="B158" s="31">
        <f t="shared" si="5"/>
        <v>1871</v>
      </c>
      <c r="C158" s="1" t="s">
        <v>7</v>
      </c>
      <c r="D158" s="1" t="s">
        <v>23</v>
      </c>
      <c r="E158" s="1"/>
      <c r="G158" s="12">
        <v>3.0247012987012991</v>
      </c>
      <c r="H158" s="12">
        <v>0.238792207792208</v>
      </c>
      <c r="I158" s="12"/>
      <c r="J158" s="12">
        <v>2.4264126984126984</v>
      </c>
      <c r="K158" s="6">
        <v>-0.70000000000000284</v>
      </c>
      <c r="L158" s="6">
        <v>-0.70000000000000284</v>
      </c>
      <c r="O158" s="17"/>
      <c r="V158" s="18"/>
      <c r="W158" s="1">
        <v>0</v>
      </c>
    </row>
    <row r="159" spans="1:23" s="6" customFormat="1" x14ac:dyDescent="0.25">
      <c r="A159" s="6">
        <f t="shared" si="4"/>
        <v>128</v>
      </c>
      <c r="B159" s="31">
        <f t="shared" si="5"/>
        <v>1872</v>
      </c>
      <c r="C159" s="1" t="s">
        <v>7</v>
      </c>
      <c r="D159" s="1" t="s">
        <v>23</v>
      </c>
      <c r="E159" s="1"/>
      <c r="G159" s="12">
        <v>1.8142847368421051</v>
      </c>
      <c r="H159" s="12">
        <v>0.25869078947368429</v>
      </c>
      <c r="I159" s="12"/>
      <c r="J159" s="12">
        <v>0.84166190476190472</v>
      </c>
      <c r="K159" s="6">
        <v>-0.70000000000000284</v>
      </c>
      <c r="L159" s="6">
        <v>-0.70000000000000284</v>
      </c>
      <c r="O159" s="17"/>
      <c r="V159" s="18"/>
      <c r="W159" s="1">
        <v>0</v>
      </c>
    </row>
    <row r="160" spans="1:23" s="6" customFormat="1" x14ac:dyDescent="0.25">
      <c r="A160" s="6">
        <f t="shared" si="4"/>
        <v>129</v>
      </c>
      <c r="B160" s="31">
        <f t="shared" si="5"/>
        <v>1873</v>
      </c>
      <c r="C160" s="1" t="s">
        <v>7</v>
      </c>
      <c r="D160" s="1" t="s">
        <v>23</v>
      </c>
      <c r="E160" s="1"/>
      <c r="G160" s="12">
        <v>1.0858739610389614</v>
      </c>
      <c r="H160" s="12">
        <v>0.16068506493506496</v>
      </c>
      <c r="I160" s="12"/>
      <c r="J160" s="12">
        <v>0</v>
      </c>
      <c r="K160" s="6">
        <v>-0.70000000000000284</v>
      </c>
      <c r="L160" s="6">
        <v>-0.70000000000000284</v>
      </c>
      <c r="O160" s="17"/>
      <c r="V160" s="18"/>
      <c r="W160" s="1">
        <v>0</v>
      </c>
    </row>
    <row r="161" spans="1:23" s="6" customFormat="1" x14ac:dyDescent="0.25">
      <c r="A161" s="6">
        <f t="shared" si="4"/>
        <v>130</v>
      </c>
      <c r="B161" s="31">
        <f t="shared" si="5"/>
        <v>1874</v>
      </c>
      <c r="C161" s="1" t="s">
        <v>7</v>
      </c>
      <c r="D161" s="1" t="s">
        <v>23</v>
      </c>
      <c r="E161" s="1"/>
      <c r="G161" s="12">
        <v>1.5140962951807229</v>
      </c>
      <c r="H161" s="12">
        <v>0.14924412650602414</v>
      </c>
      <c r="I161" s="12"/>
      <c r="J161" s="12">
        <v>0</v>
      </c>
      <c r="K161" s="6">
        <v>-0.59999999999999432</v>
      </c>
      <c r="L161" s="6">
        <v>-0.59999999999999432</v>
      </c>
      <c r="O161" s="17"/>
      <c r="V161" s="18"/>
      <c r="W161" s="1">
        <v>0</v>
      </c>
    </row>
    <row r="162" spans="1:23" s="6" customFormat="1" x14ac:dyDescent="0.25">
      <c r="A162" s="6">
        <f t="shared" si="4"/>
        <v>131</v>
      </c>
      <c r="B162" s="31">
        <f t="shared" si="5"/>
        <v>1875</v>
      </c>
      <c r="C162" s="1" t="s">
        <v>7</v>
      </c>
      <c r="D162" s="1" t="s">
        <v>23</v>
      </c>
      <c r="E162" s="1"/>
      <c r="G162" s="12">
        <v>6.0427402597402606</v>
      </c>
      <c r="H162" s="12">
        <v>0.47705844155844179</v>
      </c>
      <c r="I162" s="12"/>
      <c r="J162" s="12">
        <v>0</v>
      </c>
      <c r="K162" s="6">
        <v>-0.70000000000000284</v>
      </c>
      <c r="L162" s="6">
        <v>-0.70000000000000284</v>
      </c>
      <c r="O162" s="17"/>
      <c r="V162" s="18"/>
      <c r="W162" s="1">
        <v>0</v>
      </c>
    </row>
    <row r="163" spans="1:23" s="6" customFormat="1" x14ac:dyDescent="0.25">
      <c r="A163" s="6">
        <f t="shared" si="4"/>
        <v>132</v>
      </c>
      <c r="B163" s="31">
        <f t="shared" si="5"/>
        <v>1876</v>
      </c>
      <c r="C163" s="1" t="s">
        <v>7</v>
      </c>
      <c r="D163" s="1" t="s">
        <v>23</v>
      </c>
      <c r="E163" s="1"/>
      <c r="G163" s="12">
        <v>3.0247012987012991</v>
      </c>
      <c r="H163" s="12">
        <v>0.238792207792208</v>
      </c>
      <c r="I163" s="12"/>
      <c r="J163" s="12">
        <v>2.4264126984126984</v>
      </c>
      <c r="K163" s="6">
        <v>-0.70000000000000284</v>
      </c>
      <c r="L163" s="6">
        <v>-0.70000000000000284</v>
      </c>
      <c r="O163" s="17"/>
      <c r="V163" s="18"/>
      <c r="W163" s="1">
        <v>0</v>
      </c>
    </row>
    <row r="164" spans="1:23" s="6" customFormat="1" x14ac:dyDescent="0.25">
      <c r="A164" s="6">
        <f t="shared" si="4"/>
        <v>133</v>
      </c>
      <c r="B164" s="31">
        <f t="shared" si="5"/>
        <v>1877</v>
      </c>
      <c r="C164" s="1" t="s">
        <v>7</v>
      </c>
      <c r="D164" s="1" t="s">
        <v>23</v>
      </c>
      <c r="E164" s="1"/>
      <c r="G164" s="12">
        <v>1.8142847368421051</v>
      </c>
      <c r="H164" s="12">
        <v>0.25869078947368429</v>
      </c>
      <c r="I164" s="12"/>
      <c r="J164" s="12">
        <v>0.84166190476190472</v>
      </c>
      <c r="K164" s="6">
        <v>-0.70000000000000284</v>
      </c>
      <c r="L164" s="6">
        <v>-0.70000000000000284</v>
      </c>
      <c r="O164" s="17"/>
      <c r="V164" s="18"/>
      <c r="W164" s="1">
        <v>0</v>
      </c>
    </row>
    <row r="165" spans="1:23" s="6" customFormat="1" x14ac:dyDescent="0.25">
      <c r="A165" s="6">
        <f t="shared" si="4"/>
        <v>134</v>
      </c>
      <c r="B165" s="31">
        <f t="shared" si="5"/>
        <v>1878</v>
      </c>
      <c r="C165" s="1" t="s">
        <v>7</v>
      </c>
      <c r="D165" s="1" t="s">
        <v>23</v>
      </c>
      <c r="E165" s="1"/>
      <c r="G165" s="12">
        <v>1.0858739610389614</v>
      </c>
      <c r="H165" s="12">
        <v>0.16068506493506496</v>
      </c>
      <c r="I165" s="12"/>
      <c r="J165" s="12">
        <v>0</v>
      </c>
      <c r="K165" s="6">
        <v>-0.70000000000000284</v>
      </c>
      <c r="L165" s="6">
        <v>-0.70000000000000284</v>
      </c>
      <c r="O165" s="17"/>
      <c r="V165" s="18"/>
      <c r="W165" s="1">
        <v>0</v>
      </c>
    </row>
    <row r="166" spans="1:23" s="6" customFormat="1" x14ac:dyDescent="0.25">
      <c r="A166" s="6">
        <f t="shared" si="4"/>
        <v>135</v>
      </c>
      <c r="B166" s="31">
        <f t="shared" si="5"/>
        <v>1879</v>
      </c>
      <c r="C166" s="1" t="s">
        <v>7</v>
      </c>
      <c r="D166" s="1" t="s">
        <v>23</v>
      </c>
      <c r="E166" s="1"/>
      <c r="G166" s="12">
        <v>1.5140962951807229</v>
      </c>
      <c r="H166" s="12">
        <v>0.14924412650602414</v>
      </c>
      <c r="I166" s="12"/>
      <c r="J166" s="12">
        <v>0</v>
      </c>
      <c r="K166" s="6">
        <v>-0.59999999999999432</v>
      </c>
      <c r="L166" s="6">
        <v>-0.59999999999999432</v>
      </c>
      <c r="O166" s="17"/>
      <c r="V166" s="18"/>
      <c r="W166" s="1">
        <v>0</v>
      </c>
    </row>
    <row r="167" spans="1:23" s="6" customFormat="1" x14ac:dyDescent="0.25">
      <c r="A167" s="6">
        <f t="shared" si="4"/>
        <v>136</v>
      </c>
      <c r="B167" s="31">
        <f t="shared" si="5"/>
        <v>1880</v>
      </c>
      <c r="C167" s="1" t="s">
        <v>7</v>
      </c>
      <c r="D167" s="1" t="s">
        <v>23</v>
      </c>
      <c r="E167" s="1"/>
      <c r="G167" s="12">
        <v>6.0427402597402606</v>
      </c>
      <c r="H167" s="12">
        <v>0.47705844155844179</v>
      </c>
      <c r="I167" s="12"/>
      <c r="J167" s="12">
        <v>0</v>
      </c>
      <c r="K167" s="6">
        <v>-0.70000000000000284</v>
      </c>
      <c r="L167" s="6">
        <v>-0.70000000000000284</v>
      </c>
      <c r="O167" s="17"/>
      <c r="V167" s="18"/>
      <c r="W167" s="1">
        <v>0</v>
      </c>
    </row>
    <row r="168" spans="1:23" s="6" customFormat="1" x14ac:dyDescent="0.25">
      <c r="A168" s="6">
        <f t="shared" si="4"/>
        <v>137</v>
      </c>
      <c r="B168" s="31">
        <f t="shared" si="5"/>
        <v>1881</v>
      </c>
      <c r="C168" s="1" t="s">
        <v>7</v>
      </c>
      <c r="D168" s="1" t="s">
        <v>23</v>
      </c>
      <c r="E168" s="1"/>
      <c r="G168" s="12">
        <v>3.0247012987012991</v>
      </c>
      <c r="H168" s="12">
        <v>0.238792207792208</v>
      </c>
      <c r="I168" s="12"/>
      <c r="J168" s="12">
        <v>2.4264126984126984</v>
      </c>
      <c r="K168" s="6">
        <v>-0.70000000000000284</v>
      </c>
      <c r="L168" s="6">
        <v>-0.70000000000000284</v>
      </c>
      <c r="O168" s="17"/>
      <c r="V168" s="18"/>
      <c r="W168" s="1">
        <v>0</v>
      </c>
    </row>
    <row r="169" spans="1:23" s="6" customFormat="1" x14ac:dyDescent="0.25">
      <c r="A169" s="6">
        <f t="shared" si="4"/>
        <v>138</v>
      </c>
      <c r="B169" s="31">
        <f t="shared" si="5"/>
        <v>1882</v>
      </c>
      <c r="C169" s="1" t="s">
        <v>7</v>
      </c>
      <c r="D169" s="1" t="s">
        <v>23</v>
      </c>
      <c r="E169" s="1"/>
      <c r="G169" s="12">
        <v>1.8142847368421051</v>
      </c>
      <c r="H169" s="12">
        <v>0.25869078947368429</v>
      </c>
      <c r="I169" s="12"/>
      <c r="J169" s="12">
        <v>0.84166190476190472</v>
      </c>
      <c r="K169" s="6">
        <v>-0.70000000000000284</v>
      </c>
      <c r="L169" s="6">
        <v>-0.70000000000000284</v>
      </c>
      <c r="O169" s="17"/>
      <c r="V169" s="18"/>
      <c r="W169" s="1">
        <v>0</v>
      </c>
    </row>
    <row r="170" spans="1:23" s="6" customFormat="1" x14ac:dyDescent="0.25">
      <c r="A170" s="6">
        <f t="shared" si="4"/>
        <v>139</v>
      </c>
      <c r="B170" s="31">
        <f t="shared" si="5"/>
        <v>1883</v>
      </c>
      <c r="C170" s="1" t="s">
        <v>7</v>
      </c>
      <c r="D170" s="1" t="s">
        <v>23</v>
      </c>
      <c r="E170" s="1"/>
      <c r="G170" s="12">
        <v>1.0858739610389614</v>
      </c>
      <c r="H170" s="12">
        <v>0.16068506493506496</v>
      </c>
      <c r="I170" s="12"/>
      <c r="J170" s="12">
        <v>0</v>
      </c>
      <c r="K170" s="6">
        <v>-0.70000000000000284</v>
      </c>
      <c r="L170" s="6">
        <v>-0.70000000000000284</v>
      </c>
      <c r="O170" s="17"/>
      <c r="V170" s="18"/>
      <c r="W170" s="1">
        <v>0</v>
      </c>
    </row>
    <row r="171" spans="1:23" s="6" customFormat="1" x14ac:dyDescent="0.25">
      <c r="A171" s="6">
        <f t="shared" si="4"/>
        <v>140</v>
      </c>
      <c r="B171" s="31">
        <f t="shared" si="5"/>
        <v>1884</v>
      </c>
      <c r="C171" s="1" t="s">
        <v>7</v>
      </c>
      <c r="D171" s="1" t="s">
        <v>23</v>
      </c>
      <c r="E171" s="1"/>
      <c r="G171" s="12">
        <v>1.5140962951807229</v>
      </c>
      <c r="H171" s="12">
        <v>0.14924412650602414</v>
      </c>
      <c r="I171" s="12"/>
      <c r="J171" s="12">
        <v>0</v>
      </c>
      <c r="K171" s="6">
        <v>-0.59999999999999432</v>
      </c>
      <c r="L171" s="6">
        <v>-0.59999999999999432</v>
      </c>
      <c r="O171" s="17"/>
      <c r="V171" s="18"/>
      <c r="W171" s="1">
        <v>0</v>
      </c>
    </row>
    <row r="172" spans="1:23" s="6" customFormat="1" x14ac:dyDescent="0.25">
      <c r="A172" s="6">
        <f t="shared" si="4"/>
        <v>141</v>
      </c>
      <c r="B172" s="31">
        <f t="shared" si="5"/>
        <v>1885</v>
      </c>
      <c r="C172" s="1" t="s">
        <v>7</v>
      </c>
      <c r="D172" s="1" t="s">
        <v>23</v>
      </c>
      <c r="E172" s="1"/>
      <c r="G172" s="12">
        <v>6.0427402597402606</v>
      </c>
      <c r="H172" s="12">
        <v>0.47705844155844179</v>
      </c>
      <c r="I172" s="12"/>
      <c r="J172" s="12">
        <v>0</v>
      </c>
      <c r="K172" s="6">
        <v>-0.70000000000000284</v>
      </c>
      <c r="L172" s="6">
        <v>-0.70000000000000284</v>
      </c>
      <c r="O172" s="17"/>
      <c r="V172" s="18"/>
      <c r="W172" s="1">
        <v>0</v>
      </c>
    </row>
    <row r="173" spans="1:23" s="6" customFormat="1" x14ac:dyDescent="0.25">
      <c r="A173" s="6">
        <f t="shared" si="4"/>
        <v>142</v>
      </c>
      <c r="B173" s="31">
        <f t="shared" si="5"/>
        <v>1886</v>
      </c>
      <c r="C173" s="1" t="s">
        <v>7</v>
      </c>
      <c r="D173" s="1" t="s">
        <v>23</v>
      </c>
      <c r="E173" s="1"/>
      <c r="G173" s="12">
        <v>3.0247012987012991</v>
      </c>
      <c r="H173" s="12">
        <v>0.238792207792208</v>
      </c>
      <c r="I173" s="12"/>
      <c r="J173" s="12">
        <v>2.4264126984126984</v>
      </c>
      <c r="K173" s="6">
        <v>-0.70000000000000284</v>
      </c>
      <c r="L173" s="6">
        <v>-0.70000000000000284</v>
      </c>
      <c r="O173" s="17"/>
      <c r="V173" s="18"/>
      <c r="W173" s="1">
        <v>0</v>
      </c>
    </row>
    <row r="174" spans="1:23" s="6" customFormat="1" x14ac:dyDescent="0.25">
      <c r="A174" s="6">
        <f t="shared" si="4"/>
        <v>143</v>
      </c>
      <c r="B174" s="31">
        <f t="shared" si="5"/>
        <v>1887</v>
      </c>
      <c r="C174" s="1" t="s">
        <v>7</v>
      </c>
      <c r="D174" s="1" t="s">
        <v>23</v>
      </c>
      <c r="E174" s="1"/>
      <c r="G174" s="12">
        <v>1.8142847368421051</v>
      </c>
      <c r="H174" s="12">
        <v>0.25869078947368429</v>
      </c>
      <c r="I174" s="12"/>
      <c r="J174" s="12">
        <v>0.84166190476190472</v>
      </c>
      <c r="K174" s="6">
        <v>-0.70000000000000284</v>
      </c>
      <c r="L174" s="6">
        <v>-0.70000000000000284</v>
      </c>
      <c r="O174" s="17"/>
      <c r="V174" s="18"/>
      <c r="W174" s="1">
        <v>0</v>
      </c>
    </row>
    <row r="175" spans="1:23" s="6" customFormat="1" x14ac:dyDescent="0.25">
      <c r="A175" s="6">
        <f t="shared" si="4"/>
        <v>144</v>
      </c>
      <c r="B175" s="31">
        <f t="shared" si="5"/>
        <v>1888</v>
      </c>
      <c r="C175" s="1" t="s">
        <v>7</v>
      </c>
      <c r="D175" s="1" t="s">
        <v>23</v>
      </c>
      <c r="E175" s="1"/>
      <c r="G175" s="12">
        <v>1.0858739610389614</v>
      </c>
      <c r="H175" s="12">
        <v>0.16068506493506496</v>
      </c>
      <c r="I175" s="12"/>
      <c r="J175" s="12">
        <v>0</v>
      </c>
      <c r="K175" s="6">
        <v>-0.70000000000000284</v>
      </c>
      <c r="L175" s="6">
        <v>-0.70000000000000284</v>
      </c>
      <c r="O175" s="17"/>
      <c r="V175" s="18"/>
      <c r="W175" s="1">
        <v>0</v>
      </c>
    </row>
    <row r="176" spans="1:23" s="6" customFormat="1" x14ac:dyDescent="0.25">
      <c r="A176" s="6">
        <f t="shared" si="4"/>
        <v>145</v>
      </c>
      <c r="B176" s="31">
        <f t="shared" si="5"/>
        <v>1889</v>
      </c>
      <c r="C176" s="1" t="s">
        <v>7</v>
      </c>
      <c r="D176" s="1" t="s">
        <v>23</v>
      </c>
      <c r="E176" s="1"/>
      <c r="G176" s="12">
        <v>1.5140962951807229</v>
      </c>
      <c r="H176" s="12">
        <v>0.14924412650602414</v>
      </c>
      <c r="I176" s="12"/>
      <c r="J176" s="12">
        <v>0</v>
      </c>
      <c r="K176" s="6">
        <v>-0.59999999999999432</v>
      </c>
      <c r="L176" s="6">
        <v>-0.59999999999999432</v>
      </c>
      <c r="O176" s="17"/>
      <c r="V176" s="18"/>
      <c r="W176" s="1">
        <v>0</v>
      </c>
    </row>
    <row r="177" spans="1:23" s="6" customFormat="1" x14ac:dyDescent="0.25">
      <c r="A177" s="6">
        <f t="shared" si="4"/>
        <v>146</v>
      </c>
      <c r="B177" s="31">
        <f t="shared" si="5"/>
        <v>1890</v>
      </c>
      <c r="C177" s="1" t="s">
        <v>7</v>
      </c>
      <c r="D177" s="1" t="s">
        <v>23</v>
      </c>
      <c r="E177" s="1"/>
      <c r="G177" s="12">
        <v>6.0427402597402606</v>
      </c>
      <c r="H177" s="12">
        <v>0.47705844155844179</v>
      </c>
      <c r="I177" s="12"/>
      <c r="J177" s="12">
        <v>0</v>
      </c>
      <c r="K177" s="6">
        <v>-0.70000000000000284</v>
      </c>
      <c r="L177" s="6">
        <v>-0.70000000000000284</v>
      </c>
      <c r="O177" s="17"/>
      <c r="V177" s="18"/>
      <c r="W177" s="1">
        <v>0</v>
      </c>
    </row>
    <row r="178" spans="1:23" s="6" customFormat="1" x14ac:dyDescent="0.25">
      <c r="A178" s="6">
        <f t="shared" si="4"/>
        <v>147</v>
      </c>
      <c r="B178" s="31">
        <f t="shared" si="5"/>
        <v>1891</v>
      </c>
      <c r="C178" s="1" t="s">
        <v>7</v>
      </c>
      <c r="D178" s="1" t="s">
        <v>23</v>
      </c>
      <c r="E178" s="1"/>
      <c r="G178" s="12">
        <v>3.0247012987012991</v>
      </c>
      <c r="H178" s="12">
        <v>0.238792207792208</v>
      </c>
      <c r="I178" s="12"/>
      <c r="J178" s="12">
        <v>2.4264126984126984</v>
      </c>
      <c r="K178" s="6">
        <v>-0.70000000000000284</v>
      </c>
      <c r="L178" s="6">
        <v>-0.70000000000000284</v>
      </c>
      <c r="O178" s="17"/>
      <c r="V178" s="18"/>
      <c r="W178" s="1">
        <v>0</v>
      </c>
    </row>
    <row r="179" spans="1:23" s="6" customFormat="1" x14ac:dyDescent="0.25">
      <c r="A179" s="6">
        <f t="shared" si="4"/>
        <v>148</v>
      </c>
      <c r="B179" s="31">
        <f t="shared" si="5"/>
        <v>1892</v>
      </c>
      <c r="C179" s="1" t="s">
        <v>7</v>
      </c>
      <c r="D179" s="1" t="s">
        <v>23</v>
      </c>
      <c r="E179" s="1"/>
      <c r="G179" s="12">
        <v>1.8142847368421051</v>
      </c>
      <c r="H179" s="12">
        <v>0.25869078947368429</v>
      </c>
      <c r="I179" s="12"/>
      <c r="J179" s="12">
        <v>0.84166190476190472</v>
      </c>
      <c r="K179" s="6">
        <v>-0.70000000000000284</v>
      </c>
      <c r="L179" s="6">
        <v>-0.70000000000000284</v>
      </c>
      <c r="O179" s="17"/>
      <c r="V179" s="18"/>
      <c r="W179" s="1">
        <v>0</v>
      </c>
    </row>
    <row r="180" spans="1:23" s="6" customFormat="1" x14ac:dyDescent="0.25">
      <c r="A180" s="6">
        <f t="shared" si="4"/>
        <v>149</v>
      </c>
      <c r="B180" s="31">
        <f t="shared" si="5"/>
        <v>1893</v>
      </c>
      <c r="C180" s="1" t="s">
        <v>7</v>
      </c>
      <c r="D180" s="1" t="s">
        <v>23</v>
      </c>
      <c r="E180" s="1"/>
      <c r="G180" s="12">
        <v>1.0858739610389614</v>
      </c>
      <c r="H180" s="12">
        <v>0.16068506493506496</v>
      </c>
      <c r="I180" s="12"/>
      <c r="J180" s="12">
        <v>0</v>
      </c>
      <c r="K180" s="6">
        <v>-0.70000000000000284</v>
      </c>
      <c r="L180" s="6">
        <v>-0.70000000000000284</v>
      </c>
      <c r="O180" s="17"/>
      <c r="V180" s="18"/>
      <c r="W180" s="1">
        <v>0</v>
      </c>
    </row>
    <row r="181" spans="1:23" x14ac:dyDescent="0.25">
      <c r="A181" s="6">
        <f t="shared" si="4"/>
        <v>150</v>
      </c>
      <c r="B181" s="7">
        <v>1894</v>
      </c>
      <c r="C181" s="1" t="s">
        <v>7</v>
      </c>
      <c r="D181" s="1" t="s">
        <v>23</v>
      </c>
      <c r="E181" s="1"/>
      <c r="F181" s="1"/>
      <c r="G181" s="4">
        <v>1.5140962951807229</v>
      </c>
      <c r="H181" s="4">
        <v>0.14924412650602414</v>
      </c>
      <c r="J181" s="4">
        <v>0</v>
      </c>
      <c r="K181">
        <v>-0.59999999999999432</v>
      </c>
      <c r="L181">
        <v>-0.59999999999999432</v>
      </c>
      <c r="O181" s="17"/>
      <c r="S181" s="6"/>
      <c r="T181" s="6"/>
      <c r="U181" s="6"/>
      <c r="V181" s="18"/>
      <c r="W181" s="1">
        <v>0</v>
      </c>
    </row>
    <row r="182" spans="1:23" x14ac:dyDescent="0.25">
      <c r="A182" s="6">
        <f t="shared" si="4"/>
        <v>151</v>
      </c>
      <c r="B182" s="1">
        <v>1895</v>
      </c>
      <c r="C182" s="1" t="s">
        <v>7</v>
      </c>
      <c r="D182" s="1" t="s">
        <v>23</v>
      </c>
      <c r="E182" s="1"/>
      <c r="F182" s="1"/>
      <c r="G182" s="4">
        <v>6.0427402597402606</v>
      </c>
      <c r="H182" s="4">
        <v>0.47705844155844179</v>
      </c>
      <c r="J182" s="4">
        <v>0</v>
      </c>
      <c r="K182">
        <v>-0.70000000000000284</v>
      </c>
      <c r="L182">
        <v>-0.70000000000000284</v>
      </c>
      <c r="O182" s="17"/>
      <c r="S182" s="6"/>
      <c r="T182" s="6"/>
      <c r="U182" s="6"/>
      <c r="V182" s="18"/>
      <c r="W182" s="1">
        <v>0</v>
      </c>
    </row>
    <row r="183" spans="1:23" x14ac:dyDescent="0.25">
      <c r="A183" s="6">
        <f t="shared" si="4"/>
        <v>152</v>
      </c>
      <c r="B183" s="1">
        <v>1896</v>
      </c>
      <c r="C183" s="1" t="s">
        <v>7</v>
      </c>
      <c r="D183" s="1" t="s">
        <v>23</v>
      </c>
      <c r="E183" s="1"/>
      <c r="F183" s="1"/>
      <c r="G183" s="4">
        <v>3.0247012987012991</v>
      </c>
      <c r="H183" s="4">
        <v>0.238792207792208</v>
      </c>
      <c r="J183" s="4">
        <v>2.4264126984126984</v>
      </c>
      <c r="K183">
        <v>-0.70000000000000284</v>
      </c>
      <c r="L183">
        <v>-0.70000000000000284</v>
      </c>
      <c r="O183" s="17"/>
      <c r="S183" s="6"/>
      <c r="T183" s="6"/>
      <c r="U183" s="6"/>
      <c r="V183" s="18"/>
      <c r="W183" s="1">
        <v>0</v>
      </c>
    </row>
    <row r="184" spans="1:23" x14ac:dyDescent="0.25">
      <c r="A184" s="6">
        <f t="shared" si="4"/>
        <v>153</v>
      </c>
      <c r="B184" s="1">
        <v>1897</v>
      </c>
      <c r="C184" s="1" t="s">
        <v>7</v>
      </c>
      <c r="D184" s="1" t="s">
        <v>23</v>
      </c>
      <c r="E184" s="1"/>
      <c r="F184" s="1"/>
      <c r="G184" s="4">
        <v>1.8142847368421051</v>
      </c>
      <c r="H184" s="4">
        <v>0.25869078947368429</v>
      </c>
      <c r="J184" s="4">
        <v>0.84166190476190472</v>
      </c>
      <c r="K184">
        <v>-0.70000000000000284</v>
      </c>
      <c r="L184">
        <v>-0.70000000000000284</v>
      </c>
      <c r="O184" s="17"/>
      <c r="S184" s="6"/>
      <c r="T184" s="6"/>
      <c r="U184" s="6"/>
      <c r="V184" s="18"/>
      <c r="W184" s="1">
        <v>0</v>
      </c>
    </row>
    <row r="185" spans="1:23" x14ac:dyDescent="0.25">
      <c r="A185" s="6">
        <f t="shared" si="4"/>
        <v>154</v>
      </c>
      <c r="B185" s="1">
        <v>1898</v>
      </c>
      <c r="C185" s="1" t="s">
        <v>7</v>
      </c>
      <c r="D185" s="1" t="s">
        <v>23</v>
      </c>
      <c r="E185" s="1"/>
      <c r="F185" s="1"/>
      <c r="G185" s="4">
        <v>1.0858739610389614</v>
      </c>
      <c r="H185" s="4">
        <v>0.16068506493506496</v>
      </c>
      <c r="J185" s="4">
        <v>0</v>
      </c>
      <c r="K185">
        <v>-0.70000000000000284</v>
      </c>
      <c r="L185">
        <v>-0.70000000000000284</v>
      </c>
      <c r="O185" s="17"/>
      <c r="S185" s="6"/>
      <c r="T185" s="6"/>
      <c r="U185" s="6"/>
      <c r="V185" s="18"/>
      <c r="W185" s="1">
        <v>0</v>
      </c>
    </row>
    <row r="186" spans="1:23" x14ac:dyDescent="0.25">
      <c r="A186" s="6">
        <f t="shared" si="4"/>
        <v>155</v>
      </c>
      <c r="B186" s="1">
        <v>1899</v>
      </c>
      <c r="C186" s="1" t="s">
        <v>7</v>
      </c>
      <c r="D186" s="1" t="s">
        <v>23</v>
      </c>
      <c r="E186" s="1"/>
      <c r="F186" s="1"/>
      <c r="G186" s="4">
        <v>1.5081352861445783</v>
      </c>
      <c r="H186" s="4">
        <v>0.1486565512048193</v>
      </c>
      <c r="J186" s="4">
        <v>0</v>
      </c>
      <c r="K186">
        <v>-0.70000000000000284</v>
      </c>
      <c r="L186">
        <v>-0.70000000000000284</v>
      </c>
      <c r="O186" s="17"/>
      <c r="S186" s="6"/>
      <c r="T186" s="6"/>
      <c r="U186" s="6"/>
      <c r="V186" s="18"/>
      <c r="W186" s="1">
        <v>0</v>
      </c>
    </row>
    <row r="187" spans="1:23" x14ac:dyDescent="0.25">
      <c r="A187" s="6">
        <f t="shared" si="4"/>
        <v>156</v>
      </c>
      <c r="B187" s="1">
        <v>1900</v>
      </c>
      <c r="C187" s="1" t="s">
        <v>7</v>
      </c>
      <c r="D187" s="1" t="s">
        <v>23</v>
      </c>
      <c r="E187" s="1"/>
      <c r="F187" s="1"/>
      <c r="G187" s="4">
        <v>1.365779220779221</v>
      </c>
      <c r="H187" s="4">
        <v>0.10782467532467532</v>
      </c>
      <c r="J187" s="4">
        <v>2.4264126984126984</v>
      </c>
      <c r="K187">
        <v>-1</v>
      </c>
      <c r="L187">
        <v>-1</v>
      </c>
      <c r="O187" s="17"/>
      <c r="S187" s="6"/>
      <c r="T187" s="6"/>
      <c r="U187" s="6"/>
      <c r="V187" s="18"/>
      <c r="W187" s="1">
        <v>0</v>
      </c>
    </row>
    <row r="188" spans="1:23" x14ac:dyDescent="0.25">
      <c r="A188" s="6">
        <f t="shared" si="4"/>
        <v>157</v>
      </c>
      <c r="B188" s="1">
        <v>1901</v>
      </c>
      <c r="C188" s="1" t="s">
        <v>7</v>
      </c>
      <c r="D188" s="1" t="s">
        <v>23</v>
      </c>
      <c r="E188" s="1"/>
      <c r="F188" s="1"/>
      <c r="G188" s="4">
        <v>2.1819155844155844</v>
      </c>
      <c r="H188" s="4">
        <v>0.17225649350649347</v>
      </c>
      <c r="J188" s="4">
        <v>0.84166190476190472</v>
      </c>
      <c r="K188">
        <v>-1</v>
      </c>
      <c r="L188">
        <v>-1</v>
      </c>
      <c r="O188" s="17"/>
      <c r="S188" s="6"/>
      <c r="T188" s="6"/>
      <c r="U188" s="6"/>
      <c r="V188" s="18"/>
      <c r="W188" s="1">
        <v>0</v>
      </c>
    </row>
    <row r="189" spans="1:23" x14ac:dyDescent="0.25">
      <c r="A189" s="6">
        <f t="shared" si="4"/>
        <v>158</v>
      </c>
      <c r="B189" s="1">
        <v>1902</v>
      </c>
      <c r="C189" s="1" t="s">
        <v>7</v>
      </c>
      <c r="D189" s="1" t="s">
        <v>23</v>
      </c>
      <c r="E189" s="1"/>
      <c r="F189" s="1"/>
      <c r="G189" s="4">
        <v>1.5530842105263156</v>
      </c>
      <c r="H189" s="4">
        <v>0.22144736842105267</v>
      </c>
      <c r="J189" s="4">
        <v>0</v>
      </c>
      <c r="K189">
        <v>-1</v>
      </c>
      <c r="L189">
        <v>-1</v>
      </c>
      <c r="O189" s="17"/>
      <c r="S189" s="6"/>
      <c r="T189" s="6"/>
      <c r="U189" s="6"/>
      <c r="V189" s="18"/>
      <c r="W189" s="1">
        <v>0</v>
      </c>
    </row>
    <row r="190" spans="1:23" x14ac:dyDescent="0.25">
      <c r="A190" s="6">
        <f t="shared" si="4"/>
        <v>159</v>
      </c>
      <c r="B190" s="1">
        <v>1903</v>
      </c>
      <c r="C190" s="1" t="s">
        <v>7</v>
      </c>
      <c r="D190" t="s">
        <v>23</v>
      </c>
      <c r="G190" s="4">
        <v>0.17594357142857148</v>
      </c>
      <c r="H190" s="4">
        <v>2.6035714285714266E-2</v>
      </c>
      <c r="J190" s="4">
        <v>0</v>
      </c>
      <c r="K190">
        <v>-1</v>
      </c>
      <c r="L190">
        <v>-1</v>
      </c>
      <c r="O190" s="17"/>
      <c r="S190" s="6"/>
      <c r="T190" s="6"/>
      <c r="U190" s="6"/>
      <c r="V190" s="18"/>
      <c r="W190" s="1">
        <v>0</v>
      </c>
    </row>
    <row r="191" spans="1:23" x14ac:dyDescent="0.25">
      <c r="A191" s="6">
        <f t="shared" si="4"/>
        <v>160</v>
      </c>
      <c r="B191" s="1">
        <v>1904</v>
      </c>
      <c r="C191" s="1" t="s">
        <v>7</v>
      </c>
      <c r="D191" t="s">
        <v>23</v>
      </c>
      <c r="G191" s="4">
        <v>1.5021742771084337</v>
      </c>
      <c r="H191" s="4">
        <v>0.14806897590361445</v>
      </c>
      <c r="J191" s="4">
        <v>2.4264126984126984</v>
      </c>
      <c r="K191">
        <v>-1</v>
      </c>
      <c r="L191">
        <v>-1</v>
      </c>
      <c r="O191" s="17"/>
      <c r="S191" s="6"/>
      <c r="T191" s="6"/>
      <c r="U191" s="6"/>
      <c r="V191" s="18"/>
      <c r="W191" s="1">
        <v>0</v>
      </c>
    </row>
    <row r="192" spans="1:23" x14ac:dyDescent="0.25">
      <c r="A192" s="6">
        <f t="shared" si="4"/>
        <v>161</v>
      </c>
      <c r="B192" s="1">
        <v>1905</v>
      </c>
      <c r="C192" s="1" t="s">
        <v>7</v>
      </c>
      <c r="D192" t="s">
        <v>23</v>
      </c>
      <c r="G192" s="4">
        <v>2.9980519480519479</v>
      </c>
      <c r="H192" s="4">
        <v>0.23668831168831161</v>
      </c>
      <c r="J192" s="4">
        <v>0.84166190476190472</v>
      </c>
      <c r="K192">
        <v>-2</v>
      </c>
      <c r="L192">
        <v>-2</v>
      </c>
      <c r="O192" s="17"/>
      <c r="S192" s="6"/>
      <c r="T192" s="6"/>
      <c r="U192" s="6"/>
      <c r="V192" s="18"/>
      <c r="W192" s="1">
        <v>0</v>
      </c>
    </row>
    <row r="193" spans="1:23" x14ac:dyDescent="0.25">
      <c r="A193" s="6">
        <f t="shared" si="4"/>
        <v>162</v>
      </c>
      <c r="B193" s="1">
        <v>1906</v>
      </c>
      <c r="C193" s="1" t="s">
        <v>7</v>
      </c>
      <c r="D193" t="s">
        <v>23</v>
      </c>
      <c r="G193" s="4">
        <v>3.8974675324675321</v>
      </c>
      <c r="H193" s="4">
        <v>0.30769480519480519</v>
      </c>
      <c r="J193" s="4">
        <v>0</v>
      </c>
      <c r="K193">
        <v>-2</v>
      </c>
      <c r="L193">
        <v>-2</v>
      </c>
      <c r="O193" s="17"/>
      <c r="S193" s="6"/>
      <c r="T193" s="6"/>
      <c r="U193" s="6"/>
      <c r="V193" s="18"/>
      <c r="W193" s="1">
        <v>0</v>
      </c>
    </row>
    <row r="194" spans="1:23" x14ac:dyDescent="0.25">
      <c r="A194" s="6">
        <f t="shared" si="4"/>
        <v>163</v>
      </c>
      <c r="B194" s="1">
        <v>1907</v>
      </c>
      <c r="C194" s="1" t="s">
        <v>7</v>
      </c>
      <c r="D194" t="s">
        <v>23</v>
      </c>
      <c r="G194" s="4">
        <v>1.2918836842105264</v>
      </c>
      <c r="H194" s="4">
        <v>0.18420394736842105</v>
      </c>
      <c r="J194" s="4">
        <v>0</v>
      </c>
      <c r="K194">
        <v>-2</v>
      </c>
      <c r="L194">
        <v>-2</v>
      </c>
      <c r="O194" s="17"/>
      <c r="S194" s="6"/>
      <c r="T194" s="6"/>
      <c r="U194" s="6"/>
      <c r="V194" s="18"/>
      <c r="W194" s="1">
        <v>0</v>
      </c>
    </row>
    <row r="195" spans="1:23" x14ac:dyDescent="0.25">
      <c r="A195" s="6">
        <f t="shared" si="4"/>
        <v>164</v>
      </c>
      <c r="B195" s="1">
        <v>1908</v>
      </c>
      <c r="C195" s="1" t="s">
        <v>7</v>
      </c>
      <c r="D195" t="s">
        <v>23</v>
      </c>
      <c r="G195" s="4">
        <v>1.1925064285714284</v>
      </c>
      <c r="H195" s="4">
        <v>0.17646428571428574</v>
      </c>
      <c r="J195" s="4">
        <v>2.4264126984126984</v>
      </c>
      <c r="K195">
        <v>-2</v>
      </c>
      <c r="L195">
        <v>-2</v>
      </c>
      <c r="O195" s="17"/>
      <c r="S195" s="6"/>
      <c r="T195" s="6"/>
      <c r="U195" s="6"/>
      <c r="V195" s="18"/>
      <c r="W195" s="1">
        <v>0</v>
      </c>
    </row>
    <row r="196" spans="1:23" x14ac:dyDescent="0.25">
      <c r="A196" s="6">
        <f t="shared" si="4"/>
        <v>165</v>
      </c>
      <c r="B196" s="1">
        <v>1909</v>
      </c>
      <c r="C196" s="1" t="s">
        <v>7</v>
      </c>
      <c r="D196" t="s">
        <v>23</v>
      </c>
      <c r="G196" s="4">
        <v>1.5975504216867473</v>
      </c>
      <c r="H196" s="4">
        <v>0.15747018072289165</v>
      </c>
      <c r="J196" s="4">
        <v>0.84166190476190472</v>
      </c>
      <c r="K196">
        <v>-2</v>
      </c>
      <c r="L196">
        <v>-2</v>
      </c>
      <c r="O196" s="17"/>
      <c r="S196" s="6"/>
      <c r="T196" s="6"/>
      <c r="U196" s="6"/>
      <c r="V196" s="18"/>
      <c r="W196" s="1">
        <v>0</v>
      </c>
    </row>
    <row r="197" spans="1:23" x14ac:dyDescent="0.25">
      <c r="A197" s="6">
        <f t="shared" si="4"/>
        <v>166</v>
      </c>
      <c r="B197" s="1">
        <v>1910</v>
      </c>
      <c r="C197" s="1" t="s">
        <v>7</v>
      </c>
      <c r="D197" t="s">
        <v>23</v>
      </c>
      <c r="G197" s="4">
        <v>2.731558441558442</v>
      </c>
      <c r="H197" s="4">
        <v>0.21564935064935065</v>
      </c>
      <c r="J197" s="4">
        <v>0</v>
      </c>
      <c r="K197">
        <v>-2</v>
      </c>
      <c r="L197">
        <v>-2</v>
      </c>
      <c r="O197" s="17"/>
      <c r="S197" s="6"/>
      <c r="T197" s="6"/>
      <c r="U197" s="6"/>
      <c r="V197" s="18"/>
      <c r="W197" s="1">
        <v>0</v>
      </c>
    </row>
    <row r="198" spans="1:23" x14ac:dyDescent="0.25">
      <c r="A198" s="6">
        <f t="shared" si="4"/>
        <v>167</v>
      </c>
      <c r="B198" s="1">
        <v>1911</v>
      </c>
      <c r="C198" s="1" t="s">
        <v>7</v>
      </c>
      <c r="D198" t="s">
        <v>23</v>
      </c>
      <c r="G198" s="4">
        <v>1.5742626315789474</v>
      </c>
      <c r="H198" s="4">
        <v>0.22446710526315794</v>
      </c>
      <c r="J198" s="4">
        <v>0</v>
      </c>
      <c r="K198">
        <v>-2</v>
      </c>
      <c r="L198">
        <v>-2</v>
      </c>
      <c r="O198" s="17"/>
      <c r="S198" s="6"/>
      <c r="T198" s="6"/>
      <c r="U198" s="6"/>
      <c r="V198" s="18"/>
      <c r="W198" s="1">
        <v>0</v>
      </c>
    </row>
    <row r="199" spans="1:23" x14ac:dyDescent="0.25">
      <c r="A199" s="6">
        <f t="shared" si="4"/>
        <v>168</v>
      </c>
      <c r="B199" s="1">
        <v>1912</v>
      </c>
      <c r="C199" s="1" t="s">
        <v>7</v>
      </c>
      <c r="D199" t="s">
        <v>23</v>
      </c>
      <c r="G199" s="4">
        <v>1.2351594155844163</v>
      </c>
      <c r="H199" s="4">
        <v>0.18277597402597412</v>
      </c>
      <c r="I199" s="4">
        <v>70.912499999999994</v>
      </c>
      <c r="J199" s="4">
        <v>2.4264126984126984</v>
      </c>
      <c r="K199">
        <v>-2</v>
      </c>
      <c r="L199">
        <v>-2</v>
      </c>
      <c r="O199" s="17"/>
      <c r="S199" s="6"/>
      <c r="T199" s="6"/>
      <c r="U199" s="6"/>
      <c r="V199" s="18"/>
      <c r="W199" s="1">
        <v>0</v>
      </c>
    </row>
    <row r="200" spans="1:23" x14ac:dyDescent="0.25">
      <c r="A200" s="6">
        <f t="shared" si="4"/>
        <v>169</v>
      </c>
      <c r="B200" s="1">
        <v>1913</v>
      </c>
      <c r="C200" s="1" t="s">
        <v>7</v>
      </c>
      <c r="D200" t="s">
        <v>23</v>
      </c>
      <c r="G200" s="4">
        <v>1.782341701807229</v>
      </c>
      <c r="H200" s="4">
        <v>0.17568501506024103</v>
      </c>
      <c r="J200" s="4">
        <v>0.84166190476190472</v>
      </c>
      <c r="K200">
        <v>-2</v>
      </c>
      <c r="L200">
        <v>-2</v>
      </c>
      <c r="O200" s="17"/>
      <c r="S200" s="6"/>
      <c r="T200" s="6"/>
      <c r="U200" s="6"/>
      <c r="V200" s="18"/>
      <c r="W200" s="1">
        <v>0</v>
      </c>
    </row>
    <row r="201" spans="1:23" x14ac:dyDescent="0.25">
      <c r="A201" s="6">
        <f t="shared" si="4"/>
        <v>170</v>
      </c>
      <c r="B201" s="1">
        <v>1914</v>
      </c>
      <c r="C201" s="1" t="s">
        <v>7</v>
      </c>
      <c r="D201" t="s">
        <v>23</v>
      </c>
      <c r="G201" s="4">
        <v>1.5390000000000001</v>
      </c>
      <c r="H201" s="4">
        <v>0.12149999999999994</v>
      </c>
      <c r="J201" s="4">
        <v>0</v>
      </c>
      <c r="K201">
        <v>-2</v>
      </c>
      <c r="L201">
        <v>-2</v>
      </c>
      <c r="O201" s="17"/>
      <c r="S201" s="6"/>
      <c r="T201" s="6"/>
      <c r="U201" s="6"/>
      <c r="V201" s="18"/>
      <c r="W201" s="1">
        <v>0</v>
      </c>
    </row>
    <row r="202" spans="1:23" x14ac:dyDescent="0.25">
      <c r="A202" s="6">
        <f t="shared" si="4"/>
        <v>171</v>
      </c>
      <c r="B202" s="1">
        <v>1915</v>
      </c>
      <c r="C202" s="1" t="s">
        <v>7</v>
      </c>
      <c r="D202" t="s">
        <v>23</v>
      </c>
      <c r="G202" s="4">
        <v>1.2071700000000001</v>
      </c>
      <c r="H202" s="4">
        <v>0.17212499999999997</v>
      </c>
      <c r="J202" s="4">
        <v>0</v>
      </c>
      <c r="K202">
        <v>-3</v>
      </c>
      <c r="L202">
        <v>-3</v>
      </c>
      <c r="O202" s="17"/>
      <c r="S202" s="6"/>
      <c r="T202" s="6"/>
      <c r="U202" s="6"/>
      <c r="V202" s="18"/>
      <c r="W202" s="1">
        <v>0</v>
      </c>
    </row>
    <row r="203" spans="1:23" x14ac:dyDescent="0.25">
      <c r="A203" s="6">
        <f t="shared" si="4"/>
        <v>172</v>
      </c>
      <c r="B203" s="1">
        <v>1916</v>
      </c>
      <c r="C203" s="1" t="s">
        <v>7</v>
      </c>
      <c r="D203" t="s">
        <v>23</v>
      </c>
      <c r="G203" s="4">
        <v>0.670007337662338</v>
      </c>
      <c r="H203" s="4">
        <v>9.9146103896103926E-2</v>
      </c>
      <c r="J203" s="4">
        <v>2.4264126984126984</v>
      </c>
      <c r="K203">
        <v>-3</v>
      </c>
      <c r="L203">
        <v>-3</v>
      </c>
      <c r="O203" s="17"/>
      <c r="S203" s="6"/>
      <c r="T203" s="6"/>
      <c r="U203" s="6"/>
      <c r="V203" s="18"/>
      <c r="W203" s="1">
        <v>0</v>
      </c>
    </row>
    <row r="204" spans="1:23" x14ac:dyDescent="0.25">
      <c r="A204" s="6">
        <f t="shared" si="4"/>
        <v>173</v>
      </c>
      <c r="B204" s="1">
        <v>1917</v>
      </c>
      <c r="C204" s="1" t="s">
        <v>7</v>
      </c>
      <c r="D204" t="s">
        <v>23</v>
      </c>
      <c r="G204" s="4">
        <v>1.0431765813253013</v>
      </c>
      <c r="H204" s="4">
        <v>0.10282567771084342</v>
      </c>
      <c r="J204" s="4">
        <v>0.84166190476190472</v>
      </c>
      <c r="K204">
        <v>-3</v>
      </c>
      <c r="L204">
        <v>-3</v>
      </c>
      <c r="O204" s="17"/>
      <c r="S204" s="6"/>
      <c r="T204" s="6"/>
      <c r="U204" s="6"/>
      <c r="V204" s="18"/>
      <c r="W204" s="1">
        <v>0</v>
      </c>
    </row>
    <row r="205" spans="1:23" x14ac:dyDescent="0.25">
      <c r="A205" s="6">
        <f t="shared" si="4"/>
        <v>174</v>
      </c>
      <c r="B205" s="1">
        <v>1918</v>
      </c>
      <c r="C205" s="1" t="s">
        <v>7</v>
      </c>
      <c r="D205" t="s">
        <v>23</v>
      </c>
      <c r="G205" s="4">
        <v>2.5516753246753243</v>
      </c>
      <c r="H205" s="4">
        <v>0.20144805194805193</v>
      </c>
      <c r="J205" s="4">
        <v>0</v>
      </c>
      <c r="K205">
        <v>-3</v>
      </c>
      <c r="L205">
        <v>-3</v>
      </c>
      <c r="O205" s="17"/>
      <c r="S205" s="6"/>
      <c r="T205" s="6"/>
      <c r="U205" s="6"/>
      <c r="V205" s="18"/>
      <c r="W205" s="1">
        <v>0</v>
      </c>
    </row>
    <row r="206" spans="1:23" x14ac:dyDescent="0.25">
      <c r="A206" s="6">
        <f t="shared" si="4"/>
        <v>175</v>
      </c>
      <c r="B206" s="1">
        <v>1919</v>
      </c>
      <c r="C206" s="1" t="s">
        <v>7</v>
      </c>
      <c r="D206" t="s">
        <v>23</v>
      </c>
      <c r="G206" s="4">
        <v>0.99538578947368395</v>
      </c>
      <c r="H206" s="4">
        <v>0.14192763157894733</v>
      </c>
      <c r="J206" s="4">
        <v>0</v>
      </c>
      <c r="K206">
        <v>-3</v>
      </c>
      <c r="L206">
        <v>-3</v>
      </c>
      <c r="O206" s="17"/>
      <c r="S206" s="6"/>
      <c r="T206" s="6"/>
      <c r="U206" s="6"/>
      <c r="V206" s="18"/>
      <c r="W206" s="1">
        <v>0</v>
      </c>
    </row>
    <row r="207" spans="1:23" x14ac:dyDescent="0.25">
      <c r="A207" s="6">
        <f t="shared" si="4"/>
        <v>176</v>
      </c>
      <c r="B207" s="1">
        <v>1920</v>
      </c>
      <c r="C207" s="1" t="s">
        <v>7</v>
      </c>
      <c r="D207" t="s">
        <v>23</v>
      </c>
      <c r="G207" s="4">
        <v>0.86727740259740282</v>
      </c>
      <c r="H207" s="4">
        <v>0.12833766233766231</v>
      </c>
      <c r="J207" s="4">
        <v>2.4264126984126984</v>
      </c>
      <c r="K207">
        <v>-2</v>
      </c>
      <c r="L207">
        <v>-2</v>
      </c>
      <c r="O207" s="17"/>
      <c r="S207" s="6"/>
      <c r="T207" s="6"/>
      <c r="U207" s="6"/>
      <c r="V207" s="18"/>
      <c r="W207" s="1">
        <v>0</v>
      </c>
    </row>
    <row r="208" spans="1:23" x14ac:dyDescent="0.25">
      <c r="A208" s="6">
        <f t="shared" si="4"/>
        <v>177</v>
      </c>
      <c r="B208" s="1">
        <v>1921</v>
      </c>
      <c r="C208" s="1" t="s">
        <v>7</v>
      </c>
      <c r="D208" t="s">
        <v>23</v>
      </c>
      <c r="G208" s="4">
        <v>0.87815240963855412</v>
      </c>
      <c r="H208" s="4">
        <v>7.4861445783132544E-2</v>
      </c>
      <c r="J208" s="4">
        <v>0.84166190476190472</v>
      </c>
      <c r="K208">
        <v>-2</v>
      </c>
      <c r="L208">
        <v>-2</v>
      </c>
      <c r="O208" s="17"/>
      <c r="S208" s="6"/>
      <c r="T208" s="6"/>
      <c r="U208" s="6"/>
      <c r="V208" s="18"/>
      <c r="W208" s="1">
        <v>0</v>
      </c>
    </row>
    <row r="209" spans="1:23" x14ac:dyDescent="0.25">
      <c r="A209" s="6">
        <f t="shared" si="4"/>
        <v>178</v>
      </c>
      <c r="B209" s="1">
        <v>1922</v>
      </c>
      <c r="C209" s="1" t="s">
        <v>7</v>
      </c>
      <c r="D209" t="s">
        <v>23</v>
      </c>
      <c r="G209" s="4">
        <v>4.4504415584415584</v>
      </c>
      <c r="H209" s="4">
        <v>0.3513506493506493</v>
      </c>
      <c r="J209" s="4">
        <v>0</v>
      </c>
      <c r="K209">
        <v>-2</v>
      </c>
      <c r="L209">
        <v>-2</v>
      </c>
      <c r="O209" s="17"/>
      <c r="S209" s="6"/>
      <c r="T209" s="6"/>
      <c r="U209" s="6"/>
      <c r="V209" s="18"/>
      <c r="W209" s="1">
        <v>0</v>
      </c>
    </row>
    <row r="210" spans="1:23" x14ac:dyDescent="0.25">
      <c r="A210" s="6">
        <f t="shared" si="4"/>
        <v>179</v>
      </c>
      <c r="B210" s="1">
        <v>1923</v>
      </c>
      <c r="C210" s="1" t="s">
        <v>7</v>
      </c>
      <c r="D210" t="s">
        <v>23</v>
      </c>
      <c r="G210" s="4">
        <v>0</v>
      </c>
      <c r="H210" s="4">
        <v>0</v>
      </c>
      <c r="I210" s="4">
        <v>65.100000000000009</v>
      </c>
      <c r="J210" s="4">
        <v>0</v>
      </c>
      <c r="K210">
        <v>-2</v>
      </c>
      <c r="L210">
        <v>-2</v>
      </c>
      <c r="M210">
        <v>92.07</v>
      </c>
      <c r="O210" s="17">
        <v>22</v>
      </c>
      <c r="P210" s="12">
        <f>AVERAGE(I210,I211,I217,I226,I229,I232,I236,I240,I244,I248,I252,I256,I259,I263,I267,I271,I275,I279,I283,I287,I291,I295)</f>
        <v>59.924107142857139</v>
      </c>
      <c r="Q210" s="6">
        <f>(O210*P210)^2</f>
        <v>1737994.9305644131</v>
      </c>
      <c r="R210" s="6">
        <f>I210/Q210</f>
        <v>3.7456956205769148E-5</v>
      </c>
      <c r="S210" s="6">
        <v>8</v>
      </c>
      <c r="T210" s="6">
        <f>AVERAGE(M210,M225,M241,M251,M263,M272,M283,M287)</f>
        <v>99.407499999999985</v>
      </c>
      <c r="U210" s="6">
        <f>(S210*T210)^2</f>
        <v>632438.46759999986</v>
      </c>
      <c r="V210" s="18">
        <f>M210/U210</f>
        <v>1.4557937999785264E-4</v>
      </c>
      <c r="W210" s="1">
        <v>0</v>
      </c>
    </row>
    <row r="211" spans="1:23" x14ac:dyDescent="0.25">
      <c r="A211" s="6">
        <f t="shared" si="4"/>
        <v>180</v>
      </c>
      <c r="B211" s="1">
        <v>1924</v>
      </c>
      <c r="C211" s="1" t="s">
        <v>7</v>
      </c>
      <c r="D211" t="s">
        <v>23</v>
      </c>
      <c r="G211" s="4">
        <v>1.0645474675324675</v>
      </c>
      <c r="H211" s="4">
        <v>0.15752922077922071</v>
      </c>
      <c r="I211" s="4">
        <v>63.162500000000001</v>
      </c>
      <c r="J211" s="4">
        <v>2.4264126984126984</v>
      </c>
      <c r="K211">
        <v>-2</v>
      </c>
      <c r="L211">
        <v>-2</v>
      </c>
      <c r="O211" s="17">
        <v>22</v>
      </c>
      <c r="P211" s="6">
        <v>61.320700757575764</v>
      </c>
      <c r="Q211" s="6">
        <f t="shared" ref="Q211:Q267" si="6">(O211*P211)^2</f>
        <v>1819950.517237674</v>
      </c>
      <c r="R211" s="6">
        <f t="shared" ref="R211:R271" si="7">I211/Q211</f>
        <v>3.4705613917387284E-5</v>
      </c>
      <c r="S211" s="6"/>
      <c r="T211" s="6"/>
      <c r="U211" s="6"/>
      <c r="V211" s="18"/>
      <c r="W211" s="1">
        <v>0</v>
      </c>
    </row>
    <row r="212" spans="1:23" x14ac:dyDescent="0.25">
      <c r="A212" s="6">
        <f t="shared" si="4"/>
        <v>181</v>
      </c>
      <c r="B212" s="1">
        <v>1925</v>
      </c>
      <c r="C212" s="1" t="s">
        <v>7</v>
      </c>
      <c r="D212" t="s">
        <v>23</v>
      </c>
      <c r="G212" s="4">
        <v>1.5737063855421682</v>
      </c>
      <c r="H212" s="4">
        <v>0.15511987951807232</v>
      </c>
      <c r="J212" s="4">
        <v>0.84166190476190472</v>
      </c>
      <c r="K212">
        <v>-3.5</v>
      </c>
      <c r="L212">
        <v>-3.5</v>
      </c>
      <c r="O212" s="17"/>
      <c r="S212" s="6"/>
      <c r="T212" s="6"/>
      <c r="U212" s="6"/>
      <c r="V212" s="18"/>
      <c r="W212" s="1">
        <v>0</v>
      </c>
    </row>
    <row r="213" spans="1:23" x14ac:dyDescent="0.25">
      <c r="A213" s="6">
        <f t="shared" si="4"/>
        <v>182</v>
      </c>
      <c r="B213" s="1">
        <v>1926</v>
      </c>
      <c r="C213" s="1" t="s">
        <v>7</v>
      </c>
      <c r="D213" t="s">
        <v>23</v>
      </c>
      <c r="G213" s="4">
        <v>4.1906103896103897</v>
      </c>
      <c r="H213" s="4">
        <v>0.33083766233766232</v>
      </c>
      <c r="J213" s="4">
        <v>0</v>
      </c>
      <c r="K213">
        <v>-3.5</v>
      </c>
      <c r="L213">
        <v>-3.5</v>
      </c>
      <c r="O213" s="17"/>
      <c r="S213" s="6"/>
      <c r="T213" s="6"/>
      <c r="U213" s="6"/>
      <c r="V213" s="18"/>
      <c r="W213" s="1">
        <v>0</v>
      </c>
    </row>
    <row r="214" spans="1:23" x14ac:dyDescent="0.25">
      <c r="A214" s="6">
        <f t="shared" si="4"/>
        <v>183</v>
      </c>
      <c r="B214" s="1">
        <v>1927</v>
      </c>
      <c r="C214" s="1" t="s">
        <v>7</v>
      </c>
      <c r="D214" t="s">
        <v>23</v>
      </c>
      <c r="G214" s="4">
        <v>1.2001105263157892</v>
      </c>
      <c r="H214" s="4">
        <v>0.17111842105263153</v>
      </c>
      <c r="J214" s="4">
        <v>0</v>
      </c>
      <c r="K214">
        <v>-3.5</v>
      </c>
      <c r="L214">
        <v>-3.5</v>
      </c>
      <c r="O214" s="17"/>
      <c r="S214" s="6"/>
      <c r="T214" s="6"/>
      <c r="U214" s="6"/>
      <c r="V214" s="18"/>
      <c r="W214" s="1">
        <v>0</v>
      </c>
    </row>
    <row r="215" spans="1:23" x14ac:dyDescent="0.25">
      <c r="A215" s="6">
        <f t="shared" si="4"/>
        <v>184</v>
      </c>
      <c r="B215" s="1">
        <v>1928</v>
      </c>
      <c r="C215" s="1" t="s">
        <v>7</v>
      </c>
      <c r="D215" t="s">
        <v>23</v>
      </c>
      <c r="G215" s="4">
        <v>1.4821912987012991</v>
      </c>
      <c r="H215" s="4">
        <v>0.21933116883116877</v>
      </c>
      <c r="J215" s="4">
        <v>2.4264126984126984</v>
      </c>
      <c r="K215">
        <v>-3.5</v>
      </c>
      <c r="L215">
        <v>-3.5</v>
      </c>
      <c r="O215" s="17"/>
      <c r="S215" s="6"/>
      <c r="T215" s="6"/>
      <c r="U215" s="6"/>
      <c r="V215" s="18"/>
      <c r="W215" s="1">
        <v>0</v>
      </c>
    </row>
    <row r="216" spans="1:23" x14ac:dyDescent="0.25">
      <c r="A216" s="6">
        <f t="shared" ref="A216:A279" si="8">A215+1</f>
        <v>185</v>
      </c>
      <c r="B216" s="1">
        <v>1929</v>
      </c>
      <c r="C216" s="1" t="s">
        <v>7</v>
      </c>
      <c r="D216" t="s">
        <v>23</v>
      </c>
      <c r="G216" s="4">
        <v>1.9194449096385544</v>
      </c>
      <c r="H216" s="4">
        <v>0.18919924698795193</v>
      </c>
      <c r="I216" s="4">
        <v>65.487499999999997</v>
      </c>
      <c r="J216" s="4">
        <v>0.84166190476190472</v>
      </c>
      <c r="K216">
        <v>-3.5</v>
      </c>
      <c r="L216">
        <v>-3.5</v>
      </c>
      <c r="O216" s="17"/>
      <c r="S216" s="6"/>
      <c r="T216" s="6"/>
      <c r="U216" s="6"/>
      <c r="V216" s="18"/>
      <c r="W216" s="1">
        <v>0</v>
      </c>
    </row>
    <row r="217" spans="1:23" x14ac:dyDescent="0.25">
      <c r="A217" s="6">
        <f t="shared" si="8"/>
        <v>186</v>
      </c>
      <c r="B217" s="1">
        <v>1930</v>
      </c>
      <c r="C217" s="1" t="s">
        <v>7</v>
      </c>
      <c r="D217" t="s">
        <v>23</v>
      </c>
      <c r="G217" s="4">
        <v>4.0107272727272729</v>
      </c>
      <c r="H217" s="4">
        <v>0.31663636363636405</v>
      </c>
      <c r="I217" s="4">
        <v>64.712499999999991</v>
      </c>
      <c r="J217" s="4">
        <v>0</v>
      </c>
      <c r="K217">
        <v>-1</v>
      </c>
      <c r="L217">
        <v>-1</v>
      </c>
      <c r="O217" s="17">
        <v>22</v>
      </c>
      <c r="P217" s="6">
        <v>61.320700757575764</v>
      </c>
      <c r="Q217" s="6">
        <f t="shared" si="6"/>
        <v>1819950.517237674</v>
      </c>
      <c r="R217" s="6">
        <f t="shared" si="7"/>
        <v>3.5557285424562422E-5</v>
      </c>
      <c r="S217" s="6"/>
      <c r="T217" s="6"/>
      <c r="U217" s="6"/>
      <c r="V217" s="18"/>
      <c r="W217" s="1">
        <v>0</v>
      </c>
    </row>
    <row r="218" spans="1:23" x14ac:dyDescent="0.25">
      <c r="A218" s="6">
        <f t="shared" si="8"/>
        <v>187</v>
      </c>
      <c r="B218" s="1">
        <v>1931</v>
      </c>
      <c r="C218" s="1" t="s">
        <v>7</v>
      </c>
      <c r="D218" t="s">
        <v>23</v>
      </c>
      <c r="G218" s="4">
        <v>1.7789873684210527</v>
      </c>
      <c r="H218" s="4">
        <v>0.25365789473684208</v>
      </c>
      <c r="J218" s="4">
        <v>0</v>
      </c>
      <c r="K218">
        <v>-1</v>
      </c>
      <c r="L218">
        <v>-1</v>
      </c>
      <c r="O218" s="17"/>
      <c r="S218" s="6"/>
      <c r="T218" s="6"/>
      <c r="U218" s="6"/>
      <c r="V218" s="18"/>
      <c r="W218" s="1">
        <v>0</v>
      </c>
    </row>
    <row r="219" spans="1:23" x14ac:dyDescent="0.25">
      <c r="A219" s="6">
        <f t="shared" si="8"/>
        <v>188</v>
      </c>
      <c r="B219" s="1">
        <v>1932</v>
      </c>
      <c r="C219" s="1" t="s">
        <v>7</v>
      </c>
      <c r="D219" t="s">
        <v>23</v>
      </c>
      <c r="G219" s="4">
        <v>1.2849212337662343</v>
      </c>
      <c r="H219" s="4">
        <v>0.19013961038961041</v>
      </c>
      <c r="J219" s="4">
        <v>2.4264126984126984</v>
      </c>
      <c r="K219">
        <v>-1</v>
      </c>
      <c r="L219">
        <v>-1</v>
      </c>
      <c r="O219" s="17"/>
      <c r="S219" s="6"/>
      <c r="T219" s="6"/>
      <c r="U219" s="6"/>
      <c r="V219" s="18"/>
      <c r="W219" s="1">
        <v>0</v>
      </c>
    </row>
    <row r="220" spans="1:23" x14ac:dyDescent="0.25">
      <c r="A220" s="6">
        <f t="shared" si="8"/>
        <v>189</v>
      </c>
      <c r="B220" s="1">
        <v>1933</v>
      </c>
      <c r="C220" s="1" t="s">
        <v>7</v>
      </c>
      <c r="D220" t="s">
        <v>23</v>
      </c>
      <c r="G220" s="4">
        <v>1.5800072665662648</v>
      </c>
      <c r="H220" s="4">
        <v>0.10968072289156627</v>
      </c>
      <c r="J220" s="4">
        <v>0.84166190476190472</v>
      </c>
      <c r="K220">
        <v>-1</v>
      </c>
      <c r="L220">
        <v>-1</v>
      </c>
      <c r="O220" s="17"/>
      <c r="S220" s="6"/>
      <c r="T220" s="6"/>
      <c r="U220" s="6"/>
      <c r="V220" s="18"/>
      <c r="W220" s="1">
        <v>0</v>
      </c>
    </row>
    <row r="221" spans="1:23" x14ac:dyDescent="0.25">
      <c r="A221" s="6">
        <f t="shared" si="8"/>
        <v>190</v>
      </c>
      <c r="B221" s="1">
        <v>1934</v>
      </c>
      <c r="C221" s="1" t="s">
        <v>7</v>
      </c>
      <c r="D221" t="s">
        <v>23</v>
      </c>
      <c r="G221" s="4">
        <v>1.1941756249999997</v>
      </c>
      <c r="H221" s="4">
        <v>0.18104999999999993</v>
      </c>
      <c r="I221" s="4">
        <v>59.287500000000001</v>
      </c>
      <c r="J221" s="4">
        <v>0</v>
      </c>
      <c r="K221">
        <v>-1</v>
      </c>
      <c r="L221">
        <v>-1</v>
      </c>
      <c r="O221" s="17"/>
      <c r="S221" s="6"/>
      <c r="T221" s="6"/>
      <c r="U221" s="6"/>
      <c r="V221" s="18"/>
      <c r="W221" s="1">
        <v>0</v>
      </c>
    </row>
    <row r="222" spans="1:23" x14ac:dyDescent="0.25">
      <c r="A222" s="6">
        <f t="shared" si="8"/>
        <v>191</v>
      </c>
      <c r="B222" s="1">
        <v>1935</v>
      </c>
      <c r="C222" s="1" t="s">
        <v>7</v>
      </c>
      <c r="D222" t="s">
        <v>23</v>
      </c>
      <c r="G222" s="4">
        <v>1.1941756249999997</v>
      </c>
      <c r="H222" s="4">
        <v>0.18104999999999993</v>
      </c>
      <c r="J222" s="4">
        <v>0</v>
      </c>
      <c r="K222">
        <v>-2.5</v>
      </c>
      <c r="L222">
        <v>-2.5</v>
      </c>
      <c r="O222" s="17"/>
      <c r="S222" s="6"/>
      <c r="T222" s="6"/>
      <c r="U222" s="6"/>
      <c r="V222" s="18"/>
      <c r="W222" s="1">
        <v>0</v>
      </c>
    </row>
    <row r="223" spans="1:23" x14ac:dyDescent="0.25">
      <c r="A223" s="6">
        <f t="shared" si="8"/>
        <v>192</v>
      </c>
      <c r="B223" s="1">
        <v>1936</v>
      </c>
      <c r="C223" s="1" t="s">
        <v>7</v>
      </c>
      <c r="D223" t="s">
        <v>23</v>
      </c>
      <c r="G223" s="4">
        <v>1.5728288961038972</v>
      </c>
      <c r="H223" s="4">
        <v>0.2327435064935065</v>
      </c>
      <c r="J223" s="4">
        <v>2.4264126984126984</v>
      </c>
      <c r="K223">
        <v>-2.5</v>
      </c>
      <c r="L223">
        <v>-2.5</v>
      </c>
      <c r="O223" s="17"/>
      <c r="S223" s="6"/>
      <c r="T223" s="6"/>
      <c r="U223" s="6"/>
      <c r="V223" s="18"/>
      <c r="W223" s="1">
        <v>0</v>
      </c>
    </row>
    <row r="224" spans="1:23" x14ac:dyDescent="0.25">
      <c r="A224" s="6">
        <f t="shared" si="8"/>
        <v>193</v>
      </c>
      <c r="B224" s="1">
        <v>1937</v>
      </c>
      <c r="C224" s="1" t="s">
        <v>7</v>
      </c>
      <c r="D224" t="s">
        <v>23</v>
      </c>
      <c r="G224" s="4">
        <v>1.4997529292168679</v>
      </c>
      <c r="H224" s="4">
        <v>0.10410963855421695</v>
      </c>
      <c r="J224" s="4">
        <v>0.84166190476190472</v>
      </c>
      <c r="K224">
        <v>-2.5</v>
      </c>
      <c r="L224">
        <v>-2.5</v>
      </c>
      <c r="O224" s="17"/>
      <c r="S224" s="6"/>
      <c r="T224" s="6"/>
      <c r="U224" s="6"/>
      <c r="V224" s="18"/>
      <c r="W224" s="1">
        <v>0</v>
      </c>
    </row>
    <row r="225" spans="1:23" x14ac:dyDescent="0.25">
      <c r="A225" s="6">
        <f t="shared" si="8"/>
        <v>194</v>
      </c>
      <c r="B225" s="1">
        <v>1938</v>
      </c>
      <c r="C225" s="1" t="s">
        <v>7</v>
      </c>
      <c r="D225" t="s">
        <v>23</v>
      </c>
      <c r="G225" s="4">
        <v>4.3038701298701287</v>
      </c>
      <c r="H225" s="4">
        <v>0.33977922077922029</v>
      </c>
      <c r="J225" s="4">
        <v>0</v>
      </c>
      <c r="K225">
        <v>-2.5</v>
      </c>
      <c r="L225">
        <v>-2.5</v>
      </c>
      <c r="M225">
        <v>94.08</v>
      </c>
      <c r="O225" s="17"/>
      <c r="S225" s="6">
        <v>8</v>
      </c>
      <c r="T225" s="6">
        <v>99.407499999999985</v>
      </c>
      <c r="U225" s="6">
        <f>(S225*T225)^2</f>
        <v>632438.46759999986</v>
      </c>
      <c r="V225" s="18">
        <f t="shared" ref="V225:V272" si="9">M225/U225</f>
        <v>1.4875755479741475E-4</v>
      </c>
      <c r="W225" s="1">
        <v>0</v>
      </c>
    </row>
    <row r="226" spans="1:23" x14ac:dyDescent="0.25">
      <c r="A226" s="6">
        <f t="shared" si="8"/>
        <v>195</v>
      </c>
      <c r="B226" s="1">
        <v>1939</v>
      </c>
      <c r="C226" s="1" t="s">
        <v>7</v>
      </c>
      <c r="D226" t="s">
        <v>23</v>
      </c>
      <c r="G226" s="4">
        <v>1.1325045833333334</v>
      </c>
      <c r="H226" s="4">
        <v>0.17170000000000002</v>
      </c>
      <c r="I226" s="4">
        <v>66.649999999999991</v>
      </c>
      <c r="J226" s="4">
        <v>0</v>
      </c>
      <c r="K226">
        <v>-2.5</v>
      </c>
      <c r="L226">
        <v>-2.5</v>
      </c>
      <c r="O226" s="17">
        <v>22</v>
      </c>
      <c r="P226" s="6">
        <v>61.320700757575764</v>
      </c>
      <c r="Q226" s="6">
        <f t="shared" si="6"/>
        <v>1819950.517237674</v>
      </c>
      <c r="R226" s="6">
        <f t="shared" si="7"/>
        <v>3.6621874808531361E-5</v>
      </c>
      <c r="S226" s="6"/>
      <c r="T226" s="6"/>
      <c r="U226" s="6"/>
      <c r="V226" s="18"/>
      <c r="W226" s="1">
        <v>0</v>
      </c>
    </row>
    <row r="227" spans="1:23" x14ac:dyDescent="0.25">
      <c r="A227" s="6">
        <f t="shared" si="8"/>
        <v>196</v>
      </c>
      <c r="B227" s="1">
        <v>1940</v>
      </c>
      <c r="C227" s="1" t="s">
        <v>7</v>
      </c>
      <c r="D227" t="s">
        <v>23</v>
      </c>
      <c r="G227" s="4">
        <v>1.2142772240259747</v>
      </c>
      <c r="H227" s="4">
        <v>0.17968587662337662</v>
      </c>
      <c r="J227" s="4">
        <v>2.4264126984126984</v>
      </c>
      <c r="K227">
        <v>-2.5</v>
      </c>
      <c r="L227">
        <v>-2.5</v>
      </c>
      <c r="O227" s="17"/>
      <c r="S227" s="6"/>
      <c r="T227" s="6"/>
      <c r="U227" s="6"/>
      <c r="V227" s="18"/>
      <c r="W227" s="1">
        <v>0</v>
      </c>
    </row>
    <row r="228" spans="1:23" x14ac:dyDescent="0.25">
      <c r="A228" s="6">
        <f t="shared" si="8"/>
        <v>197</v>
      </c>
      <c r="B228">
        <v>1941</v>
      </c>
      <c r="C228" t="s">
        <v>7</v>
      </c>
      <c r="D228" t="s">
        <v>23</v>
      </c>
      <c r="G228" s="4">
        <v>1.1937832680722891</v>
      </c>
      <c r="H228" s="4">
        <v>8.2869879518072342E-2</v>
      </c>
      <c r="J228" s="4">
        <v>0.84166190476190472</v>
      </c>
      <c r="K228">
        <v>-2.5</v>
      </c>
      <c r="L228">
        <v>-2.5</v>
      </c>
      <c r="O228" s="17"/>
      <c r="S228" s="6"/>
      <c r="T228" s="6"/>
      <c r="U228" s="6"/>
      <c r="V228" s="18"/>
      <c r="W228" s="1">
        <v>0</v>
      </c>
    </row>
    <row r="229" spans="1:23" x14ac:dyDescent="0.25">
      <c r="A229" s="6">
        <f t="shared" si="8"/>
        <v>198</v>
      </c>
      <c r="B229">
        <v>1942</v>
      </c>
      <c r="C229" t="s">
        <v>7</v>
      </c>
      <c r="D229" t="s">
        <v>23</v>
      </c>
      <c r="G229" s="4">
        <v>3.4710779220779222</v>
      </c>
      <c r="H229" s="4">
        <v>0.27403246753246746</v>
      </c>
      <c r="I229" s="4">
        <v>63.9375</v>
      </c>
      <c r="J229" s="4">
        <v>0</v>
      </c>
      <c r="K229">
        <v>-2.5</v>
      </c>
      <c r="L229">
        <v>-2.5</v>
      </c>
      <c r="O229" s="17">
        <v>22</v>
      </c>
      <c r="P229" s="6">
        <v>61.320700757575764</v>
      </c>
      <c r="Q229" s="6">
        <f t="shared" si="6"/>
        <v>1819950.517237674</v>
      </c>
      <c r="R229" s="6">
        <f t="shared" si="7"/>
        <v>3.5131449670974853E-5</v>
      </c>
      <c r="S229" s="6"/>
      <c r="T229" s="6"/>
      <c r="U229" s="6"/>
      <c r="V229" s="18"/>
      <c r="W229" s="1">
        <v>0</v>
      </c>
    </row>
    <row r="230" spans="1:23" x14ac:dyDescent="0.25">
      <c r="A230" s="6">
        <f t="shared" si="8"/>
        <v>199</v>
      </c>
      <c r="B230">
        <v>1943</v>
      </c>
      <c r="C230" t="s">
        <v>7</v>
      </c>
      <c r="D230" t="s">
        <v>23</v>
      </c>
      <c r="G230" s="4">
        <v>1.3063047916666668</v>
      </c>
      <c r="H230" s="4">
        <v>0.19805</v>
      </c>
      <c r="J230" s="4">
        <v>0</v>
      </c>
      <c r="K230">
        <v>-2.5</v>
      </c>
      <c r="L230">
        <v>-2.5</v>
      </c>
      <c r="O230" s="17"/>
      <c r="S230" s="6"/>
      <c r="T230" s="6"/>
      <c r="U230" s="6"/>
      <c r="V230" s="18"/>
      <c r="W230" s="1">
        <v>0</v>
      </c>
    </row>
    <row r="231" spans="1:23" x14ac:dyDescent="0.25">
      <c r="A231" s="6">
        <f t="shared" si="8"/>
        <v>200</v>
      </c>
      <c r="B231">
        <v>1944</v>
      </c>
      <c r="C231" t="s">
        <v>7</v>
      </c>
      <c r="D231" t="s">
        <v>23</v>
      </c>
      <c r="G231" s="4">
        <v>0.855725551948052</v>
      </c>
      <c r="H231" s="4">
        <v>0.12662824675324674</v>
      </c>
      <c r="J231" s="4">
        <v>2.4264126984126984</v>
      </c>
      <c r="K231">
        <v>-2.5</v>
      </c>
      <c r="L231">
        <v>-2.5</v>
      </c>
      <c r="O231" s="17"/>
      <c r="S231" s="6"/>
      <c r="T231" s="6"/>
      <c r="U231" s="6"/>
      <c r="V231" s="18"/>
      <c r="W231" s="1">
        <v>0</v>
      </c>
    </row>
    <row r="232" spans="1:23" x14ac:dyDescent="0.25">
      <c r="A232" s="6">
        <f t="shared" si="8"/>
        <v>201</v>
      </c>
      <c r="B232">
        <v>1945</v>
      </c>
      <c r="C232" t="s">
        <v>7</v>
      </c>
      <c r="D232" t="s">
        <v>23</v>
      </c>
      <c r="G232" s="4">
        <v>1.4847052409638555</v>
      </c>
      <c r="H232" s="4">
        <v>0.1030650602409639</v>
      </c>
      <c r="I232" s="4">
        <v>62.000000000000014</v>
      </c>
      <c r="J232" s="4">
        <v>0.84166190476190472</v>
      </c>
      <c r="K232">
        <v>-5</v>
      </c>
      <c r="L232">
        <v>-5</v>
      </c>
      <c r="O232" s="17">
        <v>22</v>
      </c>
      <c r="P232" s="6">
        <v>61.320700757575764</v>
      </c>
      <c r="Q232" s="6">
        <f t="shared" si="6"/>
        <v>1819950.517237674</v>
      </c>
      <c r="R232" s="6">
        <f t="shared" si="7"/>
        <v>3.4066860287005928E-5</v>
      </c>
      <c r="S232" s="6"/>
      <c r="T232" s="6"/>
      <c r="U232" s="6"/>
      <c r="V232" s="18"/>
      <c r="W232" s="1">
        <v>0</v>
      </c>
    </row>
    <row r="233" spans="1:23" x14ac:dyDescent="0.25">
      <c r="A233" s="6">
        <f t="shared" si="8"/>
        <v>202</v>
      </c>
      <c r="B233">
        <v>1946</v>
      </c>
      <c r="C233" t="s">
        <v>7</v>
      </c>
      <c r="D233" t="s">
        <v>23</v>
      </c>
      <c r="G233" s="4">
        <v>6.4624675324675307</v>
      </c>
      <c r="H233" s="4">
        <v>0.51019480519480531</v>
      </c>
      <c r="J233" s="4">
        <v>0</v>
      </c>
      <c r="K233">
        <v>-5</v>
      </c>
      <c r="L233">
        <v>-5</v>
      </c>
      <c r="O233" s="17"/>
      <c r="S233" s="6"/>
      <c r="T233" s="6"/>
      <c r="U233" s="6"/>
      <c r="V233" s="18"/>
      <c r="W233" s="1">
        <v>0</v>
      </c>
    </row>
    <row r="234" spans="1:23" x14ac:dyDescent="0.25">
      <c r="A234" s="6">
        <f t="shared" si="8"/>
        <v>203</v>
      </c>
      <c r="B234">
        <v>1947</v>
      </c>
      <c r="C234" t="s">
        <v>7</v>
      </c>
      <c r="D234" t="s">
        <v>23</v>
      </c>
      <c r="G234" s="4">
        <v>1.6062503124999998</v>
      </c>
      <c r="H234" s="4">
        <v>0.24352499999999991</v>
      </c>
      <c r="J234" s="4">
        <v>0</v>
      </c>
      <c r="K234">
        <v>-5</v>
      </c>
      <c r="L234">
        <v>-5</v>
      </c>
      <c r="O234" s="17"/>
      <c r="S234" s="6"/>
      <c r="T234" s="6"/>
      <c r="U234" s="6"/>
      <c r="V234" s="18"/>
      <c r="W234" s="1">
        <v>0</v>
      </c>
    </row>
    <row r="235" spans="1:23" x14ac:dyDescent="0.25">
      <c r="A235" s="6">
        <f t="shared" si="8"/>
        <v>204</v>
      </c>
      <c r="B235">
        <v>1948</v>
      </c>
      <c r="C235" t="s">
        <v>7</v>
      </c>
      <c r="D235" t="s">
        <v>23</v>
      </c>
      <c r="G235" s="4">
        <v>1.3289071266233767</v>
      </c>
      <c r="H235" s="4">
        <v>0.19664853896103898</v>
      </c>
      <c r="J235" s="4">
        <v>2.4264126984126984</v>
      </c>
      <c r="K235">
        <v>-5</v>
      </c>
      <c r="L235">
        <v>-5</v>
      </c>
      <c r="O235" s="17"/>
      <c r="S235" s="6"/>
      <c r="T235" s="6"/>
      <c r="U235" s="6"/>
      <c r="V235" s="18"/>
      <c r="W235" s="1">
        <v>0</v>
      </c>
    </row>
    <row r="236" spans="1:23" x14ac:dyDescent="0.25">
      <c r="A236" s="6">
        <f t="shared" si="8"/>
        <v>205</v>
      </c>
      <c r="B236">
        <v>1949</v>
      </c>
      <c r="C236" t="s">
        <v>7</v>
      </c>
      <c r="D236" t="s">
        <v>23</v>
      </c>
      <c r="G236" s="4">
        <v>1.2740376054216869</v>
      </c>
      <c r="H236" s="4">
        <v>8.8440963855421717E-2</v>
      </c>
      <c r="I236" s="4">
        <v>63.162500000000001</v>
      </c>
      <c r="J236" s="4">
        <v>0</v>
      </c>
      <c r="K236">
        <v>-5</v>
      </c>
      <c r="L236">
        <v>-5</v>
      </c>
      <c r="O236" s="17">
        <v>22</v>
      </c>
      <c r="P236" s="6">
        <v>61.320700757575764</v>
      </c>
      <c r="Q236" s="6">
        <f t="shared" si="6"/>
        <v>1819950.517237674</v>
      </c>
      <c r="R236" s="6">
        <f t="shared" si="7"/>
        <v>3.4705613917387284E-5</v>
      </c>
      <c r="S236" s="6"/>
      <c r="T236" s="6"/>
      <c r="U236" s="6"/>
      <c r="V236" s="18"/>
      <c r="W236" s="1">
        <v>0</v>
      </c>
    </row>
    <row r="237" spans="1:23" x14ac:dyDescent="0.25">
      <c r="A237" s="6">
        <f t="shared" si="8"/>
        <v>206</v>
      </c>
      <c r="B237">
        <v>1950</v>
      </c>
      <c r="C237" t="s">
        <v>7</v>
      </c>
      <c r="D237" t="s">
        <v>23</v>
      </c>
      <c r="G237" s="4">
        <v>4.617</v>
      </c>
      <c r="H237" s="4">
        <v>0.36450000000000005</v>
      </c>
      <c r="J237" s="4">
        <v>0</v>
      </c>
      <c r="K237">
        <v>-3.5</v>
      </c>
      <c r="L237">
        <v>-3.5</v>
      </c>
      <c r="O237" s="17"/>
      <c r="S237" s="6"/>
      <c r="T237" s="6"/>
      <c r="U237" s="6"/>
      <c r="V237" s="18"/>
      <c r="W237" s="1">
        <v>0</v>
      </c>
    </row>
    <row r="238" spans="1:23" x14ac:dyDescent="0.25">
      <c r="A238" s="6">
        <f t="shared" si="8"/>
        <v>207</v>
      </c>
      <c r="B238">
        <v>1951</v>
      </c>
      <c r="C238" t="s">
        <v>7</v>
      </c>
      <c r="D238" t="s">
        <v>23</v>
      </c>
      <c r="G238" s="4">
        <v>1.9061958333333329</v>
      </c>
      <c r="H238" s="4">
        <v>0.28899999999999981</v>
      </c>
      <c r="J238" s="4">
        <v>0</v>
      </c>
      <c r="K238">
        <v>-3.5</v>
      </c>
      <c r="L238">
        <v>-3.5</v>
      </c>
      <c r="O238" s="17"/>
      <c r="S238" s="6"/>
      <c r="T238" s="6"/>
      <c r="U238" s="6"/>
      <c r="V238" s="18"/>
      <c r="W238" s="1">
        <v>0</v>
      </c>
    </row>
    <row r="239" spans="1:23" x14ac:dyDescent="0.25">
      <c r="A239" s="6">
        <f t="shared" si="8"/>
        <v>208</v>
      </c>
      <c r="B239">
        <v>1952</v>
      </c>
      <c r="C239" t="s">
        <v>7</v>
      </c>
      <c r="D239" t="s">
        <v>23</v>
      </c>
      <c r="G239" s="4">
        <v>1.8020887012987017</v>
      </c>
      <c r="H239" s="4">
        <v>0.26666883116883122</v>
      </c>
      <c r="J239" s="4">
        <v>3.1303800000000006</v>
      </c>
      <c r="K239">
        <v>-3.5</v>
      </c>
      <c r="L239">
        <v>-3.5</v>
      </c>
      <c r="O239" s="17"/>
      <c r="S239" s="6"/>
      <c r="T239" s="6"/>
      <c r="U239" s="6"/>
      <c r="V239" s="18"/>
      <c r="W239" s="1">
        <v>0</v>
      </c>
    </row>
    <row r="240" spans="1:23" x14ac:dyDescent="0.25">
      <c r="A240" s="6">
        <f t="shared" si="8"/>
        <v>209</v>
      </c>
      <c r="B240">
        <v>1953</v>
      </c>
      <c r="C240" t="s">
        <v>7</v>
      </c>
      <c r="D240" t="s">
        <v>23</v>
      </c>
      <c r="G240" s="4">
        <v>1.6251503313253013</v>
      </c>
      <c r="H240" s="4">
        <v>0.11281445783132532</v>
      </c>
      <c r="I240" s="4">
        <v>64.325000000000003</v>
      </c>
      <c r="J240" s="4">
        <v>0</v>
      </c>
      <c r="K240">
        <v>-3.5</v>
      </c>
      <c r="L240">
        <v>-3.5</v>
      </c>
      <c r="O240" s="17">
        <v>22</v>
      </c>
      <c r="P240" s="6">
        <v>61.320700757575764</v>
      </c>
      <c r="Q240" s="6">
        <f t="shared" si="6"/>
        <v>1819950.517237674</v>
      </c>
      <c r="R240" s="6">
        <f t="shared" si="7"/>
        <v>3.5344367547768641E-5</v>
      </c>
      <c r="S240" s="6"/>
      <c r="T240" s="6"/>
      <c r="U240" s="6"/>
      <c r="V240" s="18"/>
      <c r="W240" s="1">
        <v>0</v>
      </c>
    </row>
    <row r="241" spans="1:23" x14ac:dyDescent="0.25">
      <c r="A241" s="6">
        <f t="shared" si="8"/>
        <v>210</v>
      </c>
      <c r="B241">
        <v>1954</v>
      </c>
      <c r="C241" t="s">
        <v>7</v>
      </c>
      <c r="D241" t="s">
        <v>23</v>
      </c>
      <c r="G241" s="4">
        <v>4.7169350649350665</v>
      </c>
      <c r="H241" s="4">
        <v>0.37238961038961094</v>
      </c>
      <c r="J241" s="4">
        <v>0</v>
      </c>
      <c r="K241">
        <v>-3</v>
      </c>
      <c r="L241">
        <v>-3</v>
      </c>
      <c r="M241">
        <v>91.31</v>
      </c>
      <c r="O241" s="17"/>
      <c r="S241" s="6">
        <v>8</v>
      </c>
      <c r="T241" s="6">
        <v>99.407499999999985</v>
      </c>
      <c r="U241" s="6">
        <f t="shared" ref="U241:U272" si="10">(S241*T241)^2</f>
        <v>632438.46759999986</v>
      </c>
      <c r="V241" s="18">
        <f t="shared" si="9"/>
        <v>1.4437768206368987E-4</v>
      </c>
      <c r="W241" s="1">
        <v>0</v>
      </c>
    </row>
    <row r="242" spans="1:23" x14ac:dyDescent="0.25">
      <c r="A242" s="6">
        <f t="shared" si="8"/>
        <v>211</v>
      </c>
      <c r="B242">
        <v>1955</v>
      </c>
      <c r="C242" t="s">
        <v>7</v>
      </c>
      <c r="D242" t="s">
        <v>23</v>
      </c>
      <c r="G242" s="4">
        <v>1.8557377083333331</v>
      </c>
      <c r="H242" s="4">
        <v>0.28134999999999999</v>
      </c>
      <c r="J242" s="4">
        <v>0</v>
      </c>
      <c r="K242">
        <v>-1</v>
      </c>
      <c r="L242">
        <v>-1</v>
      </c>
      <c r="O242" s="17"/>
      <c r="S242" s="6"/>
      <c r="T242" s="6"/>
      <c r="U242" s="6"/>
      <c r="V242" s="18"/>
      <c r="W242" s="1">
        <v>0</v>
      </c>
    </row>
    <row r="243" spans="1:23" x14ac:dyDescent="0.25">
      <c r="A243" s="6">
        <f t="shared" si="8"/>
        <v>212</v>
      </c>
      <c r="B243">
        <v>1956</v>
      </c>
      <c r="C243" t="s">
        <v>7</v>
      </c>
      <c r="D243" t="s">
        <v>23</v>
      </c>
      <c r="G243" s="4">
        <v>1.5568340259740268</v>
      </c>
      <c r="H243" s="4">
        <v>0.23037662337662346</v>
      </c>
      <c r="J243" s="4">
        <v>2.5410600000000003</v>
      </c>
      <c r="K243">
        <v>1.5</v>
      </c>
      <c r="L243">
        <v>1.5</v>
      </c>
      <c r="O243" s="17"/>
      <c r="S243" s="6"/>
      <c r="T243" s="6"/>
      <c r="U243" s="6"/>
      <c r="V243" s="18"/>
      <c r="W243" s="1">
        <v>0</v>
      </c>
    </row>
    <row r="244" spans="1:23" x14ac:dyDescent="0.25">
      <c r="A244" s="6">
        <f t="shared" si="8"/>
        <v>213</v>
      </c>
      <c r="B244">
        <v>1957</v>
      </c>
      <c r="C244" t="s">
        <v>7</v>
      </c>
      <c r="D244" t="s">
        <v>23</v>
      </c>
      <c r="G244" s="4">
        <v>1.7204523569277108</v>
      </c>
      <c r="H244" s="4">
        <v>0.11943012048192775</v>
      </c>
      <c r="I244" s="4">
        <v>60.062500000000007</v>
      </c>
      <c r="J244" s="4">
        <v>0</v>
      </c>
      <c r="K244">
        <v>7.5</v>
      </c>
      <c r="L244">
        <v>7.5</v>
      </c>
      <c r="O244" s="17">
        <v>22</v>
      </c>
      <c r="P244" s="6">
        <v>61.320700757575764</v>
      </c>
      <c r="Q244" s="6">
        <f t="shared" si="6"/>
        <v>1819950.517237674</v>
      </c>
      <c r="R244" s="6">
        <f t="shared" si="7"/>
        <v>3.3002270903036989E-5</v>
      </c>
      <c r="S244" s="6"/>
      <c r="T244" s="6"/>
      <c r="U244" s="6"/>
      <c r="V244" s="18"/>
      <c r="W244" s="1">
        <v>0</v>
      </c>
    </row>
    <row r="245" spans="1:23" x14ac:dyDescent="0.25">
      <c r="A245" s="6">
        <f t="shared" si="8"/>
        <v>214</v>
      </c>
      <c r="B245">
        <v>1958</v>
      </c>
      <c r="C245" t="s">
        <v>7</v>
      </c>
      <c r="D245" t="s">
        <v>23</v>
      </c>
      <c r="G245" s="4">
        <v>5.5030909090909095</v>
      </c>
      <c r="H245" s="4">
        <v>0.4344545454545452</v>
      </c>
      <c r="J245" s="4">
        <v>0</v>
      </c>
      <c r="K245">
        <v>15</v>
      </c>
      <c r="L245">
        <v>15</v>
      </c>
      <c r="O245" s="17"/>
      <c r="S245" s="6"/>
      <c r="T245" s="6"/>
      <c r="U245" s="6"/>
      <c r="V245" s="18"/>
      <c r="W245" s="1">
        <v>0</v>
      </c>
    </row>
    <row r="246" spans="1:23" x14ac:dyDescent="0.25">
      <c r="A246" s="6">
        <f t="shared" si="8"/>
        <v>215</v>
      </c>
      <c r="B246">
        <v>1959</v>
      </c>
      <c r="C246" t="s">
        <v>7</v>
      </c>
      <c r="D246" t="s">
        <v>23</v>
      </c>
      <c r="G246" s="4">
        <v>1.6651181249999998</v>
      </c>
      <c r="H246" s="4">
        <v>0.25244999999999995</v>
      </c>
      <c r="J246" s="4">
        <v>0</v>
      </c>
      <c r="K246">
        <v>24</v>
      </c>
      <c r="L246">
        <v>24</v>
      </c>
      <c r="O246" s="17"/>
      <c r="S246" s="6"/>
      <c r="T246" s="6"/>
      <c r="U246" s="6"/>
      <c r="V246" s="18"/>
      <c r="W246" s="1">
        <v>0</v>
      </c>
    </row>
    <row r="247" spans="1:23" x14ac:dyDescent="0.25">
      <c r="A247" s="6">
        <f t="shared" si="8"/>
        <v>216</v>
      </c>
      <c r="B247">
        <v>1960</v>
      </c>
      <c r="C247" t="s">
        <v>7</v>
      </c>
      <c r="D247" t="s">
        <v>23</v>
      </c>
      <c r="G247" s="4">
        <v>1.896280714285715</v>
      </c>
      <c r="H247" s="4">
        <v>0.28060714285714283</v>
      </c>
      <c r="J247" s="4">
        <v>2.4039900000000003</v>
      </c>
      <c r="K247">
        <v>20</v>
      </c>
      <c r="L247">
        <v>20</v>
      </c>
      <c r="O247" s="17"/>
      <c r="S247" s="6"/>
      <c r="T247" s="6"/>
      <c r="U247" s="6"/>
      <c r="V247" s="18"/>
      <c r="W247" s="1">
        <v>0</v>
      </c>
    </row>
    <row r="248" spans="1:23" x14ac:dyDescent="0.25">
      <c r="A248" s="6">
        <f t="shared" si="8"/>
        <v>217</v>
      </c>
      <c r="B248">
        <v>1961</v>
      </c>
      <c r="C248" t="s">
        <v>7</v>
      </c>
      <c r="D248" t="s">
        <v>23</v>
      </c>
      <c r="G248" s="4">
        <v>1.0984812424698795</v>
      </c>
      <c r="H248" s="4">
        <v>7.6254216867469915E-2</v>
      </c>
      <c r="I248" s="4">
        <v>62.387499999999996</v>
      </c>
      <c r="J248" s="4">
        <v>0</v>
      </c>
      <c r="K248">
        <v>25</v>
      </c>
      <c r="L248">
        <v>25</v>
      </c>
      <c r="O248" s="17">
        <v>22</v>
      </c>
      <c r="P248" s="6">
        <v>61.320700757575764</v>
      </c>
      <c r="Q248" s="6">
        <f t="shared" si="6"/>
        <v>1819950.517237674</v>
      </c>
      <c r="R248" s="6">
        <f t="shared" si="7"/>
        <v>3.4279778163799702E-5</v>
      </c>
      <c r="S248" s="6"/>
      <c r="T248" s="6"/>
      <c r="U248" s="6"/>
      <c r="V248" s="18"/>
      <c r="W248" s="1">
        <v>0</v>
      </c>
    </row>
    <row r="249" spans="1:23" x14ac:dyDescent="0.25">
      <c r="A249" s="6">
        <f t="shared" si="8"/>
        <v>218</v>
      </c>
      <c r="B249">
        <v>1962</v>
      </c>
      <c r="C249" t="s">
        <v>7</v>
      </c>
      <c r="D249" t="s">
        <v>23</v>
      </c>
      <c r="G249" s="4">
        <v>4.4637662337662345</v>
      </c>
      <c r="H249" s="4">
        <v>0.35240259740259727</v>
      </c>
      <c r="J249" s="4">
        <v>0</v>
      </c>
      <c r="K249">
        <v>35</v>
      </c>
      <c r="L249">
        <v>35</v>
      </c>
      <c r="O249" s="17"/>
      <c r="S249" s="6"/>
      <c r="T249" s="6"/>
      <c r="U249" s="6"/>
      <c r="V249" s="18"/>
      <c r="W249" s="1">
        <v>0</v>
      </c>
    </row>
    <row r="250" spans="1:23" x14ac:dyDescent="0.25">
      <c r="A250" s="6">
        <f t="shared" si="8"/>
        <v>219</v>
      </c>
      <c r="B250">
        <v>1963</v>
      </c>
      <c r="C250" t="s">
        <v>7</v>
      </c>
      <c r="D250" t="s">
        <v>23</v>
      </c>
      <c r="G250" s="4">
        <v>1.8837699999999997</v>
      </c>
      <c r="H250" s="4">
        <v>0.28559999999999997</v>
      </c>
      <c r="J250" s="4">
        <v>0</v>
      </c>
      <c r="K250">
        <v>94</v>
      </c>
      <c r="L250">
        <v>94</v>
      </c>
      <c r="O250" s="17"/>
      <c r="S250" s="6"/>
      <c r="T250" s="6"/>
      <c r="U250" s="6"/>
      <c r="V250" s="18"/>
      <c r="W250" s="1">
        <v>0</v>
      </c>
    </row>
    <row r="251" spans="1:23" x14ac:dyDescent="0.25">
      <c r="A251" s="6">
        <f t="shared" si="8"/>
        <v>220</v>
      </c>
      <c r="B251">
        <v>1964</v>
      </c>
      <c r="C251" t="s">
        <v>7</v>
      </c>
      <c r="D251" t="s">
        <v>23</v>
      </c>
      <c r="G251" s="4">
        <v>1.9442653246753254</v>
      </c>
      <c r="H251" s="4">
        <v>0.28770779220779219</v>
      </c>
      <c r="J251" s="4">
        <v>2.6645400000000006</v>
      </c>
      <c r="K251">
        <v>96</v>
      </c>
      <c r="L251">
        <v>96</v>
      </c>
      <c r="M251">
        <v>98.7</v>
      </c>
      <c r="O251" s="17"/>
      <c r="S251" s="6">
        <v>8</v>
      </c>
      <c r="T251" s="6">
        <v>99.407499999999985</v>
      </c>
      <c r="U251" s="6">
        <f t="shared" si="10"/>
        <v>632438.46759999986</v>
      </c>
      <c r="V251" s="18">
        <f t="shared" si="9"/>
        <v>1.5606261329193067E-4</v>
      </c>
      <c r="W251" s="1">
        <v>0</v>
      </c>
    </row>
    <row r="252" spans="1:23" x14ac:dyDescent="0.25">
      <c r="A252" s="6">
        <f t="shared" si="8"/>
        <v>221</v>
      </c>
      <c r="B252">
        <v>1965</v>
      </c>
      <c r="C252" t="s">
        <v>7</v>
      </c>
      <c r="D252" t="s">
        <v>23</v>
      </c>
      <c r="G252" s="4">
        <v>1.4245144879518072</v>
      </c>
      <c r="H252" s="4">
        <v>9.8886746987951857E-2</v>
      </c>
      <c r="I252" s="4">
        <v>62.000000000000014</v>
      </c>
      <c r="J252" s="4">
        <v>0</v>
      </c>
      <c r="K252">
        <v>81</v>
      </c>
      <c r="L252">
        <v>81</v>
      </c>
      <c r="O252" s="17">
        <v>22</v>
      </c>
      <c r="P252" s="6">
        <v>61.320700757575764</v>
      </c>
      <c r="Q252" s="6">
        <f t="shared" si="6"/>
        <v>1819950.517237674</v>
      </c>
      <c r="R252" s="6">
        <f t="shared" si="7"/>
        <v>3.4066860287005928E-5</v>
      </c>
      <c r="S252" s="6"/>
      <c r="T252" s="6"/>
      <c r="U252" s="6"/>
      <c r="V252" s="18"/>
      <c r="W252" s="1">
        <v>0</v>
      </c>
    </row>
    <row r="253" spans="1:23" x14ac:dyDescent="0.25">
      <c r="A253" s="6">
        <f t="shared" si="8"/>
        <v>222</v>
      </c>
      <c r="B253">
        <v>1966</v>
      </c>
      <c r="C253" t="s">
        <v>7</v>
      </c>
      <c r="D253" t="s">
        <v>23</v>
      </c>
      <c r="G253" s="4">
        <v>1.9120909090909091</v>
      </c>
      <c r="H253" s="4">
        <v>0.15095454545454534</v>
      </c>
      <c r="J253" s="4">
        <v>0</v>
      </c>
      <c r="K253">
        <v>74</v>
      </c>
      <c r="L253">
        <v>74</v>
      </c>
      <c r="O253" s="17"/>
      <c r="S253" s="6"/>
      <c r="T253" s="6"/>
      <c r="U253" s="6"/>
      <c r="V253" s="18"/>
      <c r="W253" s="1">
        <v>0</v>
      </c>
    </row>
    <row r="254" spans="1:23" x14ac:dyDescent="0.25">
      <c r="A254" s="6">
        <f t="shared" si="8"/>
        <v>223</v>
      </c>
      <c r="B254">
        <v>1967</v>
      </c>
      <c r="C254" t="s">
        <v>7</v>
      </c>
      <c r="D254" t="s">
        <v>23</v>
      </c>
      <c r="G254" s="4">
        <v>1.9325791666666667</v>
      </c>
      <c r="H254" s="4">
        <v>0.29299999999999993</v>
      </c>
      <c r="J254" s="4">
        <v>0</v>
      </c>
      <c r="K254">
        <v>67</v>
      </c>
      <c r="L254">
        <v>67</v>
      </c>
      <c r="O254" s="17"/>
      <c r="S254" s="6"/>
      <c r="T254" s="6"/>
      <c r="U254" s="6"/>
      <c r="V254" s="18"/>
      <c r="W254" s="1">
        <v>0</v>
      </c>
    </row>
    <row r="255" spans="1:23" x14ac:dyDescent="0.25">
      <c r="A255" s="6">
        <f t="shared" si="8"/>
        <v>224</v>
      </c>
      <c r="B255">
        <v>1968</v>
      </c>
      <c r="C255" t="s">
        <v>7</v>
      </c>
      <c r="D255" t="s">
        <v>23</v>
      </c>
      <c r="G255" s="4">
        <v>1.5052950000000003</v>
      </c>
      <c r="H255" s="4">
        <v>0.22274999999999989</v>
      </c>
      <c r="J255" s="4">
        <v>3.4334100000000012</v>
      </c>
      <c r="K255">
        <v>61</v>
      </c>
      <c r="L255">
        <v>61</v>
      </c>
      <c r="O255" s="17"/>
      <c r="S255" s="6"/>
      <c r="T255" s="6"/>
      <c r="U255" s="6"/>
      <c r="V255" s="18"/>
      <c r="W255" s="1">
        <v>0</v>
      </c>
    </row>
    <row r="256" spans="1:23" x14ac:dyDescent="0.25">
      <c r="A256" s="6">
        <f t="shared" si="8"/>
        <v>225</v>
      </c>
      <c r="B256">
        <v>1969</v>
      </c>
      <c r="C256" t="s">
        <v>7</v>
      </c>
      <c r="D256" t="s">
        <v>23</v>
      </c>
      <c r="G256" s="4">
        <v>1.6502298117469874</v>
      </c>
      <c r="H256" s="4">
        <v>0.11455542168674693</v>
      </c>
      <c r="I256" s="4">
        <v>62.000000000000014</v>
      </c>
      <c r="J256" s="4">
        <v>0</v>
      </c>
      <c r="K256">
        <v>56</v>
      </c>
      <c r="L256">
        <v>56</v>
      </c>
      <c r="O256" s="17">
        <v>22</v>
      </c>
      <c r="P256" s="6">
        <v>61.320700757575764</v>
      </c>
      <c r="Q256" s="6">
        <f t="shared" si="6"/>
        <v>1819950.517237674</v>
      </c>
      <c r="R256" s="6">
        <f t="shared" si="7"/>
        <v>3.4066860287005928E-5</v>
      </c>
      <c r="S256" s="6"/>
      <c r="T256" s="6"/>
      <c r="U256" s="6"/>
      <c r="V256" s="18"/>
      <c r="W256" s="1">
        <v>0</v>
      </c>
    </row>
    <row r="257" spans="1:23" x14ac:dyDescent="0.25">
      <c r="A257" s="6">
        <f t="shared" si="8"/>
        <v>226</v>
      </c>
      <c r="B257">
        <v>1970</v>
      </c>
      <c r="C257" t="s">
        <v>7</v>
      </c>
      <c r="D257" t="s">
        <v>23</v>
      </c>
      <c r="G257" s="4">
        <v>3.0913246753246746</v>
      </c>
      <c r="H257" s="4">
        <v>0.2440519480519483</v>
      </c>
      <c r="J257" s="4">
        <v>0</v>
      </c>
      <c r="K257">
        <v>51</v>
      </c>
      <c r="L257">
        <v>51</v>
      </c>
      <c r="O257" s="17"/>
      <c r="S257" s="6"/>
      <c r="T257" s="6"/>
      <c r="U257" s="6"/>
      <c r="V257" s="18"/>
      <c r="W257" s="1">
        <v>0</v>
      </c>
    </row>
    <row r="258" spans="1:23" x14ac:dyDescent="0.25">
      <c r="A258" s="6">
        <f t="shared" si="8"/>
        <v>227</v>
      </c>
      <c r="B258">
        <v>1971</v>
      </c>
      <c r="C258" t="s">
        <v>7</v>
      </c>
      <c r="D258" t="s">
        <v>23</v>
      </c>
      <c r="G258" s="4">
        <v>2.1136347916666667</v>
      </c>
      <c r="H258" s="4">
        <v>0.32045000000000001</v>
      </c>
      <c r="J258" s="4">
        <v>0</v>
      </c>
      <c r="K258">
        <v>49</v>
      </c>
      <c r="L258">
        <v>49</v>
      </c>
      <c r="O258" s="17"/>
      <c r="S258" s="6"/>
      <c r="T258" s="6"/>
      <c r="U258" s="6"/>
      <c r="V258" s="18"/>
      <c r="W258" s="1">
        <v>0</v>
      </c>
    </row>
    <row r="259" spans="1:23" x14ac:dyDescent="0.25">
      <c r="A259" s="6">
        <f t="shared" si="8"/>
        <v>228</v>
      </c>
      <c r="B259">
        <v>1972</v>
      </c>
      <c r="C259" t="s">
        <v>7</v>
      </c>
      <c r="D259" t="s">
        <v>23</v>
      </c>
      <c r="G259" s="4">
        <v>1.2422682467532471</v>
      </c>
      <c r="H259" s="4">
        <v>0.18382792207792209</v>
      </c>
      <c r="I259" s="4">
        <v>60.837500000000013</v>
      </c>
      <c r="J259" s="4">
        <v>4.0206600000000003</v>
      </c>
      <c r="K259">
        <v>46</v>
      </c>
      <c r="L259">
        <v>46</v>
      </c>
      <c r="O259" s="17">
        <v>22</v>
      </c>
      <c r="P259" s="6">
        <v>61.320700757575764</v>
      </c>
      <c r="Q259" s="6">
        <f t="shared" si="6"/>
        <v>1819950.517237674</v>
      </c>
      <c r="R259" s="6">
        <f t="shared" si="7"/>
        <v>3.3428106656624565E-5</v>
      </c>
      <c r="S259" s="6"/>
      <c r="T259" s="6"/>
      <c r="U259" s="6"/>
      <c r="V259" s="18"/>
      <c r="W259" s="1">
        <v>0</v>
      </c>
    </row>
    <row r="260" spans="1:23" x14ac:dyDescent="0.25">
      <c r="A260" s="6">
        <f t="shared" si="8"/>
        <v>229</v>
      </c>
      <c r="B260">
        <v>1973</v>
      </c>
      <c r="C260" t="s">
        <v>7</v>
      </c>
      <c r="D260" t="s">
        <v>23</v>
      </c>
      <c r="G260" s="4">
        <v>1.2038150602409634</v>
      </c>
      <c r="H260" s="4">
        <v>8.3566265060240952E-2</v>
      </c>
      <c r="J260" s="4">
        <v>0.61867799999999995</v>
      </c>
      <c r="K260">
        <v>43.5</v>
      </c>
      <c r="L260">
        <v>43.5</v>
      </c>
      <c r="O260" s="17"/>
      <c r="S260" s="6"/>
      <c r="T260" s="6"/>
      <c r="U260" s="6"/>
      <c r="V260" s="18"/>
      <c r="W260" s="1">
        <v>0</v>
      </c>
    </row>
    <row r="261" spans="1:23" x14ac:dyDescent="0.25">
      <c r="A261" s="6">
        <f t="shared" si="8"/>
        <v>230</v>
      </c>
      <c r="B261">
        <v>1974</v>
      </c>
      <c r="C261" t="s">
        <v>7</v>
      </c>
      <c r="D261" t="s">
        <v>23</v>
      </c>
      <c r="G261" s="4">
        <v>5.4231428571428584</v>
      </c>
      <c r="H261" s="4">
        <v>0.42814285714285738</v>
      </c>
      <c r="J261" s="4">
        <v>0</v>
      </c>
      <c r="K261">
        <v>41.5</v>
      </c>
      <c r="L261">
        <v>41.5</v>
      </c>
      <c r="O261" s="17"/>
      <c r="S261" s="6"/>
      <c r="T261" s="6"/>
      <c r="U261" s="6"/>
      <c r="V261" s="18"/>
      <c r="W261" s="1">
        <v>0</v>
      </c>
    </row>
    <row r="262" spans="1:23" x14ac:dyDescent="0.25">
      <c r="A262" s="6">
        <f t="shared" si="8"/>
        <v>231</v>
      </c>
      <c r="B262">
        <v>1975</v>
      </c>
      <c r="C262" t="s">
        <v>7</v>
      </c>
      <c r="D262" t="s">
        <v>23</v>
      </c>
      <c r="G262" s="4">
        <v>1.61466</v>
      </c>
      <c r="H262" s="4">
        <v>0.24479999999999991</v>
      </c>
      <c r="J262" s="4">
        <v>0.76010399999999978</v>
      </c>
      <c r="K262">
        <v>40.5</v>
      </c>
      <c r="L262">
        <v>40.5</v>
      </c>
      <c r="O262" s="17"/>
      <c r="S262" s="6"/>
      <c r="T262" s="6"/>
      <c r="U262" s="6"/>
      <c r="V262" s="18"/>
      <c r="W262" s="1">
        <v>0</v>
      </c>
    </row>
    <row r="263" spans="1:23" x14ac:dyDescent="0.25">
      <c r="A263" s="6">
        <f t="shared" si="8"/>
        <v>232</v>
      </c>
      <c r="B263">
        <v>1976</v>
      </c>
      <c r="C263" t="s">
        <v>7</v>
      </c>
      <c r="D263" t="s">
        <v>23</v>
      </c>
      <c r="G263" s="4">
        <v>1.5159582467532466</v>
      </c>
      <c r="H263" s="4">
        <v>0.22432792207792196</v>
      </c>
      <c r="I263" s="4">
        <v>61.225000000000009</v>
      </c>
      <c r="J263" s="4">
        <v>2.0470320000000002</v>
      </c>
      <c r="K263">
        <v>38</v>
      </c>
      <c r="L263">
        <v>38</v>
      </c>
      <c r="M263">
        <v>106.28</v>
      </c>
      <c r="O263" s="17">
        <v>22</v>
      </c>
      <c r="P263" s="6">
        <v>61.320700757575764</v>
      </c>
      <c r="Q263" s="6">
        <f t="shared" si="6"/>
        <v>1819950.517237674</v>
      </c>
      <c r="R263" s="6">
        <f t="shared" si="7"/>
        <v>3.3641024533418352E-5</v>
      </c>
      <c r="S263" s="6">
        <v>8</v>
      </c>
      <c r="T263" s="6">
        <v>99.407499999999985</v>
      </c>
      <c r="U263" s="6">
        <f t="shared" si="10"/>
        <v>632438.46759999986</v>
      </c>
      <c r="V263" s="18">
        <f t="shared" si="9"/>
        <v>1.6804796900371218E-4</v>
      </c>
      <c r="W263" s="1">
        <v>0</v>
      </c>
    </row>
    <row r="264" spans="1:23" x14ac:dyDescent="0.25">
      <c r="A264" s="6">
        <f t="shared" si="8"/>
        <v>233</v>
      </c>
      <c r="B264">
        <v>1977</v>
      </c>
      <c r="C264" t="s">
        <v>7</v>
      </c>
      <c r="D264" t="s">
        <v>23</v>
      </c>
      <c r="G264" s="4">
        <v>2.0314379141566263</v>
      </c>
      <c r="H264" s="4">
        <v>0.14101807228915664</v>
      </c>
      <c r="J264" s="4">
        <v>0.65443950000000006</v>
      </c>
      <c r="K264">
        <v>34.800000000000011</v>
      </c>
      <c r="L264">
        <v>34.800000000000011</v>
      </c>
      <c r="O264" s="17"/>
      <c r="S264" s="6"/>
      <c r="T264" s="6"/>
      <c r="U264" s="6"/>
      <c r="V264" s="18"/>
      <c r="W264" s="1">
        <v>0</v>
      </c>
    </row>
    <row r="265" spans="1:23" x14ac:dyDescent="0.25">
      <c r="A265" s="6">
        <f t="shared" si="8"/>
        <v>234</v>
      </c>
      <c r="B265">
        <v>1978</v>
      </c>
      <c r="C265" t="s">
        <v>7</v>
      </c>
      <c r="D265" t="s">
        <v>23</v>
      </c>
      <c r="G265" s="4">
        <v>3.5710129870129874</v>
      </c>
      <c r="H265" s="4">
        <v>0.28192207792207791</v>
      </c>
      <c r="J265" s="4">
        <v>0</v>
      </c>
      <c r="K265">
        <v>32.400000000000006</v>
      </c>
      <c r="L265">
        <v>32.400000000000006</v>
      </c>
      <c r="O265" s="17"/>
      <c r="S265" s="6"/>
      <c r="T265" s="6"/>
      <c r="U265" s="6"/>
      <c r="V265" s="18"/>
      <c r="W265" s="1">
        <v>0</v>
      </c>
    </row>
    <row r="266" spans="1:23" x14ac:dyDescent="0.25">
      <c r="A266" s="6">
        <f t="shared" si="8"/>
        <v>235</v>
      </c>
      <c r="B266">
        <v>1979</v>
      </c>
      <c r="C266" t="s">
        <v>7</v>
      </c>
      <c r="D266" t="s">
        <v>23</v>
      </c>
      <c r="G266" s="4">
        <v>1.4016145833333333</v>
      </c>
      <c r="H266" s="4">
        <v>0.21250000000000008</v>
      </c>
      <c r="J266" s="4">
        <v>1.1934</v>
      </c>
      <c r="K266">
        <v>30.300000000000011</v>
      </c>
      <c r="L266">
        <v>30.300000000000011</v>
      </c>
      <c r="O266" s="17"/>
      <c r="S266" s="6"/>
      <c r="T266" s="6"/>
      <c r="U266" s="6"/>
      <c r="V266" s="18"/>
      <c r="W266" s="1">
        <v>0</v>
      </c>
    </row>
    <row r="267" spans="1:23" x14ac:dyDescent="0.25">
      <c r="A267" s="6">
        <f t="shared" si="8"/>
        <v>236</v>
      </c>
      <c r="B267">
        <v>1980</v>
      </c>
      <c r="C267" t="s">
        <v>7</v>
      </c>
      <c r="D267" t="s">
        <v>23</v>
      </c>
      <c r="G267" s="4">
        <v>1.0112312337662333</v>
      </c>
      <c r="H267" s="4">
        <v>0.14963961038961021</v>
      </c>
      <c r="I267" s="4">
        <v>58.512500000000003</v>
      </c>
      <c r="J267" s="4">
        <v>1.646892</v>
      </c>
      <c r="K267">
        <v>28.300000000000011</v>
      </c>
      <c r="L267">
        <v>28.300000000000011</v>
      </c>
      <c r="O267" s="17">
        <v>22</v>
      </c>
      <c r="P267" s="6">
        <v>61.320700757575764</v>
      </c>
      <c r="Q267" s="6">
        <f t="shared" si="6"/>
        <v>1819950.517237674</v>
      </c>
      <c r="R267" s="6">
        <f t="shared" si="7"/>
        <v>3.2150599395861838E-5</v>
      </c>
      <c r="S267" s="6"/>
      <c r="T267" s="6"/>
      <c r="U267" s="6"/>
      <c r="V267" s="18"/>
      <c r="W267" s="1">
        <v>0</v>
      </c>
    </row>
    <row r="268" spans="1:23" x14ac:dyDescent="0.25">
      <c r="A268" s="6">
        <f t="shared" si="8"/>
        <v>237</v>
      </c>
      <c r="B268">
        <v>1981</v>
      </c>
      <c r="C268" t="s">
        <v>7</v>
      </c>
      <c r="D268" t="s">
        <v>23</v>
      </c>
      <c r="G268" s="4">
        <v>1.1787355798192769</v>
      </c>
      <c r="H268" s="4">
        <v>8.182530120481929E-2</v>
      </c>
      <c r="J268" s="4">
        <v>0.34562700000000002</v>
      </c>
      <c r="K268">
        <v>26.400000000000006</v>
      </c>
      <c r="L268">
        <v>26.400000000000006</v>
      </c>
      <c r="O268" s="17"/>
      <c r="S268" s="6"/>
      <c r="T268" s="6"/>
      <c r="U268" s="6"/>
      <c r="V268" s="18"/>
      <c r="W268" s="1">
        <v>0</v>
      </c>
    </row>
    <row r="269" spans="1:23" x14ac:dyDescent="0.25">
      <c r="A269" s="6">
        <f t="shared" si="8"/>
        <v>238</v>
      </c>
      <c r="B269">
        <v>1982</v>
      </c>
      <c r="C269" t="s">
        <v>7</v>
      </c>
      <c r="D269" t="s">
        <v>23</v>
      </c>
      <c r="G269" s="4">
        <v>4.8568441558441577</v>
      </c>
      <c r="H269" s="4">
        <v>0.3834350649350653</v>
      </c>
      <c r="J269" s="4">
        <v>0</v>
      </c>
      <c r="K269">
        <v>24.700000000000003</v>
      </c>
      <c r="L269">
        <v>24.700000000000003</v>
      </c>
      <c r="O269" s="17"/>
      <c r="S269" s="6"/>
      <c r="T269" s="6"/>
      <c r="U269" s="6"/>
      <c r="V269" s="18"/>
      <c r="W269" s="1">
        <v>0</v>
      </c>
    </row>
    <row r="270" spans="1:23" x14ac:dyDescent="0.25">
      <c r="A270" s="6">
        <f t="shared" si="8"/>
        <v>239</v>
      </c>
      <c r="B270">
        <v>1983</v>
      </c>
      <c r="C270" t="s">
        <v>7</v>
      </c>
      <c r="D270" t="s">
        <v>23</v>
      </c>
      <c r="G270" s="4">
        <v>2.0856024999999998</v>
      </c>
      <c r="H270" s="4">
        <v>0.31619999999999993</v>
      </c>
      <c r="J270" s="4">
        <v>0.839592</v>
      </c>
      <c r="K270">
        <v>23.200000000000003</v>
      </c>
      <c r="L270">
        <v>23.200000000000003</v>
      </c>
      <c r="O270" s="17"/>
      <c r="S270" s="6"/>
      <c r="T270" s="6"/>
      <c r="U270" s="6"/>
      <c r="V270" s="18"/>
      <c r="W270" s="1">
        <v>0</v>
      </c>
    </row>
    <row r="271" spans="1:23" x14ac:dyDescent="0.25">
      <c r="A271" s="6">
        <f t="shared" si="8"/>
        <v>240</v>
      </c>
      <c r="B271">
        <v>1984</v>
      </c>
      <c r="C271" t="s">
        <v>7</v>
      </c>
      <c r="D271" t="s">
        <v>23</v>
      </c>
      <c r="G271" s="4">
        <v>2.0420117532467534</v>
      </c>
      <c r="H271" s="4">
        <v>0.30217207792207801</v>
      </c>
      <c r="I271" s="4">
        <v>57.35</v>
      </c>
      <c r="J271" s="4">
        <v>1.4236470000000001</v>
      </c>
      <c r="K271">
        <v>21.700000000000003</v>
      </c>
      <c r="L271">
        <v>21.700000000000003</v>
      </c>
      <c r="O271" s="17">
        <v>22</v>
      </c>
      <c r="P271" s="6">
        <v>61.320700757575764</v>
      </c>
      <c r="Q271" s="6">
        <f>(O271*P271)^2</f>
        <v>1819950.517237674</v>
      </c>
      <c r="R271" s="6">
        <f t="shared" si="7"/>
        <v>3.1511845765480475E-5</v>
      </c>
      <c r="S271" s="6"/>
      <c r="T271" s="6"/>
      <c r="U271" s="6"/>
      <c r="V271" s="18"/>
      <c r="W271" s="1">
        <v>0</v>
      </c>
    </row>
    <row r="272" spans="1:23" x14ac:dyDescent="0.25">
      <c r="A272" s="6">
        <f t="shared" si="8"/>
        <v>241</v>
      </c>
      <c r="B272">
        <v>1985</v>
      </c>
      <c r="C272" t="s">
        <v>7</v>
      </c>
      <c r="D272" t="s">
        <v>23</v>
      </c>
      <c r="G272" s="4">
        <v>0.88279771084337344</v>
      </c>
      <c r="H272" s="4">
        <v>6.1281927710843398E-2</v>
      </c>
      <c r="J272" s="4">
        <v>0.84426749999999995</v>
      </c>
      <c r="K272">
        <v>20.400000000000006</v>
      </c>
      <c r="L272">
        <v>20.400000000000006</v>
      </c>
      <c r="M272">
        <v>108.77</v>
      </c>
      <c r="O272" s="17"/>
      <c r="S272" s="6">
        <v>8</v>
      </c>
      <c r="T272" s="6">
        <v>99.407499999999985</v>
      </c>
      <c r="U272" s="6">
        <f t="shared" si="10"/>
        <v>632438.46759999986</v>
      </c>
      <c r="V272" s="18">
        <f t="shared" si="9"/>
        <v>1.7198511091958763E-4</v>
      </c>
      <c r="W272" s="1">
        <v>0</v>
      </c>
    </row>
    <row r="273" spans="1:23" x14ac:dyDescent="0.25">
      <c r="A273" s="6">
        <f t="shared" si="8"/>
        <v>242</v>
      </c>
      <c r="B273">
        <v>1986</v>
      </c>
      <c r="C273" t="s">
        <v>7</v>
      </c>
      <c r="D273" t="s">
        <v>23</v>
      </c>
      <c r="G273" s="4">
        <v>3.0113766233766235</v>
      </c>
      <c r="H273" s="4">
        <v>0.23774025974025959</v>
      </c>
      <c r="J273" s="4">
        <v>0</v>
      </c>
      <c r="K273">
        <v>19.099999999999994</v>
      </c>
      <c r="L273">
        <v>19.099999999999994</v>
      </c>
      <c r="O273" s="17"/>
      <c r="S273" s="6"/>
      <c r="T273" s="6"/>
      <c r="U273" s="6"/>
      <c r="V273" s="18"/>
      <c r="W273" s="1">
        <v>0</v>
      </c>
    </row>
    <row r="274" spans="1:23" x14ac:dyDescent="0.25">
      <c r="A274" s="6">
        <f t="shared" si="8"/>
        <v>243</v>
      </c>
      <c r="B274">
        <v>1987</v>
      </c>
      <c r="C274" t="s">
        <v>7</v>
      </c>
      <c r="D274" t="s">
        <v>23</v>
      </c>
      <c r="G274" s="4">
        <v>1.838918333333333</v>
      </c>
      <c r="H274" s="4">
        <v>0.27879999999999994</v>
      </c>
      <c r="J274" s="4">
        <v>0.73260000000000025</v>
      </c>
      <c r="K274">
        <v>18</v>
      </c>
      <c r="L274">
        <v>18</v>
      </c>
      <c r="O274" s="17"/>
      <c r="S274" s="6"/>
      <c r="T274" s="6"/>
      <c r="U274" s="6"/>
      <c r="V274" s="18"/>
      <c r="W274" s="1">
        <v>0</v>
      </c>
    </row>
    <row r="275" spans="1:23" x14ac:dyDescent="0.25">
      <c r="A275" s="6">
        <f t="shared" si="8"/>
        <v>244</v>
      </c>
      <c r="B275">
        <v>1988</v>
      </c>
      <c r="C275" t="s">
        <v>7</v>
      </c>
      <c r="D275" t="s">
        <v>23</v>
      </c>
      <c r="G275" s="4">
        <v>1.2573871711621711</v>
      </c>
      <c r="H275" s="4">
        <v>0.18606518481518486</v>
      </c>
      <c r="I275" s="4">
        <v>54.803571428571431</v>
      </c>
      <c r="J275" s="4">
        <v>1.4915024999999997</v>
      </c>
      <c r="K275">
        <v>16.900000000000006</v>
      </c>
      <c r="L275">
        <v>16.900000000000006</v>
      </c>
      <c r="O275" s="17">
        <v>22</v>
      </c>
      <c r="P275" s="6">
        <v>61.320700757575764</v>
      </c>
      <c r="Q275" s="6">
        <f t="shared" ref="Q275:Q287" si="11">(O275*P275)^2</f>
        <v>1819950.517237674</v>
      </c>
      <c r="R275" s="6">
        <f t="shared" ref="R275:R287" si="12">I275/Q275</f>
        <v>3.0112671146549878E-5</v>
      </c>
      <c r="S275" s="6"/>
      <c r="T275" s="6"/>
      <c r="U275" s="6"/>
      <c r="V275" s="18"/>
      <c r="W275" s="1">
        <v>0</v>
      </c>
    </row>
    <row r="276" spans="1:23" x14ac:dyDescent="0.25">
      <c r="A276" s="6">
        <f t="shared" si="8"/>
        <v>245</v>
      </c>
      <c r="B276">
        <v>1989</v>
      </c>
      <c r="C276" t="s">
        <v>7</v>
      </c>
      <c r="D276" t="s">
        <v>23</v>
      </c>
      <c r="G276" s="4">
        <v>1.8772284273950077</v>
      </c>
      <c r="H276" s="4">
        <v>0.13031317975944723</v>
      </c>
      <c r="J276" s="4">
        <v>0.58801499999999984</v>
      </c>
      <c r="K276">
        <v>15.900000000000006</v>
      </c>
      <c r="L276">
        <v>15.900000000000006</v>
      </c>
      <c r="O276" s="17"/>
      <c r="S276" s="6"/>
      <c r="T276" s="6"/>
      <c r="U276" s="6"/>
      <c r="V276" s="18"/>
      <c r="W276" s="1">
        <v>0</v>
      </c>
    </row>
    <row r="277" spans="1:23" x14ac:dyDescent="0.25">
      <c r="A277" s="6">
        <f t="shared" si="8"/>
        <v>246</v>
      </c>
      <c r="B277">
        <v>1990</v>
      </c>
      <c r="C277" t="s">
        <v>7</v>
      </c>
      <c r="D277" t="s">
        <v>23</v>
      </c>
      <c r="G277" s="4">
        <v>7.4802079140390862</v>
      </c>
      <c r="H277" s="4">
        <v>0.59054273005571734</v>
      </c>
      <c r="J277" s="4">
        <v>0</v>
      </c>
      <c r="K277">
        <v>15</v>
      </c>
      <c r="L277">
        <v>15</v>
      </c>
      <c r="O277" s="17"/>
      <c r="S277" s="6"/>
      <c r="T277" s="6"/>
      <c r="U277" s="6"/>
      <c r="V277" s="18"/>
      <c r="W277" s="1">
        <v>0</v>
      </c>
    </row>
    <row r="278" spans="1:23" x14ac:dyDescent="0.25">
      <c r="A278" s="6">
        <f t="shared" si="8"/>
        <v>247</v>
      </c>
      <c r="B278">
        <v>1991</v>
      </c>
      <c r="C278" t="s">
        <v>7</v>
      </c>
      <c r="D278" t="s">
        <v>23</v>
      </c>
      <c r="G278" s="4">
        <v>3.6996687358116249</v>
      </c>
      <c r="H278" s="4">
        <v>0.56090997889753003</v>
      </c>
      <c r="J278" s="4">
        <v>1.027134</v>
      </c>
      <c r="K278">
        <v>14.200000000000003</v>
      </c>
      <c r="L278">
        <v>14.200000000000003</v>
      </c>
      <c r="O278" s="17"/>
      <c r="S278" s="6"/>
      <c r="T278" s="6"/>
      <c r="U278" s="6"/>
      <c r="V278" s="18"/>
      <c r="W278" s="1">
        <v>0</v>
      </c>
    </row>
    <row r="279" spans="1:23" x14ac:dyDescent="0.25">
      <c r="A279" s="6">
        <f t="shared" si="8"/>
        <v>248</v>
      </c>
      <c r="B279">
        <v>1992</v>
      </c>
      <c r="C279" t="s">
        <v>7</v>
      </c>
      <c r="D279" t="s">
        <v>23</v>
      </c>
      <c r="G279" s="4">
        <v>1.7512978299648614</v>
      </c>
      <c r="H279" s="4">
        <v>0.25915291794942041</v>
      </c>
      <c r="I279" s="4">
        <v>54.637499999999996</v>
      </c>
      <c r="J279" s="4">
        <v>2.5046730000000004</v>
      </c>
      <c r="K279">
        <v>13.400000000000006</v>
      </c>
      <c r="L279">
        <v>13.400000000000006</v>
      </c>
      <c r="O279" s="17">
        <v>22</v>
      </c>
      <c r="P279" s="6">
        <v>61.320700757575764</v>
      </c>
      <c r="Q279" s="6">
        <f t="shared" si="11"/>
        <v>1819950.517237674</v>
      </c>
      <c r="R279" s="6">
        <f t="shared" si="12"/>
        <v>3.0021420627923964E-5</v>
      </c>
      <c r="S279" s="6"/>
      <c r="T279" s="6"/>
      <c r="U279" s="6"/>
      <c r="V279" s="18"/>
      <c r="W279" s="1">
        <v>0</v>
      </c>
    </row>
    <row r="280" spans="1:23" x14ac:dyDescent="0.25">
      <c r="A280" s="6">
        <f t="shared" ref="A280:A299" si="13">A279+1</f>
        <v>249</v>
      </c>
      <c r="B280">
        <v>1993</v>
      </c>
      <c r="C280" t="s">
        <v>7</v>
      </c>
      <c r="D280" t="s">
        <v>23</v>
      </c>
      <c r="G280" s="4">
        <v>2.4337247146467451</v>
      </c>
      <c r="H280" s="4">
        <v>0.3689791102433474</v>
      </c>
      <c r="J280" s="4">
        <v>0.52705800000000014</v>
      </c>
      <c r="K280">
        <v>12.700000000000003</v>
      </c>
      <c r="L280">
        <v>12.700000000000003</v>
      </c>
      <c r="O280" s="17"/>
      <c r="S280" s="6"/>
      <c r="T280" s="6"/>
      <c r="U280" s="6"/>
      <c r="V280" s="18"/>
      <c r="W280" s="1">
        <v>0</v>
      </c>
    </row>
    <row r="281" spans="1:23" x14ac:dyDescent="0.25">
      <c r="A281" s="6">
        <f t="shared" si="13"/>
        <v>250</v>
      </c>
      <c r="B281">
        <v>1994</v>
      </c>
      <c r="C281" t="s">
        <v>7</v>
      </c>
      <c r="D281" t="s">
        <v>23</v>
      </c>
      <c r="G281" s="4">
        <v>4.9640524030762379</v>
      </c>
      <c r="H281" s="4">
        <v>0.39189887392707146</v>
      </c>
      <c r="J281" s="4">
        <v>0</v>
      </c>
      <c r="K281">
        <v>12</v>
      </c>
      <c r="L281">
        <v>12</v>
      </c>
      <c r="O281" s="17"/>
      <c r="S281" s="6"/>
      <c r="T281" s="6"/>
      <c r="U281" s="6"/>
      <c r="V281" s="18"/>
      <c r="W281" s="1">
        <v>0</v>
      </c>
    </row>
    <row r="282" spans="1:23" x14ac:dyDescent="0.25">
      <c r="A282" s="6">
        <f t="shared" si="13"/>
        <v>251</v>
      </c>
      <c r="B282">
        <v>1995</v>
      </c>
      <c r="C282" t="s">
        <v>7</v>
      </c>
      <c r="D282" t="s">
        <v>23</v>
      </c>
      <c r="G282" s="4">
        <v>3.1866715116490436</v>
      </c>
      <c r="H282" s="4">
        <v>0.48313402577117515</v>
      </c>
      <c r="J282" s="4">
        <v>0.69607350000000012</v>
      </c>
      <c r="K282">
        <v>11.400000000000006</v>
      </c>
      <c r="L282">
        <v>11.400000000000006</v>
      </c>
      <c r="O282" s="17"/>
      <c r="S282" s="6"/>
      <c r="T282" s="6"/>
      <c r="U282" s="6"/>
      <c r="V282" s="18"/>
      <c r="W282" s="1">
        <v>0</v>
      </c>
    </row>
    <row r="283" spans="1:23" x14ac:dyDescent="0.25">
      <c r="A283" s="6">
        <f t="shared" si="13"/>
        <v>252</v>
      </c>
      <c r="B283">
        <v>1996</v>
      </c>
      <c r="C283" t="s">
        <v>7</v>
      </c>
      <c r="D283" t="s">
        <v>23</v>
      </c>
      <c r="G283" s="4">
        <v>2.3723022327869083</v>
      </c>
      <c r="H283" s="4">
        <v>0.35104768324699409</v>
      </c>
      <c r="I283" s="4">
        <v>55.855357142857144</v>
      </c>
      <c r="J283" s="4">
        <v>1.8210204000000003</v>
      </c>
      <c r="K283">
        <v>10.799999999999997</v>
      </c>
      <c r="L283">
        <v>10.799999999999997</v>
      </c>
      <c r="M283">
        <v>103.01</v>
      </c>
      <c r="O283" s="17">
        <v>22</v>
      </c>
      <c r="P283" s="6">
        <v>61.320700757575764</v>
      </c>
      <c r="Q283" s="6">
        <f t="shared" si="11"/>
        <v>1819950.517237674</v>
      </c>
      <c r="R283" s="6">
        <f t="shared" si="12"/>
        <v>3.0690591097847297E-5</v>
      </c>
      <c r="S283" s="6">
        <v>8</v>
      </c>
      <c r="T283" s="6">
        <v>99.407499999999985</v>
      </c>
      <c r="U283" s="6">
        <f t="shared" ref="U283" si="14">(S283*T283)^2</f>
        <v>632438.46759999986</v>
      </c>
      <c r="V283" s="18">
        <f t="shared" ref="V283:V287" si="15">M283/U283</f>
        <v>1.6287750552382754E-4</v>
      </c>
      <c r="W283" s="1">
        <v>0</v>
      </c>
    </row>
    <row r="284" spans="1:23" x14ac:dyDescent="0.25">
      <c r="A284" s="6">
        <f t="shared" si="13"/>
        <v>253</v>
      </c>
      <c r="B284">
        <v>1997</v>
      </c>
      <c r="C284" t="s">
        <v>7</v>
      </c>
      <c r="D284" t="s">
        <v>23</v>
      </c>
      <c r="G284" s="4">
        <v>2.086851450576253</v>
      </c>
      <c r="H284" s="4">
        <v>0.14486476139058801</v>
      </c>
      <c r="J284" s="4">
        <v>0.68724450000000015</v>
      </c>
      <c r="K284">
        <v>10.299999999999997</v>
      </c>
      <c r="L284">
        <v>10.299999999999997</v>
      </c>
      <c r="O284" s="17"/>
      <c r="S284" s="6"/>
      <c r="T284" s="6"/>
      <c r="U284" s="6"/>
      <c r="V284" s="18"/>
      <c r="W284" s="1">
        <v>0</v>
      </c>
    </row>
    <row r="285" spans="1:23" x14ac:dyDescent="0.25">
      <c r="A285" s="6">
        <f t="shared" si="13"/>
        <v>254</v>
      </c>
      <c r="B285">
        <v>1998</v>
      </c>
      <c r="C285" t="s">
        <v>7</v>
      </c>
      <c r="D285" t="s">
        <v>23</v>
      </c>
      <c r="G285" s="4">
        <v>7.7615682926233642</v>
      </c>
      <c r="H285" s="4">
        <v>0.6127553915228976</v>
      </c>
      <c r="J285" s="4">
        <v>0</v>
      </c>
      <c r="K285">
        <v>9.7999999999999972</v>
      </c>
      <c r="L285">
        <v>9.7999999999999972</v>
      </c>
      <c r="O285" s="17"/>
      <c r="S285" s="6"/>
      <c r="T285" s="6"/>
      <c r="U285" s="6"/>
      <c r="V285" s="18"/>
      <c r="W285" s="1">
        <v>0</v>
      </c>
    </row>
    <row r="286" spans="1:23" x14ac:dyDescent="0.25">
      <c r="A286" s="6">
        <f t="shared" si="13"/>
        <v>255</v>
      </c>
      <c r="B286">
        <v>1999</v>
      </c>
      <c r="C286" t="s">
        <v>7</v>
      </c>
      <c r="D286" t="s">
        <v>23</v>
      </c>
      <c r="G286" s="4">
        <v>2.6344849153827319</v>
      </c>
      <c r="H286" s="4">
        <v>0.39941653802391386</v>
      </c>
      <c r="J286" s="4">
        <v>0.80833050000000017</v>
      </c>
      <c r="K286">
        <v>9.4000000000000057</v>
      </c>
      <c r="L286">
        <v>9.4000000000000057</v>
      </c>
      <c r="O286" s="17"/>
      <c r="S286" s="6"/>
      <c r="T286" s="6"/>
      <c r="U286" s="6"/>
      <c r="V286" s="18"/>
      <c r="W286" s="1">
        <v>0</v>
      </c>
    </row>
    <row r="287" spans="1:23" x14ac:dyDescent="0.25">
      <c r="A287" s="6">
        <f t="shared" si="13"/>
        <v>256</v>
      </c>
      <c r="B287">
        <v>2000</v>
      </c>
      <c r="C287" t="s">
        <v>7</v>
      </c>
      <c r="D287" t="s">
        <v>23</v>
      </c>
      <c r="G287" s="4">
        <v>2.5546583701714383</v>
      </c>
      <c r="H287" s="4">
        <v>0.37803231390238312</v>
      </c>
      <c r="I287" s="4">
        <v>53.253571428571419</v>
      </c>
      <c r="J287" s="4">
        <v>1.6239735</v>
      </c>
      <c r="K287">
        <v>9</v>
      </c>
      <c r="L287">
        <v>9</v>
      </c>
      <c r="M287">
        <v>101.04</v>
      </c>
      <c r="O287" s="17">
        <v>22</v>
      </c>
      <c r="P287" s="6">
        <v>61.320700757575764</v>
      </c>
      <c r="Q287" s="6">
        <f t="shared" si="11"/>
        <v>1819950.517237674</v>
      </c>
      <c r="R287" s="6">
        <f t="shared" si="12"/>
        <v>2.9260999639374723E-5</v>
      </c>
      <c r="S287" s="6">
        <v>8</v>
      </c>
      <c r="T287" s="6">
        <v>99.407499999999999</v>
      </c>
      <c r="U287" s="6">
        <f>(S287*T287)^2</f>
        <v>632438.46759999997</v>
      </c>
      <c r="V287" s="18">
        <f t="shared" si="15"/>
        <v>1.5976257798395817E-4</v>
      </c>
      <c r="W287" s="1">
        <v>0</v>
      </c>
    </row>
    <row r="288" spans="1:23" x14ac:dyDescent="0.25">
      <c r="A288" s="6">
        <f t="shared" si="13"/>
        <v>257</v>
      </c>
      <c r="B288">
        <v>2001</v>
      </c>
      <c r="C288" t="s">
        <v>7</v>
      </c>
      <c r="D288" t="s">
        <v>23</v>
      </c>
      <c r="G288" s="4">
        <v>2.6284572867473619</v>
      </c>
      <c r="H288" s="4">
        <v>0.39850268402992217</v>
      </c>
      <c r="J288" s="4">
        <v>0.60351160500000001</v>
      </c>
      <c r="K288">
        <v>8.5999999999999943</v>
      </c>
      <c r="L288">
        <v>8.5999999999999943</v>
      </c>
      <c r="O288" s="17"/>
      <c r="S288" s="6"/>
      <c r="T288" s="6"/>
      <c r="U288" s="6"/>
      <c r="V288" s="18"/>
      <c r="W288" s="1">
        <v>0</v>
      </c>
    </row>
    <row r="289" spans="1:26" x14ac:dyDescent="0.25">
      <c r="A289" s="6">
        <f t="shared" si="13"/>
        <v>258</v>
      </c>
      <c r="B289">
        <v>2002</v>
      </c>
      <c r="C289" t="s">
        <v>7</v>
      </c>
      <c r="D289" t="s">
        <v>23</v>
      </c>
      <c r="G289" s="4">
        <v>6.1204434002332846</v>
      </c>
      <c r="H289" s="4">
        <v>0.48319290001841697</v>
      </c>
      <c r="J289" s="4">
        <v>0</v>
      </c>
      <c r="K289">
        <v>8.2000000000000028</v>
      </c>
      <c r="L289">
        <v>8.2000000000000028</v>
      </c>
      <c r="O289" s="17"/>
      <c r="S289" s="6"/>
      <c r="T289" s="6"/>
      <c r="U289" s="6"/>
      <c r="V289" s="18"/>
      <c r="W289" s="1">
        <v>0</v>
      </c>
    </row>
    <row r="290" spans="1:26" x14ac:dyDescent="0.25">
      <c r="A290" s="6">
        <f t="shared" si="13"/>
        <v>259</v>
      </c>
      <c r="B290">
        <v>2003</v>
      </c>
      <c r="C290" t="s">
        <v>7</v>
      </c>
      <c r="D290" t="s">
        <v>23</v>
      </c>
      <c r="G290" s="4">
        <v>3.2525993051739923</v>
      </c>
      <c r="H290" s="4">
        <v>0.49312939560439562</v>
      </c>
      <c r="J290" s="4">
        <v>1.02534894</v>
      </c>
      <c r="K290">
        <v>7.9000000000000057</v>
      </c>
      <c r="L290">
        <v>7.9000000000000057</v>
      </c>
      <c r="O290" s="17"/>
      <c r="S290" s="6"/>
      <c r="T290" s="6"/>
      <c r="U290" s="6"/>
      <c r="V290" s="18"/>
      <c r="W290" s="1">
        <v>0</v>
      </c>
    </row>
    <row r="291" spans="1:26" x14ac:dyDescent="0.25">
      <c r="A291" s="6">
        <f t="shared" si="13"/>
        <v>260</v>
      </c>
      <c r="B291">
        <v>2004</v>
      </c>
      <c r="C291" t="s">
        <v>7</v>
      </c>
      <c r="D291" t="s">
        <v>23</v>
      </c>
      <c r="G291" s="4">
        <v>1.8397097385894368</v>
      </c>
      <c r="H291" s="4">
        <v>0.27223590344138326</v>
      </c>
      <c r="I291" s="4">
        <v>53.585714285714282</v>
      </c>
      <c r="J291" s="4">
        <v>1.5122998800000005</v>
      </c>
      <c r="K291">
        <v>7.5999999999999943</v>
      </c>
      <c r="L291">
        <v>7.5999999999999943</v>
      </c>
      <c r="O291" s="17"/>
      <c r="S291" s="6"/>
      <c r="T291" s="6"/>
      <c r="U291" s="6"/>
      <c r="V291" s="18"/>
      <c r="W291" s="1">
        <v>0</v>
      </c>
    </row>
    <row r="292" spans="1:26" x14ac:dyDescent="0.25">
      <c r="A292" s="6">
        <f t="shared" si="13"/>
        <v>261</v>
      </c>
      <c r="B292">
        <v>2005</v>
      </c>
      <c r="C292" t="s">
        <v>7</v>
      </c>
      <c r="D292" t="s">
        <v>23</v>
      </c>
      <c r="G292" s="4">
        <v>2.5604093780536044</v>
      </c>
      <c r="H292" s="4">
        <v>0.38818588170111501</v>
      </c>
      <c r="J292" s="4">
        <v>0.67830444000000001</v>
      </c>
      <c r="K292">
        <v>7.2999999999999972</v>
      </c>
      <c r="L292">
        <v>7.2999999999999972</v>
      </c>
      <c r="O292" s="17"/>
      <c r="S292" s="6"/>
      <c r="T292" s="6"/>
      <c r="U292" s="6"/>
      <c r="V292" s="18"/>
      <c r="W292" s="1">
        <v>0</v>
      </c>
    </row>
    <row r="293" spans="1:26" x14ac:dyDescent="0.25">
      <c r="A293" s="6">
        <f t="shared" si="13"/>
        <v>262</v>
      </c>
      <c r="B293">
        <v>2006</v>
      </c>
      <c r="C293" t="s">
        <v>7</v>
      </c>
      <c r="D293" t="s">
        <v>23</v>
      </c>
      <c r="G293" s="4">
        <v>4.9438853663935118</v>
      </c>
      <c r="H293" s="4">
        <v>0.39030673945211936</v>
      </c>
      <c r="J293" s="4">
        <v>0</v>
      </c>
      <c r="K293">
        <v>7.0999999999999943</v>
      </c>
      <c r="L293">
        <v>7.0999999999999943</v>
      </c>
      <c r="O293" s="17"/>
      <c r="S293" s="6"/>
      <c r="T293" s="6"/>
      <c r="U293" s="6"/>
      <c r="V293" s="18"/>
      <c r="W293" s="1">
        <v>0</v>
      </c>
    </row>
    <row r="294" spans="1:26" x14ac:dyDescent="0.25">
      <c r="A294" s="6">
        <f t="shared" si="13"/>
        <v>263</v>
      </c>
      <c r="B294">
        <v>2007</v>
      </c>
      <c r="C294" t="s">
        <v>7</v>
      </c>
      <c r="D294" t="s">
        <v>23</v>
      </c>
      <c r="G294" s="4">
        <v>3.8150720094482029</v>
      </c>
      <c r="H294" s="4">
        <v>0.57840636908879905</v>
      </c>
      <c r="J294" s="4">
        <v>1.1876760000000002</v>
      </c>
      <c r="K294">
        <v>6.7999999999999972</v>
      </c>
      <c r="L294">
        <v>6.7999999999999972</v>
      </c>
      <c r="O294" s="17"/>
      <c r="S294" s="6"/>
      <c r="T294" s="6"/>
      <c r="U294" s="6"/>
      <c r="V294" s="18"/>
      <c r="W294" s="1">
        <v>0</v>
      </c>
    </row>
    <row r="295" spans="1:26" x14ac:dyDescent="0.25">
      <c r="A295" s="6">
        <f t="shared" si="13"/>
        <v>264</v>
      </c>
      <c r="B295">
        <v>2008</v>
      </c>
      <c r="C295" t="s">
        <v>7</v>
      </c>
      <c r="D295" t="s">
        <v>23</v>
      </c>
      <c r="G295" s="4">
        <v>2.265903630972145</v>
      </c>
      <c r="H295" s="4">
        <v>0.43856199309138288</v>
      </c>
      <c r="I295" s="4">
        <v>48.769642857142856</v>
      </c>
      <c r="J295" s="4">
        <v>1.249007175</v>
      </c>
      <c r="K295">
        <v>6.5999999999999943</v>
      </c>
      <c r="L295">
        <v>6.5999999999999943</v>
      </c>
      <c r="O295" s="17"/>
      <c r="S295" s="6"/>
      <c r="T295" s="6"/>
      <c r="U295" s="6"/>
      <c r="V295" s="18"/>
      <c r="W295" s="1">
        <v>0</v>
      </c>
      <c r="Y295" s="1"/>
      <c r="Z295" s="1"/>
    </row>
    <row r="296" spans="1:26" x14ac:dyDescent="0.25">
      <c r="A296" s="6">
        <f t="shared" si="13"/>
        <v>265</v>
      </c>
      <c r="B296">
        <v>2009</v>
      </c>
      <c r="C296" t="s">
        <v>7</v>
      </c>
      <c r="D296" t="s">
        <v>23</v>
      </c>
      <c r="G296" s="4">
        <v>2.9712473690742986</v>
      </c>
      <c r="H296" s="4">
        <v>0.20625763325631252</v>
      </c>
      <c r="J296" s="4">
        <v>0.76214209499999985</v>
      </c>
      <c r="K296">
        <v>6.4000000000000057</v>
      </c>
      <c r="L296">
        <v>6.4000000000000057</v>
      </c>
      <c r="O296" s="17"/>
      <c r="S296" s="6"/>
      <c r="T296" s="6"/>
      <c r="U296" s="6"/>
      <c r="V296" s="18"/>
      <c r="W296" s="1">
        <v>0</v>
      </c>
      <c r="Y296" s="1"/>
      <c r="Z296" s="1"/>
    </row>
    <row r="297" spans="1:26" x14ac:dyDescent="0.25">
      <c r="A297" s="6">
        <f t="shared" si="13"/>
        <v>266</v>
      </c>
      <c r="B297">
        <v>2010</v>
      </c>
      <c r="C297" t="s">
        <v>7</v>
      </c>
      <c r="D297" t="s">
        <v>23</v>
      </c>
      <c r="G297" s="4">
        <v>5.0641410578326216</v>
      </c>
      <c r="H297" s="4">
        <v>0.39980060982889132</v>
      </c>
      <c r="J297" s="4">
        <v>0</v>
      </c>
      <c r="K297">
        <v>6.2000000000000028</v>
      </c>
      <c r="L297">
        <v>6.2000000000000028</v>
      </c>
      <c r="O297" s="17"/>
      <c r="S297" s="6"/>
      <c r="T297" s="6"/>
      <c r="U297" s="6"/>
      <c r="V297" s="18"/>
      <c r="W297" s="1">
        <v>0</v>
      </c>
      <c r="Y297" s="1"/>
      <c r="Z297" s="1"/>
    </row>
    <row r="298" spans="1:26" x14ac:dyDescent="0.25">
      <c r="A298" s="6">
        <f t="shared" si="13"/>
        <v>267</v>
      </c>
      <c r="B298">
        <v>2011</v>
      </c>
      <c r="C298" t="s">
        <v>7</v>
      </c>
      <c r="D298" t="s">
        <v>23</v>
      </c>
      <c r="G298" s="4">
        <v>2.3331392418400987</v>
      </c>
      <c r="H298" s="4">
        <v>0.35372925965990121</v>
      </c>
      <c r="J298" s="4">
        <v>1.1966841449999999</v>
      </c>
      <c r="K298">
        <v>6</v>
      </c>
      <c r="L298">
        <v>6</v>
      </c>
      <c r="O298" s="17"/>
      <c r="S298" s="6"/>
      <c r="T298" s="6"/>
      <c r="U298" s="6"/>
      <c r="V298" s="18"/>
      <c r="W298" s="1">
        <v>0</v>
      </c>
      <c r="Y298" s="1"/>
      <c r="Z298" s="1"/>
    </row>
    <row r="299" spans="1:26" ht="15.75" thickBot="1" x14ac:dyDescent="0.3">
      <c r="A299" s="6">
        <f t="shared" si="13"/>
        <v>268</v>
      </c>
      <c r="B299" s="26">
        <v>2012</v>
      </c>
      <c r="C299" s="26" t="s">
        <v>7</v>
      </c>
      <c r="D299" s="26" t="s">
        <v>23</v>
      </c>
      <c r="E299" s="26"/>
      <c r="F299" s="26"/>
      <c r="G299" s="28">
        <v>1.5583965415782</v>
      </c>
      <c r="H299" s="28">
        <v>0.30162513707965144</v>
      </c>
      <c r="I299" s="28">
        <v>49.267857142857153</v>
      </c>
      <c r="J299" s="28">
        <v>0</v>
      </c>
      <c r="K299" s="26">
        <v>5.9000000000000057</v>
      </c>
      <c r="L299" s="26">
        <v>5.9000000000000057</v>
      </c>
      <c r="M299" s="26"/>
      <c r="N299" s="30"/>
      <c r="O299" s="19"/>
      <c r="P299" s="20"/>
      <c r="Q299" s="20"/>
      <c r="R299" s="20"/>
      <c r="S299" s="20"/>
      <c r="T299" s="20"/>
      <c r="U299" s="20"/>
      <c r="V299" s="21"/>
      <c r="W299" s="1">
        <v>0</v>
      </c>
      <c r="Y299" s="1"/>
      <c r="Z299" s="1"/>
    </row>
    <row r="300" spans="1:26" x14ac:dyDescent="0.25">
      <c r="A300" s="6">
        <f>A299+1</f>
        <v>269</v>
      </c>
      <c r="B300">
        <v>1864</v>
      </c>
      <c r="C300" t="s">
        <v>7</v>
      </c>
      <c r="D300" t="s">
        <v>24</v>
      </c>
      <c r="G300" s="4">
        <v>1.6511995030120481</v>
      </c>
      <c r="H300" s="4">
        <v>0.16275835843373498</v>
      </c>
      <c r="J300" s="4">
        <v>0</v>
      </c>
      <c r="K300">
        <v>-9.9999999999994316E-2</v>
      </c>
      <c r="L300">
        <v>-9.9999999999994316E-2</v>
      </c>
      <c r="O300" s="23"/>
      <c r="P300" s="24"/>
      <c r="Q300" s="24"/>
      <c r="R300" s="24"/>
      <c r="S300" s="24"/>
      <c r="T300" s="24"/>
      <c r="U300" s="24"/>
      <c r="V300" s="25"/>
      <c r="W300" s="1">
        <v>0</v>
      </c>
      <c r="Y300" s="1"/>
      <c r="Z300" s="1"/>
    </row>
    <row r="301" spans="1:26" x14ac:dyDescent="0.25">
      <c r="A301" s="6">
        <f t="shared" ref="A301:A364" si="16">A300+1</f>
        <v>270</v>
      </c>
      <c r="B301">
        <f>B300+1</f>
        <v>1865</v>
      </c>
      <c r="C301" t="s">
        <v>7</v>
      </c>
      <c r="D301" t="s">
        <v>24</v>
      </c>
      <c r="G301" s="4">
        <v>6.1693246753246749</v>
      </c>
      <c r="H301" s="4">
        <v>0.48705194805194818</v>
      </c>
      <c r="J301" s="4">
        <v>0</v>
      </c>
      <c r="K301">
        <v>-0.20000000000000284</v>
      </c>
      <c r="L301">
        <v>-0.20000000000000284</v>
      </c>
      <c r="O301" s="17"/>
      <c r="S301" s="6"/>
      <c r="T301" s="6"/>
      <c r="U301" s="6"/>
      <c r="V301" s="18"/>
      <c r="W301" s="1">
        <v>0</v>
      </c>
      <c r="Y301" s="1"/>
      <c r="Z301" s="1"/>
    </row>
    <row r="302" spans="1:26" x14ac:dyDescent="0.25">
      <c r="A302" s="6">
        <f t="shared" si="16"/>
        <v>271</v>
      </c>
      <c r="B302">
        <f t="shared" ref="B302:B329" si="17">B301+1</f>
        <v>1866</v>
      </c>
      <c r="C302" t="s">
        <v>7</v>
      </c>
      <c r="D302" t="s">
        <v>24</v>
      </c>
      <c r="G302" s="4">
        <v>3.0913246753246746</v>
      </c>
      <c r="H302" s="4">
        <v>0.2440519480519483</v>
      </c>
      <c r="J302" s="4">
        <v>0</v>
      </c>
      <c r="K302">
        <v>-0.20000000000000284</v>
      </c>
      <c r="L302">
        <v>-0.20000000000000284</v>
      </c>
      <c r="O302" s="17"/>
      <c r="S302" s="6"/>
      <c r="T302" s="6"/>
      <c r="U302" s="6"/>
      <c r="V302" s="18"/>
      <c r="W302" s="1">
        <v>0</v>
      </c>
      <c r="Y302" s="1"/>
      <c r="Z302" s="1"/>
    </row>
    <row r="303" spans="1:26" x14ac:dyDescent="0.25">
      <c r="A303" s="6">
        <f t="shared" si="16"/>
        <v>272</v>
      </c>
      <c r="B303">
        <f t="shared" si="17"/>
        <v>1867</v>
      </c>
      <c r="C303" t="s">
        <v>7</v>
      </c>
      <c r="D303" t="s">
        <v>24</v>
      </c>
      <c r="G303" s="4">
        <v>1.8989984210526316</v>
      </c>
      <c r="H303" s="4">
        <v>0.27076973684210526</v>
      </c>
      <c r="J303" s="4">
        <v>0</v>
      </c>
      <c r="K303">
        <v>-0.20000000000000284</v>
      </c>
      <c r="L303">
        <v>-0.20000000000000284</v>
      </c>
      <c r="O303" s="17"/>
      <c r="S303" s="6"/>
      <c r="T303" s="6"/>
      <c r="U303" s="6"/>
      <c r="V303" s="18"/>
      <c r="W303" s="1">
        <v>0</v>
      </c>
      <c r="Y303" s="1"/>
      <c r="Z303" s="1"/>
    </row>
    <row r="304" spans="1:26" x14ac:dyDescent="0.25">
      <c r="A304" s="6">
        <f t="shared" si="16"/>
        <v>273</v>
      </c>
      <c r="B304">
        <f t="shared" si="17"/>
        <v>1868</v>
      </c>
      <c r="C304" t="s">
        <v>7</v>
      </c>
      <c r="D304" t="s">
        <v>24</v>
      </c>
      <c r="G304" s="4">
        <v>1.1694027272727274</v>
      </c>
      <c r="H304" s="4">
        <v>0.17304545454545467</v>
      </c>
      <c r="J304" s="4">
        <v>0</v>
      </c>
      <c r="K304">
        <v>-0.20000000000000284</v>
      </c>
      <c r="L304">
        <v>-0.20000000000000284</v>
      </c>
      <c r="O304" s="17"/>
      <c r="S304" s="6"/>
      <c r="T304" s="6"/>
      <c r="U304" s="6"/>
      <c r="V304" s="18"/>
      <c r="W304" s="1">
        <v>0</v>
      </c>
      <c r="Y304" s="1"/>
      <c r="Z304" s="1"/>
    </row>
    <row r="305" spans="1:26" x14ac:dyDescent="0.25">
      <c r="A305" s="6">
        <f t="shared" si="16"/>
        <v>274</v>
      </c>
      <c r="B305">
        <f t="shared" si="17"/>
        <v>1869</v>
      </c>
      <c r="C305" t="s">
        <v>7</v>
      </c>
      <c r="D305" t="s">
        <v>24</v>
      </c>
      <c r="G305" s="4">
        <v>1.6511995030120481</v>
      </c>
      <c r="H305" s="4">
        <v>0.16275835843373498</v>
      </c>
      <c r="J305" s="4">
        <v>0</v>
      </c>
      <c r="K305">
        <v>-0.20000000000000284</v>
      </c>
      <c r="L305">
        <v>-0.20000000000000284</v>
      </c>
      <c r="O305" s="17"/>
      <c r="S305" s="6"/>
      <c r="T305" s="6"/>
      <c r="U305" s="6"/>
      <c r="V305" s="18"/>
      <c r="W305" s="1">
        <v>0</v>
      </c>
      <c r="Y305" s="1"/>
      <c r="Z305" s="1"/>
    </row>
    <row r="306" spans="1:26" x14ac:dyDescent="0.25">
      <c r="A306" s="6">
        <f t="shared" si="16"/>
        <v>275</v>
      </c>
      <c r="B306">
        <f t="shared" si="17"/>
        <v>1870</v>
      </c>
      <c r="C306" t="s">
        <v>7</v>
      </c>
      <c r="D306" t="s">
        <v>24</v>
      </c>
      <c r="G306" s="4">
        <v>6.1693246753246749</v>
      </c>
      <c r="H306" s="4">
        <v>0.48705194805194818</v>
      </c>
      <c r="J306" s="4">
        <v>0</v>
      </c>
      <c r="K306">
        <v>-0.29999999999999716</v>
      </c>
      <c r="L306">
        <v>-0.29999999999999716</v>
      </c>
      <c r="O306" s="17"/>
      <c r="S306" s="6"/>
      <c r="T306" s="6"/>
      <c r="U306" s="6"/>
      <c r="V306" s="18"/>
      <c r="W306" s="1">
        <v>0</v>
      </c>
      <c r="Y306" s="1"/>
      <c r="Z306" s="1"/>
    </row>
    <row r="307" spans="1:26" x14ac:dyDescent="0.25">
      <c r="A307" s="6">
        <f t="shared" si="16"/>
        <v>276</v>
      </c>
      <c r="B307">
        <f t="shared" si="17"/>
        <v>1871</v>
      </c>
      <c r="C307" t="s">
        <v>7</v>
      </c>
      <c r="D307" t="s">
        <v>24</v>
      </c>
      <c r="G307" s="4">
        <v>3.0913246753246746</v>
      </c>
      <c r="H307" s="4">
        <v>0.2440519480519483</v>
      </c>
      <c r="J307" s="4">
        <v>0</v>
      </c>
      <c r="K307">
        <v>-0.29999999999999716</v>
      </c>
      <c r="L307">
        <v>-0.29999999999999716</v>
      </c>
      <c r="O307" s="17"/>
      <c r="S307" s="6"/>
      <c r="T307" s="6"/>
      <c r="U307" s="6"/>
      <c r="V307" s="18"/>
      <c r="W307" s="1">
        <v>0</v>
      </c>
      <c r="Y307" s="1"/>
      <c r="Z307" s="1"/>
    </row>
    <row r="308" spans="1:26" x14ac:dyDescent="0.25">
      <c r="A308" s="6">
        <f t="shared" si="16"/>
        <v>277</v>
      </c>
      <c r="B308">
        <f t="shared" si="17"/>
        <v>1872</v>
      </c>
      <c r="C308" t="s">
        <v>7</v>
      </c>
      <c r="D308" t="s">
        <v>24</v>
      </c>
      <c r="G308" s="4">
        <v>1.8989984210526316</v>
      </c>
      <c r="H308" s="4">
        <v>0.27076973684210526</v>
      </c>
      <c r="J308" s="4">
        <v>0</v>
      </c>
      <c r="K308">
        <v>-0.29999999999999716</v>
      </c>
      <c r="L308">
        <v>-0.29999999999999716</v>
      </c>
      <c r="O308" s="17"/>
      <c r="S308" s="6"/>
      <c r="T308" s="6"/>
      <c r="U308" s="6"/>
      <c r="V308" s="18"/>
      <c r="W308" s="1">
        <v>0</v>
      </c>
      <c r="Y308" s="1"/>
      <c r="Z308" s="1"/>
    </row>
    <row r="309" spans="1:26" x14ac:dyDescent="0.25">
      <c r="A309" s="6">
        <f t="shared" si="16"/>
        <v>278</v>
      </c>
      <c r="B309">
        <f t="shared" si="17"/>
        <v>1873</v>
      </c>
      <c r="C309" t="s">
        <v>7</v>
      </c>
      <c r="D309" t="s">
        <v>24</v>
      </c>
      <c r="G309" s="4">
        <v>1.1694027272727274</v>
      </c>
      <c r="H309" s="4">
        <v>0.17304545454545467</v>
      </c>
      <c r="J309" s="4">
        <v>0</v>
      </c>
      <c r="K309">
        <v>-0.29999999999999716</v>
      </c>
      <c r="L309">
        <v>-0.29999999999999716</v>
      </c>
      <c r="O309" s="17"/>
      <c r="S309" s="6"/>
      <c r="T309" s="6"/>
      <c r="U309" s="6"/>
      <c r="V309" s="18"/>
      <c r="W309" s="1">
        <v>0</v>
      </c>
      <c r="Y309" s="1"/>
      <c r="Z309" s="1"/>
    </row>
    <row r="310" spans="1:26" x14ac:dyDescent="0.25">
      <c r="A310" s="6">
        <f t="shared" si="16"/>
        <v>279</v>
      </c>
      <c r="B310">
        <f t="shared" si="17"/>
        <v>1874</v>
      </c>
      <c r="C310" t="s">
        <v>7</v>
      </c>
      <c r="D310" t="s">
        <v>24</v>
      </c>
      <c r="G310" s="4">
        <v>1.6511995030120481</v>
      </c>
      <c r="H310" s="4">
        <v>0.16275835843373498</v>
      </c>
      <c r="J310" s="4">
        <v>0</v>
      </c>
      <c r="K310">
        <v>-0.29999999999999716</v>
      </c>
      <c r="L310">
        <v>-0.29999999999999716</v>
      </c>
      <c r="O310" s="17"/>
      <c r="S310" s="6"/>
      <c r="T310" s="6"/>
      <c r="U310" s="6"/>
      <c r="V310" s="18"/>
      <c r="W310" s="1">
        <v>0</v>
      </c>
      <c r="Y310" s="1"/>
      <c r="Z310" s="1"/>
    </row>
    <row r="311" spans="1:26" x14ac:dyDescent="0.25">
      <c r="A311" s="6">
        <f t="shared" si="16"/>
        <v>280</v>
      </c>
      <c r="B311">
        <f t="shared" si="17"/>
        <v>1875</v>
      </c>
      <c r="C311" t="s">
        <v>7</v>
      </c>
      <c r="D311" t="s">
        <v>24</v>
      </c>
      <c r="G311" s="4">
        <v>6.1693246753246749</v>
      </c>
      <c r="H311" s="4">
        <v>0.48705194805194818</v>
      </c>
      <c r="J311" s="4">
        <v>0</v>
      </c>
      <c r="K311">
        <v>-0.40000000000000568</v>
      </c>
      <c r="L311">
        <v>-0.40000000000000568</v>
      </c>
      <c r="O311" s="17"/>
      <c r="S311" s="6"/>
      <c r="T311" s="6"/>
      <c r="U311" s="6"/>
      <c r="V311" s="18"/>
      <c r="W311" s="1">
        <v>0</v>
      </c>
      <c r="Y311" s="1"/>
      <c r="Z311" s="1"/>
    </row>
    <row r="312" spans="1:26" x14ac:dyDescent="0.25">
      <c r="A312" s="6">
        <f t="shared" si="16"/>
        <v>281</v>
      </c>
      <c r="B312">
        <f t="shared" si="17"/>
        <v>1876</v>
      </c>
      <c r="C312" t="s">
        <v>7</v>
      </c>
      <c r="D312" t="s">
        <v>24</v>
      </c>
      <c r="G312" s="4">
        <v>3.0913246753246746</v>
      </c>
      <c r="H312" s="4">
        <v>0.2440519480519483</v>
      </c>
      <c r="J312" s="4">
        <v>0</v>
      </c>
      <c r="K312">
        <v>-0.40000000000000568</v>
      </c>
      <c r="L312">
        <v>-0.40000000000000568</v>
      </c>
      <c r="O312" s="17"/>
      <c r="S312" s="6"/>
      <c r="T312" s="6"/>
      <c r="U312" s="6"/>
      <c r="V312" s="18"/>
      <c r="W312" s="1">
        <v>0</v>
      </c>
      <c r="Y312" s="1"/>
      <c r="Z312" s="1"/>
    </row>
    <row r="313" spans="1:26" x14ac:dyDescent="0.25">
      <c r="A313" s="6">
        <f t="shared" si="16"/>
        <v>282</v>
      </c>
      <c r="B313">
        <f t="shared" si="17"/>
        <v>1877</v>
      </c>
      <c r="C313" t="s">
        <v>7</v>
      </c>
      <c r="D313" t="s">
        <v>24</v>
      </c>
      <c r="G313" s="4">
        <v>1.8989984210526316</v>
      </c>
      <c r="H313" s="4">
        <v>0.27076973684210526</v>
      </c>
      <c r="J313" s="4">
        <v>0</v>
      </c>
      <c r="K313">
        <v>-0.40000000000000568</v>
      </c>
      <c r="L313">
        <v>-0.40000000000000568</v>
      </c>
      <c r="O313" s="17"/>
      <c r="S313" s="6"/>
      <c r="T313" s="6"/>
      <c r="U313" s="6"/>
      <c r="V313" s="18"/>
      <c r="W313" s="1">
        <v>0</v>
      </c>
      <c r="Y313" s="1"/>
      <c r="Z313" s="1"/>
    </row>
    <row r="314" spans="1:26" x14ac:dyDescent="0.25">
      <c r="A314" s="6">
        <f t="shared" si="16"/>
        <v>283</v>
      </c>
      <c r="B314">
        <f t="shared" si="17"/>
        <v>1878</v>
      </c>
      <c r="C314" t="s">
        <v>7</v>
      </c>
      <c r="D314" t="s">
        <v>24</v>
      </c>
      <c r="G314" s="4">
        <v>1.1694027272727274</v>
      </c>
      <c r="H314" s="4">
        <v>0.17304545454545467</v>
      </c>
      <c r="J314" s="4">
        <v>0</v>
      </c>
      <c r="K314">
        <v>-0.40000000000000568</v>
      </c>
      <c r="L314">
        <v>-0.40000000000000568</v>
      </c>
      <c r="O314" s="17"/>
      <c r="S314" s="6"/>
      <c r="T314" s="6"/>
      <c r="U314" s="6"/>
      <c r="V314" s="18"/>
      <c r="W314" s="1">
        <v>0</v>
      </c>
      <c r="Y314" s="1"/>
      <c r="Z314" s="1"/>
    </row>
    <row r="315" spans="1:26" x14ac:dyDescent="0.25">
      <c r="A315" s="6">
        <f t="shared" si="16"/>
        <v>284</v>
      </c>
      <c r="B315">
        <f t="shared" si="17"/>
        <v>1879</v>
      </c>
      <c r="C315" t="s">
        <v>7</v>
      </c>
      <c r="D315" t="s">
        <v>24</v>
      </c>
      <c r="G315" s="4">
        <v>1.6511995030120481</v>
      </c>
      <c r="H315" s="4">
        <v>0.16275835843373498</v>
      </c>
      <c r="J315" s="4">
        <v>0</v>
      </c>
      <c r="K315">
        <v>-0.40000000000000568</v>
      </c>
      <c r="L315">
        <v>-0.40000000000000568</v>
      </c>
      <c r="O315" s="17"/>
      <c r="S315" s="6"/>
      <c r="T315" s="6"/>
      <c r="U315" s="6"/>
      <c r="V315" s="18"/>
      <c r="W315" s="1">
        <v>0</v>
      </c>
      <c r="Y315" s="1"/>
      <c r="Z315" s="1"/>
    </row>
    <row r="316" spans="1:26" x14ac:dyDescent="0.25">
      <c r="A316" s="6">
        <f t="shared" si="16"/>
        <v>285</v>
      </c>
      <c r="B316">
        <f t="shared" si="17"/>
        <v>1880</v>
      </c>
      <c r="C316" t="s">
        <v>7</v>
      </c>
      <c r="D316" t="s">
        <v>24</v>
      </c>
      <c r="G316" s="4">
        <v>6.1693246753246749</v>
      </c>
      <c r="H316" s="4">
        <v>0.48705194805194818</v>
      </c>
      <c r="J316" s="4">
        <v>0</v>
      </c>
      <c r="K316">
        <v>-0.40000000000000568</v>
      </c>
      <c r="L316">
        <v>-0.40000000000000568</v>
      </c>
      <c r="O316" s="17"/>
      <c r="S316" s="6"/>
      <c r="T316" s="6"/>
      <c r="U316" s="6"/>
      <c r="V316" s="18"/>
      <c r="W316" s="1">
        <v>0</v>
      </c>
      <c r="Y316" s="1"/>
      <c r="Z316" s="1"/>
    </row>
    <row r="317" spans="1:26" x14ac:dyDescent="0.25">
      <c r="A317" s="6">
        <f t="shared" si="16"/>
        <v>286</v>
      </c>
      <c r="B317">
        <f t="shared" si="17"/>
        <v>1881</v>
      </c>
      <c r="C317" t="s">
        <v>7</v>
      </c>
      <c r="D317" t="s">
        <v>24</v>
      </c>
      <c r="G317" s="4">
        <v>3.0913246753246746</v>
      </c>
      <c r="H317" s="4">
        <v>0.2440519480519483</v>
      </c>
      <c r="J317" s="4">
        <v>0</v>
      </c>
      <c r="K317">
        <v>-0.40000000000000568</v>
      </c>
      <c r="L317">
        <v>-0.40000000000000568</v>
      </c>
      <c r="O317" s="17"/>
      <c r="S317" s="6"/>
      <c r="T317" s="6"/>
      <c r="U317" s="6"/>
      <c r="V317" s="18"/>
      <c r="W317" s="1">
        <v>0</v>
      </c>
      <c r="Y317" s="1"/>
      <c r="Z317" s="1"/>
    </row>
    <row r="318" spans="1:26" x14ac:dyDescent="0.25">
      <c r="A318" s="6">
        <f t="shared" si="16"/>
        <v>287</v>
      </c>
      <c r="B318">
        <f t="shared" si="17"/>
        <v>1882</v>
      </c>
      <c r="C318" t="s">
        <v>7</v>
      </c>
      <c r="D318" t="s">
        <v>24</v>
      </c>
      <c r="G318" s="4">
        <v>1.8989984210526316</v>
      </c>
      <c r="H318" s="4">
        <v>0.27076973684210526</v>
      </c>
      <c r="J318" s="4">
        <v>0</v>
      </c>
      <c r="K318">
        <v>-0.40000000000000568</v>
      </c>
      <c r="L318">
        <v>-0.40000000000000568</v>
      </c>
      <c r="O318" s="17"/>
      <c r="S318" s="6"/>
      <c r="T318" s="6"/>
      <c r="U318" s="6"/>
      <c r="V318" s="18"/>
      <c r="W318" s="1">
        <v>0</v>
      </c>
      <c r="Y318" s="1"/>
      <c r="Z318" s="1"/>
    </row>
    <row r="319" spans="1:26" x14ac:dyDescent="0.25">
      <c r="A319" s="6">
        <f t="shared" si="16"/>
        <v>288</v>
      </c>
      <c r="B319">
        <f t="shared" si="17"/>
        <v>1883</v>
      </c>
      <c r="C319" t="s">
        <v>7</v>
      </c>
      <c r="D319" t="s">
        <v>24</v>
      </c>
      <c r="G319" s="4">
        <v>1.1694027272727274</v>
      </c>
      <c r="H319" s="4">
        <v>0.17304545454545467</v>
      </c>
      <c r="J319" s="4">
        <v>0</v>
      </c>
      <c r="K319">
        <v>-0.40000000000000568</v>
      </c>
      <c r="L319">
        <v>-0.40000000000000568</v>
      </c>
      <c r="O319" s="17"/>
      <c r="S319" s="6"/>
      <c r="T319" s="6"/>
      <c r="U319" s="6"/>
      <c r="V319" s="18"/>
      <c r="W319" s="1">
        <v>0</v>
      </c>
    </row>
    <row r="320" spans="1:26" x14ac:dyDescent="0.25">
      <c r="A320" s="6">
        <f t="shared" si="16"/>
        <v>289</v>
      </c>
      <c r="B320">
        <f t="shared" si="17"/>
        <v>1884</v>
      </c>
      <c r="C320" t="s">
        <v>7</v>
      </c>
      <c r="D320" t="s">
        <v>24</v>
      </c>
      <c r="G320" s="4">
        <v>1.6511995030120481</v>
      </c>
      <c r="H320" s="4">
        <v>0.16275835843373498</v>
      </c>
      <c r="J320" s="4">
        <v>0</v>
      </c>
      <c r="K320">
        <v>-0.40000000000000568</v>
      </c>
      <c r="L320">
        <v>-0.40000000000000568</v>
      </c>
      <c r="O320" s="17"/>
      <c r="S320" s="6"/>
      <c r="T320" s="6"/>
      <c r="U320" s="6"/>
      <c r="V320" s="18"/>
      <c r="W320" s="1">
        <v>0</v>
      </c>
    </row>
    <row r="321" spans="1:26" x14ac:dyDescent="0.25">
      <c r="A321" s="6">
        <f t="shared" si="16"/>
        <v>290</v>
      </c>
      <c r="B321">
        <f t="shared" si="17"/>
        <v>1885</v>
      </c>
      <c r="C321" t="s">
        <v>7</v>
      </c>
      <c r="D321" t="s">
        <v>24</v>
      </c>
      <c r="G321" s="4">
        <v>6.1693246753246749</v>
      </c>
      <c r="H321" s="4">
        <v>0.48705194805194818</v>
      </c>
      <c r="J321" s="4">
        <v>0</v>
      </c>
      <c r="K321">
        <v>-0.5</v>
      </c>
      <c r="L321">
        <v>-0.5</v>
      </c>
      <c r="O321" s="17"/>
      <c r="S321" s="6"/>
      <c r="T321" s="6"/>
      <c r="U321" s="6"/>
      <c r="V321" s="18"/>
      <c r="W321" s="1">
        <v>0</v>
      </c>
      <c r="Y321" s="1"/>
      <c r="Z321" s="1"/>
    </row>
    <row r="322" spans="1:26" x14ac:dyDescent="0.25">
      <c r="A322" s="6">
        <f t="shared" si="16"/>
        <v>291</v>
      </c>
      <c r="B322">
        <f t="shared" si="17"/>
        <v>1886</v>
      </c>
      <c r="C322" t="s">
        <v>7</v>
      </c>
      <c r="D322" t="s">
        <v>24</v>
      </c>
      <c r="G322" s="4">
        <v>3.0913246753246746</v>
      </c>
      <c r="H322" s="4">
        <v>0.2440519480519483</v>
      </c>
      <c r="J322" s="4">
        <v>0</v>
      </c>
      <c r="K322">
        <v>-0.5</v>
      </c>
      <c r="L322">
        <v>-0.5</v>
      </c>
      <c r="O322" s="17"/>
      <c r="S322" s="6"/>
      <c r="T322" s="6"/>
      <c r="U322" s="6"/>
      <c r="V322" s="18"/>
      <c r="W322" s="1">
        <v>0</v>
      </c>
      <c r="Y322" s="1"/>
      <c r="Z322" s="1"/>
    </row>
    <row r="323" spans="1:26" x14ac:dyDescent="0.25">
      <c r="A323" s="6">
        <f t="shared" si="16"/>
        <v>292</v>
      </c>
      <c r="B323">
        <f t="shared" si="17"/>
        <v>1887</v>
      </c>
      <c r="C323" t="s">
        <v>7</v>
      </c>
      <c r="D323" t="s">
        <v>24</v>
      </c>
      <c r="G323" s="4">
        <v>1.8989984210526316</v>
      </c>
      <c r="H323" s="4">
        <v>0.27076973684210526</v>
      </c>
      <c r="J323" s="4">
        <v>0</v>
      </c>
      <c r="K323">
        <v>-0.5</v>
      </c>
      <c r="L323">
        <v>-0.5</v>
      </c>
      <c r="O323" s="17"/>
      <c r="S323" s="6"/>
      <c r="T323" s="6"/>
      <c r="U323" s="6"/>
      <c r="V323" s="18"/>
      <c r="W323" s="1">
        <v>0</v>
      </c>
      <c r="Y323" s="1"/>
      <c r="Z323" s="1"/>
    </row>
    <row r="324" spans="1:26" x14ac:dyDescent="0.25">
      <c r="A324" s="6">
        <f t="shared" si="16"/>
        <v>293</v>
      </c>
      <c r="B324">
        <f t="shared" si="17"/>
        <v>1888</v>
      </c>
      <c r="C324" t="s">
        <v>7</v>
      </c>
      <c r="D324" t="s">
        <v>24</v>
      </c>
      <c r="G324" s="4">
        <v>1.1694027272727274</v>
      </c>
      <c r="H324" s="4">
        <v>0.17304545454545467</v>
      </c>
      <c r="J324" s="4">
        <v>0</v>
      </c>
      <c r="K324">
        <v>-0.5</v>
      </c>
      <c r="L324">
        <v>-0.5</v>
      </c>
      <c r="O324" s="17"/>
      <c r="S324" s="6"/>
      <c r="T324" s="6"/>
      <c r="U324" s="6"/>
      <c r="V324" s="18"/>
      <c r="W324" s="1">
        <v>0</v>
      </c>
      <c r="Y324" s="1"/>
      <c r="Z324" s="1"/>
    </row>
    <row r="325" spans="1:26" x14ac:dyDescent="0.25">
      <c r="A325" s="6">
        <f t="shared" si="16"/>
        <v>294</v>
      </c>
      <c r="B325">
        <f t="shared" si="17"/>
        <v>1889</v>
      </c>
      <c r="C325" t="s">
        <v>7</v>
      </c>
      <c r="D325" t="s">
        <v>24</v>
      </c>
      <c r="G325" s="4">
        <v>1.6511995030120481</v>
      </c>
      <c r="H325" s="4">
        <v>0.16275835843373498</v>
      </c>
      <c r="J325" s="4">
        <v>0</v>
      </c>
      <c r="K325">
        <v>-0.5</v>
      </c>
      <c r="L325">
        <v>-0.5</v>
      </c>
      <c r="O325" s="17"/>
      <c r="S325" s="6"/>
      <c r="T325" s="6"/>
      <c r="U325" s="6"/>
      <c r="V325" s="18"/>
      <c r="W325" s="1">
        <v>0</v>
      </c>
    </row>
    <row r="326" spans="1:26" x14ac:dyDescent="0.25">
      <c r="A326" s="6">
        <f t="shared" si="16"/>
        <v>295</v>
      </c>
      <c r="B326">
        <f t="shared" si="17"/>
        <v>1890</v>
      </c>
      <c r="C326" t="s">
        <v>7</v>
      </c>
      <c r="D326" t="s">
        <v>24</v>
      </c>
      <c r="G326" s="4">
        <v>6.1693246753246749</v>
      </c>
      <c r="H326" s="4">
        <v>0.48705194805194818</v>
      </c>
      <c r="J326" s="4">
        <v>0</v>
      </c>
      <c r="K326">
        <v>-0.59999999999999432</v>
      </c>
      <c r="L326">
        <v>-0.59999999999999432</v>
      </c>
      <c r="O326" s="17"/>
      <c r="S326" s="6"/>
      <c r="T326" s="6"/>
      <c r="U326" s="6"/>
      <c r="V326" s="18"/>
      <c r="W326" s="1">
        <v>0</v>
      </c>
    </row>
    <row r="327" spans="1:26" x14ac:dyDescent="0.25">
      <c r="A327" s="6">
        <f t="shared" si="16"/>
        <v>296</v>
      </c>
      <c r="B327">
        <f t="shared" si="17"/>
        <v>1891</v>
      </c>
      <c r="C327" t="s">
        <v>7</v>
      </c>
      <c r="D327" t="s">
        <v>24</v>
      </c>
      <c r="G327" s="4">
        <v>3.0913246753246746</v>
      </c>
      <c r="H327" s="4">
        <v>0.2440519480519483</v>
      </c>
      <c r="J327" s="4">
        <v>0</v>
      </c>
      <c r="K327">
        <v>-0.59999999999999432</v>
      </c>
      <c r="L327">
        <v>-0.59999999999999432</v>
      </c>
      <c r="O327" s="17"/>
      <c r="S327" s="6"/>
      <c r="T327" s="6"/>
      <c r="U327" s="6"/>
      <c r="V327" s="18"/>
      <c r="W327" s="1">
        <v>0</v>
      </c>
      <c r="Y327" s="1"/>
      <c r="Z327" s="1"/>
    </row>
    <row r="328" spans="1:26" x14ac:dyDescent="0.25">
      <c r="A328" s="6">
        <f t="shared" si="16"/>
        <v>297</v>
      </c>
      <c r="B328">
        <f t="shared" si="17"/>
        <v>1892</v>
      </c>
      <c r="C328" t="s">
        <v>7</v>
      </c>
      <c r="D328" t="s">
        <v>24</v>
      </c>
      <c r="G328" s="4">
        <v>1.8989984210526316</v>
      </c>
      <c r="H328" s="4">
        <v>0.27076973684210526</v>
      </c>
      <c r="J328" s="4">
        <v>0</v>
      </c>
      <c r="K328">
        <v>-0.59999999999999432</v>
      </c>
      <c r="L328">
        <v>-0.59999999999999432</v>
      </c>
      <c r="O328" s="17"/>
      <c r="S328" s="6"/>
      <c r="T328" s="6"/>
      <c r="U328" s="6"/>
      <c r="V328" s="18"/>
      <c r="W328" s="1">
        <v>0</v>
      </c>
      <c r="Y328" s="1"/>
      <c r="Z328" s="1"/>
    </row>
    <row r="329" spans="1:26" x14ac:dyDescent="0.25">
      <c r="A329" s="6">
        <f t="shared" si="16"/>
        <v>298</v>
      </c>
      <c r="B329">
        <f t="shared" si="17"/>
        <v>1893</v>
      </c>
      <c r="C329" t="s">
        <v>7</v>
      </c>
      <c r="D329" t="s">
        <v>24</v>
      </c>
      <c r="G329" s="4">
        <v>1.1694027272727274</v>
      </c>
      <c r="H329" s="4">
        <v>0.17304545454545467</v>
      </c>
      <c r="J329" s="4">
        <v>0</v>
      </c>
      <c r="K329">
        <v>-0.59999999999999432</v>
      </c>
      <c r="L329">
        <v>-0.59999999999999432</v>
      </c>
      <c r="O329" s="17"/>
      <c r="S329" s="6"/>
      <c r="T329" s="6"/>
      <c r="U329" s="6"/>
      <c r="V329" s="18"/>
      <c r="W329" s="1">
        <v>0</v>
      </c>
    </row>
    <row r="330" spans="1:26" x14ac:dyDescent="0.25">
      <c r="A330" s="6">
        <f t="shared" si="16"/>
        <v>299</v>
      </c>
      <c r="B330">
        <v>1894</v>
      </c>
      <c r="C330" t="s">
        <v>7</v>
      </c>
      <c r="D330" t="s">
        <v>24</v>
      </c>
      <c r="G330" s="4">
        <v>1.6511995030120481</v>
      </c>
      <c r="H330" s="4">
        <v>0.16275835843373498</v>
      </c>
      <c r="J330" s="4">
        <v>0</v>
      </c>
      <c r="K330">
        <v>-0.59999999999999432</v>
      </c>
      <c r="L330">
        <v>-0.59999999999999432</v>
      </c>
      <c r="O330" s="17"/>
      <c r="S330" s="6"/>
      <c r="T330" s="6"/>
      <c r="U330" s="6"/>
      <c r="V330" s="18"/>
      <c r="W330" s="1">
        <v>0</v>
      </c>
    </row>
    <row r="331" spans="1:26" x14ac:dyDescent="0.25">
      <c r="A331" s="6">
        <f t="shared" si="16"/>
        <v>300</v>
      </c>
      <c r="B331">
        <v>1895</v>
      </c>
      <c r="C331" t="s">
        <v>7</v>
      </c>
      <c r="D331" t="s">
        <v>24</v>
      </c>
      <c r="G331" s="4">
        <v>6.1693246753246749</v>
      </c>
      <c r="H331" s="4">
        <v>0.48705194805194818</v>
      </c>
      <c r="J331" s="4">
        <v>0</v>
      </c>
      <c r="K331">
        <v>-0.70000000000000284</v>
      </c>
      <c r="L331">
        <v>-0.70000000000000284</v>
      </c>
      <c r="O331" s="17"/>
      <c r="S331" s="6"/>
      <c r="T331" s="6"/>
      <c r="U331" s="6"/>
      <c r="V331" s="18"/>
      <c r="W331" s="1">
        <v>0</v>
      </c>
    </row>
    <row r="332" spans="1:26" x14ac:dyDescent="0.25">
      <c r="A332" s="6">
        <f t="shared" si="16"/>
        <v>301</v>
      </c>
      <c r="B332">
        <v>1896</v>
      </c>
      <c r="C332" t="s">
        <v>7</v>
      </c>
      <c r="D332" t="s">
        <v>24</v>
      </c>
      <c r="G332" s="4">
        <v>3.0913246753246746</v>
      </c>
      <c r="H332" s="4">
        <v>0.2440519480519483</v>
      </c>
      <c r="J332" s="4">
        <v>0</v>
      </c>
      <c r="K332">
        <v>-0.70000000000000284</v>
      </c>
      <c r="L332">
        <v>-0.70000000000000284</v>
      </c>
      <c r="O332" s="17"/>
      <c r="S332" s="6"/>
      <c r="T332" s="6"/>
      <c r="U332" s="6"/>
      <c r="V332" s="18"/>
      <c r="W332" s="1">
        <v>0</v>
      </c>
    </row>
    <row r="333" spans="1:26" x14ac:dyDescent="0.25">
      <c r="A333" s="6">
        <f t="shared" si="16"/>
        <v>302</v>
      </c>
      <c r="B333">
        <v>1897</v>
      </c>
      <c r="C333" t="s">
        <v>7</v>
      </c>
      <c r="D333" t="s">
        <v>24</v>
      </c>
      <c r="G333" s="4">
        <v>1.8989984210526316</v>
      </c>
      <c r="H333" s="4">
        <v>0.27076973684210526</v>
      </c>
      <c r="J333" s="4">
        <v>0</v>
      </c>
      <c r="K333">
        <v>-0.70000000000000284</v>
      </c>
      <c r="L333">
        <v>-0.70000000000000284</v>
      </c>
      <c r="O333" s="17"/>
      <c r="S333" s="6"/>
      <c r="T333" s="6"/>
      <c r="U333" s="6"/>
      <c r="V333" s="18"/>
      <c r="W333" s="1">
        <v>0</v>
      </c>
    </row>
    <row r="334" spans="1:26" x14ac:dyDescent="0.25">
      <c r="A334" s="6">
        <f t="shared" si="16"/>
        <v>303</v>
      </c>
      <c r="B334">
        <v>1898</v>
      </c>
      <c r="C334" t="s">
        <v>7</v>
      </c>
      <c r="D334" t="s">
        <v>24</v>
      </c>
      <c r="G334" s="4">
        <v>1.1694027272727274</v>
      </c>
      <c r="H334" s="4">
        <v>0.17304545454545467</v>
      </c>
      <c r="J334" s="4">
        <v>0</v>
      </c>
      <c r="K334">
        <v>-0.70000000000000284</v>
      </c>
      <c r="L334">
        <v>-0.70000000000000284</v>
      </c>
      <c r="O334" s="17"/>
      <c r="S334" s="6"/>
      <c r="T334" s="6"/>
      <c r="U334" s="6"/>
      <c r="V334" s="18"/>
      <c r="W334" s="1">
        <v>0</v>
      </c>
    </row>
    <row r="335" spans="1:26" x14ac:dyDescent="0.25">
      <c r="A335" s="6">
        <f t="shared" si="16"/>
        <v>304</v>
      </c>
      <c r="B335">
        <v>1899</v>
      </c>
      <c r="C335" t="s">
        <v>7</v>
      </c>
      <c r="D335" t="s">
        <v>24</v>
      </c>
      <c r="G335" s="4">
        <v>1.6482189984939759</v>
      </c>
      <c r="H335" s="4">
        <v>0.16246457078313259</v>
      </c>
      <c r="J335" s="4">
        <v>0</v>
      </c>
      <c r="K335">
        <v>-0.70000000000000284</v>
      </c>
      <c r="L335">
        <v>-0.70000000000000284</v>
      </c>
      <c r="O335" s="17"/>
      <c r="S335" s="6"/>
      <c r="T335" s="6"/>
      <c r="U335" s="6"/>
      <c r="V335" s="18"/>
      <c r="W335" s="1">
        <v>0</v>
      </c>
    </row>
    <row r="336" spans="1:26" x14ac:dyDescent="0.25">
      <c r="A336" s="6">
        <f t="shared" si="16"/>
        <v>305</v>
      </c>
      <c r="B336">
        <v>1900</v>
      </c>
      <c r="C336" t="s">
        <v>7</v>
      </c>
      <c r="D336" t="s">
        <v>24</v>
      </c>
      <c r="G336" s="4">
        <v>1.7721818181818183</v>
      </c>
      <c r="H336" s="4">
        <v>0.13990909090909098</v>
      </c>
      <c r="J336" s="4">
        <v>0</v>
      </c>
      <c r="K336">
        <v>-1</v>
      </c>
      <c r="L336">
        <v>-1</v>
      </c>
      <c r="O336" s="17"/>
      <c r="S336" s="6"/>
      <c r="T336" s="6"/>
      <c r="U336" s="6"/>
      <c r="V336" s="18"/>
      <c r="W336" s="1">
        <v>0</v>
      </c>
    </row>
    <row r="337" spans="1:23" x14ac:dyDescent="0.25">
      <c r="A337" s="6">
        <f t="shared" si="16"/>
        <v>306</v>
      </c>
      <c r="B337">
        <v>1901</v>
      </c>
      <c r="C337" t="s">
        <v>7</v>
      </c>
      <c r="D337" t="s">
        <v>24</v>
      </c>
      <c r="G337" s="4">
        <v>2.4617337662337659</v>
      </c>
      <c r="H337" s="4">
        <v>0.19434740259740269</v>
      </c>
      <c r="J337" s="4">
        <v>0</v>
      </c>
      <c r="K337">
        <v>-1</v>
      </c>
      <c r="L337">
        <v>-1</v>
      </c>
      <c r="O337" s="17"/>
      <c r="S337" s="6"/>
      <c r="T337" s="6"/>
      <c r="U337" s="6"/>
      <c r="V337" s="18"/>
      <c r="W337" s="1">
        <v>0</v>
      </c>
    </row>
    <row r="338" spans="1:23" x14ac:dyDescent="0.25">
      <c r="A338" s="6">
        <f t="shared" si="16"/>
        <v>307</v>
      </c>
      <c r="B338">
        <v>1902</v>
      </c>
      <c r="C338" t="s">
        <v>7</v>
      </c>
      <c r="D338" t="s">
        <v>24</v>
      </c>
      <c r="G338" s="4">
        <v>1.6978034210526316</v>
      </c>
      <c r="H338" s="4">
        <v>0.24208223684210525</v>
      </c>
      <c r="J338" s="4">
        <v>0</v>
      </c>
      <c r="K338">
        <v>-1</v>
      </c>
      <c r="L338">
        <v>-1</v>
      </c>
      <c r="O338" s="17"/>
      <c r="S338" s="6"/>
      <c r="T338" s="6"/>
      <c r="U338" s="6"/>
      <c r="V338" s="18"/>
      <c r="W338" s="1">
        <v>0</v>
      </c>
    </row>
    <row r="339" spans="1:23" x14ac:dyDescent="0.25">
      <c r="A339" s="6">
        <f t="shared" si="16"/>
        <v>308</v>
      </c>
      <c r="B339">
        <v>1903</v>
      </c>
      <c r="C339" t="s">
        <v>7</v>
      </c>
      <c r="D339" t="s">
        <v>24</v>
      </c>
      <c r="G339" s="4">
        <v>0.19549285714285725</v>
      </c>
      <c r="H339" s="4">
        <v>2.8928571428571428E-2</v>
      </c>
      <c r="J339" s="4">
        <v>0</v>
      </c>
      <c r="K339">
        <v>-1</v>
      </c>
      <c r="L339">
        <v>-1</v>
      </c>
      <c r="O339" s="17"/>
      <c r="S339" s="6"/>
      <c r="T339" s="6"/>
      <c r="U339" s="6"/>
      <c r="V339" s="18"/>
      <c r="W339" s="1">
        <v>0</v>
      </c>
    </row>
    <row r="340" spans="1:23" x14ac:dyDescent="0.25">
      <c r="A340" s="6">
        <f t="shared" si="16"/>
        <v>309</v>
      </c>
      <c r="B340">
        <v>1904</v>
      </c>
      <c r="C340" t="s">
        <v>7</v>
      </c>
      <c r="D340" t="s">
        <v>24</v>
      </c>
      <c r="G340" s="4">
        <v>1.6452384939759037</v>
      </c>
      <c r="H340" s="4">
        <v>0.16217078313253019</v>
      </c>
      <c r="J340" s="4">
        <v>0</v>
      </c>
      <c r="K340">
        <v>-1</v>
      </c>
      <c r="L340">
        <v>-1</v>
      </c>
      <c r="O340" s="17"/>
      <c r="S340" s="6"/>
      <c r="T340" s="6"/>
      <c r="U340" s="6"/>
      <c r="V340" s="18"/>
      <c r="W340" s="1">
        <v>0</v>
      </c>
    </row>
    <row r="341" spans="1:23" x14ac:dyDescent="0.25">
      <c r="A341" s="6">
        <f t="shared" si="16"/>
        <v>310</v>
      </c>
      <c r="B341">
        <v>1905</v>
      </c>
      <c r="C341" t="s">
        <v>7</v>
      </c>
      <c r="D341" t="s">
        <v>24</v>
      </c>
      <c r="G341" s="4">
        <v>3.1512857142857134</v>
      </c>
      <c r="H341" s="4">
        <v>0.24878571428571439</v>
      </c>
      <c r="J341" s="4">
        <v>0</v>
      </c>
      <c r="K341">
        <v>-2</v>
      </c>
      <c r="L341">
        <v>-2</v>
      </c>
      <c r="O341" s="17"/>
      <c r="S341" s="6"/>
      <c r="T341" s="6"/>
      <c r="U341" s="6"/>
      <c r="V341" s="18"/>
      <c r="W341" s="1">
        <v>0</v>
      </c>
    </row>
    <row r="342" spans="1:23" x14ac:dyDescent="0.25">
      <c r="A342" s="6">
        <f t="shared" si="16"/>
        <v>311</v>
      </c>
      <c r="B342">
        <v>1906</v>
      </c>
      <c r="C342" t="s">
        <v>7</v>
      </c>
      <c r="D342" t="s">
        <v>24</v>
      </c>
      <c r="G342" s="4">
        <v>4.363831168831168</v>
      </c>
      <c r="H342" s="4">
        <v>0.34451298701298683</v>
      </c>
      <c r="J342" s="4">
        <v>0</v>
      </c>
      <c r="K342">
        <v>-2</v>
      </c>
      <c r="L342">
        <v>-2</v>
      </c>
      <c r="O342" s="17"/>
      <c r="S342" s="6"/>
      <c r="T342" s="6"/>
      <c r="U342" s="6"/>
      <c r="V342" s="18"/>
      <c r="W342" s="1">
        <v>0</v>
      </c>
    </row>
    <row r="343" spans="1:23" x14ac:dyDescent="0.25">
      <c r="A343" s="6">
        <f t="shared" si="16"/>
        <v>312</v>
      </c>
      <c r="B343">
        <v>1907</v>
      </c>
      <c r="C343" t="s">
        <v>7</v>
      </c>
      <c r="D343" t="s">
        <v>24</v>
      </c>
      <c r="G343" s="4">
        <v>1.4966084210526316</v>
      </c>
      <c r="H343" s="4">
        <v>0.21339473684210525</v>
      </c>
      <c r="J343" s="4">
        <v>0</v>
      </c>
      <c r="K343">
        <v>-2</v>
      </c>
      <c r="L343">
        <v>-2</v>
      </c>
      <c r="O343" s="17"/>
      <c r="S343" s="6"/>
      <c r="T343" s="6"/>
      <c r="U343" s="6"/>
      <c r="V343" s="18"/>
      <c r="W343" s="1">
        <v>0</v>
      </c>
    </row>
    <row r="344" spans="1:23" x14ac:dyDescent="0.25">
      <c r="A344" s="6">
        <f t="shared" si="16"/>
        <v>313</v>
      </c>
      <c r="B344">
        <v>1908</v>
      </c>
      <c r="C344" t="s">
        <v>7</v>
      </c>
      <c r="D344" t="s">
        <v>24</v>
      </c>
      <c r="G344" s="4">
        <v>1.5781605194805199</v>
      </c>
      <c r="H344" s="4">
        <v>0.23353246753246759</v>
      </c>
      <c r="J344" s="4">
        <v>0</v>
      </c>
      <c r="K344">
        <v>-2</v>
      </c>
      <c r="L344">
        <v>-2</v>
      </c>
      <c r="O344" s="17"/>
      <c r="S344" s="6"/>
      <c r="T344" s="6"/>
      <c r="U344" s="6"/>
      <c r="V344" s="18"/>
      <c r="W344" s="1">
        <v>0</v>
      </c>
    </row>
    <row r="345" spans="1:23" x14ac:dyDescent="0.25">
      <c r="A345" s="6">
        <f t="shared" si="16"/>
        <v>314</v>
      </c>
      <c r="B345">
        <v>1909</v>
      </c>
      <c r="C345" t="s">
        <v>7</v>
      </c>
      <c r="D345" t="s">
        <v>24</v>
      </c>
      <c r="G345" s="4">
        <v>1.4544862048192773</v>
      </c>
      <c r="H345" s="4">
        <v>0.14336837349397602</v>
      </c>
      <c r="J345" s="4">
        <v>0</v>
      </c>
      <c r="K345">
        <v>-2</v>
      </c>
      <c r="L345">
        <v>-2</v>
      </c>
      <c r="O345" s="17"/>
      <c r="S345" s="6"/>
      <c r="T345" s="6"/>
      <c r="U345" s="6"/>
      <c r="V345" s="18"/>
      <c r="W345" s="1">
        <v>0</v>
      </c>
    </row>
    <row r="346" spans="1:23" x14ac:dyDescent="0.25">
      <c r="A346" s="6">
        <f t="shared" si="16"/>
        <v>315</v>
      </c>
      <c r="B346">
        <v>1910</v>
      </c>
      <c r="C346" t="s">
        <v>7</v>
      </c>
      <c r="D346" t="s">
        <v>24</v>
      </c>
      <c r="G346" s="4">
        <v>3.1446233766233775</v>
      </c>
      <c r="H346" s="4">
        <v>0.24825974025974018</v>
      </c>
      <c r="J346" s="4">
        <v>0</v>
      </c>
      <c r="K346">
        <v>-2</v>
      </c>
      <c r="L346">
        <v>-2</v>
      </c>
      <c r="O346" s="17"/>
      <c r="S346" s="6"/>
      <c r="T346" s="6"/>
      <c r="U346" s="6"/>
      <c r="V346" s="18"/>
      <c r="W346" s="1">
        <v>0</v>
      </c>
    </row>
    <row r="347" spans="1:23" x14ac:dyDescent="0.25">
      <c r="A347" s="6">
        <f t="shared" si="16"/>
        <v>316</v>
      </c>
      <c r="B347">
        <v>1911</v>
      </c>
      <c r="C347" t="s">
        <v>7</v>
      </c>
      <c r="D347" t="s">
        <v>24</v>
      </c>
      <c r="G347" s="4">
        <v>2.0754852631578942</v>
      </c>
      <c r="H347" s="4">
        <v>0.29593421052631574</v>
      </c>
      <c r="J347" s="4">
        <v>0</v>
      </c>
      <c r="K347">
        <v>-2</v>
      </c>
      <c r="L347">
        <v>-2</v>
      </c>
      <c r="O347" s="17"/>
      <c r="S347" s="6"/>
      <c r="T347" s="6"/>
      <c r="U347" s="6"/>
      <c r="V347" s="18"/>
      <c r="W347" s="1">
        <v>0</v>
      </c>
    </row>
    <row r="348" spans="1:23" x14ac:dyDescent="0.25">
      <c r="A348" s="6">
        <f t="shared" si="16"/>
        <v>317</v>
      </c>
      <c r="B348">
        <v>1912</v>
      </c>
      <c r="C348" t="s">
        <v>7</v>
      </c>
      <c r="D348" t="s">
        <v>24</v>
      </c>
      <c r="G348" s="4">
        <v>1.4928545454545459</v>
      </c>
      <c r="H348" s="4">
        <v>0.22090909090909083</v>
      </c>
      <c r="I348" s="4">
        <v>82.925000000000011</v>
      </c>
      <c r="J348" s="4">
        <v>0</v>
      </c>
      <c r="K348">
        <v>-2</v>
      </c>
      <c r="L348">
        <v>-2</v>
      </c>
      <c r="O348" s="17"/>
      <c r="S348" s="6"/>
      <c r="T348" s="6"/>
      <c r="U348" s="6"/>
      <c r="V348" s="18"/>
      <c r="W348" s="1">
        <v>0</v>
      </c>
    </row>
    <row r="349" spans="1:23" x14ac:dyDescent="0.25">
      <c r="A349" s="6">
        <f t="shared" si="16"/>
        <v>318</v>
      </c>
      <c r="B349">
        <v>1913</v>
      </c>
      <c r="C349" t="s">
        <v>7</v>
      </c>
      <c r="D349" t="s">
        <v>24</v>
      </c>
      <c r="G349" s="4">
        <v>1.8836788554216866</v>
      </c>
      <c r="H349" s="4">
        <v>0.18567379518072286</v>
      </c>
      <c r="J349" s="4">
        <v>0</v>
      </c>
      <c r="K349">
        <v>-2</v>
      </c>
      <c r="L349">
        <v>-2</v>
      </c>
      <c r="O349" s="17"/>
      <c r="S349" s="6"/>
      <c r="T349" s="6"/>
      <c r="U349" s="6"/>
      <c r="V349" s="18"/>
      <c r="W349" s="1">
        <v>0</v>
      </c>
    </row>
    <row r="350" spans="1:23" x14ac:dyDescent="0.25">
      <c r="A350" s="6">
        <f t="shared" si="16"/>
        <v>319</v>
      </c>
      <c r="B350">
        <v>1914</v>
      </c>
      <c r="C350" t="s">
        <v>7</v>
      </c>
      <c r="D350" t="s">
        <v>24</v>
      </c>
      <c r="G350" s="4">
        <v>1.8388051948051949</v>
      </c>
      <c r="H350" s="4">
        <v>0.14516883116883128</v>
      </c>
      <c r="J350" s="4">
        <v>0</v>
      </c>
      <c r="K350">
        <v>-2</v>
      </c>
      <c r="L350">
        <v>-2</v>
      </c>
      <c r="O350" s="17"/>
      <c r="S350" s="6"/>
      <c r="T350" s="6"/>
      <c r="U350" s="6"/>
      <c r="V350" s="18"/>
      <c r="W350" s="1">
        <v>0</v>
      </c>
    </row>
    <row r="351" spans="1:23" x14ac:dyDescent="0.25">
      <c r="A351" s="6">
        <f t="shared" si="16"/>
        <v>320</v>
      </c>
      <c r="B351">
        <v>1915</v>
      </c>
      <c r="C351" t="s">
        <v>7</v>
      </c>
      <c r="D351" t="s">
        <v>24</v>
      </c>
      <c r="G351" s="4">
        <v>1.7154521052631579</v>
      </c>
      <c r="H351" s="4">
        <v>0.24459868421052633</v>
      </c>
      <c r="J351" s="4">
        <v>0</v>
      </c>
      <c r="K351">
        <v>-3</v>
      </c>
      <c r="L351">
        <v>-3</v>
      </c>
      <c r="O351" s="17"/>
      <c r="S351" s="6"/>
      <c r="T351" s="6"/>
      <c r="U351" s="6"/>
      <c r="V351" s="18"/>
      <c r="W351" s="1">
        <v>0</v>
      </c>
    </row>
    <row r="352" spans="1:23" x14ac:dyDescent="0.25">
      <c r="A352" s="6">
        <f t="shared" si="16"/>
        <v>321</v>
      </c>
      <c r="B352">
        <v>1916</v>
      </c>
      <c r="C352" t="s">
        <v>7</v>
      </c>
      <c r="D352" t="s">
        <v>24</v>
      </c>
      <c r="G352" s="4">
        <v>0.80329792207792217</v>
      </c>
      <c r="H352" s="4">
        <v>0.1188701298701299</v>
      </c>
      <c r="J352" s="4">
        <v>0</v>
      </c>
      <c r="K352">
        <v>-3</v>
      </c>
      <c r="L352">
        <v>-3</v>
      </c>
      <c r="O352" s="17"/>
      <c r="S352" s="6"/>
      <c r="T352" s="6"/>
      <c r="U352" s="6"/>
      <c r="V352" s="18"/>
      <c r="W352" s="1">
        <v>0</v>
      </c>
    </row>
    <row r="353" spans="1:23" x14ac:dyDescent="0.25">
      <c r="A353" s="6">
        <f t="shared" si="16"/>
        <v>322</v>
      </c>
      <c r="B353">
        <v>1917</v>
      </c>
      <c r="C353" t="s">
        <v>7</v>
      </c>
      <c r="D353" t="s">
        <v>24</v>
      </c>
      <c r="G353" s="4">
        <v>1.162396762048193</v>
      </c>
      <c r="H353" s="4">
        <v>0.1145771837349398</v>
      </c>
      <c r="J353" s="4">
        <v>0</v>
      </c>
      <c r="K353">
        <v>-3</v>
      </c>
      <c r="L353">
        <v>-3</v>
      </c>
      <c r="O353" s="17"/>
      <c r="S353" s="6"/>
      <c r="T353" s="6"/>
      <c r="U353" s="6"/>
      <c r="V353" s="18"/>
      <c r="W353" s="1">
        <v>0</v>
      </c>
    </row>
    <row r="354" spans="1:23" x14ac:dyDescent="0.25">
      <c r="A354" s="6">
        <f t="shared" si="16"/>
        <v>323</v>
      </c>
      <c r="B354">
        <v>1918</v>
      </c>
      <c r="C354" t="s">
        <v>7</v>
      </c>
      <c r="D354" t="s">
        <v>24</v>
      </c>
      <c r="G354" s="4">
        <v>2.9314285714285715</v>
      </c>
      <c r="H354" s="4">
        <v>0.23142857142857132</v>
      </c>
      <c r="J354" s="4">
        <v>0</v>
      </c>
      <c r="K354">
        <v>-3</v>
      </c>
      <c r="L354">
        <v>-3</v>
      </c>
      <c r="O354" s="17"/>
      <c r="S354" s="6"/>
      <c r="T354" s="6"/>
      <c r="U354" s="6"/>
      <c r="V354" s="18"/>
      <c r="W354" s="1">
        <v>0</v>
      </c>
    </row>
    <row r="355" spans="1:23" x14ac:dyDescent="0.25">
      <c r="A355" s="6">
        <f t="shared" si="16"/>
        <v>324</v>
      </c>
      <c r="B355">
        <v>1919</v>
      </c>
      <c r="C355" t="s">
        <v>7</v>
      </c>
      <c r="D355" t="s">
        <v>24</v>
      </c>
      <c r="G355" s="4">
        <v>0.79066105263157882</v>
      </c>
      <c r="H355" s="4">
        <v>0.11273684210526314</v>
      </c>
      <c r="J355" s="4">
        <v>0</v>
      </c>
      <c r="K355">
        <v>-3</v>
      </c>
      <c r="L355">
        <v>-3</v>
      </c>
      <c r="O355" s="17"/>
      <c r="S355" s="6"/>
      <c r="T355" s="6"/>
      <c r="U355" s="6"/>
      <c r="V355" s="18"/>
      <c r="W355" s="1">
        <v>0</v>
      </c>
    </row>
    <row r="356" spans="1:23" x14ac:dyDescent="0.25">
      <c r="A356" s="6">
        <f t="shared" si="16"/>
        <v>325</v>
      </c>
      <c r="B356">
        <v>1920</v>
      </c>
      <c r="C356" t="s">
        <v>7</v>
      </c>
      <c r="D356" t="s">
        <v>24</v>
      </c>
      <c r="G356" s="4">
        <v>1.0076768181818185</v>
      </c>
      <c r="H356" s="4">
        <v>0.14911363636363645</v>
      </c>
      <c r="J356" s="4">
        <v>0</v>
      </c>
      <c r="K356">
        <v>-2</v>
      </c>
      <c r="L356">
        <v>-2</v>
      </c>
      <c r="O356" s="17"/>
      <c r="S356" s="6"/>
      <c r="T356" s="6"/>
      <c r="U356" s="6"/>
      <c r="V356" s="18"/>
      <c r="W356" s="1">
        <v>0</v>
      </c>
    </row>
    <row r="357" spans="1:23" x14ac:dyDescent="0.25">
      <c r="A357" s="6">
        <f t="shared" si="16"/>
        <v>326</v>
      </c>
      <c r="B357">
        <v>1921</v>
      </c>
      <c r="C357" t="s">
        <v>7</v>
      </c>
      <c r="D357" t="s">
        <v>24</v>
      </c>
      <c r="G357" s="4">
        <v>0.94950229292168664</v>
      </c>
      <c r="H357" s="4">
        <v>8.0943938253012063E-2</v>
      </c>
      <c r="J357" s="4">
        <v>0</v>
      </c>
      <c r="K357">
        <v>-2</v>
      </c>
      <c r="L357">
        <v>-2</v>
      </c>
      <c r="O357" s="17"/>
      <c r="S357" s="6"/>
      <c r="T357" s="6"/>
      <c r="U357" s="6"/>
      <c r="V357" s="18"/>
      <c r="W357" s="1">
        <v>0</v>
      </c>
    </row>
    <row r="358" spans="1:23" x14ac:dyDescent="0.25">
      <c r="A358" s="6">
        <f t="shared" si="16"/>
        <v>327</v>
      </c>
      <c r="B358">
        <v>1922</v>
      </c>
      <c r="C358" t="s">
        <v>7</v>
      </c>
      <c r="D358" t="s">
        <v>24</v>
      </c>
      <c r="G358" s="4">
        <v>4.6702987012987016</v>
      </c>
      <c r="H358" s="4">
        <v>0.36870779220779193</v>
      </c>
      <c r="J358" s="4">
        <v>0</v>
      </c>
      <c r="K358">
        <v>-2</v>
      </c>
      <c r="L358">
        <v>-2</v>
      </c>
      <c r="O358" s="17"/>
      <c r="S358" s="6"/>
      <c r="T358" s="6"/>
      <c r="U358" s="6"/>
      <c r="V358" s="18"/>
      <c r="W358" s="1">
        <v>0</v>
      </c>
    </row>
    <row r="359" spans="1:23" x14ac:dyDescent="0.25">
      <c r="A359" s="6">
        <f t="shared" si="16"/>
        <v>328</v>
      </c>
      <c r="B359">
        <v>1923</v>
      </c>
      <c r="C359" t="s">
        <v>7</v>
      </c>
      <c r="D359" t="s">
        <v>24</v>
      </c>
      <c r="G359" s="4">
        <v>0</v>
      </c>
      <c r="H359" s="4">
        <v>0</v>
      </c>
      <c r="I359" s="4">
        <v>66.649999999999991</v>
      </c>
      <c r="J359" s="4">
        <v>0</v>
      </c>
      <c r="K359">
        <v>-2</v>
      </c>
      <c r="L359">
        <v>-2</v>
      </c>
      <c r="M359">
        <v>93.14</v>
      </c>
      <c r="O359" s="17">
        <v>22</v>
      </c>
      <c r="P359" s="12">
        <f>AVERAGE(I359,I360,I366,I375,I378,I381,I385,I389,I393,I397,I401,I405,I408,I412,I416,I420,I424,I428,I432,I436,I440,I444)</f>
        <v>60.665913825757578</v>
      </c>
      <c r="Q359" s="6">
        <f>(O359*P359)^2</f>
        <v>1781290.9005520944</v>
      </c>
      <c r="R359" s="6">
        <f>I359/Q359</f>
        <v>3.7416684708456351E-5</v>
      </c>
      <c r="S359" s="6">
        <v>8</v>
      </c>
      <c r="T359" s="6">
        <f>AVERAGE(M359,M374,M390,M400,M412,M421,M432,M436)</f>
        <v>97.571249999999992</v>
      </c>
      <c r="U359" s="6">
        <f>(S359*T359)^2</f>
        <v>609289.52489999984</v>
      </c>
      <c r="V359" s="18">
        <f>M359/U359</f>
        <v>1.5286657031447681E-4</v>
      </c>
      <c r="W359" s="1">
        <v>0</v>
      </c>
    </row>
    <row r="360" spans="1:23" x14ac:dyDescent="0.25">
      <c r="A360" s="6">
        <f t="shared" si="16"/>
        <v>329</v>
      </c>
      <c r="B360">
        <v>1924</v>
      </c>
      <c r="C360" t="s">
        <v>7</v>
      </c>
      <c r="D360" t="s">
        <v>24</v>
      </c>
      <c r="G360" s="4">
        <v>1.2120557142857149</v>
      </c>
      <c r="H360" s="4">
        <v>0.17935714285714299</v>
      </c>
      <c r="I360" s="4">
        <v>63.549999999999983</v>
      </c>
      <c r="J360" s="4">
        <v>0</v>
      </c>
      <c r="K360">
        <v>-2</v>
      </c>
      <c r="L360">
        <v>-2</v>
      </c>
      <c r="O360" s="17">
        <v>22</v>
      </c>
      <c r="P360" s="6">
        <v>56.614102272727266</v>
      </c>
      <c r="Q360" s="6">
        <f>(O360*P360)^2</f>
        <v>1551295.782855062</v>
      </c>
      <c r="R360" s="6">
        <f>I360/Q360</f>
        <v>4.0965753083554587E-5</v>
      </c>
      <c r="S360" s="6"/>
      <c r="T360" s="6"/>
      <c r="U360" s="6"/>
      <c r="V360" s="18"/>
      <c r="W360" s="1">
        <v>0</v>
      </c>
    </row>
    <row r="361" spans="1:23" x14ac:dyDescent="0.25">
      <c r="A361" s="6">
        <f t="shared" si="16"/>
        <v>330</v>
      </c>
      <c r="B361">
        <v>1925</v>
      </c>
      <c r="C361" t="s">
        <v>7</v>
      </c>
      <c r="D361" t="s">
        <v>24</v>
      </c>
      <c r="G361" s="4">
        <v>1.979055</v>
      </c>
      <c r="H361" s="4">
        <v>0.19507500000000011</v>
      </c>
      <c r="J361" s="4">
        <v>0</v>
      </c>
      <c r="K361">
        <v>-3.5</v>
      </c>
      <c r="L361">
        <v>-3.5</v>
      </c>
      <c r="O361" s="17"/>
      <c r="S361" s="6"/>
      <c r="T361" s="6"/>
      <c r="U361" s="6"/>
      <c r="V361" s="18"/>
      <c r="W361" s="1">
        <v>0</v>
      </c>
    </row>
    <row r="362" spans="1:23" x14ac:dyDescent="0.25">
      <c r="A362" s="6">
        <f t="shared" si="16"/>
        <v>331</v>
      </c>
      <c r="B362">
        <v>1926</v>
      </c>
      <c r="C362" t="s">
        <v>7</v>
      </c>
      <c r="D362" t="s">
        <v>24</v>
      </c>
      <c r="G362" s="4">
        <v>2.7515454545454547</v>
      </c>
      <c r="H362" s="4">
        <v>0.2172272727272726</v>
      </c>
      <c r="J362" s="4">
        <v>0</v>
      </c>
      <c r="K362">
        <v>-3.5</v>
      </c>
      <c r="L362">
        <v>-3.5</v>
      </c>
      <c r="O362" s="17"/>
      <c r="S362" s="6"/>
      <c r="T362" s="6"/>
      <c r="U362" s="6"/>
      <c r="V362" s="18"/>
      <c r="W362" s="1">
        <v>0</v>
      </c>
    </row>
    <row r="363" spans="1:23" x14ac:dyDescent="0.25">
      <c r="A363" s="6">
        <f t="shared" si="16"/>
        <v>332</v>
      </c>
      <c r="B363">
        <v>1927</v>
      </c>
      <c r="C363" t="s">
        <v>7</v>
      </c>
      <c r="D363" t="s">
        <v>24</v>
      </c>
      <c r="G363" s="4">
        <v>1.567203157894737</v>
      </c>
      <c r="H363" s="4">
        <v>0.2234605263157895</v>
      </c>
      <c r="J363" s="4">
        <v>0</v>
      </c>
      <c r="K363">
        <v>-3.5</v>
      </c>
      <c r="L363">
        <v>-3.5</v>
      </c>
      <c r="O363" s="17"/>
      <c r="S363" s="6"/>
      <c r="T363" s="6"/>
      <c r="U363" s="6"/>
      <c r="V363" s="18"/>
      <c r="W363" s="1">
        <v>0</v>
      </c>
    </row>
    <row r="364" spans="1:23" x14ac:dyDescent="0.25">
      <c r="A364" s="6">
        <f t="shared" si="16"/>
        <v>333</v>
      </c>
      <c r="B364">
        <v>1928</v>
      </c>
      <c r="C364" t="s">
        <v>7</v>
      </c>
      <c r="D364" t="s">
        <v>24</v>
      </c>
      <c r="G364" s="4">
        <v>1.9922499350649356</v>
      </c>
      <c r="H364" s="4">
        <v>0.29480844155844155</v>
      </c>
      <c r="J364" s="4">
        <v>0</v>
      </c>
      <c r="K364">
        <v>-3.5</v>
      </c>
      <c r="L364">
        <v>-3.5</v>
      </c>
      <c r="O364" s="17"/>
      <c r="S364" s="6"/>
      <c r="T364" s="6"/>
      <c r="U364" s="6"/>
      <c r="V364" s="18"/>
      <c r="W364" s="1">
        <v>0</v>
      </c>
    </row>
    <row r="365" spans="1:23" x14ac:dyDescent="0.25">
      <c r="A365" s="6">
        <f t="shared" ref="A365:A428" si="18">A364+1</f>
        <v>334</v>
      </c>
      <c r="B365">
        <v>1929</v>
      </c>
      <c r="C365" t="s">
        <v>7</v>
      </c>
      <c r="D365" t="s">
        <v>24</v>
      </c>
      <c r="G365" s="4">
        <v>2.2174953614457826</v>
      </c>
      <c r="H365" s="4">
        <v>0.21857801204819272</v>
      </c>
      <c r="I365" s="4">
        <v>64.325000000000003</v>
      </c>
      <c r="J365" s="4">
        <v>0</v>
      </c>
      <c r="K365">
        <v>-3.5</v>
      </c>
      <c r="L365">
        <v>-3.5</v>
      </c>
      <c r="O365" s="17"/>
      <c r="S365" s="6"/>
      <c r="T365" s="6"/>
      <c r="U365" s="6"/>
      <c r="V365" s="18"/>
      <c r="W365" s="1">
        <v>0</v>
      </c>
    </row>
    <row r="366" spans="1:23" x14ac:dyDescent="0.25">
      <c r="A366" s="6">
        <f t="shared" si="18"/>
        <v>335</v>
      </c>
      <c r="B366">
        <v>1930</v>
      </c>
      <c r="C366" t="s">
        <v>7</v>
      </c>
      <c r="D366" t="s">
        <v>24</v>
      </c>
      <c r="G366" s="4">
        <v>3.9840779220779221</v>
      </c>
      <c r="H366" s="4">
        <v>0.31453246753246722</v>
      </c>
      <c r="I366" s="4">
        <v>64.325000000000003</v>
      </c>
      <c r="J366" s="4">
        <v>0</v>
      </c>
      <c r="K366">
        <v>-1</v>
      </c>
      <c r="L366">
        <v>-1</v>
      </c>
      <c r="O366" s="17">
        <v>22</v>
      </c>
      <c r="P366" s="6">
        <v>56.614102272727266</v>
      </c>
      <c r="Q366" s="6">
        <f t="shared" ref="Q366:Q424" si="19">(O366*P366)^2</f>
        <v>1551295.782855062</v>
      </c>
      <c r="R366" s="6">
        <f t="shared" ref="R366:R424" si="20">I366/Q366</f>
        <v>4.1465335438232092E-5</v>
      </c>
      <c r="S366" s="6"/>
      <c r="T366" s="6"/>
      <c r="U366" s="6"/>
      <c r="V366" s="18"/>
      <c r="W366" s="1">
        <v>0</v>
      </c>
    </row>
    <row r="367" spans="1:23" x14ac:dyDescent="0.25">
      <c r="A367" s="6">
        <f t="shared" si="18"/>
        <v>336</v>
      </c>
      <c r="B367">
        <v>1931</v>
      </c>
      <c r="C367" t="s">
        <v>7</v>
      </c>
      <c r="D367" t="s">
        <v>24</v>
      </c>
      <c r="G367" s="4">
        <v>2.2660910526315781</v>
      </c>
      <c r="H367" s="4">
        <v>0.32311184210526311</v>
      </c>
      <c r="J367" s="4">
        <v>0</v>
      </c>
      <c r="K367">
        <v>-1</v>
      </c>
      <c r="L367">
        <v>-1</v>
      </c>
      <c r="O367" s="17"/>
      <c r="S367" s="6"/>
      <c r="T367" s="6"/>
      <c r="U367" s="6"/>
      <c r="V367" s="18"/>
      <c r="W367" s="1">
        <v>0</v>
      </c>
    </row>
    <row r="368" spans="1:23" x14ac:dyDescent="0.25">
      <c r="A368" s="6">
        <f t="shared" si="18"/>
        <v>337</v>
      </c>
      <c r="B368">
        <v>1932</v>
      </c>
      <c r="C368" t="s">
        <v>7</v>
      </c>
      <c r="D368" t="s">
        <v>24</v>
      </c>
      <c r="G368" s="4">
        <v>1.7416636363636371</v>
      </c>
      <c r="H368" s="4">
        <v>0.2577272727272728</v>
      </c>
      <c r="J368" s="4">
        <v>0</v>
      </c>
      <c r="K368">
        <v>-1</v>
      </c>
      <c r="L368">
        <v>-1</v>
      </c>
      <c r="O368" s="17"/>
      <c r="S368" s="6"/>
      <c r="T368" s="6"/>
      <c r="U368" s="6"/>
      <c r="V368" s="18"/>
      <c r="W368" s="1">
        <v>0</v>
      </c>
    </row>
    <row r="369" spans="1:23" x14ac:dyDescent="0.25">
      <c r="A369" s="6">
        <f t="shared" si="18"/>
        <v>338</v>
      </c>
      <c r="B369">
        <v>1933</v>
      </c>
      <c r="C369" t="s">
        <v>7</v>
      </c>
      <c r="D369" t="s">
        <v>24</v>
      </c>
      <c r="G369" s="4">
        <v>1.8508656551204818</v>
      </c>
      <c r="H369" s="4">
        <v>0.12848313253012056</v>
      </c>
      <c r="J369" s="4">
        <v>0</v>
      </c>
      <c r="K369">
        <v>-1</v>
      </c>
      <c r="L369">
        <v>-1</v>
      </c>
      <c r="O369" s="17"/>
      <c r="S369" s="6"/>
      <c r="T369" s="6"/>
      <c r="U369" s="6"/>
      <c r="V369" s="18"/>
      <c r="W369" s="1">
        <v>0</v>
      </c>
    </row>
    <row r="370" spans="1:23" x14ac:dyDescent="0.25">
      <c r="A370" s="6">
        <f t="shared" si="18"/>
        <v>339</v>
      </c>
      <c r="B370">
        <v>1934</v>
      </c>
      <c r="C370" t="s">
        <v>7</v>
      </c>
      <c r="D370" t="s">
        <v>24</v>
      </c>
      <c r="G370" s="4">
        <v>2.0295379166666674</v>
      </c>
      <c r="H370" s="4">
        <v>0.30770000000000008</v>
      </c>
      <c r="I370" s="4">
        <v>62.775000000000013</v>
      </c>
      <c r="J370" s="4">
        <v>0</v>
      </c>
      <c r="K370">
        <v>-1</v>
      </c>
      <c r="L370">
        <v>-1</v>
      </c>
      <c r="O370" s="17"/>
      <c r="S370" s="6"/>
      <c r="T370" s="6"/>
      <c r="U370" s="6"/>
      <c r="V370" s="18"/>
      <c r="W370" s="1">
        <v>0</v>
      </c>
    </row>
    <row r="371" spans="1:23" x14ac:dyDescent="0.25">
      <c r="A371" s="6">
        <f t="shared" si="18"/>
        <v>340</v>
      </c>
      <c r="B371">
        <v>1935</v>
      </c>
      <c r="C371" t="s">
        <v>7</v>
      </c>
      <c r="D371" t="s">
        <v>24</v>
      </c>
      <c r="G371" s="4">
        <v>2.0295379166666674</v>
      </c>
      <c r="H371" s="4">
        <v>0.30770000000000008</v>
      </c>
      <c r="J371" s="4">
        <v>0</v>
      </c>
      <c r="K371">
        <v>-2.5</v>
      </c>
      <c r="L371">
        <v>-2.5</v>
      </c>
      <c r="O371" s="17"/>
      <c r="S371" s="6"/>
      <c r="T371" s="6"/>
      <c r="U371" s="6"/>
      <c r="V371" s="18"/>
      <c r="W371" s="1">
        <v>0</v>
      </c>
    </row>
    <row r="372" spans="1:23" x14ac:dyDescent="0.25">
      <c r="A372" s="6">
        <f t="shared" si="18"/>
        <v>341</v>
      </c>
      <c r="B372">
        <v>1936</v>
      </c>
      <c r="C372" t="s">
        <v>7</v>
      </c>
      <c r="D372" t="s">
        <v>24</v>
      </c>
      <c r="G372" s="4">
        <v>1.4661964285714288</v>
      </c>
      <c r="H372" s="4">
        <v>0.21696428571428561</v>
      </c>
      <c r="J372" s="4">
        <v>0</v>
      </c>
      <c r="K372">
        <v>-2.5</v>
      </c>
      <c r="L372">
        <v>-2.5</v>
      </c>
      <c r="O372" s="17"/>
      <c r="S372" s="6"/>
      <c r="T372" s="6"/>
      <c r="U372" s="6"/>
      <c r="V372" s="18"/>
      <c r="W372" s="1">
        <v>0</v>
      </c>
    </row>
    <row r="373" spans="1:23" x14ac:dyDescent="0.25">
      <c r="A373" s="6">
        <f t="shared" si="18"/>
        <v>342</v>
      </c>
      <c r="B373">
        <v>1937</v>
      </c>
      <c r="C373" t="s">
        <v>7</v>
      </c>
      <c r="D373" t="s">
        <v>24</v>
      </c>
      <c r="G373" s="4">
        <v>2.1317558358433737</v>
      </c>
      <c r="H373" s="4">
        <v>0.1479819277108434</v>
      </c>
      <c r="J373" s="4">
        <v>0</v>
      </c>
      <c r="K373">
        <v>-2.5</v>
      </c>
      <c r="L373">
        <v>-2.5</v>
      </c>
      <c r="O373" s="17"/>
      <c r="S373" s="6"/>
      <c r="T373" s="6"/>
      <c r="U373" s="6"/>
      <c r="V373" s="18"/>
      <c r="W373" s="1">
        <v>0</v>
      </c>
    </row>
    <row r="374" spans="1:23" x14ac:dyDescent="0.25">
      <c r="A374" s="6">
        <f t="shared" si="18"/>
        <v>343</v>
      </c>
      <c r="B374">
        <v>1938</v>
      </c>
      <c r="C374" t="s">
        <v>7</v>
      </c>
      <c r="D374" t="s">
        <v>24</v>
      </c>
      <c r="G374" s="4">
        <v>3.491064935064935</v>
      </c>
      <c r="H374" s="4">
        <v>0.27561038961038964</v>
      </c>
      <c r="J374" s="4">
        <v>0</v>
      </c>
      <c r="K374">
        <v>-2.5</v>
      </c>
      <c r="L374">
        <v>-2.5</v>
      </c>
      <c r="M374">
        <v>93.32</v>
      </c>
      <c r="O374" s="17"/>
      <c r="S374" s="6">
        <v>8</v>
      </c>
      <c r="T374" s="6">
        <v>97.571249999999992</v>
      </c>
      <c r="U374" s="6">
        <f>(S374*T374)^2</f>
        <v>609289.52489999984</v>
      </c>
      <c r="V374" s="18">
        <f>M374/U374</f>
        <v>1.5316199636833774E-4</v>
      </c>
      <c r="W374" s="1">
        <v>0</v>
      </c>
    </row>
    <row r="375" spans="1:23" x14ac:dyDescent="0.25">
      <c r="A375" s="6">
        <f t="shared" si="18"/>
        <v>344</v>
      </c>
      <c r="B375">
        <v>1939</v>
      </c>
      <c r="C375" t="s">
        <v>7</v>
      </c>
      <c r="D375" t="s">
        <v>24</v>
      </c>
      <c r="G375" s="4">
        <v>1.4576791666666666</v>
      </c>
      <c r="H375" s="4">
        <v>0.22100000000000009</v>
      </c>
      <c r="I375" s="4">
        <v>68.2</v>
      </c>
      <c r="J375" s="4">
        <v>0</v>
      </c>
      <c r="K375">
        <v>-2.5</v>
      </c>
      <c r="L375">
        <v>-2.5</v>
      </c>
      <c r="O375" s="17">
        <v>22</v>
      </c>
      <c r="P375" s="6">
        <v>56.614102272727266</v>
      </c>
      <c r="Q375" s="6">
        <f t="shared" si="19"/>
        <v>1551295.782855062</v>
      </c>
      <c r="R375" s="6">
        <f t="shared" si="20"/>
        <v>4.3963247211619569E-5</v>
      </c>
      <c r="S375" s="6"/>
      <c r="T375" s="6"/>
      <c r="U375" s="6"/>
      <c r="V375" s="18"/>
      <c r="W375" s="1">
        <v>0</v>
      </c>
    </row>
    <row r="376" spans="1:23" x14ac:dyDescent="0.25">
      <c r="A376" s="6">
        <f t="shared" si="18"/>
        <v>345</v>
      </c>
      <c r="B376">
        <v>1940</v>
      </c>
      <c r="C376" t="s">
        <v>7</v>
      </c>
      <c r="D376" t="s">
        <v>24</v>
      </c>
      <c r="G376" s="4">
        <v>1.2160544318181821</v>
      </c>
      <c r="H376" s="4">
        <v>0.17994886363636359</v>
      </c>
      <c r="J376" s="4">
        <v>0</v>
      </c>
      <c r="K376">
        <v>-2.5</v>
      </c>
      <c r="L376">
        <v>-2.5</v>
      </c>
      <c r="O376" s="17"/>
      <c r="S376" s="6"/>
      <c r="T376" s="6"/>
      <c r="U376" s="6"/>
      <c r="V376" s="18"/>
      <c r="W376" s="1">
        <v>0</v>
      </c>
    </row>
    <row r="377" spans="1:23" x14ac:dyDescent="0.25">
      <c r="A377" s="6">
        <f t="shared" si="18"/>
        <v>346</v>
      </c>
      <c r="B377">
        <v>1941</v>
      </c>
      <c r="C377" t="s">
        <v>7</v>
      </c>
      <c r="D377" t="s">
        <v>24</v>
      </c>
      <c r="G377" s="4">
        <v>1.3141647740963855</v>
      </c>
      <c r="H377" s="4">
        <v>9.1226506024096377E-2</v>
      </c>
      <c r="J377" s="4">
        <v>0</v>
      </c>
      <c r="K377">
        <v>-2.5</v>
      </c>
      <c r="L377">
        <v>-2.5</v>
      </c>
      <c r="O377" s="17"/>
      <c r="S377" s="6"/>
      <c r="T377" s="6"/>
      <c r="U377" s="6"/>
      <c r="V377" s="18"/>
      <c r="W377" s="1">
        <v>0</v>
      </c>
    </row>
    <row r="378" spans="1:23" x14ac:dyDescent="0.25">
      <c r="A378" s="6">
        <f t="shared" si="18"/>
        <v>347</v>
      </c>
      <c r="B378">
        <v>1942</v>
      </c>
      <c r="C378" t="s">
        <v>7</v>
      </c>
      <c r="D378" t="s">
        <v>24</v>
      </c>
      <c r="G378" s="4">
        <v>3.3844675324675326</v>
      </c>
      <c r="H378" s="4">
        <v>0.26719480519480499</v>
      </c>
      <c r="I378" s="4">
        <v>71.3</v>
      </c>
      <c r="J378" s="4">
        <v>0</v>
      </c>
      <c r="K378">
        <v>-2.5</v>
      </c>
      <c r="L378">
        <v>-2.5</v>
      </c>
      <c r="O378" s="17">
        <v>22</v>
      </c>
      <c r="P378" s="6">
        <v>56.614102272727266</v>
      </c>
      <c r="Q378" s="6">
        <f t="shared" si="19"/>
        <v>1551295.782855062</v>
      </c>
      <c r="R378" s="6">
        <f t="shared" si="20"/>
        <v>4.5961576630329547E-5</v>
      </c>
      <c r="S378" s="6"/>
      <c r="T378" s="6"/>
      <c r="U378" s="6"/>
      <c r="V378" s="18"/>
      <c r="W378" s="1">
        <v>0</v>
      </c>
    </row>
    <row r="379" spans="1:23" x14ac:dyDescent="0.25">
      <c r="A379" s="6">
        <f t="shared" si="18"/>
        <v>348</v>
      </c>
      <c r="B379">
        <v>1943</v>
      </c>
      <c r="C379" t="s">
        <v>7</v>
      </c>
      <c r="D379" t="s">
        <v>24</v>
      </c>
      <c r="G379" s="4">
        <v>1.8164925000000001</v>
      </c>
      <c r="H379" s="4">
        <v>0.27540000000000009</v>
      </c>
      <c r="J379" s="4">
        <v>0</v>
      </c>
      <c r="K379">
        <v>-2.5</v>
      </c>
      <c r="L379">
        <v>-2.5</v>
      </c>
      <c r="O379" s="17"/>
      <c r="S379" s="6"/>
      <c r="T379" s="6"/>
      <c r="U379" s="6"/>
      <c r="V379" s="18"/>
      <c r="W379" s="1">
        <v>0</v>
      </c>
    </row>
    <row r="380" spans="1:23" x14ac:dyDescent="0.25">
      <c r="A380" s="6">
        <f t="shared" si="18"/>
        <v>349</v>
      </c>
      <c r="B380">
        <v>1944</v>
      </c>
      <c r="C380" t="s">
        <v>7</v>
      </c>
      <c r="D380" t="s">
        <v>24</v>
      </c>
      <c r="G380" s="4">
        <v>0.9659124350649354</v>
      </c>
      <c r="H380" s="4">
        <v>0.14293344155844157</v>
      </c>
      <c r="J380" s="4">
        <v>0</v>
      </c>
      <c r="K380">
        <v>-2.5</v>
      </c>
      <c r="L380">
        <v>-2.5</v>
      </c>
      <c r="O380" s="17"/>
      <c r="S380" s="6"/>
      <c r="T380" s="6"/>
      <c r="U380" s="6"/>
      <c r="V380" s="18"/>
      <c r="W380" s="1">
        <v>0</v>
      </c>
    </row>
    <row r="381" spans="1:23" x14ac:dyDescent="0.25">
      <c r="A381" s="6">
        <f t="shared" si="18"/>
        <v>350</v>
      </c>
      <c r="B381">
        <v>1945</v>
      </c>
      <c r="C381" t="s">
        <v>7</v>
      </c>
      <c r="D381" t="s">
        <v>24</v>
      </c>
      <c r="G381" s="4">
        <v>1.9411517846385542</v>
      </c>
      <c r="H381" s="4">
        <v>0.13475060240963865</v>
      </c>
      <c r="I381" s="4">
        <v>65.487499999999997</v>
      </c>
      <c r="J381" s="4">
        <v>0</v>
      </c>
      <c r="K381">
        <v>-5</v>
      </c>
      <c r="L381">
        <v>-5</v>
      </c>
      <c r="O381" s="17">
        <v>22</v>
      </c>
      <c r="P381" s="6">
        <v>56.614102272727266</v>
      </c>
      <c r="Q381" s="6">
        <f t="shared" si="19"/>
        <v>1551295.782855062</v>
      </c>
      <c r="R381" s="6">
        <f t="shared" si="20"/>
        <v>4.2214708970248332E-5</v>
      </c>
      <c r="S381" s="6"/>
      <c r="T381" s="6"/>
      <c r="U381" s="6"/>
      <c r="V381" s="18"/>
      <c r="W381" s="1">
        <v>0</v>
      </c>
    </row>
    <row r="382" spans="1:23" x14ac:dyDescent="0.25">
      <c r="A382" s="6">
        <f t="shared" si="18"/>
        <v>351</v>
      </c>
      <c r="B382">
        <v>1946</v>
      </c>
      <c r="C382" t="s">
        <v>7</v>
      </c>
      <c r="D382" t="s">
        <v>24</v>
      </c>
      <c r="G382" s="4">
        <v>6.329220779220778</v>
      </c>
      <c r="H382" s="4">
        <v>0.49967532467532472</v>
      </c>
      <c r="J382" s="4">
        <v>0</v>
      </c>
      <c r="K382">
        <v>-5</v>
      </c>
      <c r="L382">
        <v>-5</v>
      </c>
      <c r="O382" s="17"/>
      <c r="S382" s="6"/>
      <c r="T382" s="6"/>
      <c r="U382" s="6"/>
      <c r="V382" s="18"/>
      <c r="W382" s="1">
        <v>0</v>
      </c>
    </row>
    <row r="383" spans="1:23" x14ac:dyDescent="0.25">
      <c r="A383" s="6">
        <f t="shared" si="18"/>
        <v>352</v>
      </c>
      <c r="B383">
        <v>1947</v>
      </c>
      <c r="C383" t="s">
        <v>7</v>
      </c>
      <c r="D383" t="s">
        <v>24</v>
      </c>
      <c r="G383" s="4">
        <v>2.0427295833333332</v>
      </c>
      <c r="H383" s="4">
        <v>0.30970000000000014</v>
      </c>
      <c r="J383" s="4">
        <v>0</v>
      </c>
      <c r="K383">
        <v>-5</v>
      </c>
      <c r="L383">
        <v>-5</v>
      </c>
      <c r="O383" s="17"/>
      <c r="S383" s="6"/>
      <c r="T383" s="6"/>
      <c r="U383" s="6"/>
      <c r="V383" s="18"/>
      <c r="W383" s="1">
        <v>0</v>
      </c>
    </row>
    <row r="384" spans="1:23" x14ac:dyDescent="0.25">
      <c r="A384" s="6">
        <f t="shared" si="18"/>
        <v>353</v>
      </c>
      <c r="B384">
        <v>1948</v>
      </c>
      <c r="C384" t="s">
        <v>7</v>
      </c>
      <c r="D384" t="s">
        <v>24</v>
      </c>
      <c r="G384" s="4">
        <v>1.362674074675325</v>
      </c>
      <c r="H384" s="4">
        <v>0.2016452922077922</v>
      </c>
      <c r="J384" s="4">
        <v>0</v>
      </c>
      <c r="K384">
        <v>-5</v>
      </c>
      <c r="L384">
        <v>-5</v>
      </c>
      <c r="O384" s="17"/>
      <c r="S384" s="6"/>
      <c r="T384" s="6"/>
      <c r="U384" s="6"/>
      <c r="V384" s="18"/>
      <c r="W384" s="1">
        <v>0</v>
      </c>
    </row>
    <row r="385" spans="1:23" x14ac:dyDescent="0.25">
      <c r="A385" s="6">
        <f t="shared" si="18"/>
        <v>354</v>
      </c>
      <c r="B385">
        <v>1949</v>
      </c>
      <c r="C385" t="s">
        <v>7</v>
      </c>
      <c r="D385" t="s">
        <v>24</v>
      </c>
      <c r="G385" s="4">
        <v>1.5599436822289157</v>
      </c>
      <c r="H385" s="4">
        <v>0.10828795180722894</v>
      </c>
      <c r="I385" s="4">
        <v>63.9375</v>
      </c>
      <c r="J385" s="4">
        <v>0</v>
      </c>
      <c r="K385">
        <v>-5</v>
      </c>
      <c r="L385">
        <v>-5</v>
      </c>
      <c r="O385" s="17">
        <v>22</v>
      </c>
      <c r="P385" s="6">
        <v>56.614102272727266</v>
      </c>
      <c r="Q385" s="6">
        <f t="shared" si="19"/>
        <v>1551295.782855062</v>
      </c>
      <c r="R385" s="6">
        <f t="shared" si="20"/>
        <v>4.1215544260893343E-5</v>
      </c>
      <c r="S385" s="6"/>
      <c r="T385" s="6"/>
      <c r="U385" s="6"/>
      <c r="V385" s="18"/>
      <c r="W385" s="1">
        <v>0</v>
      </c>
    </row>
    <row r="386" spans="1:23" x14ac:dyDescent="0.25">
      <c r="A386" s="6">
        <f t="shared" si="18"/>
        <v>355</v>
      </c>
      <c r="B386">
        <v>1950</v>
      </c>
      <c r="C386" t="s">
        <v>7</v>
      </c>
      <c r="D386" t="s">
        <v>24</v>
      </c>
      <c r="G386" s="4">
        <v>4.5570389610389608</v>
      </c>
      <c r="H386" s="4">
        <v>0.35976623376623396</v>
      </c>
      <c r="J386" s="4">
        <v>0</v>
      </c>
      <c r="K386">
        <v>-3.5</v>
      </c>
      <c r="L386">
        <v>-3.5</v>
      </c>
      <c r="O386" s="17"/>
      <c r="S386" s="6"/>
      <c r="T386" s="6"/>
      <c r="U386" s="6"/>
      <c r="V386" s="18"/>
      <c r="W386" s="1">
        <v>0</v>
      </c>
    </row>
    <row r="387" spans="1:23" x14ac:dyDescent="0.25">
      <c r="A387" s="6">
        <f t="shared" si="18"/>
        <v>356</v>
      </c>
      <c r="B387">
        <v>1951</v>
      </c>
      <c r="C387" t="s">
        <v>7</v>
      </c>
      <c r="D387" t="s">
        <v>24</v>
      </c>
      <c r="G387" s="4">
        <v>2.2689666666666666</v>
      </c>
      <c r="H387" s="4">
        <v>0.34400000000000019</v>
      </c>
      <c r="J387" s="4">
        <v>0</v>
      </c>
      <c r="K387">
        <v>-3.5</v>
      </c>
      <c r="L387">
        <v>-3.5</v>
      </c>
      <c r="O387" s="17"/>
      <c r="S387" s="6"/>
      <c r="T387" s="6"/>
      <c r="U387" s="6"/>
      <c r="V387" s="18"/>
      <c r="W387" s="1">
        <v>0</v>
      </c>
    </row>
    <row r="388" spans="1:23" x14ac:dyDescent="0.25">
      <c r="A388" s="6">
        <f t="shared" si="18"/>
        <v>357</v>
      </c>
      <c r="B388">
        <v>1952</v>
      </c>
      <c r="C388" t="s">
        <v>7</v>
      </c>
      <c r="D388" t="s">
        <v>24</v>
      </c>
      <c r="G388" s="4">
        <v>1.7594357142857144</v>
      </c>
      <c r="H388" s="4">
        <v>0.26035714285714284</v>
      </c>
      <c r="J388" s="4">
        <v>0</v>
      </c>
      <c r="K388">
        <v>-3.5</v>
      </c>
      <c r="L388">
        <v>-3.5</v>
      </c>
      <c r="O388" s="17"/>
      <c r="S388" s="6"/>
      <c r="T388" s="6"/>
      <c r="U388" s="6"/>
      <c r="V388" s="18"/>
      <c r="W388" s="1">
        <v>0</v>
      </c>
    </row>
    <row r="389" spans="1:23" x14ac:dyDescent="0.25">
      <c r="A389" s="6">
        <f t="shared" si="18"/>
        <v>358</v>
      </c>
      <c r="B389">
        <v>1953</v>
      </c>
      <c r="C389" t="s">
        <v>7</v>
      </c>
      <c r="D389" t="s">
        <v>24</v>
      </c>
      <c r="G389" s="4">
        <v>1.7405159412650604</v>
      </c>
      <c r="H389" s="4">
        <v>0.12082289156626508</v>
      </c>
      <c r="I389" s="4">
        <v>65.100000000000009</v>
      </c>
      <c r="J389" s="4">
        <v>0</v>
      </c>
      <c r="K389">
        <v>-3.5</v>
      </c>
      <c r="L389">
        <v>-3.5</v>
      </c>
      <c r="O389" s="17">
        <v>22</v>
      </c>
      <c r="P389" s="6">
        <v>56.614102272727266</v>
      </c>
      <c r="Q389" s="6">
        <f t="shared" si="19"/>
        <v>1551295.782855062</v>
      </c>
      <c r="R389" s="6">
        <f t="shared" si="20"/>
        <v>4.196491779290959E-5</v>
      </c>
      <c r="S389" s="6"/>
      <c r="T389" s="6"/>
      <c r="U389" s="6"/>
      <c r="V389" s="18"/>
      <c r="W389" s="1">
        <v>0</v>
      </c>
    </row>
    <row r="390" spans="1:23" x14ac:dyDescent="0.25">
      <c r="A390" s="6">
        <f t="shared" si="18"/>
        <v>359</v>
      </c>
      <c r="B390">
        <v>1954</v>
      </c>
      <c r="C390" t="s">
        <v>7</v>
      </c>
      <c r="D390" t="s">
        <v>24</v>
      </c>
      <c r="G390" s="4">
        <v>4.7235974025974024</v>
      </c>
      <c r="H390" s="4">
        <v>0.3729155844155847</v>
      </c>
      <c r="J390" s="4">
        <v>0</v>
      </c>
      <c r="K390">
        <v>-3</v>
      </c>
      <c r="L390">
        <v>-3</v>
      </c>
      <c r="M390">
        <v>90.86</v>
      </c>
      <c r="O390" s="17"/>
      <c r="S390" s="6">
        <v>8</v>
      </c>
      <c r="T390" s="6">
        <v>97.571249999999992</v>
      </c>
      <c r="U390" s="6">
        <f>(S390*T390)^2</f>
        <v>609289.52489999984</v>
      </c>
      <c r="V390" s="18">
        <f>M390/U390</f>
        <v>1.4912450696557186E-4</v>
      </c>
      <c r="W390" s="1">
        <v>0</v>
      </c>
    </row>
    <row r="391" spans="1:23" x14ac:dyDescent="0.25">
      <c r="A391" s="6">
        <f t="shared" si="18"/>
        <v>360</v>
      </c>
      <c r="B391">
        <v>1955</v>
      </c>
      <c r="C391" t="s">
        <v>7</v>
      </c>
      <c r="D391" t="s">
        <v>24</v>
      </c>
      <c r="G391" s="4">
        <v>2.1360606249999998</v>
      </c>
      <c r="H391" s="4">
        <v>0.32384999999999997</v>
      </c>
      <c r="J391" s="4">
        <v>0</v>
      </c>
      <c r="K391">
        <v>-1</v>
      </c>
      <c r="L391">
        <v>-1</v>
      </c>
      <c r="O391" s="17"/>
      <c r="S391" s="6"/>
      <c r="T391" s="6"/>
      <c r="U391" s="6"/>
      <c r="V391" s="18"/>
      <c r="W391" s="1">
        <v>0</v>
      </c>
    </row>
    <row r="392" spans="1:23" x14ac:dyDescent="0.25">
      <c r="A392" s="6">
        <f t="shared" si="18"/>
        <v>361</v>
      </c>
      <c r="B392">
        <v>1956</v>
      </c>
      <c r="C392" t="s">
        <v>7</v>
      </c>
      <c r="D392" t="s">
        <v>24</v>
      </c>
      <c r="G392" s="4">
        <v>1.6919018181818188</v>
      </c>
      <c r="H392" s="4">
        <v>0.25036363636363645</v>
      </c>
      <c r="J392" s="4">
        <v>0</v>
      </c>
      <c r="K392">
        <v>1.5</v>
      </c>
      <c r="L392">
        <v>1.5</v>
      </c>
      <c r="O392" s="17"/>
      <c r="S392" s="6"/>
      <c r="T392" s="6"/>
      <c r="U392" s="6"/>
      <c r="V392" s="18"/>
      <c r="W392" s="1">
        <v>0</v>
      </c>
    </row>
    <row r="393" spans="1:23" x14ac:dyDescent="0.25">
      <c r="A393" s="6">
        <f t="shared" si="18"/>
        <v>362</v>
      </c>
      <c r="B393">
        <v>1957</v>
      </c>
      <c r="C393" t="s">
        <v>7</v>
      </c>
      <c r="D393" t="s">
        <v>24</v>
      </c>
      <c r="G393" s="4">
        <v>1.7806431099397591</v>
      </c>
      <c r="H393" s="4">
        <v>0.12360843373493979</v>
      </c>
      <c r="I393" s="4">
        <v>63.162500000000001</v>
      </c>
      <c r="J393" s="4">
        <v>0</v>
      </c>
      <c r="K393">
        <v>7.5</v>
      </c>
      <c r="L393">
        <v>7.5</v>
      </c>
      <c r="O393" s="17">
        <v>22</v>
      </c>
      <c r="P393" s="6">
        <v>56.614102272727266</v>
      </c>
      <c r="Q393" s="6">
        <f t="shared" si="19"/>
        <v>1551295.782855062</v>
      </c>
      <c r="R393" s="6">
        <f t="shared" si="20"/>
        <v>4.0715961906215852E-5</v>
      </c>
      <c r="S393" s="6"/>
      <c r="T393" s="6"/>
      <c r="U393" s="6"/>
      <c r="V393" s="18"/>
      <c r="W393" s="1">
        <v>0</v>
      </c>
    </row>
    <row r="394" spans="1:23" x14ac:dyDescent="0.25">
      <c r="A394" s="6">
        <f t="shared" si="18"/>
        <v>363</v>
      </c>
      <c r="B394">
        <v>1958</v>
      </c>
      <c r="C394" t="s">
        <v>7</v>
      </c>
      <c r="D394" t="s">
        <v>24</v>
      </c>
      <c r="G394" s="4">
        <v>5.7096233766233775</v>
      </c>
      <c r="H394" s="4">
        <v>0.4507597402597403</v>
      </c>
      <c r="J394" s="4">
        <v>0</v>
      </c>
      <c r="K394">
        <v>15</v>
      </c>
      <c r="L394">
        <v>15</v>
      </c>
      <c r="O394" s="17"/>
      <c r="S394" s="6"/>
      <c r="T394" s="6"/>
      <c r="U394" s="6"/>
      <c r="V394" s="18"/>
      <c r="W394" s="1">
        <v>0</v>
      </c>
    </row>
    <row r="395" spans="1:23" x14ac:dyDescent="0.25">
      <c r="A395" s="6">
        <f t="shared" si="18"/>
        <v>364</v>
      </c>
      <c r="B395">
        <v>1959</v>
      </c>
      <c r="C395" t="s">
        <v>7</v>
      </c>
      <c r="D395" t="s">
        <v>24</v>
      </c>
      <c r="G395" s="4">
        <v>1.9734733333333327</v>
      </c>
      <c r="H395" s="4">
        <v>0.29920000000000002</v>
      </c>
      <c r="J395" s="4">
        <v>0</v>
      </c>
      <c r="K395">
        <v>24</v>
      </c>
      <c r="L395">
        <v>24</v>
      </c>
      <c r="O395" s="17"/>
      <c r="S395" s="6"/>
      <c r="T395" s="6"/>
      <c r="U395" s="6"/>
      <c r="V395" s="18"/>
      <c r="W395" s="1">
        <v>0</v>
      </c>
    </row>
    <row r="396" spans="1:23" x14ac:dyDescent="0.25">
      <c r="A396" s="6">
        <f t="shared" si="18"/>
        <v>365</v>
      </c>
      <c r="B396">
        <v>1960</v>
      </c>
      <c r="C396" t="s">
        <v>7</v>
      </c>
      <c r="D396" t="s">
        <v>24</v>
      </c>
      <c r="G396" s="4">
        <v>1.8358556493506502</v>
      </c>
      <c r="H396" s="4">
        <v>0.27166558441558442</v>
      </c>
      <c r="J396" s="4">
        <v>0</v>
      </c>
      <c r="K396">
        <v>20</v>
      </c>
      <c r="L396">
        <v>20</v>
      </c>
      <c r="O396" s="17"/>
      <c r="S396" s="6"/>
      <c r="T396" s="6"/>
      <c r="U396" s="6"/>
      <c r="V396" s="18"/>
      <c r="W396" s="1">
        <v>0</v>
      </c>
    </row>
    <row r="397" spans="1:23" x14ac:dyDescent="0.25">
      <c r="A397" s="6">
        <f t="shared" si="18"/>
        <v>366</v>
      </c>
      <c r="B397">
        <v>1961</v>
      </c>
      <c r="C397" t="s">
        <v>7</v>
      </c>
      <c r="D397" t="s">
        <v>24</v>
      </c>
      <c r="G397" s="4">
        <v>1.4395621762048192</v>
      </c>
      <c r="H397" s="4">
        <v>9.9931325301204854E-2</v>
      </c>
      <c r="I397" s="4">
        <v>61.225000000000009</v>
      </c>
      <c r="J397" s="4">
        <v>0</v>
      </c>
      <c r="K397">
        <v>25</v>
      </c>
      <c r="L397">
        <v>25</v>
      </c>
      <c r="O397" s="17">
        <v>22</v>
      </c>
      <c r="P397" s="6">
        <v>56.614102272727266</v>
      </c>
      <c r="Q397" s="6">
        <f t="shared" si="19"/>
        <v>1551295.782855062</v>
      </c>
      <c r="R397" s="6">
        <f t="shared" si="20"/>
        <v>3.9467006019522114E-5</v>
      </c>
      <c r="S397" s="6"/>
      <c r="T397" s="6"/>
      <c r="U397" s="6"/>
      <c r="V397" s="18"/>
      <c r="W397" s="1">
        <v>0</v>
      </c>
    </row>
    <row r="398" spans="1:23" x14ac:dyDescent="0.25">
      <c r="A398" s="6">
        <f t="shared" si="18"/>
        <v>367</v>
      </c>
      <c r="B398">
        <v>1962</v>
      </c>
      <c r="C398" t="s">
        <v>7</v>
      </c>
      <c r="D398" t="s">
        <v>24</v>
      </c>
      <c r="G398" s="4">
        <v>4.7968831168831167</v>
      </c>
      <c r="H398" s="4">
        <v>0.37870129870129876</v>
      </c>
      <c r="J398" s="4">
        <v>0</v>
      </c>
      <c r="K398">
        <v>35</v>
      </c>
      <c r="L398">
        <v>35</v>
      </c>
      <c r="O398" s="17"/>
      <c r="S398" s="6"/>
      <c r="T398" s="6"/>
      <c r="U398" s="6"/>
      <c r="V398" s="18"/>
      <c r="W398" s="1">
        <v>0</v>
      </c>
    </row>
    <row r="399" spans="1:23" x14ac:dyDescent="0.25">
      <c r="A399" s="6">
        <f t="shared" si="18"/>
        <v>368</v>
      </c>
      <c r="B399">
        <v>1963</v>
      </c>
      <c r="C399" t="s">
        <v>7</v>
      </c>
      <c r="D399" t="s">
        <v>24</v>
      </c>
      <c r="G399" s="4">
        <v>2.1136347916666667</v>
      </c>
      <c r="H399" s="4">
        <v>0.32045000000000001</v>
      </c>
      <c r="J399" s="4">
        <v>0</v>
      </c>
      <c r="K399">
        <v>94</v>
      </c>
      <c r="L399">
        <v>94</v>
      </c>
      <c r="O399" s="17"/>
      <c r="S399" s="6"/>
      <c r="T399" s="6"/>
      <c r="U399" s="6"/>
      <c r="V399" s="18"/>
      <c r="W399" s="1">
        <v>0</v>
      </c>
    </row>
    <row r="400" spans="1:23" x14ac:dyDescent="0.25">
      <c r="A400" s="6">
        <f t="shared" si="18"/>
        <v>369</v>
      </c>
      <c r="B400">
        <v>1964</v>
      </c>
      <c r="C400" t="s">
        <v>7</v>
      </c>
      <c r="D400" t="s">
        <v>24</v>
      </c>
      <c r="G400" s="4">
        <v>2.1770795454545455</v>
      </c>
      <c r="H400" s="4">
        <v>0.32215909090909078</v>
      </c>
      <c r="J400" s="4">
        <v>0</v>
      </c>
      <c r="K400">
        <v>96</v>
      </c>
      <c r="L400">
        <v>96</v>
      </c>
      <c r="M400">
        <v>96.87</v>
      </c>
      <c r="O400" s="17"/>
      <c r="S400" s="6">
        <v>8</v>
      </c>
      <c r="T400" s="6">
        <v>97.571249999999992</v>
      </c>
      <c r="U400" s="6">
        <f>(S400*T400)^2</f>
        <v>609289.52489999984</v>
      </c>
      <c r="V400" s="18">
        <f>M400/U400</f>
        <v>1.5898845465281693E-4</v>
      </c>
      <c r="W400" s="1">
        <v>0</v>
      </c>
    </row>
    <row r="401" spans="1:23" x14ac:dyDescent="0.25">
      <c r="A401" s="6">
        <f t="shared" si="18"/>
        <v>370</v>
      </c>
      <c r="B401">
        <v>1965</v>
      </c>
      <c r="C401" t="s">
        <v>7</v>
      </c>
      <c r="D401" t="s">
        <v>24</v>
      </c>
      <c r="G401" s="4">
        <v>1.5649595783132535</v>
      </c>
      <c r="H401" s="4">
        <v>0.10863614457831333</v>
      </c>
      <c r="I401" s="4">
        <v>62.387499999999996</v>
      </c>
      <c r="J401" s="4">
        <v>0</v>
      </c>
      <c r="K401">
        <v>81</v>
      </c>
      <c r="L401">
        <v>81</v>
      </c>
      <c r="O401" s="17">
        <v>22</v>
      </c>
      <c r="P401" s="6">
        <v>56.614102272727266</v>
      </c>
      <c r="Q401" s="6">
        <f t="shared" si="19"/>
        <v>1551295.782855062</v>
      </c>
      <c r="R401" s="6">
        <f t="shared" si="20"/>
        <v>4.0216379551538354E-5</v>
      </c>
      <c r="S401" s="6"/>
      <c r="T401" s="6"/>
      <c r="U401" s="6"/>
      <c r="V401" s="18"/>
      <c r="W401" s="1">
        <v>0</v>
      </c>
    </row>
    <row r="402" spans="1:23" x14ac:dyDescent="0.25">
      <c r="A402" s="6">
        <f t="shared" si="18"/>
        <v>371</v>
      </c>
      <c r="B402">
        <v>1966</v>
      </c>
      <c r="C402" t="s">
        <v>7</v>
      </c>
      <c r="D402" t="s">
        <v>24</v>
      </c>
      <c r="G402" s="4">
        <v>2.3518051948051948</v>
      </c>
      <c r="H402" s="4">
        <v>0.18566883116883104</v>
      </c>
      <c r="J402" s="4">
        <v>0</v>
      </c>
      <c r="K402">
        <v>74</v>
      </c>
      <c r="L402">
        <v>74</v>
      </c>
      <c r="O402" s="17"/>
      <c r="S402" s="6"/>
      <c r="T402" s="6"/>
      <c r="U402" s="6"/>
      <c r="V402" s="18"/>
      <c r="W402" s="1">
        <v>0</v>
      </c>
    </row>
    <row r="403" spans="1:23" x14ac:dyDescent="0.25">
      <c r="A403" s="6">
        <f t="shared" si="18"/>
        <v>372</v>
      </c>
      <c r="B403">
        <v>1967</v>
      </c>
      <c r="C403" t="s">
        <v>7</v>
      </c>
      <c r="D403" t="s">
        <v>24</v>
      </c>
      <c r="G403" s="4">
        <v>1.9193875</v>
      </c>
      <c r="H403" s="4">
        <v>0.29100000000000004</v>
      </c>
      <c r="J403" s="4">
        <v>0</v>
      </c>
      <c r="K403">
        <v>67</v>
      </c>
      <c r="L403">
        <v>67</v>
      </c>
      <c r="O403" s="17"/>
      <c r="S403" s="6"/>
      <c r="T403" s="6"/>
      <c r="U403" s="6"/>
      <c r="V403" s="18"/>
      <c r="W403" s="1">
        <v>0</v>
      </c>
    </row>
    <row r="404" spans="1:23" x14ac:dyDescent="0.25">
      <c r="A404" s="6">
        <f t="shared" si="18"/>
        <v>373</v>
      </c>
      <c r="B404">
        <v>1968</v>
      </c>
      <c r="C404" t="s">
        <v>7</v>
      </c>
      <c r="D404" t="s">
        <v>24</v>
      </c>
      <c r="G404" s="4">
        <v>1.7007878571428574</v>
      </c>
      <c r="H404" s="4">
        <v>0.25167857142857142</v>
      </c>
      <c r="J404" s="4">
        <v>0</v>
      </c>
      <c r="K404">
        <v>61</v>
      </c>
      <c r="L404">
        <v>61</v>
      </c>
      <c r="O404" s="17"/>
      <c r="S404" s="6"/>
      <c r="T404" s="6"/>
      <c r="U404" s="6"/>
      <c r="V404" s="18"/>
      <c r="W404" s="1">
        <v>0</v>
      </c>
    </row>
    <row r="405" spans="1:23" x14ac:dyDescent="0.25">
      <c r="A405" s="6">
        <f t="shared" si="18"/>
        <v>374</v>
      </c>
      <c r="B405">
        <v>1969</v>
      </c>
      <c r="C405" t="s">
        <v>7</v>
      </c>
      <c r="D405" t="s">
        <v>24</v>
      </c>
      <c r="G405" s="4">
        <v>1.9160723042168675</v>
      </c>
      <c r="H405" s="4">
        <v>0.13300963855421688</v>
      </c>
      <c r="I405" s="4">
        <v>59.287500000000001</v>
      </c>
      <c r="J405" s="4">
        <v>0</v>
      </c>
      <c r="K405">
        <v>56</v>
      </c>
      <c r="L405">
        <v>56</v>
      </c>
      <c r="O405" s="17">
        <v>22</v>
      </c>
      <c r="P405" s="6">
        <v>56.614102272727266</v>
      </c>
      <c r="Q405" s="6">
        <f t="shared" si="19"/>
        <v>1551295.782855062</v>
      </c>
      <c r="R405" s="6">
        <f t="shared" si="20"/>
        <v>3.8218050132828375E-5</v>
      </c>
      <c r="S405" s="6"/>
      <c r="T405" s="6"/>
      <c r="U405" s="6"/>
      <c r="V405" s="18"/>
      <c r="W405" s="1">
        <v>0</v>
      </c>
    </row>
    <row r="406" spans="1:23" x14ac:dyDescent="0.25">
      <c r="A406" s="6">
        <f t="shared" si="18"/>
        <v>375</v>
      </c>
      <c r="B406">
        <v>1970</v>
      </c>
      <c r="C406" t="s">
        <v>7</v>
      </c>
      <c r="D406" t="s">
        <v>24</v>
      </c>
      <c r="G406" s="4">
        <v>3.1113116883116891</v>
      </c>
      <c r="H406" s="4">
        <v>0.24562987012987003</v>
      </c>
      <c r="J406" s="4">
        <v>0</v>
      </c>
      <c r="K406">
        <v>51</v>
      </c>
      <c r="L406">
        <v>51</v>
      </c>
      <c r="O406" s="17"/>
      <c r="S406" s="6"/>
      <c r="T406" s="6"/>
      <c r="U406" s="6"/>
      <c r="V406" s="18"/>
      <c r="W406" s="1">
        <v>0</v>
      </c>
    </row>
    <row r="407" spans="1:23" x14ac:dyDescent="0.25">
      <c r="A407" s="6">
        <f t="shared" si="18"/>
        <v>376</v>
      </c>
      <c r="B407">
        <v>1971</v>
      </c>
      <c r="C407" t="s">
        <v>7</v>
      </c>
      <c r="D407" t="s">
        <v>24</v>
      </c>
      <c r="G407" s="4">
        <v>2.2369768749999999</v>
      </c>
      <c r="H407" s="4">
        <v>0.33914999999999984</v>
      </c>
      <c r="J407" s="4">
        <v>0</v>
      </c>
      <c r="K407">
        <v>49</v>
      </c>
      <c r="L407">
        <v>49</v>
      </c>
      <c r="O407" s="17"/>
      <c r="S407" s="6"/>
      <c r="T407" s="6"/>
      <c r="U407" s="6"/>
      <c r="V407" s="18"/>
      <c r="W407" s="1">
        <v>0</v>
      </c>
    </row>
    <row r="408" spans="1:23" x14ac:dyDescent="0.25">
      <c r="A408" s="6">
        <f t="shared" si="18"/>
        <v>377</v>
      </c>
      <c r="B408">
        <v>1972</v>
      </c>
      <c r="C408" t="s">
        <v>7</v>
      </c>
      <c r="D408" t="s">
        <v>24</v>
      </c>
      <c r="G408" s="4">
        <v>1.750549675324675</v>
      </c>
      <c r="H408" s="4">
        <v>0.25904220779220766</v>
      </c>
      <c r="I408" s="4">
        <v>61.225000000000009</v>
      </c>
      <c r="J408" s="4">
        <v>0</v>
      </c>
      <c r="K408">
        <v>46</v>
      </c>
      <c r="L408">
        <v>46</v>
      </c>
      <c r="O408" s="17">
        <v>22</v>
      </c>
      <c r="P408" s="6">
        <v>56.614102272727266</v>
      </c>
      <c r="Q408" s="6">
        <f t="shared" si="19"/>
        <v>1551295.782855062</v>
      </c>
      <c r="R408" s="6">
        <f t="shared" si="20"/>
        <v>3.9467006019522114E-5</v>
      </c>
      <c r="S408" s="6"/>
      <c r="T408" s="6"/>
      <c r="U408" s="6"/>
      <c r="V408" s="18"/>
      <c r="W408" s="1">
        <v>0</v>
      </c>
    </row>
    <row r="409" spans="1:23" x14ac:dyDescent="0.25">
      <c r="A409" s="6">
        <f t="shared" si="18"/>
        <v>378</v>
      </c>
      <c r="B409">
        <v>1973</v>
      </c>
      <c r="C409" t="s">
        <v>7</v>
      </c>
      <c r="D409" t="s">
        <v>24</v>
      </c>
      <c r="G409" s="4">
        <v>1.9862948493975907</v>
      </c>
      <c r="H409" s="4">
        <v>0.13788433734939765</v>
      </c>
      <c r="J409" s="4">
        <v>0</v>
      </c>
      <c r="K409">
        <v>43.5</v>
      </c>
      <c r="L409">
        <v>43.5</v>
      </c>
      <c r="O409" s="17"/>
      <c r="S409" s="6"/>
      <c r="T409" s="6"/>
      <c r="U409" s="6"/>
      <c r="V409" s="18"/>
      <c r="W409" s="1">
        <v>0</v>
      </c>
    </row>
    <row r="410" spans="1:23" x14ac:dyDescent="0.25">
      <c r="A410" s="6">
        <f t="shared" si="18"/>
        <v>379</v>
      </c>
      <c r="B410">
        <v>1974</v>
      </c>
      <c r="C410" t="s">
        <v>7</v>
      </c>
      <c r="D410" t="s">
        <v>24</v>
      </c>
      <c r="G410" s="4">
        <v>3.7842077922077921</v>
      </c>
      <c r="H410" s="4">
        <v>0.29875324675324677</v>
      </c>
      <c r="J410" s="4">
        <v>0</v>
      </c>
      <c r="K410">
        <v>41.5</v>
      </c>
      <c r="L410">
        <v>41.5</v>
      </c>
      <c r="O410" s="17"/>
      <c r="S410" s="6"/>
      <c r="T410" s="6"/>
      <c r="U410" s="6"/>
      <c r="V410" s="18"/>
      <c r="W410" s="1">
        <v>0</v>
      </c>
    </row>
    <row r="411" spans="1:23" x14ac:dyDescent="0.25">
      <c r="A411" s="6">
        <f t="shared" si="18"/>
        <v>380</v>
      </c>
      <c r="B411">
        <v>1975</v>
      </c>
      <c r="C411" t="s">
        <v>7</v>
      </c>
      <c r="D411" t="s">
        <v>24</v>
      </c>
      <c r="G411" s="4">
        <v>2.5901837500000005</v>
      </c>
      <c r="H411" s="4">
        <v>0.39270000000000005</v>
      </c>
      <c r="J411" s="4">
        <v>0</v>
      </c>
      <c r="K411">
        <v>40.5</v>
      </c>
      <c r="L411">
        <v>40.5</v>
      </c>
      <c r="O411" s="17"/>
      <c r="S411" s="6"/>
      <c r="T411" s="6"/>
      <c r="U411" s="6"/>
      <c r="V411" s="18"/>
      <c r="W411" s="1">
        <v>0</v>
      </c>
    </row>
    <row r="412" spans="1:23" x14ac:dyDescent="0.25">
      <c r="A412" s="6">
        <f t="shared" si="18"/>
        <v>381</v>
      </c>
      <c r="B412">
        <v>1976</v>
      </c>
      <c r="C412" t="s">
        <v>7</v>
      </c>
      <c r="D412" t="s">
        <v>24</v>
      </c>
      <c r="G412" s="4">
        <v>1.4342066883116888</v>
      </c>
      <c r="H412" s="4">
        <v>0.21223051948051941</v>
      </c>
      <c r="I412" s="4">
        <v>59.674999999999997</v>
      </c>
      <c r="J412" s="4">
        <v>0</v>
      </c>
      <c r="K412">
        <v>38</v>
      </c>
      <c r="L412">
        <v>38</v>
      </c>
      <c r="M412">
        <v>104.17</v>
      </c>
      <c r="O412" s="17">
        <v>22</v>
      </c>
      <c r="P412" s="6">
        <v>56.614102272727266</v>
      </c>
      <c r="Q412" s="6">
        <f t="shared" si="19"/>
        <v>1551295.782855062</v>
      </c>
      <c r="R412" s="6">
        <f t="shared" si="20"/>
        <v>3.8467841310167118E-5</v>
      </c>
      <c r="S412" s="6">
        <v>8</v>
      </c>
      <c r="T412" s="6">
        <v>97.571249999999992</v>
      </c>
      <c r="U412" s="6">
        <f>(S412*T412)^2</f>
        <v>609289.52489999984</v>
      </c>
      <c r="V412" s="18">
        <f>M412/U412</f>
        <v>1.7096962239273193E-4</v>
      </c>
      <c r="W412" s="1">
        <v>0</v>
      </c>
    </row>
    <row r="413" spans="1:23" x14ac:dyDescent="0.25">
      <c r="A413" s="6">
        <f t="shared" si="18"/>
        <v>382</v>
      </c>
      <c r="B413">
        <v>1977</v>
      </c>
      <c r="C413" t="s">
        <v>7</v>
      </c>
      <c r="D413" t="s">
        <v>24</v>
      </c>
      <c r="G413" s="4">
        <v>2.2120101731927715</v>
      </c>
      <c r="H413" s="4">
        <v>0.15355301204819283</v>
      </c>
      <c r="J413" s="4">
        <v>0</v>
      </c>
      <c r="K413">
        <v>34.800000000000011</v>
      </c>
      <c r="L413">
        <v>34.800000000000011</v>
      </c>
      <c r="O413" s="17"/>
      <c r="S413" s="6"/>
      <c r="T413" s="6"/>
      <c r="U413" s="6"/>
      <c r="V413" s="18"/>
      <c r="W413" s="1">
        <v>0</v>
      </c>
    </row>
    <row r="414" spans="1:23" x14ac:dyDescent="0.25">
      <c r="A414" s="6">
        <f t="shared" si="18"/>
        <v>383</v>
      </c>
      <c r="B414">
        <v>1978</v>
      </c>
      <c r="C414" t="s">
        <v>7</v>
      </c>
      <c r="D414" t="s">
        <v>24</v>
      </c>
      <c r="G414" s="4">
        <v>2.9114415584415587</v>
      </c>
      <c r="H414" s="4">
        <v>0.22985064935064914</v>
      </c>
      <c r="J414" s="4">
        <v>0</v>
      </c>
      <c r="K414">
        <v>32.400000000000006</v>
      </c>
      <c r="L414">
        <v>32.400000000000006</v>
      </c>
      <c r="O414" s="17"/>
      <c r="S414" s="6"/>
      <c r="T414" s="6"/>
      <c r="U414" s="6"/>
      <c r="V414" s="18"/>
      <c r="W414" s="1">
        <v>0</v>
      </c>
    </row>
    <row r="415" spans="1:23" x14ac:dyDescent="0.25">
      <c r="A415" s="6">
        <f t="shared" si="18"/>
        <v>384</v>
      </c>
      <c r="B415">
        <v>1979</v>
      </c>
      <c r="C415" t="s">
        <v>7</v>
      </c>
      <c r="D415" t="s">
        <v>24</v>
      </c>
      <c r="G415" s="4">
        <v>1.9061958333333329</v>
      </c>
      <c r="H415" s="4">
        <v>0.28899999999999981</v>
      </c>
      <c r="J415" s="4">
        <v>0</v>
      </c>
      <c r="K415">
        <v>30.300000000000011</v>
      </c>
      <c r="L415">
        <v>30.300000000000011</v>
      </c>
      <c r="O415" s="17"/>
      <c r="S415" s="6"/>
      <c r="T415" s="6"/>
      <c r="U415" s="6"/>
      <c r="V415" s="18"/>
      <c r="W415" s="1">
        <v>0</v>
      </c>
    </row>
    <row r="416" spans="1:23" x14ac:dyDescent="0.25">
      <c r="A416" s="6">
        <f t="shared" si="18"/>
        <v>385</v>
      </c>
      <c r="B416">
        <v>1980</v>
      </c>
      <c r="C416" t="s">
        <v>7</v>
      </c>
      <c r="D416" t="s">
        <v>24</v>
      </c>
      <c r="G416" s="4">
        <v>0.91348480519480524</v>
      </c>
      <c r="H416" s="4">
        <v>0.13517532467532462</v>
      </c>
      <c r="I416" s="4">
        <v>56.574999999999996</v>
      </c>
      <c r="J416" s="4">
        <v>0</v>
      </c>
      <c r="K416">
        <v>28.300000000000011</v>
      </c>
      <c r="L416">
        <v>28.300000000000011</v>
      </c>
      <c r="O416" s="17">
        <v>22</v>
      </c>
      <c r="P416" s="6">
        <v>56.614102272727301</v>
      </c>
      <c r="Q416" s="6">
        <f>(O416*P416)^2</f>
        <v>1551295.7828550644</v>
      </c>
      <c r="R416" s="6">
        <f>I416/Q416</f>
        <v>3.6469511891457085E-5</v>
      </c>
      <c r="S416" s="6"/>
      <c r="T416" s="6"/>
      <c r="U416" s="6"/>
      <c r="V416" s="18"/>
      <c r="W416" s="1">
        <v>0</v>
      </c>
    </row>
    <row r="417" spans="1:23" x14ac:dyDescent="0.25">
      <c r="A417" s="6">
        <f t="shared" si="18"/>
        <v>386</v>
      </c>
      <c r="B417">
        <v>1981</v>
      </c>
      <c r="C417" t="s">
        <v>7</v>
      </c>
      <c r="D417" t="s">
        <v>24</v>
      </c>
      <c r="G417" s="4">
        <v>1.6803251882530117</v>
      </c>
      <c r="H417" s="4">
        <v>0.11664457831325298</v>
      </c>
      <c r="J417" s="4">
        <v>0</v>
      </c>
      <c r="K417">
        <v>26.400000000000006</v>
      </c>
      <c r="L417">
        <v>26.400000000000006</v>
      </c>
      <c r="O417" s="17"/>
      <c r="S417" s="6"/>
      <c r="T417" s="6"/>
      <c r="U417" s="6"/>
      <c r="V417" s="18"/>
      <c r="W417" s="1">
        <v>0</v>
      </c>
    </row>
    <row r="418" spans="1:23" x14ac:dyDescent="0.25">
      <c r="A418" s="6">
        <f t="shared" si="18"/>
        <v>387</v>
      </c>
      <c r="B418">
        <v>1982</v>
      </c>
      <c r="C418" t="s">
        <v>7</v>
      </c>
      <c r="D418" t="s">
        <v>24</v>
      </c>
      <c r="G418" s="4">
        <v>3.491064935064935</v>
      </c>
      <c r="H418" s="4">
        <v>0.27561038961038964</v>
      </c>
      <c r="J418" s="4">
        <v>0</v>
      </c>
      <c r="K418">
        <v>24.700000000000003</v>
      </c>
      <c r="L418">
        <v>24.700000000000003</v>
      </c>
      <c r="O418" s="17"/>
      <c r="S418" s="6"/>
      <c r="T418" s="6"/>
      <c r="U418" s="6"/>
      <c r="V418" s="18"/>
      <c r="W418" s="1">
        <v>0</v>
      </c>
    </row>
    <row r="419" spans="1:23" x14ac:dyDescent="0.25">
      <c r="A419" s="6">
        <f t="shared" si="18"/>
        <v>388</v>
      </c>
      <c r="B419">
        <v>1983</v>
      </c>
      <c r="C419" t="s">
        <v>7</v>
      </c>
      <c r="D419" t="s">
        <v>24</v>
      </c>
      <c r="G419" s="4">
        <v>3.128403749999999</v>
      </c>
      <c r="H419" s="4">
        <v>0.47429999999999994</v>
      </c>
      <c r="J419" s="4">
        <v>0</v>
      </c>
      <c r="K419">
        <v>23.200000000000003</v>
      </c>
      <c r="L419">
        <v>23.200000000000003</v>
      </c>
      <c r="O419" s="17"/>
      <c r="S419" s="6"/>
      <c r="T419" s="6"/>
      <c r="U419" s="6"/>
      <c r="V419" s="18"/>
      <c r="W419" s="1">
        <v>0</v>
      </c>
    </row>
    <row r="420" spans="1:23" x14ac:dyDescent="0.25">
      <c r="A420" s="6">
        <f t="shared" si="18"/>
        <v>389</v>
      </c>
      <c r="B420">
        <v>1984</v>
      </c>
      <c r="C420" t="s">
        <v>7</v>
      </c>
      <c r="D420" t="s">
        <v>24</v>
      </c>
      <c r="G420" s="4">
        <v>2.0740014935064943</v>
      </c>
      <c r="H420" s="4">
        <v>0.30690584415584432</v>
      </c>
      <c r="I420" s="4">
        <v>56.962500000000006</v>
      </c>
      <c r="J420" s="4">
        <v>0</v>
      </c>
      <c r="K420">
        <v>21.700000000000003</v>
      </c>
      <c r="L420">
        <v>21.700000000000003</v>
      </c>
      <c r="O420" s="17">
        <v>22</v>
      </c>
      <c r="P420" s="6">
        <v>56.614102272727266</v>
      </c>
      <c r="Q420" s="6">
        <f t="shared" si="19"/>
        <v>1551295.782855062</v>
      </c>
      <c r="R420" s="6">
        <f t="shared" si="20"/>
        <v>3.6719303068795895E-5</v>
      </c>
      <c r="S420" s="6"/>
      <c r="T420" s="6"/>
      <c r="U420" s="6"/>
      <c r="V420" s="18"/>
      <c r="W420" s="1">
        <v>0</v>
      </c>
    </row>
    <row r="421" spans="1:23" x14ac:dyDescent="0.25">
      <c r="A421" s="6">
        <f t="shared" si="18"/>
        <v>390</v>
      </c>
      <c r="B421">
        <v>1985</v>
      </c>
      <c r="C421" t="s">
        <v>7</v>
      </c>
      <c r="D421" t="s">
        <v>24</v>
      </c>
      <c r="G421" s="4">
        <v>2.5530911069277114</v>
      </c>
      <c r="H421" s="4">
        <v>0.17723012048192788</v>
      </c>
      <c r="J421" s="4">
        <v>0</v>
      </c>
      <c r="K421">
        <v>20.400000000000006</v>
      </c>
      <c r="L421">
        <v>20.400000000000006</v>
      </c>
      <c r="M421">
        <v>103.19</v>
      </c>
      <c r="O421" s="17"/>
      <c r="S421" s="6">
        <v>8</v>
      </c>
      <c r="T421" s="6">
        <v>97.571249999999992</v>
      </c>
      <c r="U421" s="6">
        <f>(S421*T421)^2</f>
        <v>609289.52489999984</v>
      </c>
      <c r="V421" s="18">
        <f>M421/U421</f>
        <v>1.6936119165504468E-4</v>
      </c>
      <c r="W421" s="1">
        <v>0</v>
      </c>
    </row>
    <row r="422" spans="1:23" x14ac:dyDescent="0.25">
      <c r="A422" s="6">
        <f t="shared" si="18"/>
        <v>391</v>
      </c>
      <c r="B422">
        <v>1986</v>
      </c>
      <c r="C422" t="s">
        <v>7</v>
      </c>
      <c r="D422" t="s">
        <v>24</v>
      </c>
      <c r="G422" s="4">
        <v>2.8781298701298703</v>
      </c>
      <c r="H422" s="4">
        <v>0.22722077922077899</v>
      </c>
      <c r="J422" s="4">
        <v>0</v>
      </c>
      <c r="K422">
        <v>19.099999999999994</v>
      </c>
      <c r="L422">
        <v>19.099999999999994</v>
      </c>
      <c r="O422" s="17"/>
      <c r="S422" s="6"/>
      <c r="T422" s="6"/>
      <c r="U422" s="6"/>
      <c r="V422" s="18"/>
      <c r="W422" s="1">
        <v>0</v>
      </c>
    </row>
    <row r="423" spans="1:23" x14ac:dyDescent="0.25">
      <c r="A423" s="6">
        <f t="shared" si="18"/>
        <v>392</v>
      </c>
      <c r="B423">
        <v>1987</v>
      </c>
      <c r="C423" t="s">
        <v>7</v>
      </c>
      <c r="D423" t="s">
        <v>24</v>
      </c>
      <c r="G423" s="4">
        <v>2.3042543750000002</v>
      </c>
      <c r="H423" s="4">
        <v>0.34935000000000016</v>
      </c>
      <c r="J423" s="4">
        <v>0</v>
      </c>
      <c r="K423">
        <v>18</v>
      </c>
      <c r="L423">
        <v>18</v>
      </c>
      <c r="O423" s="17"/>
      <c r="S423" s="6"/>
      <c r="T423" s="6"/>
      <c r="U423" s="6"/>
      <c r="V423" s="18"/>
      <c r="W423" s="1">
        <v>0</v>
      </c>
    </row>
    <row r="424" spans="1:23" x14ac:dyDescent="0.25">
      <c r="A424" s="6">
        <f t="shared" si="18"/>
        <v>393</v>
      </c>
      <c r="B424">
        <v>1988</v>
      </c>
      <c r="C424" t="s">
        <v>7</v>
      </c>
      <c r="D424" t="s">
        <v>24</v>
      </c>
      <c r="G424" s="4">
        <v>1.8619838106338111</v>
      </c>
      <c r="H424" s="4">
        <v>0.27553196803196822</v>
      </c>
      <c r="I424" s="4">
        <v>55.218750000000007</v>
      </c>
      <c r="J424" s="4">
        <v>0</v>
      </c>
      <c r="K424">
        <v>16.900000000000006</v>
      </c>
      <c r="L424">
        <v>16.900000000000006</v>
      </c>
      <c r="O424" s="17">
        <v>22</v>
      </c>
      <c r="P424" s="6">
        <v>56.614102272727266</v>
      </c>
      <c r="Q424" s="6">
        <f t="shared" si="19"/>
        <v>1551295.782855062</v>
      </c>
      <c r="R424" s="6">
        <f t="shared" si="20"/>
        <v>3.5595242770771531E-5</v>
      </c>
      <c r="S424" s="6"/>
      <c r="T424" s="6"/>
      <c r="U424" s="6"/>
      <c r="V424" s="18"/>
      <c r="W424" s="1">
        <v>0</v>
      </c>
    </row>
    <row r="425" spans="1:23" x14ac:dyDescent="0.25">
      <c r="A425" s="6">
        <f t="shared" si="18"/>
        <v>394</v>
      </c>
      <c r="B425">
        <v>1989</v>
      </c>
      <c r="C425" t="s">
        <v>7</v>
      </c>
      <c r="D425" t="s">
        <v>24</v>
      </c>
      <c r="G425" s="4">
        <v>2.3521922075163175</v>
      </c>
      <c r="H425" s="4">
        <v>0.16328414885139941</v>
      </c>
      <c r="J425" s="4">
        <v>0</v>
      </c>
      <c r="K425">
        <v>15.900000000000006</v>
      </c>
      <c r="L425">
        <v>15.900000000000006</v>
      </c>
      <c r="O425" s="17"/>
      <c r="S425" s="6"/>
      <c r="T425" s="6"/>
      <c r="U425" s="6"/>
      <c r="V425" s="18"/>
      <c r="W425" s="1">
        <v>0</v>
      </c>
    </row>
    <row r="426" spans="1:23" x14ac:dyDescent="0.25">
      <c r="A426" s="6">
        <f t="shared" si="18"/>
        <v>395</v>
      </c>
      <c r="B426">
        <v>1990</v>
      </c>
      <c r="C426" t="s">
        <v>7</v>
      </c>
      <c r="D426" t="s">
        <v>24</v>
      </c>
      <c r="G426" s="4">
        <v>7.0422233113985646</v>
      </c>
      <c r="H426" s="4">
        <v>0.55596499826830748</v>
      </c>
      <c r="J426" s="4">
        <v>0</v>
      </c>
      <c r="K426">
        <v>15</v>
      </c>
      <c r="L426">
        <v>15</v>
      </c>
      <c r="O426" s="17"/>
      <c r="S426" s="6"/>
      <c r="T426" s="6"/>
      <c r="U426" s="6"/>
      <c r="V426" s="18"/>
      <c r="W426" s="1">
        <v>0</v>
      </c>
    </row>
    <row r="427" spans="1:23" x14ac:dyDescent="0.25">
      <c r="A427" s="6">
        <f t="shared" si="18"/>
        <v>396</v>
      </c>
      <c r="B427">
        <v>1991</v>
      </c>
      <c r="C427" t="s">
        <v>7</v>
      </c>
      <c r="D427" t="s">
        <v>24</v>
      </c>
      <c r="G427" s="4">
        <v>4.3888397500250012</v>
      </c>
      <c r="H427" s="4">
        <v>0.66539579280227423</v>
      </c>
      <c r="J427" s="4">
        <v>0</v>
      </c>
      <c r="K427">
        <v>14.200000000000003</v>
      </c>
      <c r="L427">
        <v>14.200000000000003</v>
      </c>
      <c r="O427" s="17"/>
      <c r="S427" s="6"/>
      <c r="T427" s="6"/>
      <c r="U427" s="6"/>
      <c r="V427" s="18"/>
      <c r="W427" s="1">
        <v>0</v>
      </c>
    </row>
    <row r="428" spans="1:23" x14ac:dyDescent="0.25">
      <c r="A428" s="6">
        <f t="shared" si="18"/>
        <v>397</v>
      </c>
      <c r="B428">
        <v>1992</v>
      </c>
      <c r="C428" t="s">
        <v>7</v>
      </c>
      <c r="D428" t="s">
        <v>24</v>
      </c>
      <c r="G428" s="4">
        <v>1.4063449505994072</v>
      </c>
      <c r="H428" s="4">
        <v>0.20810760531724193</v>
      </c>
      <c r="I428" s="4">
        <v>55.8</v>
      </c>
      <c r="J428" s="4">
        <v>0</v>
      </c>
      <c r="K428">
        <v>13.400000000000006</v>
      </c>
      <c r="L428">
        <v>13.400000000000006</v>
      </c>
      <c r="O428" s="17">
        <v>22</v>
      </c>
      <c r="P428" s="6">
        <v>56.614102272727266</v>
      </c>
      <c r="Q428" s="6">
        <f t="shared" ref="Q428:Q444" si="21">(O428*P428)^2</f>
        <v>1551295.782855062</v>
      </c>
      <c r="R428" s="6">
        <f t="shared" ref="R428:R444" si="22">I428/Q428</f>
        <v>3.5969929536779641E-5</v>
      </c>
      <c r="S428" s="6"/>
      <c r="T428" s="6"/>
      <c r="U428" s="6"/>
      <c r="V428" s="18"/>
      <c r="W428" s="1">
        <v>0</v>
      </c>
    </row>
    <row r="429" spans="1:23" x14ac:dyDescent="0.25">
      <c r="A429" s="6">
        <f t="shared" ref="A429:A448" si="23">A428+1</f>
        <v>398</v>
      </c>
      <c r="B429">
        <v>1993</v>
      </c>
      <c r="C429" t="s">
        <v>7</v>
      </c>
      <c r="D429" t="s">
        <v>24</v>
      </c>
      <c r="G429" s="4">
        <v>2.5734955241736586</v>
      </c>
      <c r="H429" s="4">
        <v>0.39016988363972083</v>
      </c>
      <c r="J429" s="4">
        <v>0</v>
      </c>
      <c r="K429">
        <v>12.700000000000003</v>
      </c>
      <c r="L429">
        <v>12.700000000000003</v>
      </c>
      <c r="O429" s="17"/>
      <c r="S429" s="6"/>
      <c r="T429" s="6"/>
      <c r="U429" s="6"/>
      <c r="V429" s="18"/>
      <c r="W429" s="1">
        <v>0</v>
      </c>
    </row>
    <row r="430" spans="1:23" x14ac:dyDescent="0.25">
      <c r="A430" s="6">
        <f t="shared" si="23"/>
        <v>399</v>
      </c>
      <c r="B430">
        <v>1994</v>
      </c>
      <c r="C430" t="s">
        <v>7</v>
      </c>
      <c r="D430" t="s">
        <v>24</v>
      </c>
      <c r="G430" s="4">
        <v>4.4857925873169355</v>
      </c>
      <c r="H430" s="4">
        <v>0.35414152005133648</v>
      </c>
      <c r="J430" s="4">
        <v>0</v>
      </c>
      <c r="K430">
        <v>12</v>
      </c>
      <c r="L430">
        <v>12</v>
      </c>
      <c r="O430" s="17"/>
      <c r="S430" s="6"/>
      <c r="T430" s="6"/>
      <c r="U430" s="6"/>
      <c r="V430" s="18"/>
      <c r="W430" s="1">
        <v>0</v>
      </c>
    </row>
    <row r="431" spans="1:23" x14ac:dyDescent="0.25">
      <c r="A431" s="6">
        <f t="shared" si="23"/>
        <v>400</v>
      </c>
      <c r="B431">
        <v>1995</v>
      </c>
      <c r="C431" t="s">
        <v>7</v>
      </c>
      <c r="D431" t="s">
        <v>24</v>
      </c>
      <c r="G431" s="4">
        <v>4.0847220362387695</v>
      </c>
      <c r="H431" s="4">
        <v>0.61928824301788032</v>
      </c>
      <c r="J431" s="4">
        <v>0</v>
      </c>
      <c r="K431">
        <v>11.400000000000006</v>
      </c>
      <c r="L431">
        <v>11.400000000000006</v>
      </c>
      <c r="O431" s="17"/>
      <c r="S431" s="6"/>
      <c r="T431" s="6"/>
      <c r="U431" s="6"/>
      <c r="V431" s="18"/>
      <c r="W431" s="1">
        <v>0</v>
      </c>
    </row>
    <row r="432" spans="1:23" x14ac:dyDescent="0.25">
      <c r="A432" s="6">
        <f t="shared" si="23"/>
        <v>401</v>
      </c>
      <c r="B432">
        <v>1996</v>
      </c>
      <c r="C432" t="s">
        <v>7</v>
      </c>
      <c r="D432" t="s">
        <v>24</v>
      </c>
      <c r="G432" s="4">
        <v>2.0719838103778532</v>
      </c>
      <c r="H432" s="4">
        <v>0.30660727217034967</v>
      </c>
      <c r="I432" s="4">
        <v>58.803125000000001</v>
      </c>
      <c r="J432" s="4">
        <v>0</v>
      </c>
      <c r="K432">
        <v>10.799999999999997</v>
      </c>
      <c r="L432">
        <v>10.799999999999997</v>
      </c>
      <c r="M432">
        <v>100.49</v>
      </c>
      <c r="O432" s="17">
        <v>22</v>
      </c>
      <c r="P432" s="6">
        <v>56.614102272727266</v>
      </c>
      <c r="Q432" s="6">
        <f t="shared" si="21"/>
        <v>1551295.782855062</v>
      </c>
      <c r="R432" s="6">
        <f t="shared" si="22"/>
        <v>3.7905811161154939E-5</v>
      </c>
      <c r="S432" s="6">
        <v>8</v>
      </c>
      <c r="T432" s="6">
        <v>97.571249999999992</v>
      </c>
      <c r="U432" s="6">
        <f>(S432*T432)^2</f>
        <v>609289.52489999984</v>
      </c>
      <c r="V432" s="18">
        <f>M432/U432</f>
        <v>1.6492980084713093E-4</v>
      </c>
      <c r="W432" s="1">
        <v>0</v>
      </c>
    </row>
    <row r="433" spans="1:23" x14ac:dyDescent="0.25">
      <c r="A433" s="6">
        <f t="shared" si="23"/>
        <v>402</v>
      </c>
      <c r="B433">
        <v>1997</v>
      </c>
      <c r="C433" t="s">
        <v>7</v>
      </c>
      <c r="D433" t="s">
        <v>24</v>
      </c>
      <c r="G433" s="4">
        <v>2.8834638551357004</v>
      </c>
      <c r="H433" s="4">
        <v>0.20016388959418896</v>
      </c>
      <c r="J433" s="4">
        <v>0</v>
      </c>
      <c r="K433">
        <v>10.299999999999997</v>
      </c>
      <c r="L433">
        <v>10.299999999999997</v>
      </c>
      <c r="O433" s="17"/>
      <c r="S433" s="6"/>
      <c r="T433" s="6"/>
      <c r="U433" s="6"/>
      <c r="V433" s="18"/>
      <c r="W433" s="1">
        <v>0</v>
      </c>
    </row>
    <row r="434" spans="1:23" x14ac:dyDescent="0.25">
      <c r="A434" s="6">
        <f t="shared" si="23"/>
        <v>403</v>
      </c>
      <c r="B434">
        <v>1998</v>
      </c>
      <c r="C434" t="s">
        <v>7</v>
      </c>
      <c r="D434" t="s">
        <v>24</v>
      </c>
      <c r="G434" s="4">
        <v>6.7601182746395914</v>
      </c>
      <c r="H434" s="4">
        <v>0.53369354799786262</v>
      </c>
      <c r="J434" s="4">
        <v>0</v>
      </c>
      <c r="K434">
        <v>9.7999999999999972</v>
      </c>
      <c r="L434">
        <v>9.7999999999999972</v>
      </c>
      <c r="O434" s="17"/>
      <c r="S434" s="6"/>
      <c r="T434" s="6"/>
      <c r="U434" s="6"/>
      <c r="V434" s="18"/>
      <c r="W434" s="1">
        <v>0</v>
      </c>
    </row>
    <row r="435" spans="1:23" x14ac:dyDescent="0.25">
      <c r="A435" s="6">
        <f t="shared" si="23"/>
        <v>404</v>
      </c>
      <c r="B435">
        <v>1999</v>
      </c>
      <c r="C435" t="s">
        <v>7</v>
      </c>
      <c r="D435" t="s">
        <v>24</v>
      </c>
      <c r="G435" s="4">
        <v>3.771240260396107</v>
      </c>
      <c r="H435" s="4">
        <v>0.57176099968102689</v>
      </c>
      <c r="J435" s="4">
        <v>0</v>
      </c>
      <c r="K435">
        <v>9.4000000000000057</v>
      </c>
      <c r="L435">
        <v>9.4000000000000057</v>
      </c>
      <c r="O435" s="17"/>
      <c r="S435" s="6"/>
      <c r="T435" s="6"/>
      <c r="U435" s="6"/>
      <c r="V435" s="18"/>
      <c r="W435" s="1">
        <v>0</v>
      </c>
    </row>
    <row r="436" spans="1:23" x14ac:dyDescent="0.25">
      <c r="A436" s="6">
        <f t="shared" si="23"/>
        <v>405</v>
      </c>
      <c r="B436">
        <v>2000</v>
      </c>
      <c r="C436" t="s">
        <v>7</v>
      </c>
      <c r="D436" t="s">
        <v>24</v>
      </c>
      <c r="G436" s="4">
        <v>2.2427606169989209</v>
      </c>
      <c r="H436" s="4">
        <v>0.3318784207989196</v>
      </c>
      <c r="I436" s="4">
        <v>54.511562500000011</v>
      </c>
      <c r="J436" s="4">
        <v>0</v>
      </c>
      <c r="K436">
        <v>9</v>
      </c>
      <c r="L436">
        <v>9</v>
      </c>
      <c r="M436">
        <v>98.53</v>
      </c>
      <c r="O436" s="17">
        <v>22</v>
      </c>
      <c r="P436" s="6">
        <v>56.614102272727266</v>
      </c>
      <c r="Q436" s="6">
        <f t="shared" si="21"/>
        <v>1551295.782855062</v>
      </c>
      <c r="R436" s="6">
        <f t="shared" si="22"/>
        <v>3.5139373872128315E-5</v>
      </c>
      <c r="S436" s="6">
        <v>8</v>
      </c>
      <c r="T436" s="6">
        <v>97.571249999999992</v>
      </c>
      <c r="U436" s="6">
        <f>(S436*T436)^2</f>
        <v>609289.52489999984</v>
      </c>
      <c r="V436" s="18">
        <f>M436/U436</f>
        <v>1.6171293937175651E-4</v>
      </c>
      <c r="W436" s="1">
        <v>0</v>
      </c>
    </row>
    <row r="437" spans="1:23" x14ac:dyDescent="0.25">
      <c r="A437" s="6">
        <f t="shared" si="23"/>
        <v>406</v>
      </c>
      <c r="B437">
        <v>2001</v>
      </c>
      <c r="C437" t="s">
        <v>7</v>
      </c>
      <c r="D437" t="s">
        <v>24</v>
      </c>
      <c r="G437" s="4">
        <v>2.936336061894858</v>
      </c>
      <c r="H437" s="4">
        <v>0.44518045158229058</v>
      </c>
      <c r="J437" s="4">
        <v>0</v>
      </c>
      <c r="K437">
        <v>8.5999999999999943</v>
      </c>
      <c r="L437">
        <v>8.5999999999999943</v>
      </c>
      <c r="O437" s="17"/>
      <c r="S437" s="6"/>
      <c r="T437" s="6"/>
      <c r="U437" s="6"/>
      <c r="V437" s="18"/>
      <c r="W437" s="1">
        <v>0</v>
      </c>
    </row>
    <row r="438" spans="1:23" x14ac:dyDescent="0.25">
      <c r="A438" s="6">
        <f t="shared" si="23"/>
        <v>407</v>
      </c>
      <c r="B438">
        <v>2002</v>
      </c>
      <c r="C438" t="s">
        <v>7</v>
      </c>
      <c r="D438" t="s">
        <v>24</v>
      </c>
      <c r="G438" s="4">
        <v>4.0701570969145955</v>
      </c>
      <c r="H438" s="4">
        <v>0.32132819186167838</v>
      </c>
      <c r="J438" s="4">
        <v>0</v>
      </c>
      <c r="K438">
        <v>8.2000000000000028</v>
      </c>
      <c r="L438">
        <v>8.2000000000000028</v>
      </c>
      <c r="O438" s="17"/>
      <c r="S438" s="6"/>
      <c r="T438" s="6"/>
      <c r="U438" s="6"/>
      <c r="V438" s="18"/>
      <c r="W438" s="1">
        <v>0</v>
      </c>
    </row>
    <row r="439" spans="1:23" x14ac:dyDescent="0.25">
      <c r="A439" s="6">
        <f t="shared" si="23"/>
        <v>408</v>
      </c>
      <c r="B439">
        <v>2003</v>
      </c>
      <c r="C439" t="s">
        <v>7</v>
      </c>
      <c r="D439" t="s">
        <v>24</v>
      </c>
      <c r="G439" s="4">
        <v>3.7864885244963382</v>
      </c>
      <c r="H439" s="4">
        <v>0.57407280219780232</v>
      </c>
      <c r="J439" s="4">
        <v>0</v>
      </c>
      <c r="K439">
        <v>7.9000000000000057</v>
      </c>
      <c r="L439">
        <v>7.9000000000000057</v>
      </c>
      <c r="O439" s="17"/>
      <c r="S439" s="6"/>
      <c r="T439" s="6"/>
      <c r="U439" s="6"/>
      <c r="V439" s="18"/>
      <c r="W439" s="1">
        <v>0</v>
      </c>
    </row>
    <row r="440" spans="1:23" x14ac:dyDescent="0.25">
      <c r="A440" s="6">
        <f t="shared" si="23"/>
        <v>409</v>
      </c>
      <c r="B440">
        <v>2004</v>
      </c>
      <c r="C440" t="s">
        <v>7</v>
      </c>
      <c r="D440" t="s">
        <v>24</v>
      </c>
      <c r="G440" s="4">
        <v>1.7177229107788521</v>
      </c>
      <c r="H440" s="4">
        <v>0.25418458068085614</v>
      </c>
      <c r="I440" s="4">
        <v>52.829166666666673</v>
      </c>
      <c r="J440" s="4">
        <v>0</v>
      </c>
      <c r="K440">
        <v>7.5999999999999943</v>
      </c>
      <c r="L440">
        <v>7.5999999999999943</v>
      </c>
      <c r="O440" s="17">
        <v>22</v>
      </c>
      <c r="P440" s="6">
        <v>56.614102272727266</v>
      </c>
      <c r="Q440" s="6">
        <f t="shared" si="21"/>
        <v>1551295.782855062</v>
      </c>
      <c r="R440" s="6">
        <f t="shared" si="22"/>
        <v>3.4054863843849252E-5</v>
      </c>
      <c r="S440" s="6"/>
      <c r="T440" s="6"/>
      <c r="U440" s="6"/>
      <c r="V440" s="18"/>
      <c r="W440" s="1">
        <v>0</v>
      </c>
    </row>
    <row r="441" spans="1:23" x14ac:dyDescent="0.25">
      <c r="A441" s="6">
        <f t="shared" si="23"/>
        <v>410</v>
      </c>
      <c r="B441">
        <v>2005</v>
      </c>
      <c r="C441" t="s">
        <v>7</v>
      </c>
      <c r="D441" t="s">
        <v>24</v>
      </c>
      <c r="G441" s="4">
        <v>2.5561373590586722</v>
      </c>
      <c r="H441" s="4">
        <v>0.38753819720409433</v>
      </c>
      <c r="J441" s="4">
        <v>0</v>
      </c>
      <c r="K441">
        <v>7.2999999999999972</v>
      </c>
      <c r="L441">
        <v>7.2999999999999972</v>
      </c>
      <c r="O441" s="17"/>
      <c r="S441" s="6"/>
      <c r="T441" s="6"/>
      <c r="U441" s="6"/>
      <c r="V441" s="18"/>
      <c r="W441" s="1">
        <v>0</v>
      </c>
    </row>
    <row r="442" spans="1:23" x14ac:dyDescent="0.25">
      <c r="A442" s="6">
        <f t="shared" si="23"/>
        <v>411</v>
      </c>
      <c r="B442">
        <v>2006</v>
      </c>
      <c r="C442" t="s">
        <v>7</v>
      </c>
      <c r="D442" t="s">
        <v>24</v>
      </c>
      <c r="G442" s="4">
        <v>3.4840117269986588</v>
      </c>
      <c r="H442" s="4">
        <v>0.27505355739463067</v>
      </c>
      <c r="J442" s="4">
        <v>0</v>
      </c>
      <c r="K442">
        <v>7.0999999999999943</v>
      </c>
      <c r="L442">
        <v>7.0999999999999943</v>
      </c>
      <c r="O442" s="17"/>
      <c r="S442" s="6"/>
      <c r="T442" s="6"/>
      <c r="U442" s="6"/>
      <c r="V442" s="18"/>
      <c r="W442" s="1">
        <v>0</v>
      </c>
    </row>
    <row r="443" spans="1:23" x14ac:dyDescent="0.25">
      <c r="A443" s="6">
        <f t="shared" si="23"/>
        <v>412</v>
      </c>
      <c r="B443">
        <v>2007</v>
      </c>
      <c r="C443" t="s">
        <v>7</v>
      </c>
      <c r="D443" t="s">
        <v>24</v>
      </c>
      <c r="G443" s="4">
        <v>4.7418122139443248</v>
      </c>
      <c r="H443" s="4">
        <v>0.71891025353546278</v>
      </c>
      <c r="J443" s="4">
        <v>0</v>
      </c>
      <c r="K443">
        <v>6.7999999999999972</v>
      </c>
      <c r="L443">
        <v>6.7999999999999972</v>
      </c>
      <c r="O443" s="17"/>
      <c r="S443" s="6"/>
      <c r="T443" s="6"/>
      <c r="U443" s="6"/>
      <c r="V443" s="18"/>
      <c r="W443" s="1">
        <v>0</v>
      </c>
    </row>
    <row r="444" spans="1:23" x14ac:dyDescent="0.25">
      <c r="A444" s="6">
        <f t="shared" si="23"/>
        <v>413</v>
      </c>
      <c r="B444">
        <v>2008</v>
      </c>
      <c r="C444" t="s">
        <v>7</v>
      </c>
      <c r="D444" t="s">
        <v>24</v>
      </c>
      <c r="G444" s="4">
        <v>1.8355568517226142</v>
      </c>
      <c r="H444" s="4">
        <v>0.35526906807534475</v>
      </c>
      <c r="I444" s="4">
        <v>48.437500000000014</v>
      </c>
      <c r="J444" s="4">
        <v>0</v>
      </c>
      <c r="K444">
        <v>6.5999999999999943</v>
      </c>
      <c r="L444">
        <v>6.5999999999999943</v>
      </c>
      <c r="O444" s="17">
        <v>22</v>
      </c>
      <c r="P444" s="6">
        <v>56.614102272727266</v>
      </c>
      <c r="Q444" s="6">
        <f t="shared" si="21"/>
        <v>1551295.782855062</v>
      </c>
      <c r="R444" s="6">
        <f t="shared" si="22"/>
        <v>3.122389716734345E-5</v>
      </c>
      <c r="S444" s="6"/>
      <c r="T444" s="6"/>
      <c r="U444" s="6"/>
      <c r="V444" s="18"/>
      <c r="W444" s="1">
        <v>0</v>
      </c>
    </row>
    <row r="445" spans="1:23" x14ac:dyDescent="0.25">
      <c r="A445" s="6">
        <f t="shared" si="23"/>
        <v>414</v>
      </c>
      <c r="B445">
        <v>2009</v>
      </c>
      <c r="C445" t="s">
        <v>7</v>
      </c>
      <c r="D445" t="s">
        <v>24</v>
      </c>
      <c r="G445" s="4">
        <v>3.6762204760015544</v>
      </c>
      <c r="H445" s="4">
        <v>0.25519535754598244</v>
      </c>
      <c r="J445" s="4">
        <v>0</v>
      </c>
      <c r="K445">
        <v>6.4000000000000057</v>
      </c>
      <c r="L445">
        <v>6.4000000000000057</v>
      </c>
      <c r="O445" s="17"/>
      <c r="S445" s="6"/>
      <c r="T445" s="6"/>
      <c r="U445" s="6"/>
      <c r="V445" s="18"/>
      <c r="W445" s="1">
        <v>0</v>
      </c>
    </row>
    <row r="446" spans="1:23" x14ac:dyDescent="0.25">
      <c r="A446" s="6">
        <f t="shared" si="23"/>
        <v>415</v>
      </c>
      <c r="B446">
        <v>2010</v>
      </c>
      <c r="C446" t="s">
        <v>7</v>
      </c>
      <c r="D446" t="s">
        <v>24</v>
      </c>
      <c r="G446" s="4">
        <v>2.9388555631939757</v>
      </c>
      <c r="H446" s="4">
        <v>0.23201491288373477</v>
      </c>
      <c r="J446" s="4">
        <v>0</v>
      </c>
      <c r="K446">
        <v>6.2000000000000028</v>
      </c>
      <c r="L446">
        <v>6.2000000000000028</v>
      </c>
      <c r="O446" s="17"/>
      <c r="S446" s="6"/>
      <c r="T446" s="6"/>
      <c r="U446" s="6"/>
      <c r="V446" s="18"/>
      <c r="W446" s="1">
        <v>0</v>
      </c>
    </row>
    <row r="447" spans="1:23" x14ac:dyDescent="0.25">
      <c r="A447" s="6">
        <f t="shared" si="23"/>
        <v>416</v>
      </c>
      <c r="B447">
        <v>2011</v>
      </c>
      <c r="C447" t="s">
        <v>7</v>
      </c>
      <c r="D447" t="s">
        <v>24</v>
      </c>
      <c r="G447" s="4">
        <v>2.3288021041214284</v>
      </c>
      <c r="H447" s="4">
        <v>0.35307170245681796</v>
      </c>
      <c r="J447" s="4">
        <v>0</v>
      </c>
      <c r="K447">
        <v>6</v>
      </c>
      <c r="L447">
        <v>6</v>
      </c>
      <c r="O447" s="17"/>
      <c r="S447" s="6"/>
      <c r="T447" s="6"/>
      <c r="U447" s="6"/>
      <c r="V447" s="18"/>
      <c r="W447" s="1">
        <v>0</v>
      </c>
    </row>
    <row r="448" spans="1:23" ht="15.75" thickBot="1" x14ac:dyDescent="0.3">
      <c r="A448" s="6">
        <f t="shared" si="23"/>
        <v>417</v>
      </c>
      <c r="B448">
        <v>2012</v>
      </c>
      <c r="C448" t="s">
        <v>7</v>
      </c>
      <c r="D448" t="s">
        <v>24</v>
      </c>
      <c r="G448" s="4">
        <v>1.5176838382779598</v>
      </c>
      <c r="H448" s="4">
        <v>0.29374525902154069</v>
      </c>
      <c r="I448" s="4">
        <v>51.343750000000007</v>
      </c>
      <c r="J448" s="4">
        <v>0</v>
      </c>
      <c r="K448">
        <v>5.9000000000000057</v>
      </c>
      <c r="L448">
        <v>5.9000000000000057</v>
      </c>
      <c r="O448" s="19"/>
      <c r="P448" s="20"/>
      <c r="Q448" s="20"/>
      <c r="R448" s="20"/>
      <c r="S448" s="20"/>
      <c r="T448" s="20"/>
      <c r="U448" s="20"/>
      <c r="V448" s="21"/>
      <c r="W448" s="1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53"/>
  <sheetViews>
    <sheetView workbookViewId="0">
      <selection activeCell="D18" sqref="D18"/>
    </sheetView>
  </sheetViews>
  <sheetFormatPr defaultRowHeight="15" x14ac:dyDescent="0.25"/>
  <sheetData>
    <row r="3" spans="2:3" x14ac:dyDescent="0.25">
      <c r="B3" t="s">
        <v>13</v>
      </c>
      <c r="C3" t="s">
        <v>14</v>
      </c>
    </row>
    <row r="4" spans="2:3" x14ac:dyDescent="0.25">
      <c r="B4">
        <v>0</v>
      </c>
    </row>
    <row r="5" spans="2:3" x14ac:dyDescent="0.25">
      <c r="B5">
        <f>B4+1</f>
        <v>1</v>
      </c>
    </row>
    <row r="6" spans="2:3" x14ac:dyDescent="0.25">
      <c r="B6" s="1">
        <f t="shared" ref="B6:B69" si="0">B5+1</f>
        <v>2</v>
      </c>
    </row>
    <row r="7" spans="2:3" x14ac:dyDescent="0.25">
      <c r="B7" s="1">
        <f t="shared" si="0"/>
        <v>3</v>
      </c>
    </row>
    <row r="8" spans="2:3" x14ac:dyDescent="0.25">
      <c r="B8" s="1">
        <f t="shared" si="0"/>
        <v>4</v>
      </c>
    </row>
    <row r="9" spans="2:3" x14ac:dyDescent="0.25">
      <c r="B9" s="1">
        <f t="shared" si="0"/>
        <v>5</v>
      </c>
    </row>
    <row r="10" spans="2:3" x14ac:dyDescent="0.25">
      <c r="B10" s="1">
        <f t="shared" si="0"/>
        <v>6</v>
      </c>
    </row>
    <row r="11" spans="2:3" x14ac:dyDescent="0.25">
      <c r="B11" s="1">
        <f t="shared" si="0"/>
        <v>7</v>
      </c>
    </row>
    <row r="12" spans="2:3" x14ac:dyDescent="0.25">
      <c r="B12" s="1">
        <f t="shared" si="0"/>
        <v>8</v>
      </c>
    </row>
    <row r="13" spans="2:3" x14ac:dyDescent="0.25">
      <c r="B13" s="1">
        <f t="shared" si="0"/>
        <v>9</v>
      </c>
    </row>
    <row r="14" spans="2:3" x14ac:dyDescent="0.25">
      <c r="B14" s="1">
        <f t="shared" si="0"/>
        <v>10</v>
      </c>
    </row>
    <row r="15" spans="2:3" x14ac:dyDescent="0.25">
      <c r="B15" s="1">
        <f t="shared" si="0"/>
        <v>11</v>
      </c>
    </row>
    <row r="16" spans="2:3" x14ac:dyDescent="0.25">
      <c r="B16" s="1">
        <f t="shared" si="0"/>
        <v>12</v>
      </c>
    </row>
    <row r="17" spans="2:2" x14ac:dyDescent="0.25">
      <c r="B17" s="1">
        <f t="shared" si="0"/>
        <v>13</v>
      </c>
    </row>
    <row r="18" spans="2:2" x14ac:dyDescent="0.25">
      <c r="B18" s="1">
        <f t="shared" si="0"/>
        <v>14</v>
      </c>
    </row>
    <row r="19" spans="2:2" x14ac:dyDescent="0.25">
      <c r="B19" s="1">
        <f t="shared" si="0"/>
        <v>15</v>
      </c>
    </row>
    <row r="20" spans="2:2" x14ac:dyDescent="0.25">
      <c r="B20" s="1">
        <f t="shared" si="0"/>
        <v>16</v>
      </c>
    </row>
    <row r="21" spans="2:2" x14ac:dyDescent="0.25">
      <c r="B21" s="1">
        <f t="shared" si="0"/>
        <v>17</v>
      </c>
    </row>
    <row r="22" spans="2:2" x14ac:dyDescent="0.25">
      <c r="B22" s="1">
        <f t="shared" si="0"/>
        <v>18</v>
      </c>
    </row>
    <row r="23" spans="2:2" x14ac:dyDescent="0.25">
      <c r="B23" s="1">
        <f t="shared" si="0"/>
        <v>19</v>
      </c>
    </row>
    <row r="24" spans="2:2" x14ac:dyDescent="0.25">
      <c r="B24" s="1">
        <f t="shared" si="0"/>
        <v>20</v>
      </c>
    </row>
    <row r="25" spans="2:2" x14ac:dyDescent="0.25">
      <c r="B25" s="1">
        <f t="shared" si="0"/>
        <v>21</v>
      </c>
    </row>
    <row r="26" spans="2:2" x14ac:dyDescent="0.25">
      <c r="B26" s="1">
        <f t="shared" si="0"/>
        <v>22</v>
      </c>
    </row>
    <row r="27" spans="2:2" x14ac:dyDescent="0.25">
      <c r="B27" s="1">
        <f t="shared" si="0"/>
        <v>23</v>
      </c>
    </row>
    <row r="28" spans="2:2" x14ac:dyDescent="0.25">
      <c r="B28" s="1">
        <f t="shared" si="0"/>
        <v>24</v>
      </c>
    </row>
    <row r="29" spans="2:2" x14ac:dyDescent="0.25">
      <c r="B29" s="1">
        <f t="shared" si="0"/>
        <v>25</v>
      </c>
    </row>
    <row r="30" spans="2:2" x14ac:dyDescent="0.25">
      <c r="B30" s="1">
        <f t="shared" si="0"/>
        <v>26</v>
      </c>
    </row>
    <row r="31" spans="2:2" x14ac:dyDescent="0.25">
      <c r="B31" s="1">
        <f t="shared" si="0"/>
        <v>27</v>
      </c>
    </row>
    <row r="32" spans="2:2" x14ac:dyDescent="0.25">
      <c r="B32" s="1">
        <f t="shared" si="0"/>
        <v>28</v>
      </c>
    </row>
    <row r="33" spans="2:2" x14ac:dyDescent="0.25">
      <c r="B33" s="1">
        <f t="shared" si="0"/>
        <v>29</v>
      </c>
    </row>
    <row r="34" spans="2:2" x14ac:dyDescent="0.25">
      <c r="B34" s="1">
        <f t="shared" si="0"/>
        <v>30</v>
      </c>
    </row>
    <row r="35" spans="2:2" x14ac:dyDescent="0.25">
      <c r="B35" s="1">
        <f t="shared" si="0"/>
        <v>31</v>
      </c>
    </row>
    <row r="36" spans="2:2" x14ac:dyDescent="0.25">
      <c r="B36" s="1">
        <f t="shared" si="0"/>
        <v>32</v>
      </c>
    </row>
    <row r="37" spans="2:2" x14ac:dyDescent="0.25">
      <c r="B37" s="1">
        <f t="shared" si="0"/>
        <v>33</v>
      </c>
    </row>
    <row r="38" spans="2:2" x14ac:dyDescent="0.25">
      <c r="B38" s="1">
        <f t="shared" si="0"/>
        <v>34</v>
      </c>
    </row>
    <row r="39" spans="2:2" x14ac:dyDescent="0.25">
      <c r="B39" s="1">
        <f t="shared" si="0"/>
        <v>35</v>
      </c>
    </row>
    <row r="40" spans="2:2" x14ac:dyDescent="0.25">
      <c r="B40" s="1">
        <f t="shared" si="0"/>
        <v>36</v>
      </c>
    </row>
    <row r="41" spans="2:2" x14ac:dyDescent="0.25">
      <c r="B41" s="1">
        <f t="shared" si="0"/>
        <v>37</v>
      </c>
    </row>
    <row r="42" spans="2:2" x14ac:dyDescent="0.25">
      <c r="B42" s="1">
        <f t="shared" si="0"/>
        <v>38</v>
      </c>
    </row>
    <row r="43" spans="2:2" x14ac:dyDescent="0.25">
      <c r="B43" s="1">
        <f t="shared" si="0"/>
        <v>39</v>
      </c>
    </row>
    <row r="44" spans="2:2" x14ac:dyDescent="0.25">
      <c r="B44" s="1">
        <f t="shared" si="0"/>
        <v>40</v>
      </c>
    </row>
    <row r="45" spans="2:2" x14ac:dyDescent="0.25">
      <c r="B45" s="1">
        <f t="shared" si="0"/>
        <v>41</v>
      </c>
    </row>
    <row r="46" spans="2:2" x14ac:dyDescent="0.25">
      <c r="B46" s="1">
        <f t="shared" si="0"/>
        <v>42</v>
      </c>
    </row>
    <row r="47" spans="2:2" x14ac:dyDescent="0.25">
      <c r="B47" s="1">
        <f t="shared" si="0"/>
        <v>43</v>
      </c>
    </row>
    <row r="48" spans="2:2" x14ac:dyDescent="0.25">
      <c r="B48" s="1">
        <f t="shared" si="0"/>
        <v>44</v>
      </c>
    </row>
    <row r="49" spans="2:3" x14ac:dyDescent="0.25">
      <c r="B49" s="1">
        <f t="shared" si="0"/>
        <v>45</v>
      </c>
    </row>
    <row r="50" spans="2:3" x14ac:dyDescent="0.25">
      <c r="B50" s="1">
        <f t="shared" si="0"/>
        <v>46</v>
      </c>
    </row>
    <row r="51" spans="2:3" x14ac:dyDescent="0.25">
      <c r="B51" s="1">
        <f t="shared" si="0"/>
        <v>47</v>
      </c>
    </row>
    <row r="52" spans="2:3" x14ac:dyDescent="0.25">
      <c r="B52" s="1">
        <f t="shared" si="0"/>
        <v>48</v>
      </c>
    </row>
    <row r="53" spans="2:3" x14ac:dyDescent="0.25">
      <c r="B53" s="1">
        <f t="shared" si="0"/>
        <v>49</v>
      </c>
    </row>
    <row r="54" spans="2:3" x14ac:dyDescent="0.25">
      <c r="B54" s="1">
        <f t="shared" si="0"/>
        <v>50</v>
      </c>
    </row>
    <row r="55" spans="2:3" x14ac:dyDescent="0.25">
      <c r="B55" s="1">
        <f t="shared" si="0"/>
        <v>51</v>
      </c>
    </row>
    <row r="56" spans="2:3" x14ac:dyDescent="0.25">
      <c r="B56" s="1">
        <f t="shared" si="0"/>
        <v>52</v>
      </c>
    </row>
    <row r="57" spans="2:3" x14ac:dyDescent="0.25">
      <c r="B57" s="1">
        <f t="shared" si="0"/>
        <v>53</v>
      </c>
    </row>
    <row r="58" spans="2:3" x14ac:dyDescent="0.25">
      <c r="B58" s="1">
        <f t="shared" si="0"/>
        <v>54</v>
      </c>
    </row>
    <row r="59" spans="2:3" x14ac:dyDescent="0.25">
      <c r="B59" s="1">
        <f t="shared" si="0"/>
        <v>55</v>
      </c>
    </row>
    <row r="60" spans="2:3" x14ac:dyDescent="0.25">
      <c r="B60" s="1">
        <f t="shared" si="0"/>
        <v>56</v>
      </c>
    </row>
    <row r="61" spans="2:3" x14ac:dyDescent="0.25">
      <c r="B61" s="1">
        <f t="shared" si="0"/>
        <v>57</v>
      </c>
    </row>
    <row r="62" spans="2:3" x14ac:dyDescent="0.25">
      <c r="B62" s="1">
        <f t="shared" si="0"/>
        <v>58</v>
      </c>
    </row>
    <row r="63" spans="2:3" x14ac:dyDescent="0.25">
      <c r="B63" s="1">
        <f t="shared" si="0"/>
        <v>59</v>
      </c>
      <c r="C63">
        <v>66.649999999999991</v>
      </c>
    </row>
    <row r="64" spans="2:3" x14ac:dyDescent="0.25">
      <c r="B64" s="1">
        <f t="shared" si="0"/>
        <v>60</v>
      </c>
      <c r="C64">
        <v>50.762500000000003</v>
      </c>
    </row>
    <row r="65" spans="2:3" x14ac:dyDescent="0.25">
      <c r="B65" s="1">
        <f t="shared" si="0"/>
        <v>61</v>
      </c>
    </row>
    <row r="66" spans="2:3" x14ac:dyDescent="0.25">
      <c r="B66" s="1">
        <f t="shared" si="0"/>
        <v>62</v>
      </c>
    </row>
    <row r="67" spans="2:3" x14ac:dyDescent="0.25">
      <c r="B67" s="1">
        <f t="shared" si="0"/>
        <v>63</v>
      </c>
    </row>
    <row r="68" spans="2:3" x14ac:dyDescent="0.25">
      <c r="B68" s="1">
        <f t="shared" si="0"/>
        <v>64</v>
      </c>
    </row>
    <row r="69" spans="2:3" x14ac:dyDescent="0.25">
      <c r="B69" s="1">
        <f t="shared" si="0"/>
        <v>65</v>
      </c>
    </row>
    <row r="70" spans="2:3" x14ac:dyDescent="0.25">
      <c r="B70" s="1">
        <f t="shared" ref="B70:B133" si="1">B69+1</f>
        <v>66</v>
      </c>
      <c r="C70">
        <v>53.087499999999999</v>
      </c>
    </row>
    <row r="71" spans="2:3" x14ac:dyDescent="0.25">
      <c r="B71" s="1">
        <f t="shared" si="1"/>
        <v>67</v>
      </c>
    </row>
    <row r="72" spans="2:3" x14ac:dyDescent="0.25">
      <c r="B72" s="1">
        <f t="shared" si="1"/>
        <v>68</v>
      </c>
    </row>
    <row r="73" spans="2:3" x14ac:dyDescent="0.25">
      <c r="B73" s="1">
        <f t="shared" si="1"/>
        <v>69</v>
      </c>
    </row>
    <row r="74" spans="2:3" x14ac:dyDescent="0.25">
      <c r="B74" s="1">
        <f t="shared" si="1"/>
        <v>70</v>
      </c>
    </row>
    <row r="75" spans="2:3" x14ac:dyDescent="0.25">
      <c r="B75" s="1">
        <f t="shared" si="1"/>
        <v>71</v>
      </c>
    </row>
    <row r="76" spans="2:3" x14ac:dyDescent="0.25">
      <c r="B76" s="1">
        <f t="shared" si="1"/>
        <v>72</v>
      </c>
    </row>
    <row r="77" spans="2:3" x14ac:dyDescent="0.25">
      <c r="B77" s="1">
        <f t="shared" si="1"/>
        <v>73</v>
      </c>
    </row>
    <row r="78" spans="2:3" x14ac:dyDescent="0.25">
      <c r="B78" s="1">
        <f t="shared" si="1"/>
        <v>74</v>
      </c>
    </row>
    <row r="79" spans="2:3" x14ac:dyDescent="0.25">
      <c r="B79" s="1">
        <f t="shared" si="1"/>
        <v>75</v>
      </c>
      <c r="C79">
        <v>63.162500000000001</v>
      </c>
    </row>
    <row r="80" spans="2:3" x14ac:dyDescent="0.25">
      <c r="B80" s="1">
        <f t="shared" si="1"/>
        <v>76</v>
      </c>
    </row>
    <row r="81" spans="2:3" x14ac:dyDescent="0.25">
      <c r="B81" s="1">
        <f t="shared" si="1"/>
        <v>77</v>
      </c>
    </row>
    <row r="82" spans="2:3" x14ac:dyDescent="0.25">
      <c r="B82" s="1">
        <f t="shared" si="1"/>
        <v>78</v>
      </c>
      <c r="C82">
        <v>44.5625</v>
      </c>
    </row>
    <row r="83" spans="2:3" x14ac:dyDescent="0.25">
      <c r="B83" s="1">
        <f t="shared" si="1"/>
        <v>79</v>
      </c>
    </row>
    <row r="84" spans="2:3" x14ac:dyDescent="0.25">
      <c r="B84" s="1">
        <f t="shared" si="1"/>
        <v>80</v>
      </c>
    </row>
    <row r="85" spans="2:3" x14ac:dyDescent="0.25">
      <c r="B85" s="1">
        <f t="shared" si="1"/>
        <v>81</v>
      </c>
      <c r="C85">
        <v>58.900000000000006</v>
      </c>
    </row>
    <row r="86" spans="2:3" x14ac:dyDescent="0.25">
      <c r="B86" s="1">
        <f t="shared" si="1"/>
        <v>82</v>
      </c>
    </row>
    <row r="87" spans="2:3" x14ac:dyDescent="0.25">
      <c r="B87" s="1">
        <f t="shared" si="1"/>
        <v>83</v>
      </c>
    </row>
    <row r="88" spans="2:3" x14ac:dyDescent="0.25">
      <c r="B88" s="1">
        <f t="shared" si="1"/>
        <v>84</v>
      </c>
    </row>
    <row r="89" spans="2:3" x14ac:dyDescent="0.25">
      <c r="B89" s="1">
        <f t="shared" si="1"/>
        <v>85</v>
      </c>
      <c r="C89">
        <v>49.212500000000006</v>
      </c>
    </row>
    <row r="90" spans="2:3" x14ac:dyDescent="0.25">
      <c r="B90" s="1">
        <f t="shared" si="1"/>
        <v>86</v>
      </c>
    </row>
    <row r="91" spans="2:3" x14ac:dyDescent="0.25">
      <c r="B91" s="1">
        <f t="shared" si="1"/>
        <v>87</v>
      </c>
    </row>
    <row r="92" spans="2:3" x14ac:dyDescent="0.25">
      <c r="B92" s="1">
        <f t="shared" si="1"/>
        <v>88</v>
      </c>
    </row>
    <row r="93" spans="2:3" x14ac:dyDescent="0.25">
      <c r="B93" s="1">
        <f t="shared" si="1"/>
        <v>89</v>
      </c>
      <c r="C93">
        <v>45.337499999999999</v>
      </c>
    </row>
    <row r="94" spans="2:3" x14ac:dyDescent="0.25">
      <c r="B94" s="1">
        <f t="shared" si="1"/>
        <v>90</v>
      </c>
    </row>
    <row r="95" spans="2:3" x14ac:dyDescent="0.25">
      <c r="B95" s="1">
        <f t="shared" si="1"/>
        <v>91</v>
      </c>
    </row>
    <row r="96" spans="2:3" x14ac:dyDescent="0.25">
      <c r="B96" s="1">
        <f t="shared" si="1"/>
        <v>92</v>
      </c>
    </row>
    <row r="97" spans="2:3" x14ac:dyDescent="0.25">
      <c r="B97" s="1">
        <f t="shared" si="1"/>
        <v>93</v>
      </c>
      <c r="C97">
        <v>46.112499999999997</v>
      </c>
    </row>
    <row r="98" spans="2:3" x14ac:dyDescent="0.25">
      <c r="B98" s="1">
        <f t="shared" si="1"/>
        <v>94</v>
      </c>
    </row>
    <row r="99" spans="2:3" x14ac:dyDescent="0.25">
      <c r="B99" s="1">
        <f t="shared" si="1"/>
        <v>95</v>
      </c>
    </row>
    <row r="100" spans="2:3" x14ac:dyDescent="0.25">
      <c r="B100" s="1">
        <f t="shared" si="1"/>
        <v>96</v>
      </c>
    </row>
    <row r="101" spans="2:3" x14ac:dyDescent="0.25">
      <c r="B101" s="1">
        <f t="shared" si="1"/>
        <v>97</v>
      </c>
      <c r="C101">
        <v>44.174999999999997</v>
      </c>
    </row>
    <row r="102" spans="2:3" x14ac:dyDescent="0.25">
      <c r="B102" s="1">
        <f t="shared" si="1"/>
        <v>98</v>
      </c>
    </row>
    <row r="103" spans="2:3" x14ac:dyDescent="0.25">
      <c r="B103" s="1">
        <f t="shared" si="1"/>
        <v>99</v>
      </c>
    </row>
    <row r="104" spans="2:3" x14ac:dyDescent="0.25">
      <c r="B104" s="1">
        <f t="shared" si="1"/>
        <v>100</v>
      </c>
    </row>
    <row r="105" spans="2:3" x14ac:dyDescent="0.25">
      <c r="B105" s="1">
        <f t="shared" si="1"/>
        <v>101</v>
      </c>
      <c r="C105">
        <v>54.25</v>
      </c>
    </row>
    <row r="106" spans="2:3" x14ac:dyDescent="0.25">
      <c r="B106" s="1">
        <f t="shared" si="1"/>
        <v>102</v>
      </c>
    </row>
    <row r="107" spans="2:3" x14ac:dyDescent="0.25">
      <c r="B107" s="1">
        <f t="shared" si="1"/>
        <v>103</v>
      </c>
    </row>
    <row r="108" spans="2:3" x14ac:dyDescent="0.25">
      <c r="B108" s="1">
        <f t="shared" si="1"/>
        <v>104</v>
      </c>
    </row>
    <row r="109" spans="2:3" x14ac:dyDescent="0.25">
      <c r="B109" s="1">
        <f t="shared" si="1"/>
        <v>105</v>
      </c>
      <c r="C109">
        <v>54.25</v>
      </c>
    </row>
    <row r="110" spans="2:3" x14ac:dyDescent="0.25">
      <c r="B110" s="1">
        <f t="shared" si="1"/>
        <v>106</v>
      </c>
    </row>
    <row r="111" spans="2:3" x14ac:dyDescent="0.25">
      <c r="B111" s="1">
        <f t="shared" si="1"/>
        <v>107</v>
      </c>
    </row>
    <row r="112" spans="2:3" x14ac:dyDescent="0.25">
      <c r="B112" s="1">
        <f t="shared" si="1"/>
        <v>108</v>
      </c>
      <c r="C112">
        <v>58.900000000000006</v>
      </c>
    </row>
    <row r="113" spans="2:3" x14ac:dyDescent="0.25">
      <c r="B113" s="1">
        <f t="shared" si="1"/>
        <v>109</v>
      </c>
    </row>
    <row r="114" spans="2:3" x14ac:dyDescent="0.25">
      <c r="B114" s="1">
        <f t="shared" si="1"/>
        <v>110</v>
      </c>
    </row>
    <row r="115" spans="2:3" x14ac:dyDescent="0.25">
      <c r="B115" s="1">
        <f t="shared" si="1"/>
        <v>111</v>
      </c>
    </row>
    <row r="116" spans="2:3" x14ac:dyDescent="0.25">
      <c r="B116" s="1">
        <f t="shared" si="1"/>
        <v>112</v>
      </c>
      <c r="C116">
        <v>58.900000000000006</v>
      </c>
    </row>
    <row r="117" spans="2:3" x14ac:dyDescent="0.25">
      <c r="B117" s="1">
        <f t="shared" si="1"/>
        <v>113</v>
      </c>
    </row>
    <row r="118" spans="2:3" x14ac:dyDescent="0.25">
      <c r="B118" s="1">
        <f t="shared" si="1"/>
        <v>114</v>
      </c>
    </row>
    <row r="119" spans="2:3" x14ac:dyDescent="0.25">
      <c r="B119" s="1">
        <f t="shared" si="1"/>
        <v>115</v>
      </c>
    </row>
    <row r="120" spans="2:3" x14ac:dyDescent="0.25">
      <c r="B120" s="1">
        <f t="shared" si="1"/>
        <v>116</v>
      </c>
      <c r="C120">
        <v>56.1875</v>
      </c>
    </row>
    <row r="121" spans="2:3" x14ac:dyDescent="0.25">
      <c r="B121" s="1">
        <f t="shared" si="1"/>
        <v>117</v>
      </c>
    </row>
    <row r="122" spans="2:3" x14ac:dyDescent="0.25">
      <c r="B122" s="1">
        <f t="shared" si="1"/>
        <v>118</v>
      </c>
    </row>
    <row r="123" spans="2:3" x14ac:dyDescent="0.25">
      <c r="B123" s="1">
        <f t="shared" si="1"/>
        <v>119</v>
      </c>
    </row>
    <row r="124" spans="2:3" x14ac:dyDescent="0.25">
      <c r="B124" s="1">
        <f t="shared" si="1"/>
        <v>120</v>
      </c>
      <c r="C124">
        <v>53.474999999999994</v>
      </c>
    </row>
    <row r="125" spans="2:3" x14ac:dyDescent="0.25">
      <c r="B125" s="1">
        <f t="shared" si="1"/>
        <v>121</v>
      </c>
    </row>
    <row r="126" spans="2:3" x14ac:dyDescent="0.25">
      <c r="B126" s="1">
        <f t="shared" si="1"/>
        <v>122</v>
      </c>
    </row>
    <row r="127" spans="2:3" x14ac:dyDescent="0.25">
      <c r="B127" s="1">
        <f t="shared" si="1"/>
        <v>123</v>
      </c>
    </row>
    <row r="128" spans="2:3" x14ac:dyDescent="0.25">
      <c r="B128" s="1">
        <f t="shared" si="1"/>
        <v>124</v>
      </c>
      <c r="C128">
        <v>49.212500000000006</v>
      </c>
    </row>
    <row r="129" spans="2:3" x14ac:dyDescent="0.25">
      <c r="B129" s="1">
        <f t="shared" si="1"/>
        <v>125</v>
      </c>
    </row>
    <row r="130" spans="2:3" x14ac:dyDescent="0.25">
      <c r="B130" s="1">
        <f t="shared" si="1"/>
        <v>126</v>
      </c>
    </row>
    <row r="131" spans="2:3" x14ac:dyDescent="0.25">
      <c r="B131" s="1">
        <f t="shared" si="1"/>
        <v>127</v>
      </c>
    </row>
    <row r="132" spans="2:3" x14ac:dyDescent="0.25">
      <c r="B132" s="1">
        <f t="shared" si="1"/>
        <v>128</v>
      </c>
      <c r="C132">
        <v>52.312500000000007</v>
      </c>
    </row>
    <row r="133" spans="2:3" x14ac:dyDescent="0.25">
      <c r="B133" s="1">
        <f t="shared" si="1"/>
        <v>129</v>
      </c>
    </row>
    <row r="134" spans="2:3" x14ac:dyDescent="0.25">
      <c r="B134" s="1">
        <f t="shared" ref="B134:B151" si="2">B133+1</f>
        <v>130</v>
      </c>
    </row>
    <row r="135" spans="2:3" x14ac:dyDescent="0.25">
      <c r="B135" s="1">
        <f t="shared" si="2"/>
        <v>131</v>
      </c>
    </row>
    <row r="136" spans="2:3" x14ac:dyDescent="0.25">
      <c r="B136" s="1">
        <f t="shared" si="2"/>
        <v>132</v>
      </c>
      <c r="C136">
        <v>43.981249999999996</v>
      </c>
    </row>
    <row r="137" spans="2:3" x14ac:dyDescent="0.25">
      <c r="B137" s="1">
        <f t="shared" si="2"/>
        <v>133</v>
      </c>
    </row>
    <row r="138" spans="2:3" x14ac:dyDescent="0.25">
      <c r="B138" s="1">
        <f t="shared" si="2"/>
        <v>134</v>
      </c>
    </row>
    <row r="139" spans="2:3" x14ac:dyDescent="0.25">
      <c r="B139" s="1">
        <f t="shared" si="2"/>
        <v>135</v>
      </c>
    </row>
    <row r="140" spans="2:3" x14ac:dyDescent="0.25">
      <c r="B140" s="1">
        <f t="shared" si="2"/>
        <v>136</v>
      </c>
      <c r="C140">
        <v>43.506562500000001</v>
      </c>
    </row>
    <row r="141" spans="2:3" x14ac:dyDescent="0.25">
      <c r="B141" s="1">
        <f t="shared" si="2"/>
        <v>137</v>
      </c>
    </row>
    <row r="142" spans="2:3" x14ac:dyDescent="0.25">
      <c r="B142" s="1">
        <f t="shared" si="2"/>
        <v>138</v>
      </c>
    </row>
    <row r="143" spans="2:3" x14ac:dyDescent="0.25">
      <c r="B143" s="1">
        <f t="shared" si="2"/>
        <v>139</v>
      </c>
    </row>
    <row r="144" spans="2:3" x14ac:dyDescent="0.25">
      <c r="B144" s="1">
        <f t="shared" si="2"/>
        <v>140</v>
      </c>
      <c r="C144">
        <v>38.168750000000003</v>
      </c>
    </row>
    <row r="145" spans="2:3" x14ac:dyDescent="0.25">
      <c r="B145" s="1">
        <f t="shared" si="2"/>
        <v>141</v>
      </c>
    </row>
    <row r="146" spans="2:3" x14ac:dyDescent="0.25">
      <c r="B146" s="1">
        <f t="shared" si="2"/>
        <v>142</v>
      </c>
    </row>
    <row r="147" spans="2:3" x14ac:dyDescent="0.25">
      <c r="B147" s="1">
        <f t="shared" si="2"/>
        <v>143</v>
      </c>
    </row>
    <row r="148" spans="2:3" x14ac:dyDescent="0.25">
      <c r="B148" s="1">
        <f t="shared" si="2"/>
        <v>144</v>
      </c>
      <c r="C148">
        <v>37.684375000000003</v>
      </c>
    </row>
    <row r="149" spans="2:3" x14ac:dyDescent="0.25">
      <c r="B149" s="1">
        <f t="shared" si="2"/>
        <v>145</v>
      </c>
    </row>
    <row r="150" spans="2:3" x14ac:dyDescent="0.25">
      <c r="B150" s="1">
        <f t="shared" si="2"/>
        <v>146</v>
      </c>
    </row>
    <row r="151" spans="2:3" x14ac:dyDescent="0.25">
      <c r="B151" s="1">
        <f t="shared" si="2"/>
        <v>147</v>
      </c>
    </row>
    <row r="152" spans="2:3" x14ac:dyDescent="0.25">
      <c r="B152" s="1">
        <f>B151+1</f>
        <v>148</v>
      </c>
    </row>
    <row r="153" spans="2:3" x14ac:dyDescent="0.25">
      <c r="B153" s="1">
        <f t="shared" ref="B153" si="3">B152+1</f>
        <v>149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4"/>
  <sheetViews>
    <sheetView workbookViewId="0">
      <selection activeCell="D4" sqref="D4"/>
    </sheetView>
  </sheetViews>
  <sheetFormatPr defaultRowHeight="15" x14ac:dyDescent="0.25"/>
  <sheetData>
    <row r="2" spans="3:5" x14ac:dyDescent="0.25">
      <c r="C2" t="s">
        <v>15</v>
      </c>
      <c r="D2" t="s">
        <v>15</v>
      </c>
    </row>
    <row r="3" spans="3:5" ht="60" x14ac:dyDescent="0.25">
      <c r="C3" s="5" t="s">
        <v>6</v>
      </c>
      <c r="D3" s="9" t="s">
        <v>10</v>
      </c>
    </row>
    <row r="4" spans="3:5" x14ac:dyDescent="0.25">
      <c r="C4">
        <f>AVERAGE(Sheet1!I61,Sheet1!I62,Sheet1!I68,Sheet1!I77,Sheet1!I80,Sheet1!I83,Sheet1!I87,Sheet1!I91,Sheet1!I95,Sheet1!I99,Sheet1!I103,Sheet1!I107,Sheet1!I110,Sheet1!I114,Sheet1!I118,Sheet1!I122,Sheet1!I126,Sheet1!I130,Sheet1!I134,Sheet1!I138,Sheet1!I142,Sheet1!I146)</f>
        <v>54.825581611570257</v>
      </c>
      <c r="D4">
        <f>AVERAGE(Sheet1!M102,Sheet1!M123,Sheet1!M138)</f>
        <v>99.733333333333348</v>
      </c>
      <c r="E4">
        <f>(C4*22)^2</f>
        <v>1454828.689138724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2013-03-07T08:58:25Z</dcterms:created>
  <dcterms:modified xsi:type="dcterms:W3CDTF">2013-09-15T15:02:02Z</dcterms:modified>
</cp:coreProperties>
</file>