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wichtig\TimeTrackingTables\"/>
    </mc:Choice>
  </mc:AlternateContent>
  <xr:revisionPtr revIDLastSave="0" documentId="13_ncr:1_{7EF02743-4D5E-4850-9AF3-DA5E0C924B85}" xr6:coauthVersionLast="47" xr6:coauthVersionMax="47" xr10:uidLastSave="{00000000-0000-0000-0000-000000000000}"/>
  <bookViews>
    <workbookView xWindow="-108" yWindow="-108" windowWidth="23256" windowHeight="12576" xr2:uid="{9EAE61B3-02DE-4CF2-8AC4-9C066E937AB1}"/>
  </bookViews>
  <sheets>
    <sheet name="Gesamt" sheetId="17" r:id="rId1"/>
    <sheet name="P1" sheetId="22" r:id="rId2"/>
    <sheet name="P2" sheetId="23" r:id="rId3"/>
    <sheet name="P3" sheetId="24" r:id="rId4"/>
    <sheet name="P4" sheetId="25" r:id="rId5"/>
    <sheet name="P5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7" l="1"/>
  <c r="J6" i="17"/>
  <c r="J7" i="17"/>
  <c r="J8" i="17"/>
  <c r="J9" i="17"/>
  <c r="J10" i="17"/>
  <c r="J11" i="17"/>
  <c r="J4" i="17"/>
  <c r="H5" i="17"/>
  <c r="H6" i="17"/>
  <c r="H7" i="17"/>
  <c r="H8" i="17"/>
  <c r="H9" i="17"/>
  <c r="H10" i="17"/>
  <c r="H11" i="17"/>
  <c r="F5" i="17"/>
  <c r="F6" i="17"/>
  <c r="F7" i="17"/>
  <c r="F8" i="17"/>
  <c r="F9" i="17"/>
  <c r="F10" i="17"/>
  <c r="F11" i="17"/>
  <c r="D11" i="17"/>
  <c r="D5" i="17"/>
  <c r="D6" i="17"/>
  <c r="D7" i="17"/>
  <c r="D8" i="17"/>
  <c r="D9" i="17"/>
  <c r="D10" i="17"/>
  <c r="B5" i="17"/>
  <c r="B6" i="17"/>
  <c r="B7" i="17"/>
  <c r="B8" i="17"/>
  <c r="B9" i="17"/>
  <c r="B10" i="17"/>
  <c r="B11" i="17"/>
  <c r="H4" i="17"/>
  <c r="F4" i="17"/>
  <c r="D4" i="17"/>
  <c r="B4" i="17"/>
  <c r="H12" i="17" l="1"/>
  <c r="D12" i="17"/>
  <c r="F12" i="17"/>
  <c r="I5" i="17"/>
  <c r="C11" i="17"/>
  <c r="B12" i="17"/>
  <c r="C9" i="17" l="1"/>
  <c r="I9" i="17"/>
  <c r="G9" i="17"/>
  <c r="E9" i="17"/>
  <c r="I7" i="17"/>
  <c r="E7" i="17"/>
  <c r="C7" i="17"/>
  <c r="G7" i="17"/>
  <c r="C6" i="17"/>
  <c r="I6" i="17"/>
  <c r="E6" i="17"/>
  <c r="G6" i="17"/>
  <c r="C8" i="17"/>
  <c r="E8" i="17"/>
  <c r="G8" i="17"/>
  <c r="I8" i="17"/>
  <c r="C10" i="17"/>
  <c r="I10" i="17"/>
  <c r="E10" i="17"/>
  <c r="G5" i="17"/>
  <c r="C5" i="17"/>
  <c r="E5" i="17"/>
  <c r="G10" i="17"/>
  <c r="I4" i="17"/>
  <c r="C4" i="17"/>
  <c r="E4" i="17"/>
  <c r="G4" i="17"/>
  <c r="E11" i="17"/>
  <c r="I11" i="17"/>
  <c r="G11" i="17"/>
  <c r="B14" i="17"/>
  <c r="B13" i="17" l="1"/>
  <c r="D13" i="17"/>
  <c r="H13" i="17"/>
  <c r="F13" i="17"/>
</calcChain>
</file>

<file path=xl/sharedStrings.xml><?xml version="1.0" encoding="utf-8"?>
<sst xmlns="http://schemas.openxmlformats.org/spreadsheetml/2006/main" count="54" uniqueCount="18">
  <si>
    <t>Phasen</t>
  </si>
  <si>
    <t>Marvin Ledl</t>
  </si>
  <si>
    <t>Filip Mielnikowicz</t>
  </si>
  <si>
    <t>Jakub Hurem</t>
  </si>
  <si>
    <t>Dominik Gavric</t>
  </si>
  <si>
    <t>Maxim Rait</t>
  </si>
  <si>
    <t>Zeit</t>
  </si>
  <si>
    <t>Beitrag</t>
  </si>
  <si>
    <t>Gesamt - Phase</t>
  </si>
  <si>
    <t>Kürzel</t>
  </si>
  <si>
    <t>Farbe</t>
  </si>
  <si>
    <t>Summe PTM</t>
  </si>
  <si>
    <t>Gesamt</t>
  </si>
  <si>
    <t xml:space="preserve"> </t>
  </si>
  <si>
    <t>Datum</t>
  </si>
  <si>
    <t>Dauer</t>
  </si>
  <si>
    <t>Tätigkeit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</si>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</sst>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min.&quot;"/>
    <numFmt numFmtId="165" formatCode="General\ &quot;min&quot;"/>
    <numFmt numFmtId="166" formatCode="0&quot; h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5B9BD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/>
    <xf numFmtId="0" fontId="1" fillId="0" borderId="16" xfId="0" applyFont="1" applyBorder="1" applyAlignment="1">
      <alignment horizontal="center" vertical="center"/>
    </xf>
    <xf numFmtId="166" fontId="0" fillId="0" borderId="16" xfId="0" applyNumberFormat="1" applyBorder="1"/>
    <xf numFmtId="166" fontId="0" fillId="0" borderId="0" xfId="0" applyNumberFormat="1" applyAlignment="1">
      <alignment horizontal="right" vertical="center"/>
    </xf>
    <xf numFmtId="9" fontId="0" fillId="0" borderId="11" xfId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4" borderId="0" xfId="0" applyFill="1"/>
    <xf numFmtId="0" fontId="6" fillId="0" borderId="0" xfId="0" applyFont="1"/>
    <xf numFmtId="165" fontId="0" fillId="0" borderId="0" xfId="0" applyNumberFormat="1"/>
    <xf numFmtId="0" fontId="0" fillId="10" borderId="21" xfId="0" applyFill="1" applyBorder="1"/>
    <xf numFmtId="0" fontId="0" fillId="11" borderId="23" xfId="0" applyFill="1" applyBorder="1"/>
    <xf numFmtId="0" fontId="0" fillId="12" borderId="23" xfId="0" applyFill="1" applyBorder="1"/>
    <xf numFmtId="0" fontId="0" fillId="13" borderId="23" xfId="0" applyFill="1" applyBorder="1"/>
    <xf numFmtId="0" fontId="0" fillId="14" borderId="25" xfId="0" applyFill="1" applyBorder="1"/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 textRotation="90"/>
    </xf>
    <xf numFmtId="166" fontId="0" fillId="0" borderId="17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79"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B4342-4CA6-427E-BB6C-6E6CBDBC0C45}" name="Phasen" displayName="Phasen" ref="M3:O11" totalsRowShown="0" tableBorderDxfId="78">
  <autoFilter ref="M3:O11" xr:uid="{342F9299-ABA1-4A45-B789-A1F00E0AEC4F}"/>
  <tableColumns count="3">
    <tableColumn id="1" xr3:uid="{4B1D7311-8932-42D5-AF2F-92F100DF9391}" name="Phasen" dataDxfId="77"/>
    <tableColumn id="2" xr3:uid="{AC188507-7A75-46F3-A17E-01113B12F484}" name="Kürzel" dataDxfId="76"/>
    <tableColumn id="3" xr3:uid="{581D74AB-C680-48C5-B428-9B3FB8CAF89F}" name="Farbe" dataDxfId="7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55B9E-4496-4B94-A78F-3A908D9B110A}" name="Z_1" displayName="Z_1" ref="B2:F4" totalsRowShown="0" headerRowBorderDxfId="74" tableBorderDxfId="73">
  <autoFilter ref="B2:F4" xr:uid="{95AA7376-8124-4C59-91FD-36471207EF26}"/>
  <tableColumns count="5">
    <tableColumn id="5" xr3:uid="{D4E1B2CD-4955-4D39-AE2A-925270EAE3C7}" name=" " dataDxfId="72"/>
    <tableColumn id="1" xr3:uid="{EB50275D-B85F-457F-AC1D-73F8652EF1AC}" name="Datum" dataDxfId="71"/>
    <tableColumn id="2" xr3:uid="{7E2A70E1-7DE4-46D5-A046-ED48EBF985B3}" name="Dauer" dataDxfId="70"/>
    <tableColumn id="3" xr3:uid="{2556D247-0BB8-4FCD-A66E-C9E59E255186}" name="Tätigkeit" dataDxfId="69"/>
    <tableColumn id="4" xr3:uid="{15BEF382-16C5-4CA1-90B0-188B676BC241}" name="Phasen" dataDxfId="6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466899-76F6-4862-969E-39E312CB4D3F}" name="Z_2" displayName="Z_2" ref="B2:F4" totalsRowShown="0" headerRowBorderDxfId="67" tableBorderDxfId="66">
  <autoFilter ref="B2:F4" xr:uid="{95AA7376-8124-4C59-91FD-36471207EF26}"/>
  <tableColumns count="5">
    <tableColumn id="5" xr3:uid="{C5E082B8-1122-4DD0-9B4A-5A0FB79213EF}" name=" " dataDxfId="65"/>
    <tableColumn id="1" xr3:uid="{329CA783-D44F-4170-AA24-4611252C7C62}" name="Datum" dataDxfId="64"/>
    <tableColumn id="2" xr3:uid="{655BDF78-B6F8-469B-A346-E4E4B54B4DEF}" name="Dauer" dataDxfId="63"/>
    <tableColumn id="3" xr3:uid="{757F0623-38EC-441B-BC4E-32D118FC6FD9}" name="Tätigkeit" dataDxfId="62"/>
    <tableColumn id="4" xr3:uid="{0696BC3B-022D-4C10-98D5-66DD06ABAD0B}" name="Phasen" dataDxfId="61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3A68D2-C9BA-4C4B-A12F-63BBEED1B8CF}" name="Z_3" displayName="Z_3" ref="B2:F4" totalsRowShown="0" headerRowBorderDxfId="60" tableBorderDxfId="59">
  <autoFilter ref="B2:F4" xr:uid="{95AA7376-8124-4C59-91FD-36471207EF26}"/>
  <tableColumns count="5">
    <tableColumn id="5" xr3:uid="{42CBD440-FC52-4E61-98E6-F42472D279C1}" name=" " dataDxfId="58"/>
    <tableColumn id="1" xr3:uid="{C46357FA-E650-4ECC-BEA1-769859B4DED8}" name="Datum" dataDxfId="57"/>
    <tableColumn id="2" xr3:uid="{5436D564-BE87-418F-A153-77515A84B9DD}" name="Dauer" dataDxfId="56"/>
    <tableColumn id="3" xr3:uid="{67D8BCD7-B0BB-4E06-BE84-09273CA16244}" name="Tätigkeit" dataDxfId="55"/>
    <tableColumn id="4" xr3:uid="{6082F382-CC54-4D0E-ACAA-59B550440857}" name="Phasen" dataDxfId="5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0AF06-910D-4FCC-B11D-385EE9EC6166}" name="Z_4" displayName="Z_4" ref="B2:F4" totalsRowShown="0" headerRowBorderDxfId="53" tableBorderDxfId="52">
  <autoFilter ref="B2:F4" xr:uid="{95AA7376-8124-4C59-91FD-36471207EF26}"/>
  <tableColumns count="5">
    <tableColumn id="5" xr3:uid="{72AD3C9C-E16C-4294-9E0A-8FE54BD5B234}" name=" " dataDxfId="51"/>
    <tableColumn id="1" xr3:uid="{FC6DFF37-753D-4B71-9023-156628D2E535}" name="Datum" dataDxfId="50"/>
    <tableColumn id="2" xr3:uid="{301FB7F1-CC4A-47BF-937D-4BAFA86F5111}" name="Dauer" dataDxfId="49"/>
    <tableColumn id="3" xr3:uid="{4CE7E836-CB7E-4245-B98F-F76BF7013D57}" name="Tätigkeit" dataDxfId="48"/>
    <tableColumn id="4" xr3:uid="{28917F71-ED22-4C01-9C32-63679BB15FF0}" name="Phasen" dataDxfId="47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0A117A-E27A-4A55-BC0E-804403A46499}" name="Z_5" displayName="Z_5" ref="B2:F4" totalsRowShown="0" headerRowBorderDxfId="46" tableBorderDxfId="45">
  <autoFilter ref="B2:F4" xr:uid="{95AA7376-8124-4C59-91FD-36471207EF26}"/>
  <tableColumns count="5">
    <tableColumn id="5" xr3:uid="{787256C7-9B08-4795-A7E8-09A8B6221CA4}" name=" " dataDxfId="44"/>
    <tableColumn id="1" xr3:uid="{FE91B0A0-960D-4346-95ED-A6F22AE0C7C1}" name="Datum" dataDxfId="43"/>
    <tableColumn id="2" xr3:uid="{A691A037-FA44-4B61-A1A4-FE4E447964D3}" name="Dauer" dataDxfId="42"/>
    <tableColumn id="3" xr3:uid="{BB3BFA51-A42F-4477-B6D9-C3BD66CCB227}" name="Tätigkeit" dataDxfId="41"/>
    <tableColumn id="4" xr3:uid="{EB78BD92-10E3-4C09-B650-C60721517E9B}" name="Phasen" dataDxfId="4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A8C3-1A93-44BE-8639-7DF2B2156EFA}">
  <sheetPr>
    <pageSetUpPr fitToPage="1"/>
  </sheetPr>
  <dimension ref="A1:O50"/>
  <sheetViews>
    <sheetView tabSelected="1" topLeftCell="A4" zoomScaleNormal="100" workbookViewId="0">
      <selection activeCell="M12" sqref="M12"/>
    </sheetView>
  </sheetViews>
  <sheetFormatPr baseColWidth="10" defaultColWidth="11.44140625" defaultRowHeight="14.4" x14ac:dyDescent="0.3"/>
  <cols>
    <col min="1" max="1" width="19.109375" customWidth="1"/>
    <col min="2" max="2" width="11.6640625" customWidth="1"/>
    <col min="3" max="3" width="10.6640625" customWidth="1"/>
    <col min="4" max="4" width="11.44140625" customWidth="1"/>
    <col min="5" max="5" width="10.6640625" customWidth="1"/>
    <col min="7" max="7" width="10.6640625" customWidth="1"/>
    <col min="9" max="9" width="10.6640625" customWidth="1"/>
    <col min="10" max="10" width="19" customWidth="1"/>
    <col min="11" max="11" width="5.5546875" customWidth="1"/>
    <col min="12" max="12" width="5.33203125" customWidth="1"/>
    <col min="13" max="13" width="20.109375" customWidth="1"/>
    <col min="14" max="14" width="11.109375" customWidth="1"/>
    <col min="15" max="15" width="11.5546875" customWidth="1"/>
    <col min="16" max="16" width="15.5546875" customWidth="1"/>
    <col min="17" max="17" width="10.44140625" customWidth="1"/>
  </cols>
  <sheetData>
    <row r="1" spans="1:15" ht="15" thickBot="1" x14ac:dyDescent="0.35"/>
    <row r="2" spans="1:15" ht="30" customHeight="1" x14ac:dyDescent="0.3">
      <c r="A2" s="57" t="s">
        <v>0</v>
      </c>
      <c r="B2" s="59" t="s">
        <v>17</v>
      </c>
      <c r="C2" s="54"/>
      <c r="D2" s="60" t="s">
        <v>17</v>
      </c>
      <c r="E2" s="54"/>
      <c r="F2" s="60" t="s">
        <v>17</v>
      </c>
      <c r="G2" s="54"/>
      <c r="H2" s="53" t="s">
        <v>17</v>
      </c>
      <c r="I2" s="54"/>
    </row>
    <row r="3" spans="1:15" ht="18.600000000000001" thickBot="1" x14ac:dyDescent="0.4">
      <c r="A3" s="58"/>
      <c r="B3" s="3" t="s">
        <v>6</v>
      </c>
      <c r="C3" s="2" t="s">
        <v>7</v>
      </c>
      <c r="D3" s="3" t="s">
        <v>6</v>
      </c>
      <c r="E3" s="2" t="s">
        <v>7</v>
      </c>
      <c r="F3" s="3" t="s">
        <v>6</v>
      </c>
      <c r="G3" s="2" t="s">
        <v>7</v>
      </c>
      <c r="H3" s="3" t="s">
        <v>6</v>
      </c>
      <c r="I3" s="2" t="s">
        <v>7</v>
      </c>
      <c r="J3" s="5" t="s">
        <v>8</v>
      </c>
      <c r="M3" s="37" t="s">
        <v>0</v>
      </c>
      <c r="N3" s="37" t="s">
        <v>9</v>
      </c>
      <c r="O3" s="37" t="s">
        <v>10</v>
      </c>
    </row>
    <row r="4" spans="1:15" ht="35.1" customHeight="1" x14ac:dyDescent="0.3">
      <c r="A4" s="4"/>
      <c r="B4" s="20">
        <f>SUMIFS(Z_1[[#All],[Dauer]],Z_1[[#All],[Phasen]],Phasen[[#This Row],[Kürzel]])/60</f>
        <v>0</v>
      </c>
      <c r="C4" s="25">
        <f>IF($J4=0,0,B4/$J4)</f>
        <v>0</v>
      </c>
      <c r="D4" s="20">
        <f>SUMIFS(Z_2[[#All],[Dauer]],Z_2[[#All],[Phasen]],Phasen[[#This Row],[Kürzel]])/60</f>
        <v>0</v>
      </c>
      <c r="E4" s="25">
        <f>IF($J4=0,0,D4/$J4)</f>
        <v>0</v>
      </c>
      <c r="F4" s="20">
        <f>SUMIFS(Z_3[[#All],[Dauer]],Z_3[[#All],[Phasen]],Phasen[[#This Row],[Kürzel]])/60</f>
        <v>0</v>
      </c>
      <c r="G4" s="25">
        <f>IF($J4=0,0,F4/$J4)</f>
        <v>0</v>
      </c>
      <c r="H4" s="20">
        <f>SUMIFS(Z_4[[#All],[Dauer]],Z_4[[#All],[Phasen]],Phasen[[#This Row],[Kürzel]])/60</f>
        <v>0</v>
      </c>
      <c r="I4" s="25">
        <f>IF($J4=0,0,H4/$J4)</f>
        <v>0</v>
      </c>
      <c r="J4" s="24">
        <f>SUM(B4,D4,F4,H4)</f>
        <v>0</v>
      </c>
      <c r="M4" s="28"/>
      <c r="N4" s="5"/>
      <c r="O4" s="36"/>
    </row>
    <row r="5" spans="1:15" ht="35.1" customHeight="1" x14ac:dyDescent="0.3">
      <c r="A5" s="19"/>
      <c r="B5" s="20">
        <f>SUMIFS(Z_1[[#All],[Dauer]],Z_1[[#All],[Phasen]],Phasen[[#This Row],[Kürzel]])/60</f>
        <v>0</v>
      </c>
      <c r="C5" s="25">
        <f>IF($J5=0,0,B5/$J5)</f>
        <v>0</v>
      </c>
      <c r="D5" s="20">
        <f>SUMIFS(Z_2[[#All],[Dauer]],Z_2[[#All],[Phasen]],Phasen[[#This Row],[Kürzel]])/60</f>
        <v>0</v>
      </c>
      <c r="E5" s="25">
        <f>IF($J5=0,0,D5/$J5)</f>
        <v>0</v>
      </c>
      <c r="F5" s="20">
        <f>SUMIFS(Z_3[[#All],[Dauer]],Z_3[[#All],[Phasen]],Phasen[[#This Row],[Kürzel]])/60</f>
        <v>0</v>
      </c>
      <c r="G5" s="25">
        <f>IF($J5=0,0,F5/$J5)</f>
        <v>0</v>
      </c>
      <c r="H5" s="20">
        <f>SUMIFS(Z_4[[#All],[Dauer]],Z_4[[#All],[Phasen]],Phasen[[#This Row],[Kürzel]])/60</f>
        <v>0</v>
      </c>
      <c r="I5" s="25">
        <f>IF($J5=0,0,H5/$J5)</f>
        <v>0</v>
      </c>
      <c r="J5" s="24">
        <f t="shared" ref="J5:J11" si="0">SUM(B5,D5,F5,H5)</f>
        <v>0</v>
      </c>
      <c r="K5" s="27"/>
      <c r="M5" s="28"/>
      <c r="N5" s="5"/>
      <c r="O5" s="35"/>
    </row>
    <row r="6" spans="1:15" ht="35.1" customHeight="1" x14ac:dyDescent="0.3">
      <c r="A6" s="19"/>
      <c r="B6" s="20">
        <f>SUMIFS(Z_1[[#All],[Dauer]],Z_1[[#All],[Phasen]],Phasen[[#This Row],[Kürzel]])/60</f>
        <v>0</v>
      </c>
      <c r="C6" s="25">
        <f>IF($J6=0,0,B6/$J6)</f>
        <v>0</v>
      </c>
      <c r="D6" s="20">
        <f>SUMIFS(Z_2[[#All],[Dauer]],Z_2[[#All],[Phasen]],Phasen[[#This Row],[Kürzel]])/60</f>
        <v>0</v>
      </c>
      <c r="E6" s="25">
        <f>IF($J6=0,0,D6/$J6)</f>
        <v>0</v>
      </c>
      <c r="F6" s="20">
        <f>SUMIFS(Z_3[[#All],[Dauer]],Z_3[[#All],[Phasen]],Phasen[[#This Row],[Kürzel]])/60</f>
        <v>0</v>
      </c>
      <c r="G6" s="25">
        <f>IF($J6=0,0,F6/$J6)</f>
        <v>0</v>
      </c>
      <c r="H6" s="20">
        <f>SUMIFS(Z_4[[#All],[Dauer]],Z_4[[#All],[Phasen]],Phasen[[#This Row],[Kürzel]])/60</f>
        <v>0</v>
      </c>
      <c r="I6" s="25">
        <f>IF($J6=0,0,H6/$J6)</f>
        <v>0</v>
      </c>
      <c r="J6" s="24">
        <f t="shared" si="0"/>
        <v>0</v>
      </c>
      <c r="M6" s="28"/>
      <c r="N6" s="5"/>
      <c r="O6" s="34"/>
    </row>
    <row r="7" spans="1:15" ht="35.1" customHeight="1" x14ac:dyDescent="0.3">
      <c r="A7" s="19"/>
      <c r="B7" s="20">
        <f>SUMIFS(Z_1[[#All],[Dauer]],Z_1[[#All],[Phasen]],Phasen[[#This Row],[Kürzel]])/60</f>
        <v>0</v>
      </c>
      <c r="C7" s="25">
        <f>IF($J7=0,0,B7/$J7)</f>
        <v>0</v>
      </c>
      <c r="D7" s="20">
        <f>SUMIFS(Z_2[[#All],[Dauer]],Z_2[[#All],[Phasen]],Phasen[[#This Row],[Kürzel]])/60</f>
        <v>0</v>
      </c>
      <c r="E7" s="25">
        <f>IF($J7=0,0,D7/$J7)</f>
        <v>0</v>
      </c>
      <c r="F7" s="20">
        <f>SUMIFS(Z_3[[#All],[Dauer]],Z_3[[#All],[Phasen]],Phasen[[#This Row],[Kürzel]])/60</f>
        <v>0</v>
      </c>
      <c r="G7" s="25">
        <f>IF($J7=0,0,F7/$J7)</f>
        <v>0</v>
      </c>
      <c r="H7" s="20">
        <f>SUMIFS(Z_4[[#All],[Dauer]],Z_4[[#All],[Phasen]],Phasen[[#This Row],[Kürzel]])/60</f>
        <v>0</v>
      </c>
      <c r="I7" s="25">
        <f>IF($J7=0,0,H7/$J7)</f>
        <v>0</v>
      </c>
      <c r="J7" s="24">
        <f t="shared" si="0"/>
        <v>0</v>
      </c>
      <c r="M7" s="28"/>
      <c r="N7" s="5"/>
      <c r="O7" s="33"/>
    </row>
    <row r="8" spans="1:15" ht="35.1" customHeight="1" x14ac:dyDescent="0.3">
      <c r="A8" s="4"/>
      <c r="B8" s="20">
        <f>SUMIFS(Z_1[[#All],[Dauer]],Z_1[[#All],[Phasen]],Phasen[[#This Row],[Kürzel]])/60</f>
        <v>0</v>
      </c>
      <c r="C8" s="25">
        <f>IF($J8=0,0,B8/$J8)</f>
        <v>0</v>
      </c>
      <c r="D8" s="20">
        <f>SUMIFS(Z_2[[#All],[Dauer]],Z_2[[#All],[Phasen]],Phasen[[#This Row],[Kürzel]])/60</f>
        <v>0</v>
      </c>
      <c r="E8" s="25">
        <f>IF($J8=0,0,D8/$J8)</f>
        <v>0</v>
      </c>
      <c r="F8" s="20">
        <f>SUMIFS(Z_3[[#All],[Dauer]],Z_3[[#All],[Phasen]],Phasen[[#This Row],[Kürzel]])/60</f>
        <v>0</v>
      </c>
      <c r="G8" s="25">
        <f>IF($J8=0,0,F8/$J8)</f>
        <v>0</v>
      </c>
      <c r="H8" s="20">
        <f>SUMIFS(Z_4[[#All],[Dauer]],Z_4[[#All],[Phasen]],Phasen[[#This Row],[Kürzel]])/60</f>
        <v>0</v>
      </c>
      <c r="I8" s="25">
        <f>IF($J8=0,0,H8/$J8)</f>
        <v>0</v>
      </c>
      <c r="J8" s="24">
        <f t="shared" si="0"/>
        <v>0</v>
      </c>
      <c r="M8" s="28"/>
      <c r="N8" s="5"/>
      <c r="O8" s="32"/>
    </row>
    <row r="9" spans="1:15" ht="35.1" customHeight="1" x14ac:dyDescent="0.3">
      <c r="A9" s="4"/>
      <c r="B9" s="20">
        <f>SUMIFS(Z_1[[#All],[Dauer]],Z_1[[#All],[Phasen]],Phasen[[#This Row],[Kürzel]])/60</f>
        <v>0</v>
      </c>
      <c r="C9" s="25">
        <f>IF($J9=0,0,B9/$J9)</f>
        <v>0</v>
      </c>
      <c r="D9" s="20">
        <f>SUMIFS(Z_2[[#All],[Dauer]],Z_2[[#All],[Phasen]],Phasen[[#This Row],[Kürzel]])/60</f>
        <v>0</v>
      </c>
      <c r="E9" s="25">
        <f>IF($J9=0,0,D9/$J9)</f>
        <v>0</v>
      </c>
      <c r="F9" s="20">
        <f>SUMIFS(Z_3[[#All],[Dauer]],Z_3[[#All],[Phasen]],Phasen[[#This Row],[Kürzel]])/60</f>
        <v>0</v>
      </c>
      <c r="G9" s="25">
        <f>IF($J9=0,0,F9/$J9)</f>
        <v>0</v>
      </c>
      <c r="H9" s="20">
        <f>SUMIFS(Z_4[[#All],[Dauer]],Z_4[[#All],[Phasen]],Phasen[[#This Row],[Kürzel]])/60</f>
        <v>0</v>
      </c>
      <c r="I9" s="25">
        <f>IF($J9=0,0,H9/$J9)</f>
        <v>0</v>
      </c>
      <c r="J9" s="24">
        <f t="shared" si="0"/>
        <v>0</v>
      </c>
      <c r="M9" s="28"/>
      <c r="N9" s="5"/>
      <c r="O9" s="31"/>
    </row>
    <row r="10" spans="1:15" ht="35.1" customHeight="1" x14ac:dyDescent="0.3">
      <c r="A10" s="4"/>
      <c r="B10" s="20">
        <f>SUMIFS(Z_1[[#All],[Dauer]],Z_1[[#All],[Phasen]],Phasen[[#This Row],[Kürzel]])/60</f>
        <v>0</v>
      </c>
      <c r="C10" s="25">
        <f>IF($J10=0,0,B10/$J10)</f>
        <v>0</v>
      </c>
      <c r="D10" s="20">
        <f>SUMIFS(Z_2[[#All],[Dauer]],Z_2[[#All],[Phasen]],Phasen[[#This Row],[Kürzel]])/60</f>
        <v>0</v>
      </c>
      <c r="E10" s="25">
        <f>IF($J10=0,0,D10/$J10)</f>
        <v>0</v>
      </c>
      <c r="F10" s="20">
        <f>SUMIFS(Z_3[[#All],[Dauer]],Z_3[[#All],[Phasen]],Phasen[[#This Row],[Kürzel]])/60</f>
        <v>0</v>
      </c>
      <c r="G10" s="25">
        <f>IF($J10=0,0,F10/$J10)</f>
        <v>0</v>
      </c>
      <c r="H10" s="20">
        <f>SUMIFS(Z_4[[#All],[Dauer]],Z_4[[#All],[Phasen]],Phasen[[#This Row],[Kürzel]])/60</f>
        <v>0</v>
      </c>
      <c r="I10" s="25">
        <f>IF($J10=0,0,H10/$J10)</f>
        <v>0</v>
      </c>
      <c r="J10" s="24">
        <f t="shared" si="0"/>
        <v>0</v>
      </c>
      <c r="M10" s="28"/>
      <c r="N10" s="5"/>
      <c r="O10" s="30"/>
    </row>
    <row r="11" spans="1:15" ht="35.1" customHeight="1" x14ac:dyDescent="0.3">
      <c r="A11" s="4"/>
      <c r="B11" s="20">
        <f>SUMIFS(Z_1[[#All],[Dauer]],Z_1[[#All],[Phasen]],Phasen[[#This Row],[Kürzel]])/60</f>
        <v>0</v>
      </c>
      <c r="C11" s="25">
        <f>IF($J11=0,0,B11/$J11)</f>
        <v>0</v>
      </c>
      <c r="D11" s="20">
        <f>SUMIFS(Z_2[[#All],[Dauer]],Z_2[[#All],[Phasen]],Phasen[[#This Row],[Kürzel]])/60</f>
        <v>0</v>
      </c>
      <c r="E11" s="25">
        <f>IF($J11=0,0,D11/$J11)</f>
        <v>0</v>
      </c>
      <c r="F11" s="20">
        <f>SUMIFS(Z_3[[#All],[Dauer]],Z_3[[#All],[Phasen]],Phasen[[#This Row],[Kürzel]])/60</f>
        <v>0</v>
      </c>
      <c r="G11" s="25">
        <f>IF($J11=0,0,F11/$J11)</f>
        <v>0</v>
      </c>
      <c r="H11" s="20">
        <f>SUMIFS(Z_4[[#All],[Dauer]],Z_4[[#All],[Phasen]],Phasen[[#This Row],[Kürzel]])/60</f>
        <v>0</v>
      </c>
      <c r="I11" s="25">
        <f>IF($J11=0,0,H11/$J11)</f>
        <v>0</v>
      </c>
      <c r="J11" s="24">
        <f t="shared" si="0"/>
        <v>0</v>
      </c>
      <c r="M11" s="28"/>
      <c r="N11" s="5"/>
      <c r="O11" s="29"/>
    </row>
    <row r="12" spans="1:15" ht="35.1" customHeight="1" x14ac:dyDescent="0.3">
      <c r="A12" s="4" t="s">
        <v>11</v>
      </c>
      <c r="B12" s="61">
        <f>SUM(B4:B10)</f>
        <v>0</v>
      </c>
      <c r="C12" s="62"/>
      <c r="D12" s="61">
        <f>SUM(D4:D10)</f>
        <v>0</v>
      </c>
      <c r="E12" s="62"/>
      <c r="F12" s="55">
        <f>SUM(F4:F10)</f>
        <v>0</v>
      </c>
      <c r="G12" s="56"/>
      <c r="H12" s="55">
        <f>SUM(H4:H10)</f>
        <v>0</v>
      </c>
      <c r="I12" s="56"/>
      <c r="J12" s="21"/>
      <c r="M12" s="28"/>
      <c r="N12" s="5"/>
    </row>
    <row r="13" spans="1:15" ht="11.25" customHeight="1" x14ac:dyDescent="0.3">
      <c r="A13" s="22"/>
      <c r="B13" s="50">
        <f>IF($B$14=0,0,B12/$B$14)</f>
        <v>0</v>
      </c>
      <c r="C13" s="51"/>
      <c r="D13" s="51">
        <f>IF($B$14=0,0,D12/$B$14)</f>
        <v>0</v>
      </c>
      <c r="E13" s="51"/>
      <c r="F13" s="52">
        <f>IF($B$14=0,0,F12/$B$14)</f>
        <v>0</v>
      </c>
      <c r="G13" s="52"/>
      <c r="H13" s="52">
        <f>IF($B$14=0,0,H12/$B$14)</f>
        <v>0</v>
      </c>
      <c r="I13" s="52"/>
      <c r="J13" s="23"/>
    </row>
    <row r="14" spans="1:15" ht="35.1" customHeight="1" thickBot="1" x14ac:dyDescent="0.35">
      <c r="A14" s="26" t="s">
        <v>12</v>
      </c>
      <c r="B14" s="48">
        <f>SUM(B12:I12)</f>
        <v>0</v>
      </c>
      <c r="C14" s="49"/>
      <c r="D14" s="49"/>
      <c r="E14" s="49"/>
      <c r="F14" s="49"/>
      <c r="G14" s="49"/>
      <c r="H14" s="49"/>
      <c r="I14" s="49"/>
      <c r="J14" s="23"/>
    </row>
    <row r="21" spans="7:9" x14ac:dyDescent="0.3">
      <c r="H21" s="1"/>
      <c r="I21" s="1"/>
    </row>
    <row r="22" spans="7:9" x14ac:dyDescent="0.3">
      <c r="G22" s="1"/>
    </row>
    <row r="25" spans="7:9" x14ac:dyDescent="0.3">
      <c r="I25" s="21"/>
    </row>
    <row r="46" spans="1:2" ht="25.5" customHeight="1" x14ac:dyDescent="0.3">
      <c r="A46" s="44" t="s">
        <v>5</v>
      </c>
      <c r="B46" s="39"/>
    </row>
    <row r="47" spans="1:2" ht="25.5" customHeight="1" x14ac:dyDescent="0.3">
      <c r="A47" s="45" t="s">
        <v>1</v>
      </c>
      <c r="B47" s="40"/>
    </row>
    <row r="48" spans="1:2" ht="22.5" customHeight="1" x14ac:dyDescent="0.3">
      <c r="A48" s="45" t="s">
        <v>2</v>
      </c>
      <c r="B48" s="41"/>
    </row>
    <row r="49" spans="1:2" ht="23.25" customHeight="1" x14ac:dyDescent="0.3">
      <c r="A49" s="45" t="s">
        <v>4</v>
      </c>
      <c r="B49" s="42"/>
    </row>
    <row r="50" spans="1:2" ht="25.5" customHeight="1" thickBot="1" x14ac:dyDescent="0.35">
      <c r="A50" s="46" t="s">
        <v>3</v>
      </c>
      <c r="B50" s="43"/>
    </row>
  </sheetData>
  <mergeCells count="14">
    <mergeCell ref="F12:G12"/>
    <mergeCell ref="A2:A3"/>
    <mergeCell ref="B2:C2"/>
    <mergeCell ref="D2:E2"/>
    <mergeCell ref="F2:G2"/>
    <mergeCell ref="H2:I2"/>
    <mergeCell ref="H12:I12"/>
    <mergeCell ref="B12:C12"/>
    <mergeCell ref="D12:E12"/>
    <mergeCell ref="B14:I14"/>
    <mergeCell ref="B13:C13"/>
    <mergeCell ref="D13:E13"/>
    <mergeCell ref="F13:G13"/>
    <mergeCell ref="H13:I13"/>
  </mergeCells>
  <conditionalFormatting sqref="C4:C11 E4:E11 G4:G11 I4:I11 B13:I13">
    <cfRule type="colorScale" priority="1">
      <colorScale>
        <cfvo type="num" val="0"/>
        <cfvo type="num" val="0.12"/>
        <cfvo type="num" val="0.5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C36F-781F-4BB6-8371-1AC2DB0BEFBF}">
  <sheetPr>
    <pageSetUpPr fitToPage="1"/>
  </sheetPr>
  <dimension ref="A1:K50"/>
  <sheetViews>
    <sheetView zoomScale="115" zoomScaleNormal="115" workbookViewId="0">
      <selection activeCell="C3" sqref="C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3" t="s">
        <v>17</v>
      </c>
      <c r="B1" s="63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47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39" priority="1">
      <formula>$F3="PLA"</formula>
    </cfRule>
    <cfRule type="expression" dxfId="38" priority="2">
      <formula>$F3="VER"</formula>
    </cfRule>
    <cfRule type="expression" dxfId="37" priority="3">
      <formula>$F3="HW"</formula>
    </cfRule>
    <cfRule type="expression" dxfId="36" priority="4">
      <formula>$F3="SWS"</formula>
    </cfRule>
    <cfRule type="expression" dxfId="35" priority="5">
      <formula>$F3="SWL"</formula>
    </cfRule>
    <cfRule type="expression" dxfId="34" priority="6">
      <formula>$F3="BUG"</formula>
    </cfRule>
    <cfRule type="expression" dxfId="33" priority="8">
      <formula>$F3="SONST"</formula>
    </cfRule>
  </conditionalFormatting>
  <conditionalFormatting sqref="B6:B999">
    <cfRule type="expression" dxfId="32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E5E9-CA29-4BE2-A511-8BEAF28FCF15}">
  <sheetPr>
    <pageSetUpPr fitToPage="1"/>
  </sheetPr>
  <dimension ref="A1:K50"/>
  <sheetViews>
    <sheetView zoomScale="115" zoomScaleNormal="115" workbookViewId="0">
      <selection activeCell="C4" sqref="C4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3" t="s">
        <v>17</v>
      </c>
      <c r="B1" s="63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47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31" priority="1">
      <formula>$F3="PLA"</formula>
    </cfRule>
    <cfRule type="expression" dxfId="30" priority="2">
      <formula>$F3="VER"</formula>
    </cfRule>
    <cfRule type="expression" dxfId="29" priority="3">
      <formula>$F3="HW"</formula>
    </cfRule>
    <cfRule type="expression" dxfId="28" priority="4">
      <formula>$F3="SWS"</formula>
    </cfRule>
    <cfRule type="expression" dxfId="27" priority="5">
      <formula>$F3="SWL"</formula>
    </cfRule>
    <cfRule type="expression" dxfId="26" priority="6">
      <formula>$F3="BUG"</formula>
    </cfRule>
    <cfRule type="expression" dxfId="25" priority="8">
      <formula>$F3="SONST"</formula>
    </cfRule>
  </conditionalFormatting>
  <conditionalFormatting sqref="B6:B999">
    <cfRule type="expression" dxfId="24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2891-C83F-4783-82BF-150C874A4FAD}">
  <sheetPr>
    <pageSetUpPr fitToPage="1"/>
  </sheetPr>
  <dimension ref="A1:K50"/>
  <sheetViews>
    <sheetView zoomScale="115" zoomScaleNormal="115" workbookViewId="0">
      <selection activeCell="D3" sqref="D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3" t="s">
        <v>17</v>
      </c>
      <c r="B1" s="63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47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23" priority="1">
      <formula>$F3="PLA"</formula>
    </cfRule>
    <cfRule type="expression" dxfId="22" priority="2">
      <formula>$F3="VER"</formula>
    </cfRule>
    <cfRule type="expression" dxfId="21" priority="3">
      <formula>$F3="HW"</formula>
    </cfRule>
    <cfRule type="expression" dxfId="20" priority="4">
      <formula>$F3="SWS"</formula>
    </cfRule>
    <cfRule type="expression" dxfId="19" priority="5">
      <formula>$F3="SWL"</formula>
    </cfRule>
    <cfRule type="expression" dxfId="18" priority="6">
      <formula>$F3="BUG"</formula>
    </cfRule>
    <cfRule type="expression" dxfId="17" priority="8">
      <formula>$F3="SONST"</formula>
    </cfRule>
  </conditionalFormatting>
  <conditionalFormatting sqref="B6:B999">
    <cfRule type="expression" dxfId="16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3107-E4B5-40A2-A669-DFD93D7FD561}">
  <sheetPr>
    <pageSetUpPr fitToPage="1"/>
  </sheetPr>
  <dimension ref="A1:K50"/>
  <sheetViews>
    <sheetView zoomScale="115" zoomScaleNormal="115" workbookViewId="0">
      <selection activeCell="C3" sqref="C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3" t="s">
        <v>17</v>
      </c>
      <c r="B1" s="63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47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15" priority="1">
      <formula>$F3="PLA"</formula>
    </cfRule>
    <cfRule type="expression" dxfId="14" priority="2">
      <formula>$F3="VER"</formula>
    </cfRule>
    <cfRule type="expression" dxfId="13" priority="3">
      <formula>$F3="HW"</formula>
    </cfRule>
    <cfRule type="expression" dxfId="12" priority="4">
      <formula>$F3="SWS"</formula>
    </cfRule>
    <cfRule type="expression" dxfId="11" priority="5">
      <formula>$F3="SWL"</formula>
    </cfRule>
    <cfRule type="expression" dxfId="10" priority="6">
      <formula>$F3="BUG"</formula>
    </cfRule>
    <cfRule type="expression" dxfId="9" priority="8">
      <formula>$F3="SONST"</formula>
    </cfRule>
  </conditionalFormatting>
  <conditionalFormatting sqref="B6:B999">
    <cfRule type="expression" dxfId="8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746C-1D8B-40CE-9392-3A77C2DACDB7}">
  <sheetPr>
    <pageSetUpPr fitToPage="1"/>
  </sheetPr>
  <dimension ref="A1:K50"/>
  <sheetViews>
    <sheetView zoomScale="115" zoomScaleNormal="115" workbookViewId="0">
      <selection activeCell="B3" sqref="B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3" t="s">
        <v>17</v>
      </c>
      <c r="B1" s="63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47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7" priority="9">
      <formula>$F3="PLA"</formula>
    </cfRule>
    <cfRule type="expression" dxfId="6" priority="10">
      <formula>$F3="VER"</formula>
    </cfRule>
    <cfRule type="expression" dxfId="5" priority="11">
      <formula>$F3="HW"</formula>
    </cfRule>
    <cfRule type="expression" dxfId="4" priority="12">
      <formula>$F3="SWS"</formula>
    </cfRule>
    <cfRule type="expression" dxfId="3" priority="13">
      <formula>$F3="SWL"</formula>
    </cfRule>
    <cfRule type="expression" dxfId="2" priority="14">
      <formula>$F3="BUG"</formula>
    </cfRule>
    <cfRule type="expression" dxfId="1" priority="16">
      <formula>$F3="SONST"</formula>
    </cfRule>
  </conditionalFormatting>
  <conditionalFormatting sqref="B6:B999">
    <cfRule type="expression" dxfId="0" priority="15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7E481D24C6D84A8F29BE4F682B1996" ma:contentTypeVersion="6" ma:contentTypeDescription="Ein neues Dokument erstellen." ma:contentTypeScope="" ma:versionID="ee1a9abbeb079d1e4e5d000a9d72678d">
  <xsd:schema xmlns:xsd="http://www.w3.org/2001/XMLSchema" xmlns:xs="http://www.w3.org/2001/XMLSchema" xmlns:p="http://schemas.microsoft.com/office/2006/metadata/properties" xmlns:ns2="7d43d614-689b-4dcb-a3c0-049d65c14fa0" targetNamespace="http://schemas.microsoft.com/office/2006/metadata/properties" ma:root="true" ma:fieldsID="1179b3508029179faa35df1ab003a332" ns2:_="">
    <xsd:import namespace="7d43d614-689b-4dcb-a3c0-049d65c14f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3d614-689b-4dcb-a3c0-049d65c1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4BCF7D-41BD-4B74-A1FF-BF154DD41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3d614-689b-4dcb-a3c0-049d65c1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558C15-5BD7-48F4-9CFF-F26CE8D137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A56A3D-2F46-4243-9181-B72C03917A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</vt:lpstr>
      <vt:lpstr>P1</vt:lpstr>
      <vt:lpstr>P2</vt:lpstr>
      <vt:lpstr>P3</vt:lpstr>
      <vt:lpstr>P4</vt:lpstr>
      <vt:lpstr>P5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Maxim Rait</cp:lastModifiedBy>
  <cp:revision/>
  <dcterms:created xsi:type="dcterms:W3CDTF">2020-09-22T11:18:08Z</dcterms:created>
  <dcterms:modified xsi:type="dcterms:W3CDTF">2022-04-09T18:31:27Z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0x010100207E481D24C6D84A8F29BE4F682B1996</vt:lpwstr>
  </property>
</Properties>
</file>