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heck" sheetId="3" r:id="rId1"/>
    <sheet name="Phone_num" sheetId="2" r:id="rId2"/>
    <sheet name="Sheet1" sheetId="1" r:id="rId3"/>
  </sheets>
  <definedNames>
    <definedName name="_xlnm._FilterDatabase" localSheetId="0" hidden="1">check!$B$3:$AA$486</definedName>
    <definedName name="_xlnm._FilterDatabase" localSheetId="2" hidden="1">Sheet1!$B$1:$S$501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3" l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" i="3"/>
  <c r="Y5" i="3"/>
  <c r="Z5" i="3" s="1"/>
  <c r="Y6" i="3"/>
  <c r="Z6" i="3" s="1"/>
  <c r="Y7" i="3"/>
  <c r="Z7" i="3" s="1"/>
  <c r="Y8" i="3"/>
  <c r="Z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49" i="3"/>
  <c r="Z49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5" i="3"/>
  <c r="Z65" i="3" s="1"/>
  <c r="Y66" i="3"/>
  <c r="Z66" i="3" s="1"/>
  <c r="Y67" i="3"/>
  <c r="Z67" i="3" s="1"/>
  <c r="Y68" i="3"/>
  <c r="Z68" i="3" s="1"/>
  <c r="Y69" i="3"/>
  <c r="Z69" i="3" s="1"/>
  <c r="Y70" i="3"/>
  <c r="Z70" i="3" s="1"/>
  <c r="Y71" i="3"/>
  <c r="Z71" i="3" s="1"/>
  <c r="Y72" i="3"/>
  <c r="Z72" i="3" s="1"/>
  <c r="Y73" i="3"/>
  <c r="Z73" i="3" s="1"/>
  <c r="Y74" i="3"/>
  <c r="Z74" i="3" s="1"/>
  <c r="Y75" i="3"/>
  <c r="Z75" i="3" s="1"/>
  <c r="Y76" i="3"/>
  <c r="Z76" i="3" s="1"/>
  <c r="Y77" i="3"/>
  <c r="Z77" i="3" s="1"/>
  <c r="Y78" i="3"/>
  <c r="Z78" i="3" s="1"/>
  <c r="Y79" i="3"/>
  <c r="Z79" i="3" s="1"/>
  <c r="Y80" i="3"/>
  <c r="Z80" i="3" s="1"/>
  <c r="Y81" i="3"/>
  <c r="Z81" i="3" s="1"/>
  <c r="Y82" i="3"/>
  <c r="Z82" i="3" s="1"/>
  <c r="Y83" i="3"/>
  <c r="Z83" i="3" s="1"/>
  <c r="Y84" i="3"/>
  <c r="Z84" i="3" s="1"/>
  <c r="Y85" i="3"/>
  <c r="Z85" i="3" s="1"/>
  <c r="Y86" i="3"/>
  <c r="Z86" i="3" s="1"/>
  <c r="Y87" i="3"/>
  <c r="Z87" i="3" s="1"/>
  <c r="Y88" i="3"/>
  <c r="Z88" i="3" s="1"/>
  <c r="Y89" i="3"/>
  <c r="Z89" i="3" s="1"/>
  <c r="Y90" i="3"/>
  <c r="Z90" i="3" s="1"/>
  <c r="Y91" i="3"/>
  <c r="Z91" i="3" s="1"/>
  <c r="Y92" i="3"/>
  <c r="Z92" i="3" s="1"/>
  <c r="Y93" i="3"/>
  <c r="Z93" i="3" s="1"/>
  <c r="Y94" i="3"/>
  <c r="Z94" i="3" s="1"/>
  <c r="Y95" i="3"/>
  <c r="Z95" i="3" s="1"/>
  <c r="Y96" i="3"/>
  <c r="Z96" i="3" s="1"/>
  <c r="Y97" i="3"/>
  <c r="Z97" i="3" s="1"/>
  <c r="Y98" i="3"/>
  <c r="Z98" i="3" s="1"/>
  <c r="Y99" i="3"/>
  <c r="Z99" i="3" s="1"/>
  <c r="Y100" i="3"/>
  <c r="Z100" i="3" s="1"/>
  <c r="Y101" i="3"/>
  <c r="Z101" i="3" s="1"/>
  <c r="Y102" i="3"/>
  <c r="Z102" i="3" s="1"/>
  <c r="Y103" i="3"/>
  <c r="Z103" i="3" s="1"/>
  <c r="Y104" i="3"/>
  <c r="Z104" i="3" s="1"/>
  <c r="Y105" i="3"/>
  <c r="Z105" i="3" s="1"/>
  <c r="Y106" i="3"/>
  <c r="Z106" i="3" s="1"/>
  <c r="Y107" i="3"/>
  <c r="Z107" i="3" s="1"/>
  <c r="Y108" i="3"/>
  <c r="Z108" i="3" s="1"/>
  <c r="Y109" i="3"/>
  <c r="Z109" i="3" s="1"/>
  <c r="Y110" i="3"/>
  <c r="Z110" i="3" s="1"/>
  <c r="Y111" i="3"/>
  <c r="Z111" i="3" s="1"/>
  <c r="Y112" i="3"/>
  <c r="Z112" i="3" s="1"/>
  <c r="Y113" i="3"/>
  <c r="Z113" i="3" s="1"/>
  <c r="Y114" i="3"/>
  <c r="Z114" i="3" s="1"/>
  <c r="Y115" i="3"/>
  <c r="Z115" i="3" s="1"/>
  <c r="Y116" i="3"/>
  <c r="Z116" i="3" s="1"/>
  <c r="Y117" i="3"/>
  <c r="Z117" i="3" s="1"/>
  <c r="Y118" i="3"/>
  <c r="Z118" i="3" s="1"/>
  <c r="Y119" i="3"/>
  <c r="Z119" i="3" s="1"/>
  <c r="Y120" i="3"/>
  <c r="Z120" i="3" s="1"/>
  <c r="Y121" i="3"/>
  <c r="Z121" i="3" s="1"/>
  <c r="Y122" i="3"/>
  <c r="Z122" i="3" s="1"/>
  <c r="Y123" i="3"/>
  <c r="Z123" i="3" s="1"/>
  <c r="Y124" i="3"/>
  <c r="Z124" i="3" s="1"/>
  <c r="Y125" i="3"/>
  <c r="Z125" i="3" s="1"/>
  <c r="Y126" i="3"/>
  <c r="Z126" i="3" s="1"/>
  <c r="Y127" i="3"/>
  <c r="Z127" i="3" s="1"/>
  <c r="Y128" i="3"/>
  <c r="Z128" i="3" s="1"/>
  <c r="Y129" i="3"/>
  <c r="Z129" i="3" s="1"/>
  <c r="Y130" i="3"/>
  <c r="Z130" i="3" s="1"/>
  <c r="Y131" i="3"/>
  <c r="Z131" i="3" s="1"/>
  <c r="Y132" i="3"/>
  <c r="Z132" i="3" s="1"/>
  <c r="Y133" i="3"/>
  <c r="Z133" i="3" s="1"/>
  <c r="Y134" i="3"/>
  <c r="Z134" i="3" s="1"/>
  <c r="Y135" i="3"/>
  <c r="Z135" i="3" s="1"/>
  <c r="Y136" i="3"/>
  <c r="Z136" i="3" s="1"/>
  <c r="Y137" i="3"/>
  <c r="Z137" i="3" s="1"/>
  <c r="Y138" i="3"/>
  <c r="Z138" i="3" s="1"/>
  <c r="Y139" i="3"/>
  <c r="Z139" i="3" s="1"/>
  <c r="Y140" i="3"/>
  <c r="Z140" i="3" s="1"/>
  <c r="Y141" i="3"/>
  <c r="Z141" i="3" s="1"/>
  <c r="Y142" i="3"/>
  <c r="Z142" i="3" s="1"/>
  <c r="Y143" i="3"/>
  <c r="Z143" i="3" s="1"/>
  <c r="Y144" i="3"/>
  <c r="Z144" i="3" s="1"/>
  <c r="Y145" i="3"/>
  <c r="Z145" i="3" s="1"/>
  <c r="Y146" i="3"/>
  <c r="Z146" i="3" s="1"/>
  <c r="Y147" i="3"/>
  <c r="Z147" i="3" s="1"/>
  <c r="Y148" i="3"/>
  <c r="Z148" i="3" s="1"/>
  <c r="Y149" i="3"/>
  <c r="Z149" i="3" s="1"/>
  <c r="Y150" i="3"/>
  <c r="Z150" i="3" s="1"/>
  <c r="Y151" i="3"/>
  <c r="Z151" i="3" s="1"/>
  <c r="Y152" i="3"/>
  <c r="Z152" i="3" s="1"/>
  <c r="Y153" i="3"/>
  <c r="Z153" i="3" s="1"/>
  <c r="Y154" i="3"/>
  <c r="Z154" i="3" s="1"/>
  <c r="Y155" i="3"/>
  <c r="Z155" i="3" s="1"/>
  <c r="Y156" i="3"/>
  <c r="Z156" i="3" s="1"/>
  <c r="Y157" i="3"/>
  <c r="Z157" i="3" s="1"/>
  <c r="Y158" i="3"/>
  <c r="Z158" i="3" s="1"/>
  <c r="Y159" i="3"/>
  <c r="Z159" i="3" s="1"/>
  <c r="Y160" i="3"/>
  <c r="Z160" i="3" s="1"/>
  <c r="Y161" i="3"/>
  <c r="Z161" i="3" s="1"/>
  <c r="Y162" i="3"/>
  <c r="Z162" i="3" s="1"/>
  <c r="Y163" i="3"/>
  <c r="Z163" i="3" s="1"/>
  <c r="Y164" i="3"/>
  <c r="Z164" i="3" s="1"/>
  <c r="Y165" i="3"/>
  <c r="Z165" i="3" s="1"/>
  <c r="Y166" i="3"/>
  <c r="Z166" i="3" s="1"/>
  <c r="Y167" i="3"/>
  <c r="Z167" i="3" s="1"/>
  <c r="Y168" i="3"/>
  <c r="Z168" i="3" s="1"/>
  <c r="Y169" i="3"/>
  <c r="Z169" i="3" s="1"/>
  <c r="Y170" i="3"/>
  <c r="Z170" i="3" s="1"/>
  <c r="Y171" i="3"/>
  <c r="Z171" i="3" s="1"/>
  <c r="Y172" i="3"/>
  <c r="Z172" i="3" s="1"/>
  <c r="Y173" i="3"/>
  <c r="Z173" i="3" s="1"/>
  <c r="Y174" i="3"/>
  <c r="Z174" i="3" s="1"/>
  <c r="Y175" i="3"/>
  <c r="Z175" i="3" s="1"/>
  <c r="Y176" i="3"/>
  <c r="Z176" i="3" s="1"/>
  <c r="Y177" i="3"/>
  <c r="Z177" i="3" s="1"/>
  <c r="Y178" i="3"/>
  <c r="Z178" i="3" s="1"/>
  <c r="Y179" i="3"/>
  <c r="Z179" i="3" s="1"/>
  <c r="Y180" i="3"/>
  <c r="Z180" i="3" s="1"/>
  <c r="Y181" i="3"/>
  <c r="Z181" i="3" s="1"/>
  <c r="Y182" i="3"/>
  <c r="Z182" i="3" s="1"/>
  <c r="Y183" i="3"/>
  <c r="Z183" i="3" s="1"/>
  <c r="Y184" i="3"/>
  <c r="Z184" i="3" s="1"/>
  <c r="Y185" i="3"/>
  <c r="Z185" i="3" s="1"/>
  <c r="Y186" i="3"/>
  <c r="Z186" i="3" s="1"/>
  <c r="Y187" i="3"/>
  <c r="Z187" i="3" s="1"/>
  <c r="Y188" i="3"/>
  <c r="Z188" i="3" s="1"/>
  <c r="Y189" i="3"/>
  <c r="Z189" i="3" s="1"/>
  <c r="Y190" i="3"/>
  <c r="Z190" i="3" s="1"/>
  <c r="Y191" i="3"/>
  <c r="Z191" i="3" s="1"/>
  <c r="Y192" i="3"/>
  <c r="Z192" i="3" s="1"/>
  <c r="Y193" i="3"/>
  <c r="Z193" i="3" s="1"/>
  <c r="Y194" i="3"/>
  <c r="Z194" i="3" s="1"/>
  <c r="Y195" i="3"/>
  <c r="Z195" i="3" s="1"/>
  <c r="Y196" i="3"/>
  <c r="Z196" i="3" s="1"/>
  <c r="Y197" i="3"/>
  <c r="Z197" i="3" s="1"/>
  <c r="Y198" i="3"/>
  <c r="Z198" i="3" s="1"/>
  <c r="Y199" i="3"/>
  <c r="Z199" i="3" s="1"/>
  <c r="Y200" i="3"/>
  <c r="Z200" i="3" s="1"/>
  <c r="Y201" i="3"/>
  <c r="Z201" i="3" s="1"/>
  <c r="Y202" i="3"/>
  <c r="Z202" i="3" s="1"/>
  <c r="Y203" i="3"/>
  <c r="Z203" i="3" s="1"/>
  <c r="Y204" i="3"/>
  <c r="Z204" i="3" s="1"/>
  <c r="Y205" i="3"/>
  <c r="Z205" i="3" s="1"/>
  <c r="Y206" i="3"/>
  <c r="Z206" i="3" s="1"/>
  <c r="Y207" i="3"/>
  <c r="Z207" i="3" s="1"/>
  <c r="Y208" i="3"/>
  <c r="Z208" i="3" s="1"/>
  <c r="Y209" i="3"/>
  <c r="Z209" i="3" s="1"/>
  <c r="Y210" i="3"/>
  <c r="Z210" i="3" s="1"/>
  <c r="Y211" i="3"/>
  <c r="Z211" i="3" s="1"/>
  <c r="Y212" i="3"/>
  <c r="Z212" i="3" s="1"/>
  <c r="Y213" i="3"/>
  <c r="Z213" i="3" s="1"/>
  <c r="Y214" i="3"/>
  <c r="Z214" i="3" s="1"/>
  <c r="Y215" i="3"/>
  <c r="Z215" i="3" s="1"/>
  <c r="Y216" i="3"/>
  <c r="Z216" i="3" s="1"/>
  <c r="Y217" i="3"/>
  <c r="Z217" i="3" s="1"/>
  <c r="Y218" i="3"/>
  <c r="Z218" i="3" s="1"/>
  <c r="Y219" i="3"/>
  <c r="Z219" i="3" s="1"/>
  <c r="Y220" i="3"/>
  <c r="Z220" i="3" s="1"/>
  <c r="Y221" i="3"/>
  <c r="Z221" i="3" s="1"/>
  <c r="Y222" i="3"/>
  <c r="Z222" i="3" s="1"/>
  <c r="Y223" i="3"/>
  <c r="Z223" i="3" s="1"/>
  <c r="Y224" i="3"/>
  <c r="Z224" i="3" s="1"/>
  <c r="Y225" i="3"/>
  <c r="Z225" i="3" s="1"/>
  <c r="Y226" i="3"/>
  <c r="Z226" i="3" s="1"/>
  <c r="Y227" i="3"/>
  <c r="Z227" i="3" s="1"/>
  <c r="Y228" i="3"/>
  <c r="Z228" i="3" s="1"/>
  <c r="Y229" i="3"/>
  <c r="Z229" i="3" s="1"/>
  <c r="Y230" i="3"/>
  <c r="Z230" i="3" s="1"/>
  <c r="Y231" i="3"/>
  <c r="Z231" i="3" s="1"/>
  <c r="Y232" i="3"/>
  <c r="Z232" i="3" s="1"/>
  <c r="Y233" i="3"/>
  <c r="Z233" i="3" s="1"/>
  <c r="Y234" i="3"/>
  <c r="Z234" i="3" s="1"/>
  <c r="Y235" i="3"/>
  <c r="Z235" i="3" s="1"/>
  <c r="Y236" i="3"/>
  <c r="Z236" i="3" s="1"/>
  <c r="Y237" i="3"/>
  <c r="Z237" i="3" s="1"/>
  <c r="Y238" i="3"/>
  <c r="Z238" i="3" s="1"/>
  <c r="Y239" i="3"/>
  <c r="Z239" i="3" s="1"/>
  <c r="Y240" i="3"/>
  <c r="Z240" i="3" s="1"/>
  <c r="Y241" i="3"/>
  <c r="Z241" i="3" s="1"/>
  <c r="Y242" i="3"/>
  <c r="Z242" i="3" s="1"/>
  <c r="Y243" i="3"/>
  <c r="Z243" i="3" s="1"/>
  <c r="Y244" i="3"/>
  <c r="Z244" i="3" s="1"/>
  <c r="Y245" i="3"/>
  <c r="Z245" i="3" s="1"/>
  <c r="Y246" i="3"/>
  <c r="Z246" i="3" s="1"/>
  <c r="Y247" i="3"/>
  <c r="Z247" i="3" s="1"/>
  <c r="Y248" i="3"/>
  <c r="Z248" i="3" s="1"/>
  <c r="Y249" i="3"/>
  <c r="Z249" i="3" s="1"/>
  <c r="Y250" i="3"/>
  <c r="Z250" i="3" s="1"/>
  <c r="Y251" i="3"/>
  <c r="Z251" i="3" s="1"/>
  <c r="Y252" i="3"/>
  <c r="Z252" i="3" s="1"/>
  <c r="Y253" i="3"/>
  <c r="Z253" i="3" s="1"/>
  <c r="Y254" i="3"/>
  <c r="Z254" i="3" s="1"/>
  <c r="Y255" i="3"/>
  <c r="Z255" i="3" s="1"/>
  <c r="Y256" i="3"/>
  <c r="Z256" i="3" s="1"/>
  <c r="Y257" i="3"/>
  <c r="Z257" i="3" s="1"/>
  <c r="Y258" i="3"/>
  <c r="Z258" i="3" s="1"/>
  <c r="Y259" i="3"/>
  <c r="Z259" i="3" s="1"/>
  <c r="Y260" i="3"/>
  <c r="Z260" i="3" s="1"/>
  <c r="Y261" i="3"/>
  <c r="Z261" i="3" s="1"/>
  <c r="Y262" i="3"/>
  <c r="Z262" i="3" s="1"/>
  <c r="Y263" i="3"/>
  <c r="Z263" i="3" s="1"/>
  <c r="Y264" i="3"/>
  <c r="Z264" i="3" s="1"/>
  <c r="Y265" i="3"/>
  <c r="Z265" i="3" s="1"/>
  <c r="Y266" i="3"/>
  <c r="Z266" i="3" s="1"/>
  <c r="Y267" i="3"/>
  <c r="Z267" i="3" s="1"/>
  <c r="Y268" i="3"/>
  <c r="Z268" i="3" s="1"/>
  <c r="Y269" i="3"/>
  <c r="Z269" i="3" s="1"/>
  <c r="Y270" i="3"/>
  <c r="Z270" i="3" s="1"/>
  <c r="Y271" i="3"/>
  <c r="Z271" i="3" s="1"/>
  <c r="Y272" i="3"/>
  <c r="Z272" i="3" s="1"/>
  <c r="Y273" i="3"/>
  <c r="Z273" i="3" s="1"/>
  <c r="Y274" i="3"/>
  <c r="Z274" i="3" s="1"/>
  <c r="Y275" i="3"/>
  <c r="Z275" i="3" s="1"/>
  <c r="Y276" i="3"/>
  <c r="Z276" i="3" s="1"/>
  <c r="Y277" i="3"/>
  <c r="Z277" i="3" s="1"/>
  <c r="Y278" i="3"/>
  <c r="Z278" i="3" s="1"/>
  <c r="Y279" i="3"/>
  <c r="Z279" i="3" s="1"/>
  <c r="Y280" i="3"/>
  <c r="Z280" i="3" s="1"/>
  <c r="Y281" i="3"/>
  <c r="Z281" i="3" s="1"/>
  <c r="Y282" i="3"/>
  <c r="Z282" i="3" s="1"/>
  <c r="Y283" i="3"/>
  <c r="Z283" i="3" s="1"/>
  <c r="Y284" i="3"/>
  <c r="Z284" i="3" s="1"/>
  <c r="Y285" i="3"/>
  <c r="Z285" i="3" s="1"/>
  <c r="Y286" i="3"/>
  <c r="Z286" i="3" s="1"/>
  <c r="Y287" i="3"/>
  <c r="Z287" i="3" s="1"/>
  <c r="Y288" i="3"/>
  <c r="Z288" i="3" s="1"/>
  <c r="Y289" i="3"/>
  <c r="Z289" i="3" s="1"/>
  <c r="Y290" i="3"/>
  <c r="Z290" i="3" s="1"/>
  <c r="Y291" i="3"/>
  <c r="Z291" i="3" s="1"/>
  <c r="Y292" i="3"/>
  <c r="Z292" i="3" s="1"/>
  <c r="Y293" i="3"/>
  <c r="Z293" i="3" s="1"/>
  <c r="Y294" i="3"/>
  <c r="Z294" i="3" s="1"/>
  <c r="Y295" i="3"/>
  <c r="Z295" i="3" s="1"/>
  <c r="Y296" i="3"/>
  <c r="Z296" i="3" s="1"/>
  <c r="Y297" i="3"/>
  <c r="Z297" i="3" s="1"/>
  <c r="Y298" i="3"/>
  <c r="Z298" i="3" s="1"/>
  <c r="Y299" i="3"/>
  <c r="Z299" i="3" s="1"/>
  <c r="Y300" i="3"/>
  <c r="Z300" i="3" s="1"/>
  <c r="Y301" i="3"/>
  <c r="Z301" i="3" s="1"/>
  <c r="Y302" i="3"/>
  <c r="Z302" i="3" s="1"/>
  <c r="Y303" i="3"/>
  <c r="Z303" i="3" s="1"/>
  <c r="Y304" i="3"/>
  <c r="Z304" i="3" s="1"/>
  <c r="Y305" i="3"/>
  <c r="Z305" i="3" s="1"/>
  <c r="Y306" i="3"/>
  <c r="Z306" i="3" s="1"/>
  <c r="Y307" i="3"/>
  <c r="Z307" i="3" s="1"/>
  <c r="Y308" i="3"/>
  <c r="Z308" i="3" s="1"/>
  <c r="Y309" i="3"/>
  <c r="Z309" i="3" s="1"/>
  <c r="Y310" i="3"/>
  <c r="Z310" i="3" s="1"/>
  <c r="Y311" i="3"/>
  <c r="Z311" i="3" s="1"/>
  <c r="Y312" i="3"/>
  <c r="Z312" i="3" s="1"/>
  <c r="Y313" i="3"/>
  <c r="Z313" i="3" s="1"/>
  <c r="Y314" i="3"/>
  <c r="Z314" i="3" s="1"/>
  <c r="Y315" i="3"/>
  <c r="Z315" i="3" s="1"/>
  <c r="Y316" i="3"/>
  <c r="Z316" i="3" s="1"/>
  <c r="Y317" i="3"/>
  <c r="Z317" i="3" s="1"/>
  <c r="Y318" i="3"/>
  <c r="Z318" i="3" s="1"/>
  <c r="Y319" i="3"/>
  <c r="Z319" i="3" s="1"/>
  <c r="Y320" i="3"/>
  <c r="Z320" i="3" s="1"/>
  <c r="Y321" i="3"/>
  <c r="Z321" i="3" s="1"/>
  <c r="Y322" i="3"/>
  <c r="Z322" i="3" s="1"/>
  <c r="Y323" i="3"/>
  <c r="Z323" i="3" s="1"/>
  <c r="Y324" i="3"/>
  <c r="Z324" i="3" s="1"/>
  <c r="Y325" i="3"/>
  <c r="Z325" i="3" s="1"/>
  <c r="Y326" i="3"/>
  <c r="Z326" i="3" s="1"/>
  <c r="Y327" i="3"/>
  <c r="Z327" i="3" s="1"/>
  <c r="Y328" i="3"/>
  <c r="Z328" i="3" s="1"/>
  <c r="Y329" i="3"/>
  <c r="Z329" i="3" s="1"/>
  <c r="Y330" i="3"/>
  <c r="Z330" i="3" s="1"/>
  <c r="Y331" i="3"/>
  <c r="Z331" i="3" s="1"/>
  <c r="Y332" i="3"/>
  <c r="Z332" i="3" s="1"/>
  <c r="Y333" i="3"/>
  <c r="Z333" i="3" s="1"/>
  <c r="Y334" i="3"/>
  <c r="Z334" i="3" s="1"/>
  <c r="Y335" i="3"/>
  <c r="Z335" i="3" s="1"/>
  <c r="Y336" i="3"/>
  <c r="Z336" i="3" s="1"/>
  <c r="Y337" i="3"/>
  <c r="Z337" i="3" s="1"/>
  <c r="Y338" i="3"/>
  <c r="Z338" i="3" s="1"/>
  <c r="Y339" i="3"/>
  <c r="Z339" i="3" s="1"/>
  <c r="Y340" i="3"/>
  <c r="Z340" i="3" s="1"/>
  <c r="Y341" i="3"/>
  <c r="Z341" i="3" s="1"/>
  <c r="Y342" i="3"/>
  <c r="Z342" i="3" s="1"/>
  <c r="Y343" i="3"/>
  <c r="Z343" i="3" s="1"/>
  <c r="Y344" i="3"/>
  <c r="Z344" i="3" s="1"/>
  <c r="Y345" i="3"/>
  <c r="Z345" i="3" s="1"/>
  <c r="Y346" i="3"/>
  <c r="Z346" i="3" s="1"/>
  <c r="Y347" i="3"/>
  <c r="Z347" i="3" s="1"/>
  <c r="Y348" i="3"/>
  <c r="Z348" i="3" s="1"/>
  <c r="Y349" i="3"/>
  <c r="Z349" i="3" s="1"/>
  <c r="Y350" i="3"/>
  <c r="Z350" i="3" s="1"/>
  <c r="Y351" i="3"/>
  <c r="Z351" i="3" s="1"/>
  <c r="Y352" i="3"/>
  <c r="Z352" i="3" s="1"/>
  <c r="Y353" i="3"/>
  <c r="Z353" i="3" s="1"/>
  <c r="Y354" i="3"/>
  <c r="Z354" i="3" s="1"/>
  <c r="Y355" i="3"/>
  <c r="Z355" i="3" s="1"/>
  <c r="Y356" i="3"/>
  <c r="Z356" i="3" s="1"/>
  <c r="Y357" i="3"/>
  <c r="Z357" i="3" s="1"/>
  <c r="Y358" i="3"/>
  <c r="Z358" i="3" s="1"/>
  <c r="Y359" i="3"/>
  <c r="Z359" i="3" s="1"/>
  <c r="Y360" i="3"/>
  <c r="Z360" i="3" s="1"/>
  <c r="Y361" i="3"/>
  <c r="Z361" i="3" s="1"/>
  <c r="Y362" i="3"/>
  <c r="Z362" i="3" s="1"/>
  <c r="Y363" i="3"/>
  <c r="Z363" i="3" s="1"/>
  <c r="Y364" i="3"/>
  <c r="Z364" i="3" s="1"/>
  <c r="Y365" i="3"/>
  <c r="Z365" i="3" s="1"/>
  <c r="Y366" i="3"/>
  <c r="Z366" i="3" s="1"/>
  <c r="Y367" i="3"/>
  <c r="Z367" i="3" s="1"/>
  <c r="Y368" i="3"/>
  <c r="Z368" i="3" s="1"/>
  <c r="Y369" i="3"/>
  <c r="Z369" i="3" s="1"/>
  <c r="Y370" i="3"/>
  <c r="Z370" i="3" s="1"/>
  <c r="Y371" i="3"/>
  <c r="Z371" i="3" s="1"/>
  <c r="Y372" i="3"/>
  <c r="Z372" i="3" s="1"/>
  <c r="Y373" i="3"/>
  <c r="Z373" i="3" s="1"/>
  <c r="Y374" i="3"/>
  <c r="Z374" i="3" s="1"/>
  <c r="Y375" i="3"/>
  <c r="Z375" i="3" s="1"/>
  <c r="Y376" i="3"/>
  <c r="Z376" i="3" s="1"/>
  <c r="Y377" i="3"/>
  <c r="Z377" i="3" s="1"/>
  <c r="Y378" i="3"/>
  <c r="Z378" i="3" s="1"/>
  <c r="Y379" i="3"/>
  <c r="Z379" i="3" s="1"/>
  <c r="Y380" i="3"/>
  <c r="Z380" i="3" s="1"/>
  <c r="Y381" i="3"/>
  <c r="Z381" i="3" s="1"/>
  <c r="Y382" i="3"/>
  <c r="Z382" i="3" s="1"/>
  <c r="Y383" i="3"/>
  <c r="Z383" i="3" s="1"/>
  <c r="Y384" i="3"/>
  <c r="Z384" i="3" s="1"/>
  <c r="Y385" i="3"/>
  <c r="Z385" i="3" s="1"/>
  <c r="Y386" i="3"/>
  <c r="Z386" i="3" s="1"/>
  <c r="Y387" i="3"/>
  <c r="Z387" i="3" s="1"/>
  <c r="Y388" i="3"/>
  <c r="Z388" i="3" s="1"/>
  <c r="Y389" i="3"/>
  <c r="Z389" i="3" s="1"/>
  <c r="Y390" i="3"/>
  <c r="Z390" i="3" s="1"/>
  <c r="Y391" i="3"/>
  <c r="Z391" i="3" s="1"/>
  <c r="Y392" i="3"/>
  <c r="Z392" i="3" s="1"/>
  <c r="Y393" i="3"/>
  <c r="Z393" i="3" s="1"/>
  <c r="Y394" i="3"/>
  <c r="Z394" i="3" s="1"/>
  <c r="Y395" i="3"/>
  <c r="Z395" i="3" s="1"/>
  <c r="Y396" i="3"/>
  <c r="Z396" i="3" s="1"/>
  <c r="Y397" i="3"/>
  <c r="Z397" i="3" s="1"/>
  <c r="Y398" i="3"/>
  <c r="Z398" i="3" s="1"/>
  <c r="Y399" i="3"/>
  <c r="Z399" i="3" s="1"/>
  <c r="Y400" i="3"/>
  <c r="Z400" i="3" s="1"/>
  <c r="Y401" i="3"/>
  <c r="Z401" i="3" s="1"/>
  <c r="Y402" i="3"/>
  <c r="Z402" i="3" s="1"/>
  <c r="Y403" i="3"/>
  <c r="Z403" i="3" s="1"/>
  <c r="Y404" i="3"/>
  <c r="Z404" i="3" s="1"/>
  <c r="Y405" i="3"/>
  <c r="Z405" i="3" s="1"/>
  <c r="Y406" i="3"/>
  <c r="Z406" i="3" s="1"/>
  <c r="Y407" i="3"/>
  <c r="Z407" i="3" s="1"/>
  <c r="Y408" i="3"/>
  <c r="Z408" i="3" s="1"/>
  <c r="Y409" i="3"/>
  <c r="Z409" i="3" s="1"/>
  <c r="Y410" i="3"/>
  <c r="Z410" i="3" s="1"/>
  <c r="Y411" i="3"/>
  <c r="Z411" i="3" s="1"/>
  <c r="Y412" i="3"/>
  <c r="Z412" i="3" s="1"/>
  <c r="Y413" i="3"/>
  <c r="Z413" i="3" s="1"/>
  <c r="Y414" i="3"/>
  <c r="Z414" i="3" s="1"/>
  <c r="Y415" i="3"/>
  <c r="Z415" i="3" s="1"/>
  <c r="Y416" i="3"/>
  <c r="Z416" i="3" s="1"/>
  <c r="Y417" i="3"/>
  <c r="Z417" i="3" s="1"/>
  <c r="Y418" i="3"/>
  <c r="Z418" i="3" s="1"/>
  <c r="Y419" i="3"/>
  <c r="Z419" i="3" s="1"/>
  <c r="Y420" i="3"/>
  <c r="Z420" i="3" s="1"/>
  <c r="Y421" i="3"/>
  <c r="Z421" i="3" s="1"/>
  <c r="Y422" i="3"/>
  <c r="Z422" i="3" s="1"/>
  <c r="Y423" i="3"/>
  <c r="Z423" i="3" s="1"/>
  <c r="Y424" i="3"/>
  <c r="Z424" i="3" s="1"/>
  <c r="Y425" i="3"/>
  <c r="Z425" i="3" s="1"/>
  <c r="Y426" i="3"/>
  <c r="Z426" i="3" s="1"/>
  <c r="Y427" i="3"/>
  <c r="Z427" i="3" s="1"/>
  <c r="Y428" i="3"/>
  <c r="Z428" i="3" s="1"/>
  <c r="Y429" i="3"/>
  <c r="Z429" i="3" s="1"/>
  <c r="Y430" i="3"/>
  <c r="Z430" i="3" s="1"/>
  <c r="Y431" i="3"/>
  <c r="Z431" i="3" s="1"/>
  <c r="Y432" i="3"/>
  <c r="Z432" i="3" s="1"/>
  <c r="Y433" i="3"/>
  <c r="Z433" i="3" s="1"/>
  <c r="Y434" i="3"/>
  <c r="Z434" i="3" s="1"/>
  <c r="Y435" i="3"/>
  <c r="Z435" i="3" s="1"/>
  <c r="Y436" i="3"/>
  <c r="Z436" i="3" s="1"/>
  <c r="Y437" i="3"/>
  <c r="Z437" i="3" s="1"/>
  <c r="Y438" i="3"/>
  <c r="Z438" i="3" s="1"/>
  <c r="Y439" i="3"/>
  <c r="Z439" i="3" s="1"/>
  <c r="Y440" i="3"/>
  <c r="Z440" i="3" s="1"/>
  <c r="Y441" i="3"/>
  <c r="Z441" i="3" s="1"/>
  <c r="Y442" i="3"/>
  <c r="Z442" i="3" s="1"/>
  <c r="Y443" i="3"/>
  <c r="Z443" i="3" s="1"/>
  <c r="Y444" i="3"/>
  <c r="Z444" i="3" s="1"/>
  <c r="Y445" i="3"/>
  <c r="Z445" i="3" s="1"/>
  <c r="Y446" i="3"/>
  <c r="Z446" i="3" s="1"/>
  <c r="Y447" i="3"/>
  <c r="Z447" i="3" s="1"/>
  <c r="Y448" i="3"/>
  <c r="Z448" i="3" s="1"/>
  <c r="Y449" i="3"/>
  <c r="Z449" i="3" s="1"/>
  <c r="Y450" i="3"/>
  <c r="Z450" i="3" s="1"/>
  <c r="Y451" i="3"/>
  <c r="Z451" i="3" s="1"/>
  <c r="Y452" i="3"/>
  <c r="Z452" i="3" s="1"/>
  <c r="Y453" i="3"/>
  <c r="Z453" i="3" s="1"/>
  <c r="Y454" i="3"/>
  <c r="Z454" i="3" s="1"/>
  <c r="Y455" i="3"/>
  <c r="Z455" i="3" s="1"/>
  <c r="Y456" i="3"/>
  <c r="Z456" i="3" s="1"/>
  <c r="Y457" i="3"/>
  <c r="Z457" i="3" s="1"/>
  <c r="Y458" i="3"/>
  <c r="Z458" i="3" s="1"/>
  <c r="Y459" i="3"/>
  <c r="Z459" i="3" s="1"/>
  <c r="Y460" i="3"/>
  <c r="Z460" i="3" s="1"/>
  <c r="Y461" i="3"/>
  <c r="Z461" i="3" s="1"/>
  <c r="Y462" i="3"/>
  <c r="Z462" i="3" s="1"/>
  <c r="Y463" i="3"/>
  <c r="Z463" i="3" s="1"/>
  <c r="Y464" i="3"/>
  <c r="Z464" i="3" s="1"/>
  <c r="Y465" i="3"/>
  <c r="Z465" i="3" s="1"/>
  <c r="Y466" i="3"/>
  <c r="Z466" i="3" s="1"/>
  <c r="Y467" i="3"/>
  <c r="Z467" i="3" s="1"/>
  <c r="Y468" i="3"/>
  <c r="Z468" i="3" s="1"/>
  <c r="Y469" i="3"/>
  <c r="Z469" i="3" s="1"/>
  <c r="Y470" i="3"/>
  <c r="Z470" i="3" s="1"/>
  <c r="Y471" i="3"/>
  <c r="Z471" i="3" s="1"/>
  <c r="Y472" i="3"/>
  <c r="Z472" i="3" s="1"/>
  <c r="Y473" i="3"/>
  <c r="Z473" i="3" s="1"/>
  <c r="Y474" i="3"/>
  <c r="Z474" i="3" s="1"/>
  <c r="Y475" i="3"/>
  <c r="Z475" i="3" s="1"/>
  <c r="Y476" i="3"/>
  <c r="Z476" i="3" s="1"/>
  <c r="Y477" i="3"/>
  <c r="Z477" i="3" s="1"/>
  <c r="Y478" i="3"/>
  <c r="Z478" i="3" s="1"/>
  <c r="Y479" i="3"/>
  <c r="Z479" i="3" s="1"/>
  <c r="Y480" i="3"/>
  <c r="Z480" i="3" s="1"/>
  <c r="Y481" i="3"/>
  <c r="Z481" i="3" s="1"/>
  <c r="Y482" i="3"/>
  <c r="Z482" i="3" s="1"/>
  <c r="Y483" i="3"/>
  <c r="Z483" i="3" s="1"/>
  <c r="Y484" i="3"/>
  <c r="Z484" i="3" s="1"/>
  <c r="Y485" i="3"/>
  <c r="Z485" i="3" s="1"/>
  <c r="Y486" i="3"/>
  <c r="Z486" i="3" s="1"/>
  <c r="Y4" i="3"/>
  <c r="Z4" i="3" s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" i="3"/>
</calcChain>
</file>

<file path=xl/sharedStrings.xml><?xml version="1.0" encoding="utf-8"?>
<sst xmlns="http://schemas.openxmlformats.org/spreadsheetml/2006/main" count="9345" uniqueCount="3466">
  <si>
    <t>first_name</t>
  </si>
  <si>
    <t>last_name</t>
  </si>
  <si>
    <t>James</t>
  </si>
  <si>
    <t>Butt</t>
  </si>
  <si>
    <t>Josephine</t>
  </si>
  <si>
    <t>Darakjy</t>
  </si>
  <si>
    <t>Art</t>
  </si>
  <si>
    <t>Venere</t>
  </si>
  <si>
    <t>Lenna</t>
  </si>
  <si>
    <t>Paprocki</t>
  </si>
  <si>
    <t>Donette</t>
  </si>
  <si>
    <t>Foller</t>
  </si>
  <si>
    <t>Simona</t>
  </si>
  <si>
    <t>Morasca</t>
  </si>
  <si>
    <t>Mitsue</t>
  </si>
  <si>
    <t>Tollner</t>
  </si>
  <si>
    <t>Leota</t>
  </si>
  <si>
    <t>Dilliard</t>
  </si>
  <si>
    <t>Sage</t>
  </si>
  <si>
    <t>Wieser</t>
  </si>
  <si>
    <t>Kris</t>
  </si>
  <si>
    <t>Marrier</t>
  </si>
  <si>
    <t>Minna</t>
  </si>
  <si>
    <t>Amigon</t>
  </si>
  <si>
    <t>Abel</t>
  </si>
  <si>
    <t>Maclead</t>
  </si>
  <si>
    <t>Kiley</t>
  </si>
  <si>
    <t>Caldarera</t>
  </si>
  <si>
    <t>Graciela</t>
  </si>
  <si>
    <t>Ruta</t>
  </si>
  <si>
    <t>Cammy</t>
  </si>
  <si>
    <t>Albares</t>
  </si>
  <si>
    <t>Mattie</t>
  </si>
  <si>
    <t>Poquette</t>
  </si>
  <si>
    <t>Meaghan</t>
  </si>
  <si>
    <t>Garufi</t>
  </si>
  <si>
    <t>Gladys</t>
  </si>
  <si>
    <t>Rim</t>
  </si>
  <si>
    <t>Fletcher</t>
  </si>
  <si>
    <t>Flosi</t>
  </si>
  <si>
    <t>Bette</t>
  </si>
  <si>
    <t>Nicka</t>
  </si>
  <si>
    <t>Veronika</t>
  </si>
  <si>
    <t>Inouye</t>
  </si>
  <si>
    <t>Willard</t>
  </si>
  <si>
    <t>Kolmetz</t>
  </si>
  <si>
    <t>Maryann</t>
  </si>
  <si>
    <t>Royster</t>
  </si>
  <si>
    <t>Alisha</t>
  </si>
  <si>
    <t>Slusarski</t>
  </si>
  <si>
    <t>Allene</t>
  </si>
  <si>
    <t>Iturbide</t>
  </si>
  <si>
    <t>Chanel</t>
  </si>
  <si>
    <t>Caudy</t>
  </si>
  <si>
    <t>Ezekiel</t>
  </si>
  <si>
    <t>Chui</t>
  </si>
  <si>
    <t>Willow</t>
  </si>
  <si>
    <t>Kusko</t>
  </si>
  <si>
    <t>Bernardo</t>
  </si>
  <si>
    <t>Figeroa</t>
  </si>
  <si>
    <t>Ammie</t>
  </si>
  <si>
    <t>Corrio</t>
  </si>
  <si>
    <t>Francine</t>
  </si>
  <si>
    <t>Vocelka</t>
  </si>
  <si>
    <t>Ernie</t>
  </si>
  <si>
    <t>Stenseth</t>
  </si>
  <si>
    <t>Albina</t>
  </si>
  <si>
    <t>Glick</t>
  </si>
  <si>
    <t>Alishia</t>
  </si>
  <si>
    <t>Sergi</t>
  </si>
  <si>
    <t>Solange</t>
  </si>
  <si>
    <t>Shinko</t>
  </si>
  <si>
    <t>Jose</t>
  </si>
  <si>
    <t>Stockham</t>
  </si>
  <si>
    <t>Rozella</t>
  </si>
  <si>
    <t>Ostrosky</t>
  </si>
  <si>
    <t>Valentine</t>
  </si>
  <si>
    <t>Gillian</t>
  </si>
  <si>
    <t>Kati</t>
  </si>
  <si>
    <t>Rulapaugh</t>
  </si>
  <si>
    <t>Youlanda</t>
  </si>
  <si>
    <t>Schemmer</t>
  </si>
  <si>
    <t>Dyan</t>
  </si>
  <si>
    <t>Oldroyd</t>
  </si>
  <si>
    <t>Roxane</t>
  </si>
  <si>
    <t>Campain</t>
  </si>
  <si>
    <t>Lavera</t>
  </si>
  <si>
    <t>Perin</t>
  </si>
  <si>
    <t>Erick</t>
  </si>
  <si>
    <t>Ferencz</t>
  </si>
  <si>
    <t>Fatima</t>
  </si>
  <si>
    <t>Saylors</t>
  </si>
  <si>
    <t>Jina</t>
  </si>
  <si>
    <t>Briddick</t>
  </si>
  <si>
    <t>Kanisha</t>
  </si>
  <si>
    <t>Waycott</t>
  </si>
  <si>
    <t>Emerson</t>
  </si>
  <si>
    <t>Bowley</t>
  </si>
  <si>
    <t>Blair</t>
  </si>
  <si>
    <t>Malet</t>
  </si>
  <si>
    <t>Brock</t>
  </si>
  <si>
    <t>Bolognia</t>
  </si>
  <si>
    <t>Lorrie</t>
  </si>
  <si>
    <t>Nestle</t>
  </si>
  <si>
    <t>Sabra</t>
  </si>
  <si>
    <t>Uyetake</t>
  </si>
  <si>
    <t>Marjory</t>
  </si>
  <si>
    <t>Mastella</t>
  </si>
  <si>
    <t>Karl</t>
  </si>
  <si>
    <t>Klonowski</t>
  </si>
  <si>
    <t>Tonette</t>
  </si>
  <si>
    <t>Wenner</t>
  </si>
  <si>
    <t>Amber</t>
  </si>
  <si>
    <t>Monarrez</t>
  </si>
  <si>
    <t>Shenika</t>
  </si>
  <si>
    <t>Seewald</t>
  </si>
  <si>
    <t>Delmy</t>
  </si>
  <si>
    <t>Ahle</t>
  </si>
  <si>
    <t>Deeanna</t>
  </si>
  <si>
    <t>Juhas</t>
  </si>
  <si>
    <t>Blondell</t>
  </si>
  <si>
    <t>Pugh</t>
  </si>
  <si>
    <t>Jamal</t>
  </si>
  <si>
    <t>Vanausdal</t>
  </si>
  <si>
    <t>Cecily</t>
  </si>
  <si>
    <t>Hollack</t>
  </si>
  <si>
    <t>Carmelina</t>
  </si>
  <si>
    <t>Lindall</t>
  </si>
  <si>
    <t>Tawna</t>
  </si>
  <si>
    <t>Buvens</t>
  </si>
  <si>
    <t>Penney</t>
  </si>
  <si>
    <t>Weight</t>
  </si>
  <si>
    <t>Elly</t>
  </si>
  <si>
    <t>Morocco</t>
  </si>
  <si>
    <t>Ilene</t>
  </si>
  <si>
    <t>Eroman</t>
  </si>
  <si>
    <t>Vallie</t>
  </si>
  <si>
    <t>Mondella</t>
  </si>
  <si>
    <t>Kallie</t>
  </si>
  <si>
    <t>Blackwood</t>
  </si>
  <si>
    <t>Johnetta</t>
  </si>
  <si>
    <t>Abdallah</t>
  </si>
  <si>
    <t>Bobbye</t>
  </si>
  <si>
    <t>Rhym</t>
  </si>
  <si>
    <t>Micaela</t>
  </si>
  <si>
    <t>Rhymes</t>
  </si>
  <si>
    <t>Tamar</t>
  </si>
  <si>
    <t>Hoogland</t>
  </si>
  <si>
    <t>Moon</t>
  </si>
  <si>
    <t>Parlato</t>
  </si>
  <si>
    <t>Laurel</t>
  </si>
  <si>
    <t>Reitler</t>
  </si>
  <si>
    <t>Delisa</t>
  </si>
  <si>
    <t>Crupi</t>
  </si>
  <si>
    <t>Viva</t>
  </si>
  <si>
    <t>Toelkes</t>
  </si>
  <si>
    <t>Devorah</t>
  </si>
  <si>
    <t>Chickering</t>
  </si>
  <si>
    <t>Timothy</t>
  </si>
  <si>
    <t>Mulqueen</t>
  </si>
  <si>
    <t>Arlette</t>
  </si>
  <si>
    <t>Honeywell</t>
  </si>
  <si>
    <t>Dominque</t>
  </si>
  <si>
    <t>Dickerson</t>
  </si>
  <si>
    <t>Lettie</t>
  </si>
  <si>
    <t>Isenhower</t>
  </si>
  <si>
    <t>Myra</t>
  </si>
  <si>
    <t>Munns</t>
  </si>
  <si>
    <t>Stephaine</t>
  </si>
  <si>
    <t>Barfield</t>
  </si>
  <si>
    <t>Lai</t>
  </si>
  <si>
    <t>Gato</t>
  </si>
  <si>
    <t>Stephen</t>
  </si>
  <si>
    <t>Emigh</t>
  </si>
  <si>
    <t>Tyra</t>
  </si>
  <si>
    <t>Shields</t>
  </si>
  <si>
    <t>Tammara</t>
  </si>
  <si>
    <t>Wardrip</t>
  </si>
  <si>
    <t>Cory</t>
  </si>
  <si>
    <t>Gibes</t>
  </si>
  <si>
    <t>Danica</t>
  </si>
  <si>
    <t>Bruschke</t>
  </si>
  <si>
    <t>Wilda</t>
  </si>
  <si>
    <t>Giguere</t>
  </si>
  <si>
    <t>Elvera</t>
  </si>
  <si>
    <t>Benimadho</t>
  </si>
  <si>
    <t>Carma</t>
  </si>
  <si>
    <t>Vanheusen</t>
  </si>
  <si>
    <t>Malinda</t>
  </si>
  <si>
    <t>Hochard</t>
  </si>
  <si>
    <t>Natalie</t>
  </si>
  <si>
    <t>Fern</t>
  </si>
  <si>
    <t>Lisha</t>
  </si>
  <si>
    <t>Centini</t>
  </si>
  <si>
    <t>Arlene</t>
  </si>
  <si>
    <t>Klusman</t>
  </si>
  <si>
    <t>Alease</t>
  </si>
  <si>
    <t>Buemi</t>
  </si>
  <si>
    <t>Louisa</t>
  </si>
  <si>
    <t>Cronauer</t>
  </si>
  <si>
    <t>Angella</t>
  </si>
  <si>
    <t>Cetta</t>
  </si>
  <si>
    <t>Cyndy</t>
  </si>
  <si>
    <t>Goldammer</t>
  </si>
  <si>
    <t>Rosio</t>
  </si>
  <si>
    <t>Cork</t>
  </si>
  <si>
    <t>Celeste</t>
  </si>
  <si>
    <t>Korando</t>
  </si>
  <si>
    <t>Twana</t>
  </si>
  <si>
    <t>Felger</t>
  </si>
  <si>
    <t>Estrella</t>
  </si>
  <si>
    <t>Samu</t>
  </si>
  <si>
    <t>Donte</t>
  </si>
  <si>
    <t>Kines</t>
  </si>
  <si>
    <t>Tiffiny</t>
  </si>
  <si>
    <t>Steffensmeier</t>
  </si>
  <si>
    <t>Edna</t>
  </si>
  <si>
    <t>Miceli</t>
  </si>
  <si>
    <t>Sue</t>
  </si>
  <si>
    <t>Kownacki</t>
  </si>
  <si>
    <t>Jesusa</t>
  </si>
  <si>
    <t>Shin</t>
  </si>
  <si>
    <t>Rolland</t>
  </si>
  <si>
    <t>Francescon</t>
  </si>
  <si>
    <t>Pamella</t>
  </si>
  <si>
    <t>Schmierer</t>
  </si>
  <si>
    <t>Glory</t>
  </si>
  <si>
    <t>Kulzer</t>
  </si>
  <si>
    <t>Shawna</t>
  </si>
  <si>
    <t>Palaspas</t>
  </si>
  <si>
    <t>Brandon</t>
  </si>
  <si>
    <t>Callaro</t>
  </si>
  <si>
    <t>Scarlet</t>
  </si>
  <si>
    <t>Cartan</t>
  </si>
  <si>
    <t>Oretha</t>
  </si>
  <si>
    <t>Menter</t>
  </si>
  <si>
    <t>Ty</t>
  </si>
  <si>
    <t>Smith</t>
  </si>
  <si>
    <t>Xuan</t>
  </si>
  <si>
    <t>Rochin</t>
  </si>
  <si>
    <t>Lindsey</t>
  </si>
  <si>
    <t>Dilello</t>
  </si>
  <si>
    <t>Devora</t>
  </si>
  <si>
    <t>Perez</t>
  </si>
  <si>
    <t>Herman</t>
  </si>
  <si>
    <t>Demesa</t>
  </si>
  <si>
    <t>Rory</t>
  </si>
  <si>
    <t>Papasergi</t>
  </si>
  <si>
    <t>Talia</t>
  </si>
  <si>
    <t>Riopelle</t>
  </si>
  <si>
    <t>Van</t>
  </si>
  <si>
    <t>Shire</t>
  </si>
  <si>
    <t>Lucina</t>
  </si>
  <si>
    <t>Lary</t>
  </si>
  <si>
    <t>Bok</t>
  </si>
  <si>
    <t>Isaacs</t>
  </si>
  <si>
    <t>Rolande</t>
  </si>
  <si>
    <t>Spickerman</t>
  </si>
  <si>
    <t>Howard</t>
  </si>
  <si>
    <t>Paulas</t>
  </si>
  <si>
    <t>Kimbery</t>
  </si>
  <si>
    <t>Madarang</t>
  </si>
  <si>
    <t>Thurman</t>
  </si>
  <si>
    <t>Manno</t>
  </si>
  <si>
    <t>Becky</t>
  </si>
  <si>
    <t>Mirafuentes</t>
  </si>
  <si>
    <t>Beatriz</t>
  </si>
  <si>
    <t>Corrington</t>
  </si>
  <si>
    <t>Marti</t>
  </si>
  <si>
    <t>Maybury</t>
  </si>
  <si>
    <t>Nieves</t>
  </si>
  <si>
    <t>Gotter</t>
  </si>
  <si>
    <t>Leatha</t>
  </si>
  <si>
    <t>Hagele</t>
  </si>
  <si>
    <t>Valentin</t>
  </si>
  <si>
    <t>Klimek</t>
  </si>
  <si>
    <t>Melissa</t>
  </si>
  <si>
    <t>Wiklund</t>
  </si>
  <si>
    <t>Sheridan</t>
  </si>
  <si>
    <t>Zane</t>
  </si>
  <si>
    <t>Bulah</t>
  </si>
  <si>
    <t>Padilla</t>
  </si>
  <si>
    <t>Audra</t>
  </si>
  <si>
    <t>Kohnert</t>
  </si>
  <si>
    <t>Daren</t>
  </si>
  <si>
    <t>Weirather</t>
  </si>
  <si>
    <t>Fernanda</t>
  </si>
  <si>
    <t>Jillson</t>
  </si>
  <si>
    <t>Gearldine</t>
  </si>
  <si>
    <t>Gellinger</t>
  </si>
  <si>
    <t>Chau</t>
  </si>
  <si>
    <t>Kitzman</t>
  </si>
  <si>
    <t>Theola</t>
  </si>
  <si>
    <t>Frey</t>
  </si>
  <si>
    <t>Cheryl</t>
  </si>
  <si>
    <t>Haroldson</t>
  </si>
  <si>
    <t>Laticia</t>
  </si>
  <si>
    <t>Merced</t>
  </si>
  <si>
    <t>Carissa</t>
  </si>
  <si>
    <t>Batman</t>
  </si>
  <si>
    <t>Lezlie</t>
  </si>
  <si>
    <t>Craghead</t>
  </si>
  <si>
    <t>Ozell</t>
  </si>
  <si>
    <t>Shealy</t>
  </si>
  <si>
    <t>Arminda</t>
  </si>
  <si>
    <t>Parvis</t>
  </si>
  <si>
    <t>Reita</t>
  </si>
  <si>
    <t>Leto</t>
  </si>
  <si>
    <t>Yolando</t>
  </si>
  <si>
    <t>Luczki</t>
  </si>
  <si>
    <t>Lizette</t>
  </si>
  <si>
    <t>Stem</t>
  </si>
  <si>
    <t>Gregoria</t>
  </si>
  <si>
    <t>Pawlowicz</t>
  </si>
  <si>
    <t>Carin</t>
  </si>
  <si>
    <t>Deleo</t>
  </si>
  <si>
    <t>Chantell</t>
  </si>
  <si>
    <t>Maynerich</t>
  </si>
  <si>
    <t>Dierdre</t>
  </si>
  <si>
    <t>Yum</t>
  </si>
  <si>
    <t>Larae</t>
  </si>
  <si>
    <t>Gudroe</t>
  </si>
  <si>
    <t>Latrice</t>
  </si>
  <si>
    <t>Tolfree</t>
  </si>
  <si>
    <t>Kerry</t>
  </si>
  <si>
    <t>Theodorov</t>
  </si>
  <si>
    <t>Dorthy</t>
  </si>
  <si>
    <t>Hidvegi</t>
  </si>
  <si>
    <t>Fannie</t>
  </si>
  <si>
    <t>Lungren</t>
  </si>
  <si>
    <t>Evangelina</t>
  </si>
  <si>
    <t>Radde</t>
  </si>
  <si>
    <t>Novella</t>
  </si>
  <si>
    <t>Degroot</t>
  </si>
  <si>
    <t>Clay</t>
  </si>
  <si>
    <t>Hoa</t>
  </si>
  <si>
    <t>Jennifer</t>
  </si>
  <si>
    <t>Fallick</t>
  </si>
  <si>
    <t>Irma</t>
  </si>
  <si>
    <t>Wolfgramm</t>
  </si>
  <si>
    <t>Eun</t>
  </si>
  <si>
    <t>Coody</t>
  </si>
  <si>
    <t>Sylvia</t>
  </si>
  <si>
    <t>Cousey</t>
  </si>
  <si>
    <t>Nana</t>
  </si>
  <si>
    <t>Wrinkles</t>
  </si>
  <si>
    <t>Layla</t>
  </si>
  <si>
    <t>Springe</t>
  </si>
  <si>
    <t>Joesph</t>
  </si>
  <si>
    <t>Degonia</t>
  </si>
  <si>
    <t>Annabelle</t>
  </si>
  <si>
    <t>Boord</t>
  </si>
  <si>
    <t>Vinning</t>
  </si>
  <si>
    <t>Nelida</t>
  </si>
  <si>
    <t>Sawchuk</t>
  </si>
  <si>
    <t>Marguerita</t>
  </si>
  <si>
    <t>Hiatt</t>
  </si>
  <si>
    <t>Carmela</t>
  </si>
  <si>
    <t>Cookey</t>
  </si>
  <si>
    <t>Junita</t>
  </si>
  <si>
    <t>Brideau</t>
  </si>
  <si>
    <t>Claribel</t>
  </si>
  <si>
    <t>Varriano</t>
  </si>
  <si>
    <t>Benton</t>
  </si>
  <si>
    <t>Skursky</t>
  </si>
  <si>
    <t>Hillary</t>
  </si>
  <si>
    <t>Skulski</t>
  </si>
  <si>
    <t>Merilyn</t>
  </si>
  <si>
    <t>Bayless</t>
  </si>
  <si>
    <t>Teri</t>
  </si>
  <si>
    <t>Ennaco</t>
  </si>
  <si>
    <t>Merlyn</t>
  </si>
  <si>
    <t>Lawler</t>
  </si>
  <si>
    <t>Georgene</t>
  </si>
  <si>
    <t>Montezuma</t>
  </si>
  <si>
    <t>Jettie</t>
  </si>
  <si>
    <t>Mconnell</t>
  </si>
  <si>
    <t>Lemuel</t>
  </si>
  <si>
    <t>Latzke</t>
  </si>
  <si>
    <t>Melodie</t>
  </si>
  <si>
    <t>Knipp</t>
  </si>
  <si>
    <t>Candida</t>
  </si>
  <si>
    <t>Corbley</t>
  </si>
  <si>
    <t>Karan</t>
  </si>
  <si>
    <t>Karpin</t>
  </si>
  <si>
    <t>Andra</t>
  </si>
  <si>
    <t>Scheyer</t>
  </si>
  <si>
    <t>Felicidad</t>
  </si>
  <si>
    <t>Poullion</t>
  </si>
  <si>
    <t>Belen</t>
  </si>
  <si>
    <t>Strassner</t>
  </si>
  <si>
    <t>Gracia</t>
  </si>
  <si>
    <t>Melnyk</t>
  </si>
  <si>
    <t>Jolanda</t>
  </si>
  <si>
    <t>Hanafan</t>
  </si>
  <si>
    <t>Barrett</t>
  </si>
  <si>
    <t>Toyama</t>
  </si>
  <si>
    <t>Helga</t>
  </si>
  <si>
    <t>Fredicks</t>
  </si>
  <si>
    <t>Ashlyn</t>
  </si>
  <si>
    <t>Pinilla</t>
  </si>
  <si>
    <t>Fausto</t>
  </si>
  <si>
    <t>Agramonte</t>
  </si>
  <si>
    <t>Ronny</t>
  </si>
  <si>
    <t>Caiafa</t>
  </si>
  <si>
    <t>Marge</t>
  </si>
  <si>
    <t>Limmel</t>
  </si>
  <si>
    <t>Norah</t>
  </si>
  <si>
    <t>Waymire</t>
  </si>
  <si>
    <t>Aliza</t>
  </si>
  <si>
    <t>Baltimore</t>
  </si>
  <si>
    <t>Mozell</t>
  </si>
  <si>
    <t>Pelkowski</t>
  </si>
  <si>
    <t>Viola</t>
  </si>
  <si>
    <t>Bitsuie</t>
  </si>
  <si>
    <t>Franklyn</t>
  </si>
  <si>
    <t>Emard</t>
  </si>
  <si>
    <t>Willodean</t>
  </si>
  <si>
    <t>Konopacki</t>
  </si>
  <si>
    <t>Beckie</t>
  </si>
  <si>
    <t>Silvestrini</t>
  </si>
  <si>
    <t>Rebecka</t>
  </si>
  <si>
    <t>Gesick</t>
  </si>
  <si>
    <t>Frederica</t>
  </si>
  <si>
    <t>Blunk</t>
  </si>
  <si>
    <t>Glen</t>
  </si>
  <si>
    <t>Bartolet</t>
  </si>
  <si>
    <t>Freeman</t>
  </si>
  <si>
    <t>Gochal</t>
  </si>
  <si>
    <t>Vincent</t>
  </si>
  <si>
    <t>Meinerding</t>
  </si>
  <si>
    <t>Rima</t>
  </si>
  <si>
    <t>Bevelacqua</t>
  </si>
  <si>
    <t>Glendora</t>
  </si>
  <si>
    <t>Sarbacher</t>
  </si>
  <si>
    <t>Avery</t>
  </si>
  <si>
    <t>Steier</t>
  </si>
  <si>
    <t>Cristy</t>
  </si>
  <si>
    <t>Lother</t>
  </si>
  <si>
    <t>Nicolette</t>
  </si>
  <si>
    <t>Brossart</t>
  </si>
  <si>
    <t>Tracey</t>
  </si>
  <si>
    <t>Modzelewski</t>
  </si>
  <si>
    <t>Virgina</t>
  </si>
  <si>
    <t>Tegarden</t>
  </si>
  <si>
    <t>Tiera</t>
  </si>
  <si>
    <t>Frankel</t>
  </si>
  <si>
    <t>Alaine</t>
  </si>
  <si>
    <t>Bergesen</t>
  </si>
  <si>
    <t>Earleen</t>
  </si>
  <si>
    <t>Mai</t>
  </si>
  <si>
    <t>Leonida</t>
  </si>
  <si>
    <t>Gobern</t>
  </si>
  <si>
    <t>Ressie</t>
  </si>
  <si>
    <t>Auffrey</t>
  </si>
  <si>
    <t>Justine</t>
  </si>
  <si>
    <t>Mugnolo</t>
  </si>
  <si>
    <t>Eladia</t>
  </si>
  <si>
    <t>Saulter</t>
  </si>
  <si>
    <t>Chaya</t>
  </si>
  <si>
    <t>Malvin</t>
  </si>
  <si>
    <t>Gwenn</t>
  </si>
  <si>
    <t>Suffield</t>
  </si>
  <si>
    <t>Salena</t>
  </si>
  <si>
    <t>Karpel</t>
  </si>
  <si>
    <t>Yoko</t>
  </si>
  <si>
    <t>Fishburne</t>
  </si>
  <si>
    <t>Taryn</t>
  </si>
  <si>
    <t>Moyd</t>
  </si>
  <si>
    <t>Katina</t>
  </si>
  <si>
    <t>Polidori</t>
  </si>
  <si>
    <t>Rickie</t>
  </si>
  <si>
    <t>Plumer</t>
  </si>
  <si>
    <t>Alex</t>
  </si>
  <si>
    <t>Loader</t>
  </si>
  <si>
    <t>Lashon</t>
  </si>
  <si>
    <t>Vizarro</t>
  </si>
  <si>
    <t>Lauran</t>
  </si>
  <si>
    <t>Burnard</t>
  </si>
  <si>
    <t>Ceola</t>
  </si>
  <si>
    <t>Setter</t>
  </si>
  <si>
    <t>My</t>
  </si>
  <si>
    <t>Rantanen</t>
  </si>
  <si>
    <t>Lorrine</t>
  </si>
  <si>
    <t>Worlds</t>
  </si>
  <si>
    <t>Peggie</t>
  </si>
  <si>
    <t>Sturiale</t>
  </si>
  <si>
    <t>Marvel</t>
  </si>
  <si>
    <t>Raymo</t>
  </si>
  <si>
    <t>Daron</t>
  </si>
  <si>
    <t>Dinos</t>
  </si>
  <si>
    <t>An</t>
  </si>
  <si>
    <t>Fritz</t>
  </si>
  <si>
    <t>Portia</t>
  </si>
  <si>
    <t>Stimmel</t>
  </si>
  <si>
    <t>Rhea</t>
  </si>
  <si>
    <t>Aredondo</t>
  </si>
  <si>
    <t>Benedict</t>
  </si>
  <si>
    <t>Sama</t>
  </si>
  <si>
    <t>Alyce</t>
  </si>
  <si>
    <t>Arias</t>
  </si>
  <si>
    <t>Heike</t>
  </si>
  <si>
    <t>Berganza</t>
  </si>
  <si>
    <t>Carey</t>
  </si>
  <si>
    <t>Dopico</t>
  </si>
  <si>
    <t>Dottie</t>
  </si>
  <si>
    <t>Hellickson</t>
  </si>
  <si>
    <t>Deandrea</t>
  </si>
  <si>
    <t>Hughey</t>
  </si>
  <si>
    <t>Kimberlie</t>
  </si>
  <si>
    <t>Duenas</t>
  </si>
  <si>
    <t>Martina</t>
  </si>
  <si>
    <t>Staback</t>
  </si>
  <si>
    <t>Skye</t>
  </si>
  <si>
    <t>Fillingim</t>
  </si>
  <si>
    <t>Jade</t>
  </si>
  <si>
    <t>Farrar</t>
  </si>
  <si>
    <t>Charlene</t>
  </si>
  <si>
    <t>Hamilton</t>
  </si>
  <si>
    <t>Geoffrey</t>
  </si>
  <si>
    <t>Acey</t>
  </si>
  <si>
    <t>Stevie</t>
  </si>
  <si>
    <t>Westerbeck</t>
  </si>
  <si>
    <t>Fortino</t>
  </si>
  <si>
    <t>Harrison</t>
  </si>
  <si>
    <t>Haufler</t>
  </si>
  <si>
    <t>Johnna</t>
  </si>
  <si>
    <t>Engelberg</t>
  </si>
  <si>
    <t>Buddy</t>
  </si>
  <si>
    <t>Cloney</t>
  </si>
  <si>
    <t>Dalene</t>
  </si>
  <si>
    <t>Riden</t>
  </si>
  <si>
    <t>Jerry</t>
  </si>
  <si>
    <t>Zurcher</t>
  </si>
  <si>
    <t>Haydee</t>
  </si>
  <si>
    <t>Denooyer</t>
  </si>
  <si>
    <t>Joseph</t>
  </si>
  <si>
    <t>Cryer</t>
  </si>
  <si>
    <t>Deonna</t>
  </si>
  <si>
    <t>Kippley</t>
  </si>
  <si>
    <t>Raymon</t>
  </si>
  <si>
    <t>Calvaresi</t>
  </si>
  <si>
    <t>Alecia</t>
  </si>
  <si>
    <t>Bubash</t>
  </si>
  <si>
    <t>Ma</t>
  </si>
  <si>
    <t>Layous</t>
  </si>
  <si>
    <t>Detra</t>
  </si>
  <si>
    <t>Coyier</t>
  </si>
  <si>
    <t>Terrilyn</t>
  </si>
  <si>
    <t>Rodeigues</t>
  </si>
  <si>
    <t>Salome</t>
  </si>
  <si>
    <t>Lacovara</t>
  </si>
  <si>
    <t>Garry</t>
  </si>
  <si>
    <t>Keetch</t>
  </si>
  <si>
    <t>Matthew</t>
  </si>
  <si>
    <t>Neither</t>
  </si>
  <si>
    <t>Theodora</t>
  </si>
  <si>
    <t>Restrepo</t>
  </si>
  <si>
    <t>Noah</t>
  </si>
  <si>
    <t>Kalafatis</t>
  </si>
  <si>
    <t>Carmen</t>
  </si>
  <si>
    <t>Sweigard</t>
  </si>
  <si>
    <t>Lavonda</t>
  </si>
  <si>
    <t>Hengel</t>
  </si>
  <si>
    <t>Stoltzman</t>
  </si>
  <si>
    <t>Herminia</t>
  </si>
  <si>
    <t>Nicolozakes</t>
  </si>
  <si>
    <t>Casie</t>
  </si>
  <si>
    <t>Good</t>
  </si>
  <si>
    <t>Reena</t>
  </si>
  <si>
    <t>Maisto</t>
  </si>
  <si>
    <t>Mirta</t>
  </si>
  <si>
    <t>Mallett</t>
  </si>
  <si>
    <t>Cathrine</t>
  </si>
  <si>
    <t>Pontoriero</t>
  </si>
  <si>
    <t>Filiberto</t>
  </si>
  <si>
    <t>Tawil</t>
  </si>
  <si>
    <t>Raul</t>
  </si>
  <si>
    <t>Upthegrove</t>
  </si>
  <si>
    <t>Sarah</t>
  </si>
  <si>
    <t>Candlish</t>
  </si>
  <si>
    <t>Lucy</t>
  </si>
  <si>
    <t>Treston</t>
  </si>
  <si>
    <t>Judy</t>
  </si>
  <si>
    <t>Aquas</t>
  </si>
  <si>
    <t>Yvonne</t>
  </si>
  <si>
    <t>Tjepkema</t>
  </si>
  <si>
    <t>Kayleigh</t>
  </si>
  <si>
    <t>Lace</t>
  </si>
  <si>
    <t>Felix</t>
  </si>
  <si>
    <t>Hirpara</t>
  </si>
  <si>
    <t>Tresa</t>
  </si>
  <si>
    <t>Sweely</t>
  </si>
  <si>
    <t>Kristeen</t>
  </si>
  <si>
    <t>Turinetti</t>
  </si>
  <si>
    <t>Jenelle</t>
  </si>
  <si>
    <t>Regusters</t>
  </si>
  <si>
    <t>Renea</t>
  </si>
  <si>
    <t>Monterrubio</t>
  </si>
  <si>
    <t>Olive</t>
  </si>
  <si>
    <t>Matuszak</t>
  </si>
  <si>
    <t>Ligia</t>
  </si>
  <si>
    <t>Reiber</t>
  </si>
  <si>
    <t>Christiane</t>
  </si>
  <si>
    <t>Eschberger</t>
  </si>
  <si>
    <t>Goldie</t>
  </si>
  <si>
    <t>Schirpke</t>
  </si>
  <si>
    <t>Loreta</t>
  </si>
  <si>
    <t>Timenez</t>
  </si>
  <si>
    <t>Fabiola</t>
  </si>
  <si>
    <t>Hauenstein</t>
  </si>
  <si>
    <t>Amie</t>
  </si>
  <si>
    <t>Perigo</t>
  </si>
  <si>
    <t>Raina</t>
  </si>
  <si>
    <t>Brachle</t>
  </si>
  <si>
    <t>Erinn</t>
  </si>
  <si>
    <t>Canlas</t>
  </si>
  <si>
    <t>Cherry</t>
  </si>
  <si>
    <t>Lietz</t>
  </si>
  <si>
    <t>Kattie</t>
  </si>
  <si>
    <t>Vonasek</t>
  </si>
  <si>
    <t>Lilli</t>
  </si>
  <si>
    <t>Scriven</t>
  </si>
  <si>
    <t>Whitley</t>
  </si>
  <si>
    <t>Tomasulo</t>
  </si>
  <si>
    <t>Barbra</t>
  </si>
  <si>
    <t>Adkin</t>
  </si>
  <si>
    <t>Hermila</t>
  </si>
  <si>
    <t>Thyberg</t>
  </si>
  <si>
    <t>Jesusita</t>
  </si>
  <si>
    <t>Flister</t>
  </si>
  <si>
    <t>Caitlin</t>
  </si>
  <si>
    <t>Julia</t>
  </si>
  <si>
    <t>Roosevelt</t>
  </si>
  <si>
    <t>Hoffis</t>
  </si>
  <si>
    <t>Helaine</t>
  </si>
  <si>
    <t>Halter</t>
  </si>
  <si>
    <t>Lorean</t>
  </si>
  <si>
    <t>Martabano</t>
  </si>
  <si>
    <t>France</t>
  </si>
  <si>
    <t>Buzick</t>
  </si>
  <si>
    <t>Ferrario</t>
  </si>
  <si>
    <t>Adelina</t>
  </si>
  <si>
    <t>Nabours</t>
  </si>
  <si>
    <t>Derick</t>
  </si>
  <si>
    <t>Dhamer</t>
  </si>
  <si>
    <t>Dallen</t>
  </si>
  <si>
    <t>Ragel</t>
  </si>
  <si>
    <t>Jutta</t>
  </si>
  <si>
    <t>Amyot</t>
  </si>
  <si>
    <t>Aja</t>
  </si>
  <si>
    <t>Gehrett</t>
  </si>
  <si>
    <t>Kirk</t>
  </si>
  <si>
    <t>Herritt</t>
  </si>
  <si>
    <t>Leonora</t>
  </si>
  <si>
    <t>Mauson</t>
  </si>
  <si>
    <t>Winfred</t>
  </si>
  <si>
    <t>Brucato</t>
  </si>
  <si>
    <t>Tarra</t>
  </si>
  <si>
    <t>Nachor</t>
  </si>
  <si>
    <t>Corinne</t>
  </si>
  <si>
    <t>Loder</t>
  </si>
  <si>
    <t>Dulce</t>
  </si>
  <si>
    <t>Labreche</t>
  </si>
  <si>
    <t>Kate</t>
  </si>
  <si>
    <t>Keneipp</t>
  </si>
  <si>
    <t>Kaitlyn</t>
  </si>
  <si>
    <t>Ogg</t>
  </si>
  <si>
    <t>Sherita</t>
  </si>
  <si>
    <t>Saras</t>
  </si>
  <si>
    <t>Lashawnda</t>
  </si>
  <si>
    <t>Stuer</t>
  </si>
  <si>
    <t>Ernest</t>
  </si>
  <si>
    <t>Syrop</t>
  </si>
  <si>
    <t>Nobuko</t>
  </si>
  <si>
    <t>Halsey</t>
  </si>
  <si>
    <t>Lavonna</t>
  </si>
  <si>
    <t>Wolny</t>
  </si>
  <si>
    <t>Lashaunda</t>
  </si>
  <si>
    <t>Lizama</t>
  </si>
  <si>
    <t>Mariann</t>
  </si>
  <si>
    <t>Bilden</t>
  </si>
  <si>
    <t>Helene</t>
  </si>
  <si>
    <t>Rodenberger</t>
  </si>
  <si>
    <t>Roselle</t>
  </si>
  <si>
    <t>Estell</t>
  </si>
  <si>
    <t>Samira</t>
  </si>
  <si>
    <t>Heintzman</t>
  </si>
  <si>
    <t>Margart</t>
  </si>
  <si>
    <t>Meisel</t>
  </si>
  <si>
    <t>Kristofer</t>
  </si>
  <si>
    <t>Bennick</t>
  </si>
  <si>
    <t>Weldon</t>
  </si>
  <si>
    <t>Acuff</t>
  </si>
  <si>
    <t>Shalon</t>
  </si>
  <si>
    <t>Shadrick</t>
  </si>
  <si>
    <t>Denise</t>
  </si>
  <si>
    <t>Patak</t>
  </si>
  <si>
    <t>Louvenia</t>
  </si>
  <si>
    <t>Beech</t>
  </si>
  <si>
    <t>Audry</t>
  </si>
  <si>
    <t>Yaw</t>
  </si>
  <si>
    <t>Kristel</t>
  </si>
  <si>
    <t>Ehmann</t>
  </si>
  <si>
    <t>Vincenza</t>
  </si>
  <si>
    <t>Zepp</t>
  </si>
  <si>
    <t>Elouise</t>
  </si>
  <si>
    <t>Gwalthney</t>
  </si>
  <si>
    <t>Venita</t>
  </si>
  <si>
    <t>Maillard</t>
  </si>
  <si>
    <t>Kasandra</t>
  </si>
  <si>
    <t>Semidey</t>
  </si>
  <si>
    <t>Xochitl</t>
  </si>
  <si>
    <t>Discipio</t>
  </si>
  <si>
    <t>Maile</t>
  </si>
  <si>
    <t>Linahan</t>
  </si>
  <si>
    <t>Krissy</t>
  </si>
  <si>
    <t>Rauser</t>
  </si>
  <si>
    <t>Pete</t>
  </si>
  <si>
    <t>Dubaldi</t>
  </si>
  <si>
    <t>Linn</t>
  </si>
  <si>
    <t>Paa</t>
  </si>
  <si>
    <t>Paris</t>
  </si>
  <si>
    <t>Wide</t>
  </si>
  <si>
    <t>Wynell</t>
  </si>
  <si>
    <t>Dorshorst</t>
  </si>
  <si>
    <t>Quentin</t>
  </si>
  <si>
    <t>Birkner</t>
  </si>
  <si>
    <t>Regenia</t>
  </si>
  <si>
    <t>Kannady</t>
  </si>
  <si>
    <t>Sheron</t>
  </si>
  <si>
    <t>Louissant</t>
  </si>
  <si>
    <t>Izetta</t>
  </si>
  <si>
    <t>Funnell</t>
  </si>
  <si>
    <t>Rodolfo</t>
  </si>
  <si>
    <t>Butzen</t>
  </si>
  <si>
    <t>Zona</t>
  </si>
  <si>
    <t>Colla</t>
  </si>
  <si>
    <t>Serina</t>
  </si>
  <si>
    <t>Zagen</t>
  </si>
  <si>
    <t>Paz</t>
  </si>
  <si>
    <t>Sahagun</t>
  </si>
  <si>
    <t>Markus</t>
  </si>
  <si>
    <t>Lukasik</t>
  </si>
  <si>
    <t>Jaclyn</t>
  </si>
  <si>
    <t>Bachman</t>
  </si>
  <si>
    <t>Cyril</t>
  </si>
  <si>
    <t>Daufeldt</t>
  </si>
  <si>
    <t>Gayla</t>
  </si>
  <si>
    <t>Schnitzler</t>
  </si>
  <si>
    <t>Nievas</t>
  </si>
  <si>
    <t>Jennie</t>
  </si>
  <si>
    <t>Drymon</t>
  </si>
  <si>
    <t>Scipione</t>
  </si>
  <si>
    <t>Ciara</t>
  </si>
  <si>
    <t>Ventura</t>
  </si>
  <si>
    <t>Galen</t>
  </si>
  <si>
    <t>Cantres</t>
  </si>
  <si>
    <t>Truman</t>
  </si>
  <si>
    <t>Feichtner</t>
  </si>
  <si>
    <t>Gail</t>
  </si>
  <si>
    <t>Kitty</t>
  </si>
  <si>
    <t>Schoeneck</t>
  </si>
  <si>
    <t>Gertude</t>
  </si>
  <si>
    <t>Witten</t>
  </si>
  <si>
    <t>Lizbeth</t>
  </si>
  <si>
    <t>Kohl</t>
  </si>
  <si>
    <t>Glenn</t>
  </si>
  <si>
    <t>Berray</t>
  </si>
  <si>
    <t>Lashandra</t>
  </si>
  <si>
    <t>Klang</t>
  </si>
  <si>
    <t>Newville</t>
  </si>
  <si>
    <t>Pagliuca</t>
  </si>
  <si>
    <t>Mireya</t>
  </si>
  <si>
    <t>Frerking</t>
  </si>
  <si>
    <t>Annelle</t>
  </si>
  <si>
    <t>Tagala</t>
  </si>
  <si>
    <t>Dean</t>
  </si>
  <si>
    <t>Ketelsen</t>
  </si>
  <si>
    <t>Levi</t>
  </si>
  <si>
    <t>Munis</t>
  </si>
  <si>
    <t>Sylvie</t>
  </si>
  <si>
    <t>Ryser</t>
  </si>
  <si>
    <t>Sharee</t>
  </si>
  <si>
    <t>Cordelia</t>
  </si>
  <si>
    <t>Storment</t>
  </si>
  <si>
    <t>Mollie</t>
  </si>
  <si>
    <t>Mcdoniel</t>
  </si>
  <si>
    <t>Brett</t>
  </si>
  <si>
    <t>Mccullan</t>
  </si>
  <si>
    <t>Teddy</t>
  </si>
  <si>
    <t>Pedrozo</t>
  </si>
  <si>
    <t>Tasia</t>
  </si>
  <si>
    <t>Andreason</t>
  </si>
  <si>
    <t>Hubert</t>
  </si>
  <si>
    <t>Walthall</t>
  </si>
  <si>
    <t>Arthur</t>
  </si>
  <si>
    <t>Farrow</t>
  </si>
  <si>
    <t>Vilma</t>
  </si>
  <si>
    <t>Berlanga</t>
  </si>
  <si>
    <t>Billye</t>
  </si>
  <si>
    <t>Miro</t>
  </si>
  <si>
    <t>Glenna</t>
  </si>
  <si>
    <t>Slayton</t>
  </si>
  <si>
    <t>Mitzie</t>
  </si>
  <si>
    <t>Hudnall</t>
  </si>
  <si>
    <t>Bernardine</t>
  </si>
  <si>
    <t>Rodefer</t>
  </si>
  <si>
    <t>Staci</t>
  </si>
  <si>
    <t>Schmaltz</t>
  </si>
  <si>
    <t>Nichelle</t>
  </si>
  <si>
    <t>Meteer</t>
  </si>
  <si>
    <t>Janine</t>
  </si>
  <si>
    <t>Rhoden</t>
  </si>
  <si>
    <t>Ettie</t>
  </si>
  <si>
    <t>Hoopengardner</t>
  </si>
  <si>
    <t>Eden</t>
  </si>
  <si>
    <t>Jayson</t>
  </si>
  <si>
    <t>Lynelle</t>
  </si>
  <si>
    <t>Auber</t>
  </si>
  <si>
    <t>Merissa</t>
  </si>
  <si>
    <t>Tomblin</t>
  </si>
  <si>
    <t>Golda</t>
  </si>
  <si>
    <t>Kaniecki</t>
  </si>
  <si>
    <t>Catarina</t>
  </si>
  <si>
    <t>Gleich</t>
  </si>
  <si>
    <t>Virgie</t>
  </si>
  <si>
    <t>Kiel</t>
  </si>
  <si>
    <t>Jolene</t>
  </si>
  <si>
    <t>Ostolaza</t>
  </si>
  <si>
    <t>Keneth</t>
  </si>
  <si>
    <t>Borgman</t>
  </si>
  <si>
    <t>Rikki</t>
  </si>
  <si>
    <t>Nayar</t>
  </si>
  <si>
    <t>Elke</t>
  </si>
  <si>
    <t>Sengbusch</t>
  </si>
  <si>
    <t>Sarao</t>
  </si>
  <si>
    <t>Trinidad</t>
  </si>
  <si>
    <t>Mcrae</t>
  </si>
  <si>
    <t>Mari</t>
  </si>
  <si>
    <t>Lueckenbach</t>
  </si>
  <si>
    <t>Selma</t>
  </si>
  <si>
    <t>Husser</t>
  </si>
  <si>
    <t>Antione</t>
  </si>
  <si>
    <t>Onofrio</t>
  </si>
  <si>
    <t>Luisa</t>
  </si>
  <si>
    <t>Jurney</t>
  </si>
  <si>
    <t>Clorinda</t>
  </si>
  <si>
    <t>Heimann</t>
  </si>
  <si>
    <t>Dick</t>
  </si>
  <si>
    <t>Wenzinger</t>
  </si>
  <si>
    <t>Ahmed</t>
  </si>
  <si>
    <t>Angalich</t>
  </si>
  <si>
    <t>Iluminada</t>
  </si>
  <si>
    <t>Ohms</t>
  </si>
  <si>
    <t>Joanna</t>
  </si>
  <si>
    <t>Leinenbach</t>
  </si>
  <si>
    <t>Caprice</t>
  </si>
  <si>
    <t>Suell</t>
  </si>
  <si>
    <t>Stephane</t>
  </si>
  <si>
    <t>Myricks</t>
  </si>
  <si>
    <t>Swayze</t>
  </si>
  <si>
    <t>Annmarie</t>
  </si>
  <si>
    <t>Castros</t>
  </si>
  <si>
    <t>Shonda</t>
  </si>
  <si>
    <t>Greenbush</t>
  </si>
  <si>
    <t>Cecil</t>
  </si>
  <si>
    <t>Lapage</t>
  </si>
  <si>
    <t>Jeanice</t>
  </si>
  <si>
    <t>Claucherty</t>
  </si>
  <si>
    <t>Josphine</t>
  </si>
  <si>
    <t>Villanueva</t>
  </si>
  <si>
    <t>Daniel</t>
  </si>
  <si>
    <t>Perruzza</t>
  </si>
  <si>
    <t>Cassi</t>
  </si>
  <si>
    <t>Wildfong</t>
  </si>
  <si>
    <t>Britt</t>
  </si>
  <si>
    <t>Galam</t>
  </si>
  <si>
    <t>Adell</t>
  </si>
  <si>
    <t>Lipkin</t>
  </si>
  <si>
    <t>Jacqueline</t>
  </si>
  <si>
    <t>Rowling</t>
  </si>
  <si>
    <t>Lonny</t>
  </si>
  <si>
    <t>Weglarz</t>
  </si>
  <si>
    <t>Lonna</t>
  </si>
  <si>
    <t>Diestel</t>
  </si>
  <si>
    <t>Cristal</t>
  </si>
  <si>
    <t>Samara</t>
  </si>
  <si>
    <t>Kenneth</t>
  </si>
  <si>
    <t>Grenet</t>
  </si>
  <si>
    <t>Elli</t>
  </si>
  <si>
    <t>Mclaird</t>
  </si>
  <si>
    <t>Alline</t>
  </si>
  <si>
    <t>Jeanty</t>
  </si>
  <si>
    <t>Sharika</t>
  </si>
  <si>
    <t>Eanes</t>
  </si>
  <si>
    <t>Nu</t>
  </si>
  <si>
    <t>Mcnease</t>
  </si>
  <si>
    <t>Daniela</t>
  </si>
  <si>
    <t>Comnick</t>
  </si>
  <si>
    <t>Cecilia</t>
  </si>
  <si>
    <t>Colaizzo</t>
  </si>
  <si>
    <t>Leslie</t>
  </si>
  <si>
    <t>Threets</t>
  </si>
  <si>
    <t>Nan</t>
  </si>
  <si>
    <t>Koppinger</t>
  </si>
  <si>
    <t>Dewar</t>
  </si>
  <si>
    <t>Tegan</t>
  </si>
  <si>
    <t>Arceo</t>
  </si>
  <si>
    <t>Ruthann</t>
  </si>
  <si>
    <t>Keener</t>
  </si>
  <si>
    <t>Joni</t>
  </si>
  <si>
    <t>Breland</t>
  </si>
  <si>
    <t>Vi</t>
  </si>
  <si>
    <t>Rentfro</t>
  </si>
  <si>
    <t>Colette</t>
  </si>
  <si>
    <t>Kardas</t>
  </si>
  <si>
    <t>Malcolm</t>
  </si>
  <si>
    <t>Tromblay</t>
  </si>
  <si>
    <t>Ryan</t>
  </si>
  <si>
    <t>Harnos</t>
  </si>
  <si>
    <t>Jess</t>
  </si>
  <si>
    <t>Chaffins</t>
  </si>
  <si>
    <t>Sharen</t>
  </si>
  <si>
    <t>Bourbon</t>
  </si>
  <si>
    <t>Nickolas</t>
  </si>
  <si>
    <t>Juvera</t>
  </si>
  <si>
    <t>Gary</t>
  </si>
  <si>
    <t>Nunlee</t>
  </si>
  <si>
    <t>Diane</t>
  </si>
  <si>
    <t>Devreese</t>
  </si>
  <si>
    <t>Roslyn</t>
  </si>
  <si>
    <t>Chavous</t>
  </si>
  <si>
    <t>Schieler</t>
  </si>
  <si>
    <t>Rasheeda</t>
  </si>
  <si>
    <t>Sayaphon</t>
  </si>
  <si>
    <t>Alpha</t>
  </si>
  <si>
    <t>Palaia</t>
  </si>
  <si>
    <t>Refugia</t>
  </si>
  <si>
    <t>Jacobos</t>
  </si>
  <si>
    <t>Shawnda</t>
  </si>
  <si>
    <t>Yori</t>
  </si>
  <si>
    <t>Mona</t>
  </si>
  <si>
    <t>Delasancha</t>
  </si>
  <si>
    <t>Gilma</t>
  </si>
  <si>
    <t>Liukko</t>
  </si>
  <si>
    <t>Janey</t>
  </si>
  <si>
    <t>Gabisi</t>
  </si>
  <si>
    <t>Lili</t>
  </si>
  <si>
    <t>Paskin</t>
  </si>
  <si>
    <t>Loren</t>
  </si>
  <si>
    <t>Asar</t>
  </si>
  <si>
    <t>Dorothy</t>
  </si>
  <si>
    <t>Chesterfield</t>
  </si>
  <si>
    <t>Similton</t>
  </si>
  <si>
    <t>Catalina</t>
  </si>
  <si>
    <t>Tillotson</t>
  </si>
  <si>
    <t>Lawrence</t>
  </si>
  <si>
    <t>Lorens</t>
  </si>
  <si>
    <t>Carlee</t>
  </si>
  <si>
    <t>Boulter</t>
  </si>
  <si>
    <t>Thaddeus</t>
  </si>
  <si>
    <t>Ankeny</t>
  </si>
  <si>
    <t>Jovita</t>
  </si>
  <si>
    <t>Oles</t>
  </si>
  <si>
    <t>Alesia</t>
  </si>
  <si>
    <t>Hixenbaugh</t>
  </si>
  <si>
    <t>Harabedian</t>
  </si>
  <si>
    <t>Brittni</t>
  </si>
  <si>
    <t>Gillaspie</t>
  </si>
  <si>
    <t>Raylene</t>
  </si>
  <si>
    <t>Kampa</t>
  </si>
  <si>
    <t>Flo</t>
  </si>
  <si>
    <t>Bookamer</t>
  </si>
  <si>
    <t>Jani</t>
  </si>
  <si>
    <t>Biddy</t>
  </si>
  <si>
    <t>Chauncey</t>
  </si>
  <si>
    <t>Motley</t>
  </si>
  <si>
    <t>address</t>
  </si>
  <si>
    <t>city</t>
  </si>
  <si>
    <t>county</t>
  </si>
  <si>
    <t>state</t>
  </si>
  <si>
    <t>zip</t>
  </si>
  <si>
    <t>phone1</t>
  </si>
  <si>
    <t>6649 N Blue Gum St</t>
  </si>
  <si>
    <t>New Orleans</t>
  </si>
  <si>
    <t>Orleans</t>
  </si>
  <si>
    <t>LA</t>
  </si>
  <si>
    <t>504-621-8927</t>
  </si>
  <si>
    <t>4 B Blue Ridge Blvd</t>
  </si>
  <si>
    <t>Brighton</t>
  </si>
  <si>
    <t>Livingston</t>
  </si>
  <si>
    <t>MI</t>
  </si>
  <si>
    <t>810-292-9388</t>
  </si>
  <si>
    <t>8 W Cerritos Ave #54</t>
  </si>
  <si>
    <t>Bridgeport</t>
  </si>
  <si>
    <t>Gloucester</t>
  </si>
  <si>
    <t>NJ</t>
  </si>
  <si>
    <t>856-636-8749</t>
  </si>
  <si>
    <t>639 Main St</t>
  </si>
  <si>
    <t>Anchorage</t>
  </si>
  <si>
    <t>AK</t>
  </si>
  <si>
    <t>907-385-4412</t>
  </si>
  <si>
    <t>34 Center St</t>
  </si>
  <si>
    <t>Butler</t>
  </si>
  <si>
    <t>OH</t>
  </si>
  <si>
    <t>513-570-1893</t>
  </si>
  <si>
    <t>3 Mcauley Dr</t>
  </si>
  <si>
    <t>Ashland</t>
  </si>
  <si>
    <t>419-503-2484</t>
  </si>
  <si>
    <t>7 Eads St</t>
  </si>
  <si>
    <t>Chicago</t>
  </si>
  <si>
    <t>Cook</t>
  </si>
  <si>
    <t>IL</t>
  </si>
  <si>
    <t>773-573-6914</t>
  </si>
  <si>
    <t>7 W Jackson Blvd</t>
  </si>
  <si>
    <t>San Jose</t>
  </si>
  <si>
    <t>Santa Clara</t>
  </si>
  <si>
    <t>CA</t>
  </si>
  <si>
    <t>408-752-3500</t>
  </si>
  <si>
    <t>Sioux Falls</t>
  </si>
  <si>
    <t>Minnehaha</t>
  </si>
  <si>
    <t>SD</t>
  </si>
  <si>
    <t>605-414-2147</t>
  </si>
  <si>
    <t>228 Runamuck Pl #2808</t>
  </si>
  <si>
    <t>Baltimore City</t>
  </si>
  <si>
    <t>MD</t>
  </si>
  <si>
    <t>410-655-8723</t>
  </si>
  <si>
    <t>2371 Jerrold Ave</t>
  </si>
  <si>
    <t>Kulpsville</t>
  </si>
  <si>
    <t>Montgomery</t>
  </si>
  <si>
    <t>PA</t>
  </si>
  <si>
    <t>215-874-1229</t>
  </si>
  <si>
    <t>37275 St  Rt 17m M</t>
  </si>
  <si>
    <t>Middle Island</t>
  </si>
  <si>
    <t>Suffolk</t>
  </si>
  <si>
    <t>NY</t>
  </si>
  <si>
    <t>631-335-3414</t>
  </si>
  <si>
    <t>25 E 75th St #69</t>
  </si>
  <si>
    <t>Los Angeles</t>
  </si>
  <si>
    <t>310-498-5651</t>
  </si>
  <si>
    <t>98 Connecticut Ave Nw</t>
  </si>
  <si>
    <t>Chagrin Falls</t>
  </si>
  <si>
    <t>Geauga</t>
  </si>
  <si>
    <t>440-780-8425</t>
  </si>
  <si>
    <t>56 E Morehead St</t>
  </si>
  <si>
    <t>Laredo</t>
  </si>
  <si>
    <t>Webb</t>
  </si>
  <si>
    <t>TX</t>
  </si>
  <si>
    <t>956-537-6195</t>
  </si>
  <si>
    <t>73 State Road 434 E</t>
  </si>
  <si>
    <t>Phoenix</t>
  </si>
  <si>
    <t>Maricopa</t>
  </si>
  <si>
    <t>AZ</t>
  </si>
  <si>
    <t>602-277-4385</t>
  </si>
  <si>
    <t>69734 E Carrillo St</t>
  </si>
  <si>
    <t>Mc Minnville</t>
  </si>
  <si>
    <t>Warren</t>
  </si>
  <si>
    <t>TN</t>
  </si>
  <si>
    <t>322 New Horizon Blvd</t>
  </si>
  <si>
    <t>Milwaukee</t>
  </si>
  <si>
    <t>WI</t>
  </si>
  <si>
    <t>414-661-9598</t>
  </si>
  <si>
    <t>Taylor</t>
  </si>
  <si>
    <t>Wayne</t>
  </si>
  <si>
    <t>394 Manchester Blvd</t>
  </si>
  <si>
    <t>Rockford</t>
  </si>
  <si>
    <t>Winnebago</t>
  </si>
  <si>
    <t>815-828-2147</t>
  </si>
  <si>
    <t>6 S 33rd St</t>
  </si>
  <si>
    <t>Aston</t>
  </si>
  <si>
    <t>Delaware</t>
  </si>
  <si>
    <t>610-545-3615</t>
  </si>
  <si>
    <t>6 Greenleaf Ave</t>
  </si>
  <si>
    <t>408-540-1785</t>
  </si>
  <si>
    <t>618 W Yakima Ave</t>
  </si>
  <si>
    <t>Irving</t>
  </si>
  <si>
    <t>Dallas</t>
  </si>
  <si>
    <t>972-303-9197</t>
  </si>
  <si>
    <t>74 S Westgate St</t>
  </si>
  <si>
    <t>Albany</t>
  </si>
  <si>
    <t>518-966-7987</t>
  </si>
  <si>
    <t>3273 State St</t>
  </si>
  <si>
    <t>Middlesex</t>
  </si>
  <si>
    <t>732-658-3154</t>
  </si>
  <si>
    <t>1 Central Ave</t>
  </si>
  <si>
    <t>Stevens Point</t>
  </si>
  <si>
    <t>Portage</t>
  </si>
  <si>
    <t>715-662-6764</t>
  </si>
  <si>
    <t>86 Nw 66th St #8673</t>
  </si>
  <si>
    <t>Shawnee</t>
  </si>
  <si>
    <t>Johnson</t>
  </si>
  <si>
    <t>KS</t>
  </si>
  <si>
    <t>913-388-2079</t>
  </si>
  <si>
    <t>2 Cedar Ave #84</t>
  </si>
  <si>
    <t>Easton</t>
  </si>
  <si>
    <t>Talbot</t>
  </si>
  <si>
    <t>410-669-1642</t>
  </si>
  <si>
    <t>90991 Thorburn Ave</t>
  </si>
  <si>
    <t>New York</t>
  </si>
  <si>
    <t>212-582-4976</t>
  </si>
  <si>
    <t>386 9th Ave N</t>
  </si>
  <si>
    <t>Conroe</t>
  </si>
  <si>
    <t>936-336-3951</t>
  </si>
  <si>
    <t>74874 Atlantic Ave</t>
  </si>
  <si>
    <t>Columbus</t>
  </si>
  <si>
    <t>Franklin</t>
  </si>
  <si>
    <t>614-801-9788</t>
  </si>
  <si>
    <t>366 South Dr</t>
  </si>
  <si>
    <t>Las Cruces</t>
  </si>
  <si>
    <t>Dona Ana</t>
  </si>
  <si>
    <t>NM</t>
  </si>
  <si>
    <t>505-977-3911</t>
  </si>
  <si>
    <t>45 E Liberty St</t>
  </si>
  <si>
    <t>Ridgefield Park</t>
  </si>
  <si>
    <t>Bergen</t>
  </si>
  <si>
    <t>201-709-6245</t>
  </si>
  <si>
    <t>4 Ralph Ct</t>
  </si>
  <si>
    <t>Dunellen</t>
  </si>
  <si>
    <t>732-924-7882</t>
  </si>
  <si>
    <t>2742 Distribution Way</t>
  </si>
  <si>
    <t>212-860-1579</t>
  </si>
  <si>
    <t>426 Wolf St</t>
  </si>
  <si>
    <t>Metairie</t>
  </si>
  <si>
    <t>Jefferson</t>
  </si>
  <si>
    <t>504-979-9175</t>
  </si>
  <si>
    <t>212-675-8570</t>
  </si>
  <si>
    <t>17 Morena Blvd</t>
  </si>
  <si>
    <t>Camarillo</t>
  </si>
  <si>
    <t>805-832-6163</t>
  </si>
  <si>
    <t>775 W 17th St</t>
  </si>
  <si>
    <t>San Antonio</t>
  </si>
  <si>
    <t>Bexar</t>
  </si>
  <si>
    <t>210-812-9597</t>
  </si>
  <si>
    <t>6980 Dorsett Rd</t>
  </si>
  <si>
    <t>Abilene</t>
  </si>
  <si>
    <t>Dickinson</t>
  </si>
  <si>
    <t>2881 Lewis Rd</t>
  </si>
  <si>
    <t>Prineville</t>
  </si>
  <si>
    <t>Crook</t>
  </si>
  <si>
    <t>OR</t>
  </si>
  <si>
    <t>541-548-8197</t>
  </si>
  <si>
    <t>7219 Woodfield Rd</t>
  </si>
  <si>
    <t>Overland Park</t>
  </si>
  <si>
    <t>913-413-4604</t>
  </si>
  <si>
    <t>1048 Main St</t>
  </si>
  <si>
    <t>Fairbanks</t>
  </si>
  <si>
    <t>Fairbanks North Star</t>
  </si>
  <si>
    <t>907-231-4722</t>
  </si>
  <si>
    <t>678 3rd Ave</t>
  </si>
  <si>
    <t>Miami</t>
  </si>
  <si>
    <t>Miami-Dade</t>
  </si>
  <si>
    <t>FL</t>
  </si>
  <si>
    <t>305-606-7291</t>
  </si>
  <si>
    <t>20 S Babcock St</t>
  </si>
  <si>
    <t>907-741-1044</t>
  </si>
  <si>
    <t>2 Lighthouse Ave</t>
  </si>
  <si>
    <t>Hopkins</t>
  </si>
  <si>
    <t>Hennepin</t>
  </si>
  <si>
    <t>MN</t>
  </si>
  <si>
    <t>952-768-2416</t>
  </si>
  <si>
    <t>38938 Park Blvd</t>
  </si>
  <si>
    <t>Boston</t>
  </si>
  <si>
    <t>MA</t>
  </si>
  <si>
    <t>617-399-5124</t>
  </si>
  <si>
    <t>5 Tomahawk Dr</t>
  </si>
  <si>
    <t>323-453-2780</t>
  </si>
  <si>
    <t>762 S Main St</t>
  </si>
  <si>
    <t>Madison</t>
  </si>
  <si>
    <t>Dane</t>
  </si>
  <si>
    <t>608-336-7444</t>
  </si>
  <si>
    <t>209 Decker Dr</t>
  </si>
  <si>
    <t>Philadelphia</t>
  </si>
  <si>
    <t>215-907-9111</t>
  </si>
  <si>
    <t>4486 W O St #1</t>
  </si>
  <si>
    <t>212-402-9216</t>
  </si>
  <si>
    <t>39 S 7th St</t>
  </si>
  <si>
    <t>Tullahoma</t>
  </si>
  <si>
    <t>Coffee</t>
  </si>
  <si>
    <t>931-875-6644</t>
  </si>
  <si>
    <t>98839 Hawthorne Blvd #6101</t>
  </si>
  <si>
    <t>Columbia</t>
  </si>
  <si>
    <t>Richland</t>
  </si>
  <si>
    <t>SC</t>
  </si>
  <si>
    <t>803-925-5213</t>
  </si>
  <si>
    <t>71 San Mateo Ave</t>
  </si>
  <si>
    <t>76 Brooks St #9</t>
  </si>
  <si>
    <t>Flemington</t>
  </si>
  <si>
    <t>Hunterdon</t>
  </si>
  <si>
    <t>908-877-6135</t>
  </si>
  <si>
    <t>4545 Courthouse Rd</t>
  </si>
  <si>
    <t>Westbury</t>
  </si>
  <si>
    <t>Nassau</t>
  </si>
  <si>
    <t>516-968-6051</t>
  </si>
  <si>
    <t>14288 Foster Ave #4121</t>
  </si>
  <si>
    <t>Jenkintown</t>
  </si>
  <si>
    <t>215-934-8655</t>
  </si>
  <si>
    <t>4 Otis St</t>
  </si>
  <si>
    <t>Van Nuys</t>
  </si>
  <si>
    <t>818-423-4007</t>
  </si>
  <si>
    <t>65895 S 16th St</t>
  </si>
  <si>
    <t>Providence</t>
  </si>
  <si>
    <t>RI</t>
  </si>
  <si>
    <t>401-458-2547</t>
  </si>
  <si>
    <t>14302 Pennsylvania Ave</t>
  </si>
  <si>
    <t>Huntingdon Valley</t>
  </si>
  <si>
    <t>215-211-9589</t>
  </si>
  <si>
    <t>201 Hawk Ct</t>
  </si>
  <si>
    <t>401-960-8259</t>
  </si>
  <si>
    <t>53075 Sw 152nd Ter #615</t>
  </si>
  <si>
    <t>Monroe Township</t>
  </si>
  <si>
    <t>59 N Groesbeck Hwy</t>
  </si>
  <si>
    <t>Austin</t>
  </si>
  <si>
    <t>Travis</t>
  </si>
  <si>
    <t>512-486-3817</t>
  </si>
  <si>
    <t>2664 Lewis Rd</t>
  </si>
  <si>
    <t>Littleton</t>
  </si>
  <si>
    <t>Douglas</t>
  </si>
  <si>
    <t>CO</t>
  </si>
  <si>
    <t>303-724-7371</t>
  </si>
  <si>
    <t>212-674-9610</t>
  </si>
  <si>
    <t>18 Fountain St</t>
  </si>
  <si>
    <t>907-797-9628</t>
  </si>
  <si>
    <t>7 W 32nd St</t>
  </si>
  <si>
    <t>Erie</t>
  </si>
  <si>
    <t>814-393-5571</t>
  </si>
  <si>
    <t>2853 S Central Expy</t>
  </si>
  <si>
    <t>Glen Burnie</t>
  </si>
  <si>
    <t>Anne Arundel</t>
  </si>
  <si>
    <t>410-914-9018</t>
  </si>
  <si>
    <t>74 W College St</t>
  </si>
  <si>
    <t>Boise</t>
  </si>
  <si>
    <t>Ada</t>
  </si>
  <si>
    <t>ID</t>
  </si>
  <si>
    <t>208-862-5339</t>
  </si>
  <si>
    <t>701 S Harrison Rd</t>
  </si>
  <si>
    <t>San Francisco</t>
  </si>
  <si>
    <t>415-315-2761</t>
  </si>
  <si>
    <t>1088 Pinehurst St</t>
  </si>
  <si>
    <t>Chapel Hill</t>
  </si>
  <si>
    <t>Orange</t>
  </si>
  <si>
    <t>NC</t>
  </si>
  <si>
    <t>919-225-9345</t>
  </si>
  <si>
    <t>30 W 80th St #1995</t>
  </si>
  <si>
    <t>San Carlos</t>
  </si>
  <si>
    <t>San Mateo</t>
  </si>
  <si>
    <t>650-528-5783</t>
  </si>
  <si>
    <t>20932 Hedley St</t>
  </si>
  <si>
    <t>Concord</t>
  </si>
  <si>
    <t>Contra Costa</t>
  </si>
  <si>
    <t>925-647-3298</t>
  </si>
  <si>
    <t>2737 Pistorio Rd #9230</t>
  </si>
  <si>
    <t>London</t>
  </si>
  <si>
    <t>740-343-8575</t>
  </si>
  <si>
    <t>74989 Brandon St</t>
  </si>
  <si>
    <t>Wellsville</t>
  </si>
  <si>
    <t>Allegany</t>
  </si>
  <si>
    <t>585-866-8313</t>
  </si>
  <si>
    <t>6 Kains Ave</t>
  </si>
  <si>
    <t>410-520-4832</t>
  </si>
  <si>
    <t>47565 W Grand Ave</t>
  </si>
  <si>
    <t>Newark</t>
  </si>
  <si>
    <t>Essex</t>
  </si>
  <si>
    <t>973-354-2040</t>
  </si>
  <si>
    <t>4284 Dorigo Ln</t>
  </si>
  <si>
    <t>31 Douglas Blvd #950</t>
  </si>
  <si>
    <t>Clovis</t>
  </si>
  <si>
    <t>Curry</t>
  </si>
  <si>
    <t>44 W 4th St</t>
  </si>
  <si>
    <t>Staten Island</t>
  </si>
  <si>
    <t>Richmond</t>
  </si>
  <si>
    <t>11279 Loytan St</t>
  </si>
  <si>
    <t>Jacksonville</t>
  </si>
  <si>
    <t>Duval</t>
  </si>
  <si>
    <t>69 Marquette Ave</t>
  </si>
  <si>
    <t>Hayward</t>
  </si>
  <si>
    <t>Alameda</t>
  </si>
  <si>
    <t>510-993-3758</t>
  </si>
  <si>
    <t>70 W Main St</t>
  </si>
  <si>
    <t>Beachwood</t>
  </si>
  <si>
    <t>Cuyahoga</t>
  </si>
  <si>
    <t>216-657-7668</t>
  </si>
  <si>
    <t>461 Prospect Pl #316</t>
  </si>
  <si>
    <t>Euless</t>
  </si>
  <si>
    <t>Tarrant</t>
  </si>
  <si>
    <t>817-914-7518</t>
  </si>
  <si>
    <t>47154 Whipple Ave Nw</t>
  </si>
  <si>
    <t>Gardena</t>
  </si>
  <si>
    <t>310-774-7643</t>
  </si>
  <si>
    <t>37 Alabama Ave</t>
  </si>
  <si>
    <t>Evanston</t>
  </si>
  <si>
    <t>847-728-7286</t>
  </si>
  <si>
    <t>3777 E Richmond St #900</t>
  </si>
  <si>
    <t>Akron</t>
  </si>
  <si>
    <t>Summit</t>
  </si>
  <si>
    <t>330-537-5358</t>
  </si>
  <si>
    <t>3 Fort Worth Ave</t>
  </si>
  <si>
    <t>4800 Black Horse Pike</t>
  </si>
  <si>
    <t>Burlingame</t>
  </si>
  <si>
    <t>650-803-1936</t>
  </si>
  <si>
    <t>83649 W Belmont Ave</t>
  </si>
  <si>
    <t>San Gabriel</t>
  </si>
  <si>
    <t>626-572-1096</t>
  </si>
  <si>
    <t>840 15th Ave</t>
  </si>
  <si>
    <t>Waco</t>
  </si>
  <si>
    <t>McLennan</t>
  </si>
  <si>
    <t>254-782-8569</t>
  </si>
  <si>
    <t>1747 Calle Amanecer #2</t>
  </si>
  <si>
    <t>907-870-5536</t>
  </si>
  <si>
    <t>99385 Charity St #840</t>
  </si>
  <si>
    <t>408-703-8505</t>
  </si>
  <si>
    <t>San Leandro</t>
  </si>
  <si>
    <t>510-503-7169</t>
  </si>
  <si>
    <t>55 Riverside Ave</t>
  </si>
  <si>
    <t>Indianapolis</t>
  </si>
  <si>
    <t>Marion</t>
  </si>
  <si>
    <t>IN</t>
  </si>
  <si>
    <t>317-722-5066</t>
  </si>
  <si>
    <t>7140 University Ave</t>
  </si>
  <si>
    <t>Rock Springs</t>
  </si>
  <si>
    <t>Sweetwater</t>
  </si>
  <si>
    <t>WY</t>
  </si>
  <si>
    <t>307-704-8713</t>
  </si>
  <si>
    <t>64 5th Ave #1153</t>
  </si>
  <si>
    <t>Mc Lean</t>
  </si>
  <si>
    <t>Fairfax</t>
  </si>
  <si>
    <t>VA</t>
  </si>
  <si>
    <t>703-235-3937</t>
  </si>
  <si>
    <t>3 Secor Rd</t>
  </si>
  <si>
    <t>504-710-5840</t>
  </si>
  <si>
    <t>4 Webbs Chapel Rd</t>
  </si>
  <si>
    <t>Boulder</t>
  </si>
  <si>
    <t>303-301-4946</t>
  </si>
  <si>
    <t>524 Louisiana Ave Nw</t>
  </si>
  <si>
    <t>510-828-7047</t>
  </si>
  <si>
    <t>185 Blackstone Bldge</t>
  </si>
  <si>
    <t>Honolulu</t>
  </si>
  <si>
    <t>HI</t>
  </si>
  <si>
    <t>808-892-7943</t>
  </si>
  <si>
    <t>170 Wyoming Ave</t>
  </si>
  <si>
    <t>Burnsville</t>
  </si>
  <si>
    <t>Dakota</t>
  </si>
  <si>
    <t>952-334-9408</t>
  </si>
  <si>
    <t>4 10th St W</t>
  </si>
  <si>
    <t>High Point</t>
  </si>
  <si>
    <t>Guilford</t>
  </si>
  <si>
    <t>336-243-5659</t>
  </si>
  <si>
    <t>7 W Pinhook Rd</t>
  </si>
  <si>
    <t>Lynbrook</t>
  </si>
  <si>
    <t>516-509-2347</t>
  </si>
  <si>
    <t>1 Commerce Way</t>
  </si>
  <si>
    <t>Portland</t>
  </si>
  <si>
    <t>Washington</t>
  </si>
  <si>
    <t>503-939-3153</t>
  </si>
  <si>
    <t>64 Lakeview Ave</t>
  </si>
  <si>
    <t>Beloit</t>
  </si>
  <si>
    <t>Rock</t>
  </si>
  <si>
    <t>608-976-7199</t>
  </si>
  <si>
    <t>3 Aspen St</t>
  </si>
  <si>
    <t>Worcester</t>
  </si>
  <si>
    <t>508-429-8576</t>
  </si>
  <si>
    <t>32860 Sierra Rd</t>
  </si>
  <si>
    <t>305-385-9695</t>
  </si>
  <si>
    <t>555 Main St</t>
  </si>
  <si>
    <t>814-460-2655</t>
  </si>
  <si>
    <t>2 Se 3rd Ave</t>
  </si>
  <si>
    <t>Mesquite</t>
  </si>
  <si>
    <t>972-666-3413</t>
  </si>
  <si>
    <t>2239 Shawnee Mission Pky</t>
  </si>
  <si>
    <t>931-273-8709</t>
  </si>
  <si>
    <t>2726 Charcot Ave</t>
  </si>
  <si>
    <t>Paterson</t>
  </si>
  <si>
    <t>Passaic</t>
  </si>
  <si>
    <t>973-649-2922</t>
  </si>
  <si>
    <t>5161 Dorsett Rd</t>
  </si>
  <si>
    <t>Homestead</t>
  </si>
  <si>
    <t>305-420-8970</t>
  </si>
  <si>
    <t>55892 Jacksonville Rd</t>
  </si>
  <si>
    <t>Owings Mills</t>
  </si>
  <si>
    <t>410-224-9462</t>
  </si>
  <si>
    <t>5 N Cleveland Massillon Rd</t>
  </si>
  <si>
    <t>Thousand Oaks</t>
  </si>
  <si>
    <t>805-275-3566</t>
  </si>
  <si>
    <t>7 Benton Dr</t>
  </si>
  <si>
    <t>808-215-6832</t>
  </si>
  <si>
    <t>9390 S Howell Ave</t>
  </si>
  <si>
    <t>Dougherty</t>
  </si>
  <si>
    <t>GA</t>
  </si>
  <si>
    <t>229-735-3378</t>
  </si>
  <si>
    <t>8 County Center Dr #647</t>
  </si>
  <si>
    <t>617-418-5043</t>
  </si>
  <si>
    <t>4646 Kaahumanu St</t>
  </si>
  <si>
    <t>Hackensack</t>
  </si>
  <si>
    <t>201-672-1553</t>
  </si>
  <si>
    <t>2 Monroe St</t>
  </si>
  <si>
    <t>650-933-5072</t>
  </si>
  <si>
    <t>52777 Leaders Heights Rd</t>
  </si>
  <si>
    <t>Ontario</t>
  </si>
  <si>
    <t>San Bernardino</t>
  </si>
  <si>
    <t>909-639-9887</t>
  </si>
  <si>
    <t>72868 Blackington Ave</t>
  </si>
  <si>
    <t>Oakland</t>
  </si>
  <si>
    <t>9 Norristown Rd</t>
  </si>
  <si>
    <t>Troy</t>
  </si>
  <si>
    <t>Rensselaer</t>
  </si>
  <si>
    <t>518-497-2940</t>
  </si>
  <si>
    <t>Clarks Summit</t>
  </si>
  <si>
    <t>Lackawanna</t>
  </si>
  <si>
    <t>570-867-7489</t>
  </si>
  <si>
    <t>1 N Harlem Ave #9</t>
  </si>
  <si>
    <t>973-245-2133</t>
  </si>
  <si>
    <t>90131 J St</t>
  </si>
  <si>
    <t>Pittstown</t>
  </si>
  <si>
    <t>908-409-2890</t>
  </si>
  <si>
    <t>8597 W National Ave</t>
  </si>
  <si>
    <t>Cocoa</t>
  </si>
  <si>
    <t>Brevard</t>
  </si>
  <si>
    <t>321-749-4981</t>
  </si>
  <si>
    <t>6 Gilson St</t>
  </si>
  <si>
    <t>Bronx</t>
  </si>
  <si>
    <t>718-809-3762</t>
  </si>
  <si>
    <t>65 W Maple Ave</t>
  </si>
  <si>
    <t>Pearl City</t>
  </si>
  <si>
    <t>808-315-3077</t>
  </si>
  <si>
    <t>866 34th Ave</t>
  </si>
  <si>
    <t>Denver</t>
  </si>
  <si>
    <t>798 Lund Farm Way</t>
  </si>
  <si>
    <t>Rockaway</t>
  </si>
  <si>
    <t>Morris</t>
  </si>
  <si>
    <t>973-310-1634</t>
  </si>
  <si>
    <t>9387 Charcot Ave</t>
  </si>
  <si>
    <t>Absecon</t>
  </si>
  <si>
    <t>Atlantic</t>
  </si>
  <si>
    <t>609-524-3586</t>
  </si>
  <si>
    <t>30553 Washington Rd</t>
  </si>
  <si>
    <t>Plainfield</t>
  </si>
  <si>
    <t>Union</t>
  </si>
  <si>
    <t>908-877-8409</t>
  </si>
  <si>
    <t>481 W Lemon St</t>
  </si>
  <si>
    <t>Middleboro</t>
  </si>
  <si>
    <t>Plymouth</t>
  </si>
  <si>
    <t>508-584-4279</t>
  </si>
  <si>
    <t>4 Warehouse Point Rd #7</t>
  </si>
  <si>
    <t>773-775-4522</t>
  </si>
  <si>
    <t>4940 Pulaski Park Dr</t>
  </si>
  <si>
    <t>Multnomah</t>
  </si>
  <si>
    <t>503-527-5274</t>
  </si>
  <si>
    <t>627 Walford Ave</t>
  </si>
  <si>
    <t>214-339-1809</t>
  </si>
  <si>
    <t>137 Pioneer Way</t>
  </si>
  <si>
    <t>312-303-5453</t>
  </si>
  <si>
    <t>61 13 Stoneridge #835</t>
  </si>
  <si>
    <t>Findlay</t>
  </si>
  <si>
    <t>Hancock</t>
  </si>
  <si>
    <t>419-939-3613</t>
  </si>
  <si>
    <t>2409 Alabama Rd</t>
  </si>
  <si>
    <t>Riverside</t>
  </si>
  <si>
    <t>951-645-3605</t>
  </si>
  <si>
    <t>8927 Vandever Ave</t>
  </si>
  <si>
    <t>254-463-4368</t>
  </si>
  <si>
    <t>134 Lewis Rd</t>
  </si>
  <si>
    <t>Nashville</t>
  </si>
  <si>
    <t>Davidson</t>
  </si>
  <si>
    <t>615-406-7854</t>
  </si>
  <si>
    <t>9 N College Ave #3</t>
  </si>
  <si>
    <t>414-959-2540</t>
  </si>
  <si>
    <t>60480 Old Us Highway 51</t>
  </si>
  <si>
    <t>Preston</t>
  </si>
  <si>
    <t>Caroline</t>
  </si>
  <si>
    <t>410-387-5260</t>
  </si>
  <si>
    <t>4 Bloomfield Ave</t>
  </si>
  <si>
    <t>972-934-6914</t>
  </si>
  <si>
    <t>429 Tiger Ln</t>
  </si>
  <si>
    <t>Beverly Hills</t>
  </si>
  <si>
    <t>310-560-8022</t>
  </si>
  <si>
    <t>54169 N Main St</t>
  </si>
  <si>
    <t>Massapequa</t>
  </si>
  <si>
    <t>516-948-5768</t>
  </si>
  <si>
    <t>92 Main St</t>
  </si>
  <si>
    <t>Atlantic City</t>
  </si>
  <si>
    <t>609-518-7697</t>
  </si>
  <si>
    <t>72 Mannix Dr</t>
  </si>
  <si>
    <t>Cincinnati</t>
  </si>
  <si>
    <t>513-508-7371</t>
  </si>
  <si>
    <t>12270 Caton Center Dr</t>
  </si>
  <si>
    <t>Eugene</t>
  </si>
  <si>
    <t>Lane</t>
  </si>
  <si>
    <t>541-326-4074</t>
  </si>
  <si>
    <t>Smithfield</t>
  </si>
  <si>
    <t>Johnston</t>
  </si>
  <si>
    <t>919-533-3762</t>
  </si>
  <si>
    <t>8 Industry Ln</t>
  </si>
  <si>
    <t>212-332-8435</t>
  </si>
  <si>
    <t>1 Huntwood Ave</t>
  </si>
  <si>
    <t>602-906-9419</t>
  </si>
  <si>
    <t>55262 N French Rd</t>
  </si>
  <si>
    <t>317-234-1135</t>
  </si>
  <si>
    <t>422 E 21st St</t>
  </si>
  <si>
    <t>Syracuse</t>
  </si>
  <si>
    <t>Onondaga</t>
  </si>
  <si>
    <t>315-304-4759</t>
  </si>
  <si>
    <t>501 N 19th Ave</t>
  </si>
  <si>
    <t>Cherry Hill</t>
  </si>
  <si>
    <t>Camden</t>
  </si>
  <si>
    <t>856-487-5412</t>
  </si>
  <si>
    <t>455 N Main Ave</t>
  </si>
  <si>
    <t>Garden City</t>
  </si>
  <si>
    <t>516-212-1915</t>
  </si>
  <si>
    <t>1844 Southern Blvd</t>
  </si>
  <si>
    <t>Little Rock</t>
  </si>
  <si>
    <t>Pulaski</t>
  </si>
  <si>
    <t>AR</t>
  </si>
  <si>
    <t>501-308-1040</t>
  </si>
  <si>
    <t>2023 Greg St</t>
  </si>
  <si>
    <t>Saint Paul</t>
  </si>
  <si>
    <t>Ramsey</t>
  </si>
  <si>
    <t>651-591-2583</t>
  </si>
  <si>
    <t>63381 Jenks Ave</t>
  </si>
  <si>
    <t>215-325-3042</t>
  </si>
  <si>
    <t>6651 Municipal Rd</t>
  </si>
  <si>
    <t>Houma</t>
  </si>
  <si>
    <t>Terrebonne</t>
  </si>
  <si>
    <t>985-890-7262</t>
  </si>
  <si>
    <t>81 Norris Ave #525</t>
  </si>
  <si>
    <t>Ronkonkoma</t>
  </si>
  <si>
    <t>631-957-7624</t>
  </si>
  <si>
    <t>6916 W Main St</t>
  </si>
  <si>
    <t>Sacramento</t>
  </si>
  <si>
    <t>916-591-3277</t>
  </si>
  <si>
    <t>9635 S Main St</t>
  </si>
  <si>
    <t>208-649-2373</t>
  </si>
  <si>
    <t>17 Us Highway 111</t>
  </si>
  <si>
    <t>Round Rock</t>
  </si>
  <si>
    <t>Williamson</t>
  </si>
  <si>
    <t>512-587-5746</t>
  </si>
  <si>
    <t>992 Civic Center Dr</t>
  </si>
  <si>
    <t>215-964-3284</t>
  </si>
  <si>
    <t>303 N Radcliffe St</t>
  </si>
  <si>
    <t>Hilo</t>
  </si>
  <si>
    <t>Hawaii</t>
  </si>
  <si>
    <t>808-477-4775</t>
  </si>
  <si>
    <t>73 Saint Ann St #86</t>
  </si>
  <si>
    <t>Reno</t>
  </si>
  <si>
    <t>Washoe</t>
  </si>
  <si>
    <t>NV</t>
  </si>
  <si>
    <t>775-501-8109</t>
  </si>
  <si>
    <t>44 58th St</t>
  </si>
  <si>
    <t>Wheeling</t>
  </si>
  <si>
    <t>847-979-9545</t>
  </si>
  <si>
    <t>9745 W Main St</t>
  </si>
  <si>
    <t>Randolph</t>
  </si>
  <si>
    <t>84 Bloomfield Ave</t>
  </si>
  <si>
    <t>Spartanburg</t>
  </si>
  <si>
    <t>864-256-3620</t>
  </si>
  <si>
    <t>287 Youngstown Warren Rd</t>
  </si>
  <si>
    <t>Hampstead</t>
  </si>
  <si>
    <t>Carroll</t>
  </si>
  <si>
    <t>410-209-9545</t>
  </si>
  <si>
    <t>6 Van Buren St</t>
  </si>
  <si>
    <t>Mount Vernon</t>
  </si>
  <si>
    <t>Westchester</t>
  </si>
  <si>
    <t>914-855-2115</t>
  </si>
  <si>
    <t>229 N Forty Driv</t>
  </si>
  <si>
    <t>212-260-3151</t>
  </si>
  <si>
    <t>2887 Knowlton St #5435</t>
  </si>
  <si>
    <t>Berkeley</t>
  </si>
  <si>
    <t>510-677-9785</t>
  </si>
  <si>
    <t>523 Marquette Ave</t>
  </si>
  <si>
    <t>978-697-6263</t>
  </si>
  <si>
    <t>3717 Hamann Industrial Pky</t>
  </si>
  <si>
    <t>415-767-6596</t>
  </si>
  <si>
    <t>Paramus</t>
  </si>
  <si>
    <t>82 N Highway 67</t>
  </si>
  <si>
    <t>Oakley</t>
  </si>
  <si>
    <t>925-634-7158</t>
  </si>
  <si>
    <t>9 Murfreesboro Rd</t>
  </si>
  <si>
    <t>773-494-4195</t>
  </si>
  <si>
    <t>6 S Broadway St</t>
  </si>
  <si>
    <t>Cedar Grove</t>
  </si>
  <si>
    <t>973-943-3423</t>
  </si>
  <si>
    <t>6 Harry L Dr #6327</t>
  </si>
  <si>
    <t>Perrysburg</t>
  </si>
  <si>
    <t>Wood</t>
  </si>
  <si>
    <t>419-544-4900</t>
  </si>
  <si>
    <t>47939 Porter Ave</t>
  </si>
  <si>
    <t>310-579-2907</t>
  </si>
  <si>
    <t>9 Wales Rd Ne #914</t>
  </si>
  <si>
    <t>Homosassa</t>
  </si>
  <si>
    <t>Citrus</t>
  </si>
  <si>
    <t>352-242-2570</t>
  </si>
  <si>
    <t>195 13n N</t>
  </si>
  <si>
    <t>408-758-5015</t>
  </si>
  <si>
    <t>99 Tank Farm Rd</t>
  </si>
  <si>
    <t>Hazleton</t>
  </si>
  <si>
    <t>Luzerne</t>
  </si>
  <si>
    <t>570-889-5187</t>
  </si>
  <si>
    <t>4671 Alemany Blvd</t>
  </si>
  <si>
    <t>Jersey City</t>
  </si>
  <si>
    <t>Hudson</t>
  </si>
  <si>
    <t>201-588-7810</t>
  </si>
  <si>
    <t>98 University Dr</t>
  </si>
  <si>
    <t>San Ramon</t>
  </si>
  <si>
    <t>925-615-5185</t>
  </si>
  <si>
    <t>50 E Wacker Dr</t>
  </si>
  <si>
    <t>Bridgewater</t>
  </si>
  <si>
    <t>Somerset</t>
  </si>
  <si>
    <t>908-802-3564</t>
  </si>
  <si>
    <t>70 Euclid Ave #722</t>
  </si>
  <si>
    <t>Bohemia</t>
  </si>
  <si>
    <t>631-748-6479</t>
  </si>
  <si>
    <t>326 E Main St #6496</t>
  </si>
  <si>
    <t>805-690-1682</t>
  </si>
  <si>
    <t>406 Main St</t>
  </si>
  <si>
    <t>Somerville</t>
  </si>
  <si>
    <t>908-275-8357</t>
  </si>
  <si>
    <t>3 Elmwood Dr</t>
  </si>
  <si>
    <t>Beaverton</t>
  </si>
  <si>
    <t>503-940-8327</t>
  </si>
  <si>
    <t>9 Church St</t>
  </si>
  <si>
    <t>Salem</t>
  </si>
  <si>
    <t>503-516-2189</t>
  </si>
  <si>
    <t>9939 N 14th St</t>
  </si>
  <si>
    <t>Riverton</t>
  </si>
  <si>
    <t>Burlington</t>
  </si>
  <si>
    <t>856-305-9731</t>
  </si>
  <si>
    <t>5384 Southwyck Blvd</t>
  </si>
  <si>
    <t>Douglasville</t>
  </si>
  <si>
    <t>770-507-8791</t>
  </si>
  <si>
    <t>97 Airport Loop Dr</t>
  </si>
  <si>
    <t>904-235-3633</t>
  </si>
  <si>
    <t>37855 Nolan Rd</t>
  </si>
  <si>
    <t>Bangor</t>
  </si>
  <si>
    <t>Penobscot</t>
  </si>
  <si>
    <t>ME</t>
  </si>
  <si>
    <t>207-458-9196</t>
  </si>
  <si>
    <t>4252 N Washington Ave #9</t>
  </si>
  <si>
    <t>Kennedale</t>
  </si>
  <si>
    <t>817-765-5781</t>
  </si>
  <si>
    <t>42754 S Ash Ave</t>
  </si>
  <si>
    <t>Buffalo</t>
  </si>
  <si>
    <t>716-752-4114</t>
  </si>
  <si>
    <t>703 Beville Rd</t>
  </si>
  <si>
    <t>Opa Locka</t>
  </si>
  <si>
    <t>305-670-9628</t>
  </si>
  <si>
    <t>5 Harrison Rd</t>
  </si>
  <si>
    <t>212-313-1783</t>
  </si>
  <si>
    <t>73 Southern Blvd</t>
  </si>
  <si>
    <t>215-605-7570</t>
  </si>
  <si>
    <t>189 Village Park Rd</t>
  </si>
  <si>
    <t>Crestview</t>
  </si>
  <si>
    <t>Okaloosa</t>
  </si>
  <si>
    <t>850-430-1663</t>
  </si>
  <si>
    <t>6 Middlegate Rd #106</t>
  </si>
  <si>
    <t>415-306-7897</t>
  </si>
  <si>
    <t>1128 Delaware St</t>
  </si>
  <si>
    <t>408-504-3552</t>
  </si>
  <si>
    <t>577 Parade St</t>
  </si>
  <si>
    <t>South San Francisco</t>
  </si>
  <si>
    <t>650-947-1215</t>
  </si>
  <si>
    <t>Northridge</t>
  </si>
  <si>
    <t>818-864-4875</t>
  </si>
  <si>
    <t>4379 Highway 116</t>
  </si>
  <si>
    <t>215-558-8189</t>
  </si>
  <si>
    <t>55 Hawthorne Blvd</t>
  </si>
  <si>
    <t>Lafayette</t>
  </si>
  <si>
    <t>337-253-8384</t>
  </si>
  <si>
    <t>7116 Western Ave</t>
  </si>
  <si>
    <t>Dearborn</t>
  </si>
  <si>
    <t>313-533-4884</t>
  </si>
  <si>
    <t>2026 N Plankinton Ave #3</t>
  </si>
  <si>
    <t>512-213-8574</t>
  </si>
  <si>
    <t>99586 Main St</t>
  </si>
  <si>
    <t>214-428-2285</t>
  </si>
  <si>
    <t>8739 Hudson St</t>
  </si>
  <si>
    <t>Vashon</t>
  </si>
  <si>
    <t>King</t>
  </si>
  <si>
    <t>WA</t>
  </si>
  <si>
    <t>206-697-5796</t>
  </si>
  <si>
    <t>383 Gunderman Rd #197</t>
  </si>
  <si>
    <t>Coatesville</t>
  </si>
  <si>
    <t>Chester</t>
  </si>
  <si>
    <t>610-476-3501</t>
  </si>
  <si>
    <t>4441 Point Term Mkt</t>
  </si>
  <si>
    <t>215-372-1718</t>
  </si>
  <si>
    <t>2972 Lafayette Ave</t>
  </si>
  <si>
    <t>310-858-5079</t>
  </si>
  <si>
    <t>2140 Diamond Blvd</t>
  </si>
  <si>
    <t>Rohnert Park</t>
  </si>
  <si>
    <t>Sonoma</t>
  </si>
  <si>
    <t>707-653-8214</t>
  </si>
  <si>
    <t>93 Redmond Rd #492</t>
  </si>
  <si>
    <t>Orlando</t>
  </si>
  <si>
    <t>407-808-9439</t>
  </si>
  <si>
    <t>3989 Portage Tr</t>
  </si>
  <si>
    <t>Escondido</t>
  </si>
  <si>
    <t>San Diego</t>
  </si>
  <si>
    <t>760-971-4322</t>
  </si>
  <si>
    <t>1 Midway Rd</t>
  </si>
  <si>
    <t>Westborough</t>
  </si>
  <si>
    <t>508-837-9230</t>
  </si>
  <si>
    <t>77132 Coon Rapids Blvd Nw</t>
  </si>
  <si>
    <t>755 Harbor Way</t>
  </si>
  <si>
    <t>414-214-8697</t>
  </si>
  <si>
    <t>87 Sierra Rd</t>
  </si>
  <si>
    <t>El Monte</t>
  </si>
  <si>
    <t>626-636-4117</t>
  </si>
  <si>
    <t>7667 S Hulen St #42</t>
  </si>
  <si>
    <t>Yonkers</t>
  </si>
  <si>
    <t>75684 S Withlapopka Dr #32</t>
  </si>
  <si>
    <t>214-289-1973</t>
  </si>
  <si>
    <t>5 Elmwood Park Blvd</t>
  </si>
  <si>
    <t>Biloxi</t>
  </si>
  <si>
    <t>MS</t>
  </si>
  <si>
    <t>228-235-5615</t>
  </si>
  <si>
    <t>23 Palo Alto Sq</t>
  </si>
  <si>
    <t>305-604-8981</t>
  </si>
  <si>
    <t>38062 E Main St</t>
  </si>
  <si>
    <t>212-304-9225</t>
  </si>
  <si>
    <t>3958 S Dupont Hwy #7</t>
  </si>
  <si>
    <t>560 Civic Center Dr</t>
  </si>
  <si>
    <t>Ann Arbor</t>
  </si>
  <si>
    <t>Washtenaw</t>
  </si>
  <si>
    <t>734-928-5182</t>
  </si>
  <si>
    <t>3270 Dequindre Rd</t>
  </si>
  <si>
    <t>Deer Park</t>
  </si>
  <si>
    <t>631-258-6558</t>
  </si>
  <si>
    <t>1 Garfield Ave #7</t>
  </si>
  <si>
    <t>Canton</t>
  </si>
  <si>
    <t>Stark</t>
  </si>
  <si>
    <t>330-791-8557</t>
  </si>
  <si>
    <t>9122 Carpenter Ave</t>
  </si>
  <si>
    <t>New Haven</t>
  </si>
  <si>
    <t>CT</t>
  </si>
  <si>
    <t>203-506-4706</t>
  </si>
  <si>
    <t>48 Lenox St</t>
  </si>
  <si>
    <t>Fairfax City</t>
  </si>
  <si>
    <t>703-322-4041</t>
  </si>
  <si>
    <t>5 Little River Tpke</t>
  </si>
  <si>
    <t>Wilmington</t>
  </si>
  <si>
    <t>978-626-2978</t>
  </si>
  <si>
    <t>3 N Groesbeck Hwy</t>
  </si>
  <si>
    <t>Toledo</t>
  </si>
  <si>
    <t>Lucas</t>
  </si>
  <si>
    <t>419-693-1334</t>
  </si>
  <si>
    <t>Tacoma</t>
  </si>
  <si>
    <t>Pierce</t>
  </si>
  <si>
    <t>253-660-7821</t>
  </si>
  <si>
    <t>433 Westminster Blvd #590</t>
  </si>
  <si>
    <t>Roseville</t>
  </si>
  <si>
    <t>Placer</t>
  </si>
  <si>
    <t>916-741-7884</t>
  </si>
  <si>
    <t>66697 Park Pl #3224</t>
  </si>
  <si>
    <t>Fremont</t>
  </si>
  <si>
    <t>307-342-7795</t>
  </si>
  <si>
    <t>96263 Greenwood Pl</t>
  </si>
  <si>
    <t>Knox</t>
  </si>
  <si>
    <t>207-627-7565</t>
  </si>
  <si>
    <t>8 Mcarthur Ln</t>
  </si>
  <si>
    <t>Richboro</t>
  </si>
  <si>
    <t>Bucks</t>
  </si>
  <si>
    <t>215-491-5633</t>
  </si>
  <si>
    <t>8 Fair Lawn Ave</t>
  </si>
  <si>
    <t>Tampa</t>
  </si>
  <si>
    <t>Hillsborough</t>
  </si>
  <si>
    <t>813-769-2939</t>
  </si>
  <si>
    <t>9 N 14th St</t>
  </si>
  <si>
    <t>El Cajon</t>
  </si>
  <si>
    <t>619-608-1763</t>
  </si>
  <si>
    <t>9 Vanowen St</t>
  </si>
  <si>
    <t>College Station</t>
  </si>
  <si>
    <t>Brazos</t>
  </si>
  <si>
    <t>979-718-8968</t>
  </si>
  <si>
    <t>18 Waterloo Geneva Rd</t>
  </si>
  <si>
    <t>Highland Park</t>
  </si>
  <si>
    <t>Lake</t>
  </si>
  <si>
    <t>847-233-3075</t>
  </si>
  <si>
    <t>506 S Hacienda Dr</t>
  </si>
  <si>
    <t>609-228-5265</t>
  </si>
  <si>
    <t>3732 Sherman Ave</t>
  </si>
  <si>
    <t>908-722-7128</t>
  </si>
  <si>
    <t>25657 Live Oak St</t>
  </si>
  <si>
    <t>Brooklyn</t>
  </si>
  <si>
    <t>Kings</t>
  </si>
  <si>
    <t>718-560-9537</t>
  </si>
  <si>
    <t>4923 Carey Ave</t>
  </si>
  <si>
    <t>Saint Louis</t>
  </si>
  <si>
    <t>Saint Louis City</t>
  </si>
  <si>
    <t>MO</t>
  </si>
  <si>
    <t>314-787-1588</t>
  </si>
  <si>
    <t>3196 S Rider Trl</t>
  </si>
  <si>
    <t>Stockton</t>
  </si>
  <si>
    <t>San Joaquin</t>
  </si>
  <si>
    <t>209-317-1801</t>
  </si>
  <si>
    <t>3 Railway Ave #75</t>
  </si>
  <si>
    <t>Little Falls</t>
  </si>
  <si>
    <t>973-936-5095</t>
  </si>
  <si>
    <t>87393 E Highland Rd</t>
  </si>
  <si>
    <t>317-578-2453</t>
  </si>
  <si>
    <t>67 E Chestnut Hill Rd</t>
  </si>
  <si>
    <t>Seattle</t>
  </si>
  <si>
    <t>206-540-6076</t>
  </si>
  <si>
    <t>33 Lewis Rd #46</t>
  </si>
  <si>
    <t>Alamance</t>
  </si>
  <si>
    <t>336-822-7652</t>
  </si>
  <si>
    <t>8100 Jacksonville Rd #7</t>
  </si>
  <si>
    <t>Hays</t>
  </si>
  <si>
    <t>Ellis</t>
  </si>
  <si>
    <t>785-629-8542</t>
  </si>
  <si>
    <t>7 W Wabansia Ave #227</t>
  </si>
  <si>
    <t>407-471-6908</t>
  </si>
  <si>
    <t>25 Minters Chapel Rd #9</t>
  </si>
  <si>
    <t>Minneapolis</t>
  </si>
  <si>
    <t>612-508-2655</t>
  </si>
  <si>
    <t>6882 Torresdale Ave</t>
  </si>
  <si>
    <t>803-352-5387</t>
  </si>
  <si>
    <t>985 E 6th Ave</t>
  </si>
  <si>
    <t>Santa Rosa</t>
  </si>
  <si>
    <t>707-300-1771</t>
  </si>
  <si>
    <t>7 West Ave #1</t>
  </si>
  <si>
    <t>Palatine</t>
  </si>
  <si>
    <t>847-222-1734</t>
  </si>
  <si>
    <t>26659 N 13th St</t>
  </si>
  <si>
    <t>Costa Mesa</t>
  </si>
  <si>
    <t>949-867-4077</t>
  </si>
  <si>
    <t>669 Packerland Dr #1438</t>
  </si>
  <si>
    <t>303-404-2210</t>
  </si>
  <si>
    <t>759 Eldora St</t>
  </si>
  <si>
    <t>203-801-6193</t>
  </si>
  <si>
    <t>Bothell</t>
  </si>
  <si>
    <t>Snohomish</t>
  </si>
  <si>
    <t>425-986-7573</t>
  </si>
  <si>
    <t>944 Gaither Dr</t>
  </si>
  <si>
    <t>Strongsville</t>
  </si>
  <si>
    <t>440-989-5826</t>
  </si>
  <si>
    <t>66552 Malone Rd</t>
  </si>
  <si>
    <t>Plaistow</t>
  </si>
  <si>
    <t>Rockingham</t>
  </si>
  <si>
    <t>NH</t>
  </si>
  <si>
    <t>603-315-6839</t>
  </si>
  <si>
    <t>77 Massillon Rd #822</t>
  </si>
  <si>
    <t>Satellite Beach</t>
  </si>
  <si>
    <t>321-518-5938</t>
  </si>
  <si>
    <t>25346 New Rd</t>
  </si>
  <si>
    <t>212-792-8658</t>
  </si>
  <si>
    <t>60 Fillmore Ave</t>
  </si>
  <si>
    <t>Huntington Beach</t>
  </si>
  <si>
    <t>714-584-2237</t>
  </si>
  <si>
    <t>57 Haven Ave #90</t>
  </si>
  <si>
    <t>Southfield</t>
  </si>
  <si>
    <t>248-913-4677</t>
  </si>
  <si>
    <t>6538 E Pomona St #60</t>
  </si>
  <si>
    <t>317-825-4724</t>
  </si>
  <si>
    <t>6535 Joyce St</t>
  </si>
  <si>
    <t>Wichita Falls</t>
  </si>
  <si>
    <t>Wichita</t>
  </si>
  <si>
    <t>940-276-7922</t>
  </si>
  <si>
    <t>78112 Morris Ave</t>
  </si>
  <si>
    <t>North Haven</t>
  </si>
  <si>
    <t>203-721-3388</t>
  </si>
  <si>
    <t>96950 Hidden Ln</t>
  </si>
  <si>
    <t>Aberdeen</t>
  </si>
  <si>
    <t>Harford</t>
  </si>
  <si>
    <t>410-739-9277</t>
  </si>
  <si>
    <t>3718 S Main St</t>
  </si>
  <si>
    <t>504-463-4384</t>
  </si>
  <si>
    <t>9677 Commerce Dr</t>
  </si>
  <si>
    <t>Richmond City</t>
  </si>
  <si>
    <t>804-550-5097</t>
  </si>
  <si>
    <t>5 Green Pond Rd #4</t>
  </si>
  <si>
    <t>Southampton</t>
  </si>
  <si>
    <t>215-979-8776</t>
  </si>
  <si>
    <t>636 Commerce Dr #42</t>
  </si>
  <si>
    <t>Shakopee</t>
  </si>
  <si>
    <t>Scott</t>
  </si>
  <si>
    <t>952-651-7597</t>
  </si>
  <si>
    <t>42744 Hamann Industrial Pky #82</t>
  </si>
  <si>
    <t>305-936-8226</t>
  </si>
  <si>
    <t>1950 5th Ave</t>
  </si>
  <si>
    <t>414-263-5287</t>
  </si>
  <si>
    <t>61304 N French Rd</t>
  </si>
  <si>
    <t>732-941-2621</t>
  </si>
  <si>
    <t>87 Imperial Ct #79</t>
  </si>
  <si>
    <t>Fargo</t>
  </si>
  <si>
    <t>Cass</t>
  </si>
  <si>
    <t>ND</t>
  </si>
  <si>
    <t>701-898-2154</t>
  </si>
  <si>
    <t>94 W Dodge Rd</t>
  </si>
  <si>
    <t>Carson City</t>
  </si>
  <si>
    <t>775-638-9963</t>
  </si>
  <si>
    <t>4 58th St #3519</t>
  </si>
  <si>
    <t>Scottsdale</t>
  </si>
  <si>
    <t>602-954-5141</t>
  </si>
  <si>
    <t>5221 Bear Valley Rd</t>
  </si>
  <si>
    <t>615-390-2251</t>
  </si>
  <si>
    <t>9648 S Main</t>
  </si>
  <si>
    <t>Salisbury</t>
  </si>
  <si>
    <t>Wicomico</t>
  </si>
  <si>
    <t>410-351-1863</t>
  </si>
  <si>
    <t>7 S San Marcos Rd</t>
  </si>
  <si>
    <t>212-870-1286</t>
  </si>
  <si>
    <t>812 S Haven St</t>
  </si>
  <si>
    <t>Amarillo</t>
  </si>
  <si>
    <t>Randall</t>
  </si>
  <si>
    <t>3882 W Congress St #799</t>
  </si>
  <si>
    <t>4 E Colonial Dr</t>
  </si>
  <si>
    <t>La Mesa</t>
  </si>
  <si>
    <t>45 2nd Ave #9759</t>
  </si>
  <si>
    <t>Atlanta</t>
  </si>
  <si>
    <t>Fulton</t>
  </si>
  <si>
    <t>57254 Brickell Ave #372</t>
  </si>
  <si>
    <t>8977 Connecticut Ave Nw #3</t>
  </si>
  <si>
    <t>Niles</t>
  </si>
  <si>
    <t>Berrien</t>
  </si>
  <si>
    <t>Fairfield</t>
  </si>
  <si>
    <t>43 Huey P Long Ave</t>
  </si>
  <si>
    <t>7563 Cornwall Rd #4462</t>
  </si>
  <si>
    <t>Lancaster</t>
  </si>
  <si>
    <t>22 Bridle Ln</t>
  </si>
  <si>
    <t>Valley Park</t>
  </si>
  <si>
    <t>70099 E North Ave</t>
  </si>
  <si>
    <t>Arlington</t>
  </si>
  <si>
    <t>3211 E Northeast Loop</t>
  </si>
  <si>
    <t>26 Montgomery St</t>
  </si>
  <si>
    <t>13252 Lighthouse Ave</t>
  </si>
  <si>
    <t>Cathedral City</t>
  </si>
  <si>
    <t>760-938-6069</t>
  </si>
  <si>
    <t>206 Main St #2804</t>
  </si>
  <si>
    <t>Lansing</t>
  </si>
  <si>
    <t>Ingham</t>
  </si>
  <si>
    <t>517-906-1108</t>
  </si>
  <si>
    <t>96541 W Central Blvd</t>
  </si>
  <si>
    <t>602-390-4944</t>
  </si>
  <si>
    <t>34 Saint George Ave #2</t>
  </si>
  <si>
    <t>207-295-7569</t>
  </si>
  <si>
    <t>47857 Coney Island Ave</t>
  </si>
  <si>
    <t>Clinton</t>
  </si>
  <si>
    <t>Prince Georges</t>
  </si>
  <si>
    <t>301-696-6420</t>
  </si>
  <si>
    <t>8573 Lincoln Blvd</t>
  </si>
  <si>
    <t>York</t>
  </si>
  <si>
    <t>717-809-3119</t>
  </si>
  <si>
    <t>596 Santa Maria Ave #7913</t>
  </si>
  <si>
    <t>972-419-7946</t>
  </si>
  <si>
    <t>3829 Ventura Blvd</t>
  </si>
  <si>
    <t>Butte</t>
  </si>
  <si>
    <t>Silver Bow</t>
  </si>
  <si>
    <t>MT</t>
  </si>
  <si>
    <t>406-318-1515</t>
  </si>
  <si>
    <t>13 S Hacienda Dr</t>
  </si>
  <si>
    <t>973-767-3008</t>
  </si>
  <si>
    <t>40 9th Ave Sw #91</t>
  </si>
  <si>
    <t>Waterford</t>
  </si>
  <si>
    <t>248-980-6904</t>
  </si>
  <si>
    <t>2845 Boulder Crescent St</t>
  </si>
  <si>
    <t>Cleveland</t>
  </si>
  <si>
    <t>216-923-3715</t>
  </si>
  <si>
    <t>33 State St</t>
  </si>
  <si>
    <t>325-631-1560</t>
  </si>
  <si>
    <t>2 S 15th St</t>
  </si>
  <si>
    <t>Fort Worth</t>
  </si>
  <si>
    <t>817-526-4408</t>
  </si>
  <si>
    <t>4 Kohler Memorial Dr</t>
  </si>
  <si>
    <t>718-201-3751</t>
  </si>
  <si>
    <t>1 Rancho Del Mar Shopping C</t>
  </si>
  <si>
    <t>401-893-4882</t>
  </si>
  <si>
    <t>3943 N Highland Ave</t>
  </si>
  <si>
    <t>717-885-9118</t>
  </si>
  <si>
    <t>5 Williams St</t>
  </si>
  <si>
    <t>401-948-4982</t>
  </si>
  <si>
    <t>60 Old Dover Rd</t>
  </si>
  <si>
    <t>Hialeah</t>
  </si>
  <si>
    <t>305-622-4739</t>
  </si>
  <si>
    <t>8 Sheridan Rd</t>
  </si>
  <si>
    <t>201-832-4168</t>
  </si>
  <si>
    <t>85092 Southern Blvd</t>
  </si>
  <si>
    <t>210-856-4979</t>
  </si>
  <si>
    <t>64 Newman Springs Rd E</t>
  </si>
  <si>
    <t>718-478-8504</t>
  </si>
  <si>
    <t>48 Stratford Ave</t>
  </si>
  <si>
    <t>Pomona</t>
  </si>
  <si>
    <t>909-993-3242</t>
  </si>
  <si>
    <t>80 Pittsford Victor Rd #9</t>
  </si>
  <si>
    <t>216-230-4892</t>
  </si>
  <si>
    <t>212-304-4515</t>
  </si>
  <si>
    <t>393 Lafayette Ave</t>
  </si>
  <si>
    <t>804-762-9576</t>
  </si>
  <si>
    <t>99 5th Ave #33</t>
  </si>
  <si>
    <t>Trion</t>
  </si>
  <si>
    <t>Chattooga</t>
  </si>
  <si>
    <t>706-221-4243</t>
  </si>
  <si>
    <t>49 N Mays St</t>
  </si>
  <si>
    <t>Broussard</t>
  </si>
  <si>
    <t>337-515-1438</t>
  </si>
  <si>
    <t>993 Washington Ave</t>
  </si>
  <si>
    <t>Nutley</t>
  </si>
  <si>
    <t>973-544-2677</t>
  </si>
  <si>
    <t>88 15th Ave Ne</t>
  </si>
  <si>
    <t>Vestal</t>
  </si>
  <si>
    <t>Broome</t>
  </si>
  <si>
    <t>3381 E 40th Ave</t>
  </si>
  <si>
    <t>973-412-2995</t>
  </si>
  <si>
    <t>201 Ridgewood Rd</t>
  </si>
  <si>
    <t>Moscow</t>
  </si>
  <si>
    <t>Latah</t>
  </si>
  <si>
    <t>208-252-4552</t>
  </si>
  <si>
    <t>39 Moccasin Dr</t>
  </si>
  <si>
    <t>415-411-1775</t>
  </si>
  <si>
    <t>4 Carroll St</t>
  </si>
  <si>
    <t>North Attleboro</t>
  </si>
  <si>
    <t>Bristol</t>
  </si>
  <si>
    <t>508-942-4186</t>
  </si>
  <si>
    <t>9581 E Arapahoe Rd</t>
  </si>
  <si>
    <t>Rochester</t>
  </si>
  <si>
    <t>248-357-8718</t>
  </si>
  <si>
    <t>33 N Michigan Ave</t>
  </si>
  <si>
    <t>Green Bay</t>
  </si>
  <si>
    <t>Brown</t>
  </si>
  <si>
    <t>920-353-6377</t>
  </si>
  <si>
    <t>2 S Biscayne Blvd</t>
  </si>
  <si>
    <t>8 Us Highway 22</t>
  </si>
  <si>
    <t>Colorado Springs</t>
  </si>
  <si>
    <t>El Paso</t>
  </si>
  <si>
    <t>719-669-1664</t>
  </si>
  <si>
    <t>7422 Martin Ave #8</t>
  </si>
  <si>
    <t>419-588-8719</t>
  </si>
  <si>
    <t>94 Chase Rd</t>
  </si>
  <si>
    <t>Hyattsville</t>
  </si>
  <si>
    <t>301-998-9644</t>
  </si>
  <si>
    <t>8139 I Hwy 10 #92</t>
  </si>
  <si>
    <t>New Bedford</t>
  </si>
  <si>
    <t>5 Cabot Rd</t>
  </si>
  <si>
    <t>703-483-1970</t>
  </si>
  <si>
    <t>3387 Ryan Dr</t>
  </si>
  <si>
    <t>Hanover</t>
  </si>
  <si>
    <t>410-678-2473</t>
  </si>
  <si>
    <t>3125 Packer Ave #9851</t>
  </si>
  <si>
    <t>512-223-4791</t>
  </si>
  <si>
    <t>347 Chestnut St</t>
  </si>
  <si>
    <t>Peoria</t>
  </si>
  <si>
    <t>623-461-8551</t>
  </si>
  <si>
    <t>8116 Mount Vernon Ave</t>
  </si>
  <si>
    <t>Bucyrus</t>
  </si>
  <si>
    <t>Crawford</t>
  </si>
  <si>
    <t>419-571-5920</t>
  </si>
  <si>
    <t>8772 Old County Rd #5410</t>
  </si>
  <si>
    <t>Kent</t>
  </si>
  <si>
    <t>206-311-4137</t>
  </si>
  <si>
    <t>868 State St #38</t>
  </si>
  <si>
    <t>513-617-2362</t>
  </si>
  <si>
    <t>772 W River Dr</t>
  </si>
  <si>
    <t>Bloomington</t>
  </si>
  <si>
    <t>Monroe</t>
  </si>
  <si>
    <t>812-368-1511</t>
  </si>
  <si>
    <t>73 W Barstow Ave</t>
  </si>
  <si>
    <t>Arlington Heights</t>
  </si>
  <si>
    <t>847-353-2156</t>
  </si>
  <si>
    <t>61047 Mayfield Ave</t>
  </si>
  <si>
    <t>718-232-2337</t>
  </si>
  <si>
    <t>2139 Santa Rosa Ave</t>
  </si>
  <si>
    <t>407-446-4358</t>
  </si>
  <si>
    <t>598 43rd St</t>
  </si>
  <si>
    <t>310-820-2117</t>
  </si>
  <si>
    <t>70295 Pioneer Ct</t>
  </si>
  <si>
    <t>813-797-4816</t>
  </si>
  <si>
    <t>915-452-1290</t>
  </si>
  <si>
    <t>395 S 6th St #2</t>
  </si>
  <si>
    <t>619-603-5125</t>
  </si>
  <si>
    <t>9506 Edgemore Ave</t>
  </si>
  <si>
    <t>Bladensburg</t>
  </si>
  <si>
    <t>301-841-5012</t>
  </si>
  <si>
    <t>72119 S Walker Ave #63</t>
  </si>
  <si>
    <t>Anaheim</t>
  </si>
  <si>
    <t>714-523-6653</t>
  </si>
  <si>
    <t>369 Latham St #500</t>
  </si>
  <si>
    <t>314-732-9131</t>
  </si>
  <si>
    <t>3158 Runamuck Pl</t>
  </si>
  <si>
    <t>512-233-1831</t>
  </si>
  <si>
    <t>9 Plainsboro Rd #598</t>
  </si>
  <si>
    <t>Greensboro</t>
  </si>
  <si>
    <t>336-670-2640</t>
  </si>
  <si>
    <t>8728 S Broad St</t>
  </si>
  <si>
    <t>Coram</t>
  </si>
  <si>
    <t>2215 Prosperity Dr</t>
  </si>
  <si>
    <t>Lyndhurst</t>
  </si>
  <si>
    <t>1 S Pine St</t>
  </si>
  <si>
    <t>Memphis</t>
  </si>
  <si>
    <t>Shelby</t>
  </si>
  <si>
    <t>901-412-4381</t>
  </si>
  <si>
    <t>187 Market St</t>
  </si>
  <si>
    <t>404-505-4445</t>
  </si>
  <si>
    <t>94290 S Buchanan St</t>
  </si>
  <si>
    <t>Pacifica</t>
  </si>
  <si>
    <t>650-473-1262</t>
  </si>
  <si>
    <t>7061 N 2nd St</t>
  </si>
  <si>
    <t>952-702-7993</t>
  </si>
  <si>
    <t>10759 Main St</t>
  </si>
  <si>
    <t>480-726-1280</t>
  </si>
  <si>
    <t>97 E 3rd St #9</t>
  </si>
  <si>
    <t>Long Island City</t>
  </si>
  <si>
    <t>Queens</t>
  </si>
  <si>
    <t>718-976-8610</t>
  </si>
  <si>
    <t>82 Winsor St #54</t>
  </si>
  <si>
    <t>Dekalb</t>
  </si>
  <si>
    <t>770-844-3447</t>
  </si>
  <si>
    <t>41 Steel Ct</t>
  </si>
  <si>
    <t>Northfield</t>
  </si>
  <si>
    <t>Rice</t>
  </si>
  <si>
    <t>507-210-3510</t>
  </si>
  <si>
    <t>49440 Dearborn St</t>
  </si>
  <si>
    <t>Norwalk</t>
  </si>
  <si>
    <t>203-461-1949</t>
  </si>
  <si>
    <t>7 S Beverly Dr</t>
  </si>
  <si>
    <t>Fort Wayne</t>
  </si>
  <si>
    <t>Allen</t>
  </si>
  <si>
    <t>260-273-3725</t>
  </si>
  <si>
    <t>919 Wall Blvd</t>
  </si>
  <si>
    <t>Meridian</t>
  </si>
  <si>
    <t>Lauderdale</t>
  </si>
  <si>
    <t>601-927-8287</t>
  </si>
  <si>
    <t>89 20th St E #779</t>
  </si>
  <si>
    <t>Sterling Heights</t>
  </si>
  <si>
    <t>Macomb</t>
  </si>
  <si>
    <t>586-970-7380</t>
  </si>
  <si>
    <t>721 Interstate 45 S</t>
  </si>
  <si>
    <t>719-853-3600</t>
  </si>
  <si>
    <t>3 Lawton St</t>
  </si>
  <si>
    <t>212-745-8484</t>
  </si>
  <si>
    <t>38 Pleasant Hill Rd</t>
  </si>
  <si>
    <t>510-686-3407</t>
  </si>
  <si>
    <t>45 E Acacia Ct</t>
  </si>
  <si>
    <t>773-704-9903</t>
  </si>
  <si>
    <t>63728 Poway Rd #1</t>
  </si>
  <si>
    <t>Scranton</t>
  </si>
  <si>
    <t>570-218-4831</t>
  </si>
  <si>
    <t>77 222 Dr</t>
  </si>
  <si>
    <t>Oroville</t>
  </si>
  <si>
    <t>530-986-9272</t>
  </si>
  <si>
    <t>53 W Carey St</t>
  </si>
  <si>
    <t>Port Jervis</t>
  </si>
  <si>
    <t>845-823-8877</t>
  </si>
  <si>
    <t>617 Nw 36th Ave</t>
  </si>
  <si>
    <t>Brook Park</t>
  </si>
  <si>
    <t>216-600-6111</t>
  </si>
  <si>
    <t>539 Coldwater Canyon Ave</t>
  </si>
  <si>
    <t>Bloomfield</t>
  </si>
  <si>
    <t>973-852-2736</t>
  </si>
  <si>
    <t>907-435-9166</t>
  </si>
  <si>
    <t>910 Rahway Ave</t>
  </si>
  <si>
    <t>215-268-1275</t>
  </si>
  <si>
    <t>7 Tarrytown Rd</t>
  </si>
  <si>
    <t>513-977-7043</t>
  </si>
  <si>
    <t>35433 Blake St #588</t>
  </si>
  <si>
    <t>310-699-1222</t>
  </si>
  <si>
    <t>29 Cherry St #7073</t>
  </si>
  <si>
    <t>Des Moines</t>
  </si>
  <si>
    <t>Polk</t>
  </si>
  <si>
    <t>IA</t>
  </si>
  <si>
    <t>515-370-7348</t>
  </si>
  <si>
    <t>King of Prussia</t>
  </si>
  <si>
    <t>610-809-1818</t>
  </si>
  <si>
    <t>987 Main St</t>
  </si>
  <si>
    <t>Raleigh</t>
  </si>
  <si>
    <t>Wake</t>
  </si>
  <si>
    <t>919-623-2524</t>
  </si>
  <si>
    <t>36 Enterprise St Se</t>
  </si>
  <si>
    <t>509-695-5199</t>
  </si>
  <si>
    <t>8429 Miller Rd</t>
  </si>
  <si>
    <t>Pelham</t>
  </si>
  <si>
    <t>914-868-5965</t>
  </si>
  <si>
    <t>5 W 7th St</t>
  </si>
  <si>
    <t>Parkville</t>
  </si>
  <si>
    <t>410-757-1035</t>
  </si>
  <si>
    <t>2 Flynn Rd</t>
  </si>
  <si>
    <t>Hicksville</t>
  </si>
  <si>
    <t>516-847-4418</t>
  </si>
  <si>
    <t>2094 Ne 36th Ave</t>
  </si>
  <si>
    <t>508-456-4907</t>
  </si>
  <si>
    <t>649 Tulane Ave</t>
  </si>
  <si>
    <t>Tulsa</t>
  </si>
  <si>
    <t>OK</t>
  </si>
  <si>
    <t>918-644-9555</t>
  </si>
  <si>
    <t>2094 Montour Blvd</t>
  </si>
  <si>
    <t>Muskegon</t>
  </si>
  <si>
    <t>231-467-9978</t>
  </si>
  <si>
    <t>393 Hammond Dr</t>
  </si>
  <si>
    <t>337-566-6001</t>
  </si>
  <si>
    <t>8590 Lake Lizzie Dr</t>
  </si>
  <si>
    <t>Bowling Green</t>
  </si>
  <si>
    <t>419-975-3182</t>
  </si>
  <si>
    <t>87895 Concord Rd</t>
  </si>
  <si>
    <t>619-461-9984</t>
  </si>
  <si>
    <t>46314 Route 130</t>
  </si>
  <si>
    <t>203-892-3863</t>
  </si>
  <si>
    <t>4 Cowesett Ave</t>
  </si>
  <si>
    <t>Kearny</t>
  </si>
  <si>
    <t>201-920-9002</t>
  </si>
  <si>
    <t>95 Main Ave #2</t>
  </si>
  <si>
    <t>Barberton</t>
  </si>
  <si>
    <t>330-903-1345</t>
  </si>
  <si>
    <t>28 S 7th St #2824</t>
  </si>
  <si>
    <t>Englewood</t>
  </si>
  <si>
    <t>201-238-5688</t>
  </si>
  <si>
    <t>79 S Howell Ave</t>
  </si>
  <si>
    <t>Grand Rapids</t>
  </si>
  <si>
    <t>616-737-3085</t>
  </si>
  <si>
    <t>36 Lancaster Dr Se</t>
  </si>
  <si>
    <t>Pearl</t>
  </si>
  <si>
    <t>Rankin</t>
  </si>
  <si>
    <t>601-567-5386</t>
  </si>
  <si>
    <t>2759 Livingston Ave</t>
  </si>
  <si>
    <t>901-640-9178</t>
  </si>
  <si>
    <t>17 Jersey Ave</t>
  </si>
  <si>
    <t>Arapahoe</t>
  </si>
  <si>
    <t>303-402-1940</t>
  </si>
  <si>
    <t>2 W Grand Ave</t>
  </si>
  <si>
    <t>901-901-4726</t>
  </si>
  <si>
    <t>18 Coronado Ave #563</t>
  </si>
  <si>
    <t>Pasadena</t>
  </si>
  <si>
    <t>626-866-2339</t>
  </si>
  <si>
    <t>72 Beechwood Ter</t>
  </si>
  <si>
    <t>773-225-9985</t>
  </si>
  <si>
    <t>92 Broadway</t>
  </si>
  <si>
    <t>Astoria</t>
  </si>
  <si>
    <t>718-228-5894</t>
  </si>
  <si>
    <t>39 Franklin Ave</t>
  </si>
  <si>
    <t>509-755-5393</t>
  </si>
  <si>
    <t>410-890-7866</t>
  </si>
  <si>
    <t>32820 Corkwood Rd</t>
  </si>
  <si>
    <t>973-860-8610</t>
  </si>
  <si>
    <t>34 Raritan Center Pky</t>
  </si>
  <si>
    <t>Bellflower</t>
  </si>
  <si>
    <t>562-579-6900</t>
  </si>
  <si>
    <t>6201 S Nevada Ave</t>
  </si>
  <si>
    <t>Toms River</t>
  </si>
  <si>
    <t>Ocean</t>
  </si>
  <si>
    <t>732-628-9909</t>
  </si>
  <si>
    <t>78 Maryland Dr #146</t>
  </si>
  <si>
    <t>Denville</t>
  </si>
  <si>
    <t>973-210-3994</t>
  </si>
  <si>
    <t>76598 Rd  I 95 #1</t>
  </si>
  <si>
    <t>303-776-7548</t>
  </si>
  <si>
    <t>1610 14th St Nw</t>
  </si>
  <si>
    <t>Newport News</t>
  </si>
  <si>
    <t>Newport News City</t>
  </si>
  <si>
    <t>757-682-7116</t>
  </si>
  <si>
    <t>86350 Roszel Rd</t>
  </si>
  <si>
    <t>602-919-4211</t>
  </si>
  <si>
    <t>1644 Clove Rd</t>
  </si>
  <si>
    <t>305-968-9487</t>
  </si>
  <si>
    <t>9 W Central Ave</t>
  </si>
  <si>
    <t>602-896-2993</t>
  </si>
  <si>
    <t>27846 Lafayette Ave</t>
  </si>
  <si>
    <t>Oak Hill</t>
  </si>
  <si>
    <t>Volusia</t>
  </si>
  <si>
    <t>386-526-7800</t>
  </si>
  <si>
    <t>10276 Brooks St</t>
  </si>
  <si>
    <t>415-331-9634</t>
  </si>
  <si>
    <t>1 Century Park E</t>
  </si>
  <si>
    <t>858-793-9684</t>
  </si>
  <si>
    <t>9 State Highway 57 #22</t>
  </si>
  <si>
    <t>201-991-8369</t>
  </si>
  <si>
    <t>4 S Washington Ave</t>
  </si>
  <si>
    <t>909-430-7765</t>
  </si>
  <si>
    <t>25 Se 176th Pl</t>
  </si>
  <si>
    <t>Cambridge</t>
  </si>
  <si>
    <t>617-365-2134</t>
  </si>
  <si>
    <t>105 Richmond Valley Rd</t>
  </si>
  <si>
    <t>760-291-5497</t>
  </si>
  <si>
    <t>22 Spruce St #595</t>
  </si>
  <si>
    <t>310-510-9713</t>
  </si>
  <si>
    <t>2 W Beverly Blvd</t>
  </si>
  <si>
    <t>Harrisburg</t>
  </si>
  <si>
    <t>Dauphin</t>
  </si>
  <si>
    <t>717-528-8996</t>
  </si>
  <si>
    <t>72 Southern Blvd</t>
  </si>
  <si>
    <t>Mesa</t>
  </si>
  <si>
    <t>480-293-2882</t>
  </si>
  <si>
    <t>1 Washington St</t>
  </si>
  <si>
    <t>Lake Worth</t>
  </si>
  <si>
    <t>Palm Beach</t>
  </si>
  <si>
    <t>561-470-4574</t>
  </si>
  <si>
    <t>90177 N 55th Ave</t>
  </si>
  <si>
    <t>615-246-1824</t>
  </si>
  <si>
    <t>9 Tower Ave</t>
  </si>
  <si>
    <t>Boone</t>
  </si>
  <si>
    <t>KY</t>
  </si>
  <si>
    <t>859-717-7638</t>
  </si>
  <si>
    <t>278 Bayview Ave</t>
  </si>
  <si>
    <t>Milan</t>
  </si>
  <si>
    <t>734-561-6170</t>
  </si>
  <si>
    <t>80312 W 32nd St</t>
  </si>
  <si>
    <t>936-751-7961</t>
  </si>
  <si>
    <t>82 Us Highway 46</t>
  </si>
  <si>
    <t>Clifton</t>
  </si>
  <si>
    <t>973-482-2430</t>
  </si>
  <si>
    <t>4 Stovall St #72</t>
  </si>
  <si>
    <t>Union City</t>
  </si>
  <si>
    <t>201-693-3967</t>
  </si>
  <si>
    <t>19 Amboy Ave</t>
  </si>
  <si>
    <t>305-988-4162</t>
  </si>
  <si>
    <t>63 Smith Ln #8343</t>
  </si>
  <si>
    <t>Moss</t>
  </si>
  <si>
    <t>931-553-9774</t>
  </si>
  <si>
    <t>11360 S Halsted St</t>
  </si>
  <si>
    <t>Santa Ana</t>
  </si>
  <si>
    <t>714-771-3880</t>
  </si>
  <si>
    <t>26849 Jefferson Hwy</t>
  </si>
  <si>
    <t>Rolling Meadows</t>
  </si>
  <si>
    <t>847-633-3216</t>
  </si>
  <si>
    <t>2500 Pringle Rd Se #508</t>
  </si>
  <si>
    <t>Hatfield</t>
  </si>
  <si>
    <t>215-888-3304</t>
  </si>
  <si>
    <t>65 Mountain View Dr</t>
  </si>
  <si>
    <t>Whippany</t>
  </si>
  <si>
    <t>973-654-1561</t>
  </si>
  <si>
    <t>1 N San Saba</t>
  </si>
  <si>
    <t>814-865-8113</t>
  </si>
  <si>
    <t>51120 State Route 18</t>
  </si>
  <si>
    <t>Salt Lake City</t>
  </si>
  <si>
    <t>Salt Lake</t>
  </si>
  <si>
    <t>UT</t>
  </si>
  <si>
    <t>801-293-9853</t>
  </si>
  <si>
    <t>1482 College Ave</t>
  </si>
  <si>
    <t>Fayetteville</t>
  </si>
  <si>
    <t>Cumberland</t>
  </si>
  <si>
    <t>910-922-3672</t>
  </si>
  <si>
    <t>4119 Metropolitan Dr</t>
  </si>
  <si>
    <t>213-975-8026</t>
  </si>
  <si>
    <t>2167 Sierra Rd</t>
  </si>
  <si>
    <t>East Lansing</t>
  </si>
  <si>
    <t>517-499-2322</t>
  </si>
  <si>
    <t>6 Sunrise Ave</t>
  </si>
  <si>
    <t>Utica</t>
  </si>
  <si>
    <t>Oneida</t>
  </si>
  <si>
    <t>315-818-2638</t>
  </si>
  <si>
    <t>55713 Lake City Hwy</t>
  </si>
  <si>
    <t>South Bend</t>
  </si>
  <si>
    <t>St Joseph</t>
  </si>
  <si>
    <t>574-656-2800</t>
  </si>
  <si>
    <t>75698 N Fiesta Blvd</t>
  </si>
  <si>
    <t>407-312-1691</t>
  </si>
  <si>
    <t>88 Sw 28th Ter</t>
  </si>
  <si>
    <t>973-751-9003</t>
  </si>
  <si>
    <t>7 Flowers Rd #403</t>
  </si>
  <si>
    <t>Trenton</t>
  </si>
  <si>
    <t>Mercer</t>
  </si>
  <si>
    <t>609-200-8577</t>
  </si>
  <si>
    <t>4 Nw 12th St #3849</t>
  </si>
  <si>
    <t>608-382-4541</t>
  </si>
  <si>
    <t>2 A Kelley Dr</t>
  </si>
  <si>
    <t>Katonah</t>
  </si>
  <si>
    <t>914-861-9748</t>
  </si>
  <si>
    <t>88827 Frankford Ave</t>
  </si>
  <si>
    <t>336-370-5333</t>
  </si>
  <si>
    <t>2 W Scyene Rd #3</t>
  </si>
  <si>
    <t>410-473-1708</t>
  </si>
  <si>
    <t>62260 Park Stre</t>
  </si>
  <si>
    <t>732-730-2692</t>
  </si>
  <si>
    <t>3424 29th St Se</t>
  </si>
  <si>
    <t>Kerrville</t>
  </si>
  <si>
    <t>Kerr</t>
  </si>
  <si>
    <t>830-258-2769</t>
  </si>
  <si>
    <t>35 E Main St #43</t>
  </si>
  <si>
    <t>Elk Grove Village</t>
  </si>
  <si>
    <t>847-519-5906</t>
  </si>
  <si>
    <t>7163 W Clark Rd</t>
  </si>
  <si>
    <t>Freehold</t>
  </si>
  <si>
    <t>Monmouth</t>
  </si>
  <si>
    <t>732-605-4781</t>
  </si>
  <si>
    <t>21575 S Apple Creek Rd</t>
  </si>
  <si>
    <t>Omaha</t>
  </si>
  <si>
    <t>NE</t>
  </si>
  <si>
    <t>402-896-5943</t>
  </si>
  <si>
    <t>747 Leonis Blvd</t>
  </si>
  <si>
    <t>Annandale</t>
  </si>
  <si>
    <t>703-221-5602</t>
  </si>
  <si>
    <t>13 Gunnison St</t>
  </si>
  <si>
    <t>Plano</t>
  </si>
  <si>
    <t>Collin</t>
  </si>
  <si>
    <t>972-558-1665</t>
  </si>
  <si>
    <t>18 3rd Ave</t>
  </si>
  <si>
    <t>212-510-4633</t>
  </si>
  <si>
    <t>62 W Austin St</t>
  </si>
  <si>
    <t>Syosset</t>
  </si>
  <si>
    <t>516-816-1541</t>
  </si>
  <si>
    <t>177 S Rider Trl #52</t>
  </si>
  <si>
    <t>Crystal River</t>
  </si>
  <si>
    <t>352-598-8301</t>
  </si>
  <si>
    <t>2 W Mount Royal Ave</t>
  </si>
  <si>
    <t>Fortville</t>
  </si>
  <si>
    <t>317-542-6023</t>
  </si>
  <si>
    <t>1953 Telegraph Rd</t>
  </si>
  <si>
    <t>Saint Joseph</t>
  </si>
  <si>
    <t>Buchanan</t>
  </si>
  <si>
    <t>816-557-9673</t>
  </si>
  <si>
    <t>63517 Dupont St</t>
  </si>
  <si>
    <t>Jackson</t>
  </si>
  <si>
    <t>Hinds</t>
  </si>
  <si>
    <t>601-234-9632</t>
  </si>
  <si>
    <t>5 E Truman Rd</t>
  </si>
  <si>
    <t>325-869-2649</t>
  </si>
  <si>
    <t>251 Park Ave #979</t>
  </si>
  <si>
    <t>Saratoga</t>
  </si>
  <si>
    <t>408-805-4309</t>
  </si>
  <si>
    <t>43496 Commercial Dr #29</t>
  </si>
  <si>
    <t>856-312-2629</t>
  </si>
  <si>
    <t>2184 Worth St</t>
  </si>
  <si>
    <t>510-974-8671</t>
  </si>
  <si>
    <t>50126 N Plankinton Ave</t>
  </si>
  <si>
    <t>Longwood</t>
  </si>
  <si>
    <t>Seminole</t>
  </si>
  <si>
    <t>407-538-5106</t>
  </si>
  <si>
    <t>38773 Gravois Ave</t>
  </si>
  <si>
    <t>Cheyenne</t>
  </si>
  <si>
    <t>Laramie</t>
  </si>
  <si>
    <t>307-403-1488</t>
  </si>
  <si>
    <t>16452 Greenwich St</t>
  </si>
  <si>
    <t>516-393-9967</t>
  </si>
  <si>
    <t>40 Cambridge Ave</t>
  </si>
  <si>
    <t>608-967-7194</t>
  </si>
  <si>
    <t>20113 4th Ave E</t>
  </si>
  <si>
    <t>201-431-2989</t>
  </si>
  <si>
    <t>6 Ridgewood Center Dr</t>
  </si>
  <si>
    <t>Old Forge</t>
  </si>
  <si>
    <t>570-648-3035</t>
  </si>
  <si>
    <t>469 Outwater Ln</t>
  </si>
  <si>
    <t>858-617-7834</t>
  </si>
  <si>
    <t>62 Monroe St</t>
  </si>
  <si>
    <t>Thousand Palms</t>
  </si>
  <si>
    <t>760-616-5388</t>
  </si>
  <si>
    <t>Margate City</t>
  </si>
  <si>
    <t>609-373-3332</t>
  </si>
  <si>
    <t>9 Hwy</t>
  </si>
  <si>
    <t>401-465-6432</t>
  </si>
  <si>
    <t>8284 Hart St</t>
  </si>
  <si>
    <t>785-347-1805</t>
  </si>
  <si>
    <t>5 Washington St #1</t>
  </si>
  <si>
    <t>916-920-3571</t>
  </si>
  <si>
    <t>8 S Haven St</t>
  </si>
  <si>
    <t>Daytona Beach</t>
  </si>
  <si>
    <t>386-248-4118</t>
  </si>
  <si>
    <t>9 Front St</t>
  </si>
  <si>
    <t>District of Columbia</t>
  </si>
  <si>
    <t>DC</t>
  </si>
  <si>
    <t>202-646-7516</t>
  </si>
  <si>
    <t>1933 Packer Ave #2</t>
  </si>
  <si>
    <t>Novato</t>
  </si>
  <si>
    <t>Marin</t>
  </si>
  <si>
    <t>415-423-3294</t>
  </si>
  <si>
    <t>67 Rv Cent</t>
  </si>
  <si>
    <t>208-709-1235</t>
  </si>
  <si>
    <t>2 Sw Nyberg Rd</t>
  </si>
  <si>
    <t>Elkhart</t>
  </si>
  <si>
    <t>574-499-1454</t>
  </si>
  <si>
    <t>89992 E 15th St</t>
  </si>
  <si>
    <t>Alliance</t>
  </si>
  <si>
    <t>Box Butte</t>
  </si>
  <si>
    <t>308-726-2182</t>
  </si>
  <si>
    <t>61556 W 20th Ave</t>
  </si>
  <si>
    <t>206-711-6498</t>
  </si>
  <si>
    <t>63 E Aurora Dr</t>
  </si>
  <si>
    <t>407-413-4842</t>
  </si>
  <si>
    <t>email</t>
  </si>
  <si>
    <t>jbutt@gmail.com</t>
  </si>
  <si>
    <t>josephine_darakjy@darakjy.org</t>
  </si>
  <si>
    <t>art@venere.org</t>
  </si>
  <si>
    <t>lpaprocki@hotmail.com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</si>
  <si>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</si>
  <si>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</si>
  <si>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</si>
  <si>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</si>
  <si>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</si>
  <si>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</si>
  <si>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</si>
  <si>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</si>
  <si>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</si>
  <si>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gruta@cox.net</t>
  </si>
  <si>
    <t>calbares@gmail.com</t>
  </si>
  <si>
    <t>mattie@aol.com</t>
  </si>
  <si>
    <t>meaghan@hotmail.com</t>
  </si>
  <si>
    <t>gladys.rim@rim.org</t>
  </si>
  <si>
    <t>fletcher.flosi@yahoo.com</t>
  </si>
  <si>
    <t>bette_nicka@cox.net</t>
  </si>
  <si>
    <t>vinouye@aol.com</t>
  </si>
  <si>
    <t>willard@hotmail.com</t>
  </si>
  <si>
    <t>mroyster@royster.com</t>
  </si>
  <si>
    <t>alisha@slusarski.com</t>
  </si>
  <si>
    <t>allene_iturbide@cox.net</t>
  </si>
  <si>
    <t>chanel.caudy@caudy.org</t>
  </si>
  <si>
    <t>ezekiel@chui.com</t>
  </si>
  <si>
    <t>wkusko@yahoo.com</t>
  </si>
  <si>
    <t>bfigeroa@aol.com</t>
  </si>
  <si>
    <t>ammie@corrio.com</t>
  </si>
  <si>
    <t>francine_vocelka@vocelka.com</t>
  </si>
  <si>
    <t>ernie_stenseth@aol.com</t>
  </si>
  <si>
    <t>albina@glick.com</t>
  </si>
  <si>
    <t>asergi@gmail.com</t>
  </si>
  <si>
    <t>solange@shinko.com</t>
  </si>
  <si>
    <t>jose@yahoo.com</t>
  </si>
  <si>
    <t>rozella.ostrosky@ostrosky.com</t>
  </si>
  <si>
    <t>valentine_gillian@gmail.com</t>
  </si>
  <si>
    <t>kati.rulapaugh@hotmail.com</t>
  </si>
  <si>
    <t>youlanda@aol.com</t>
  </si>
  <si>
    <t>doldroyd@aol.com</t>
  </si>
  <si>
    <t>roxane@hotmail.com</t>
  </si>
  <si>
    <t>lperin@perin.org</t>
  </si>
  <si>
    <t>erick.ferencz@aol.com</t>
  </si>
  <si>
    <t>fsaylors@saylors.org</t>
  </si>
  <si>
    <t>jina_briddick@briddick.com</t>
  </si>
  <si>
    <t>kanisha_waycott@yahoo.com</t>
  </si>
  <si>
    <t>emerson.bowley@bowley.org</t>
  </si>
  <si>
    <t>bmalet@yahoo.com</t>
  </si>
  <si>
    <t>bbolognia@yahoo.com</t>
  </si>
  <si>
    <t>lnestle@hotmail.com</t>
  </si>
  <si>
    <t>sabra@uyetake.org</t>
  </si>
  <si>
    <t>mmastella@mastella.com</t>
  </si>
  <si>
    <t>karl_klonowski@yahoo.com</t>
  </si>
  <si>
    <t>twenner@aol.com</t>
  </si>
  <si>
    <t>amber_monarrez@monarrez.org</t>
  </si>
  <si>
    <t>shenika@gmail.com</t>
  </si>
  <si>
    <t>delmy.ahle@hotmail.com</t>
  </si>
  <si>
    <t>deeanna_juhas@gmail.com</t>
  </si>
  <si>
    <t>bpugh@aol.com</t>
  </si>
  <si>
    <t>jamal@vanausdal.org</t>
  </si>
  <si>
    <t>cecily@hollack.org</t>
  </si>
  <si>
    <t>carmelina_lindall@lindall.com</t>
  </si>
  <si>
    <t>tawna@gmail.com</t>
  </si>
  <si>
    <t>penney_weight@aol.com</t>
  </si>
  <si>
    <t>elly_morocco@gmail.com</t>
  </si>
  <si>
    <t>ilene.eroman@hotmail.com</t>
  </si>
  <si>
    <t>vmondella@mondella.com</t>
  </si>
  <si>
    <t>kallie.blackwood@gmail.com</t>
  </si>
  <si>
    <t>johnetta_abdallah@aol.com</t>
  </si>
  <si>
    <t>brhym@rhym.com</t>
  </si>
  <si>
    <t>micaela_rhymes@gmail.com</t>
  </si>
  <si>
    <t>tamar@hotmail.com</t>
  </si>
  <si>
    <t>moon@yahoo.com</t>
  </si>
  <si>
    <t>laurel_reitler@reitler.com</t>
  </si>
  <si>
    <t>delisa.crupi@crupi.com</t>
  </si>
  <si>
    <t>viva.toelkes@gmail.com</t>
  </si>
  <si>
    <t>devorah@hotmail.com</t>
  </si>
  <si>
    <t>timothy_mulqueen@mulqueen.org</t>
  </si>
  <si>
    <t>ahoneywell@honeywell.com</t>
  </si>
  <si>
    <t>dominque.dickerson@dickerson.org</t>
  </si>
  <si>
    <t>lettie_isenhower@yahoo.com</t>
  </si>
  <si>
    <t>mmunns@cox.net</t>
  </si>
  <si>
    <t>stephaine@barfield.com</t>
  </si>
  <si>
    <t>lai.gato@gato.org</t>
  </si>
  <si>
    <t>stephen_emigh@hotmail.com</t>
  </si>
  <si>
    <t>tshields@gmail.com</t>
  </si>
  <si>
    <t>twardrip@cox.net</t>
  </si>
  <si>
    <t>cory.gibes@gmail.com</t>
  </si>
  <si>
    <t>danica_bruschke@gmail.com</t>
  </si>
  <si>
    <t>wilda@cox.net</t>
  </si>
  <si>
    <t>elvera.benimadho@cox.net</t>
  </si>
  <si>
    <t>carma@cox.net</t>
  </si>
  <si>
    <t>malinda.hochard@yahoo.com</t>
  </si>
  <si>
    <t>natalie.fern@hotmail.com</t>
  </si>
  <si>
    <t>lisha@centini.org</t>
  </si>
  <si>
    <t>arlene_klusman@gmail.com</t>
  </si>
  <si>
    <t>alease@buemi.com</t>
  </si>
  <si>
    <t>louisa@cronauer.com</t>
  </si>
  <si>
    <t>angella.cetta@hotmail.com</t>
  </si>
  <si>
    <t>cgoldammer@cox.net</t>
  </si>
  <si>
    <t>rosio.cork@gmail.com</t>
  </si>
  <si>
    <t>ckorando@hotmail.com</t>
  </si>
  <si>
    <t>twana.felger@felger.org</t>
  </si>
  <si>
    <t>estrella@aol.com</t>
  </si>
  <si>
    <t>dkines@hotmail.com</t>
  </si>
  <si>
    <t>tiffiny_steffensmeier@cox.net</t>
  </si>
  <si>
    <t>emiceli@miceli.org</t>
  </si>
  <si>
    <t>sue@aol.com</t>
  </si>
  <si>
    <t>jshin@shin.com</t>
  </si>
  <si>
    <t>rolland@cox.net</t>
  </si>
  <si>
    <t>pamella.schmierer@schmierer.org</t>
  </si>
  <si>
    <t>gkulzer@kulzer.org</t>
  </si>
  <si>
    <t>shawna_palaspas@palaspas.org</t>
  </si>
  <si>
    <t>brandon_callaro@hotmail.com</t>
  </si>
  <si>
    <t>scarlet.cartan@yahoo.com</t>
  </si>
  <si>
    <t>oretha_menter@yahoo.com</t>
  </si>
  <si>
    <t>tsmith@aol.com</t>
  </si>
  <si>
    <t>xuan@gmail.com</t>
  </si>
  <si>
    <t>lindsey.dilello@hotmail.com</t>
  </si>
  <si>
    <t>devora_perez@perez.org</t>
  </si>
  <si>
    <t>hdemesa@cox.net</t>
  </si>
  <si>
    <t>rpapasergi@cox.net</t>
  </si>
  <si>
    <t>talia_riopelle@aol.com</t>
  </si>
  <si>
    <t>van.shire@shire.com</t>
  </si>
  <si>
    <t>lucina_lary@cox.net</t>
  </si>
  <si>
    <t>bok.isaacs@aol.com</t>
  </si>
  <si>
    <t>rolande.spickerman@spickerman.com</t>
  </si>
  <si>
    <t>hpaulas@gmail.com</t>
  </si>
  <si>
    <t>kimbery_madarang@cox.net</t>
  </si>
  <si>
    <t>thurman.manno@yahoo.com</t>
  </si>
  <si>
    <t>becky.mirafuentes@mirafuentes.com</t>
  </si>
  <si>
    <t>beatriz@yahoo.com</t>
  </si>
  <si>
    <t>marti.maybury@yahoo.com</t>
  </si>
  <si>
    <t>nieves_gotter@gmail.com</t>
  </si>
  <si>
    <t>lhagele@cox.net</t>
  </si>
  <si>
    <t>vklimek@klimek.org</t>
  </si>
  <si>
    <t>melissa@cox.net</t>
  </si>
  <si>
    <t>sheridan.zane@zane.com</t>
  </si>
  <si>
    <t>bulah_padilla@hotmail.com</t>
  </si>
  <si>
    <t>audra@kohnert.com</t>
  </si>
  <si>
    <t>dweirather@aol.com</t>
  </si>
  <si>
    <t>fjillson@aol.com</t>
  </si>
  <si>
    <t>gearldine_gellinger@gellinger.com</t>
  </si>
  <si>
    <t>chau@gmail.com</t>
  </si>
  <si>
    <t>theola_frey@frey.com</t>
  </si>
  <si>
    <t>cheryl@haroldson.org</t>
  </si>
  <si>
    <t>lmerced@gmail.com</t>
  </si>
  <si>
    <t>carissa.batman@yahoo.com</t>
  </si>
  <si>
    <t>lezlie.craghead@craghead.org</t>
  </si>
  <si>
    <t>oshealy@hotmail.com</t>
  </si>
  <si>
    <t>arminda@parvis.com</t>
  </si>
  <si>
    <t>reita.leto@gmail.com</t>
  </si>
  <si>
    <t>yolando@cox.net</t>
  </si>
  <si>
    <t>lizette.stem@aol.com</t>
  </si>
  <si>
    <t>gpawlowicz@yahoo.com</t>
  </si>
  <si>
    <t>cdeleo@deleo.com</t>
  </si>
  <si>
    <t>chantell@yahoo.com</t>
  </si>
  <si>
    <t>dyum@yahoo.com</t>
  </si>
  <si>
    <t>larae_gudroe@gmail.com</t>
  </si>
  <si>
    <t>latrice.tolfree@hotmail.com</t>
  </si>
  <si>
    <t>kerry.theodorov@gmail.com</t>
  </si>
  <si>
    <t>dhidvegi@yahoo.com</t>
  </si>
  <si>
    <t>fannie.lungren@yahoo.com</t>
  </si>
  <si>
    <t>evangelina@aol.com</t>
  </si>
  <si>
    <t>novella_degroot@degroot.org</t>
  </si>
  <si>
    <t>choa@hoa.org</t>
  </si>
  <si>
    <t>jfallick@yahoo.com</t>
  </si>
  <si>
    <t>irma.wolfgramm@hotmail.com</t>
  </si>
  <si>
    <t>eun@yahoo.com</t>
  </si>
  <si>
    <t>sylvia_cousey@cousey.org</t>
  </si>
  <si>
    <t>nana@aol.com</t>
  </si>
  <si>
    <t>layla.springe@cox.net</t>
  </si>
  <si>
    <t>joesph_degonia@degonia.org</t>
  </si>
  <si>
    <t>annabelle.boord@cox.net</t>
  </si>
  <si>
    <t>stephaine@cox.net</t>
  </si>
  <si>
    <t>nelida@gmail.com</t>
  </si>
  <si>
    <t>marguerita.hiatt@gmail.com</t>
  </si>
  <si>
    <t>ccookey@cookey.org</t>
  </si>
  <si>
    <t>jbrideau@aol.com</t>
  </si>
  <si>
    <t>claribel_varriano@cox.net</t>
  </si>
  <si>
    <t>benton.skursky@aol.com</t>
  </si>
  <si>
    <t>hillary.skulski@aol.com</t>
  </si>
  <si>
    <t>merilyn_bayless@cox.net</t>
  </si>
  <si>
    <t>tennaco@gmail.com</t>
  </si>
  <si>
    <t>merlyn_lawler@hotmail.com</t>
  </si>
  <si>
    <t>gmontezuma@cox.net</t>
  </si>
  <si>
    <t>jmconnell@hotmail.com</t>
  </si>
  <si>
    <t>lemuel.latzke@gmail.com</t>
  </si>
  <si>
    <t>mknipp@gmail.com</t>
  </si>
  <si>
    <t>candida_corbley@hotmail.com</t>
  </si>
  <si>
    <t>karan_karpin@gmail.com</t>
  </si>
  <si>
    <t>andra@gmail.com</t>
  </si>
  <si>
    <t>fpoullion@poullion.com</t>
  </si>
  <si>
    <t>belen_strassner@aol.com</t>
  </si>
  <si>
    <t>gracia@melnyk.com</t>
  </si>
  <si>
    <t>jhanafan@gmail.com</t>
  </si>
  <si>
    <t>barrett.toyama@toyama.org</t>
  </si>
  <si>
    <t>helga_fredicks@yahoo.com</t>
  </si>
  <si>
    <t>apinilla@cox.net</t>
  </si>
  <si>
    <t>fausto_agramonte@yahoo.com</t>
  </si>
  <si>
    <t>ronny.caiafa@caiafa.org</t>
  </si>
  <si>
    <t>marge@gmail.com</t>
  </si>
  <si>
    <t>norah.waymire@gmail.com</t>
  </si>
  <si>
    <t>aliza@aol.com</t>
  </si>
  <si>
    <t>mpelkowski@pelkowski.org</t>
  </si>
  <si>
    <t>viola@gmail.com</t>
  </si>
  <si>
    <t>femard@emard.com</t>
  </si>
  <si>
    <t>willodean_konopacki@konopacki.org</t>
  </si>
  <si>
    <t>beckie.silvestrini@silvestrini.com</t>
  </si>
  <si>
    <t>rgesick@gesick.org</t>
  </si>
  <si>
    <t>frederica_blunk@gmail.com</t>
  </si>
  <si>
    <t>glen_bartolet@hotmail.com</t>
  </si>
  <si>
    <t>freeman_gochal@aol.com</t>
  </si>
  <si>
    <t>vincent.meinerding@hotmail.com</t>
  </si>
  <si>
    <t>rima@cox.net</t>
  </si>
  <si>
    <t>gsarbacher@gmail.com</t>
  </si>
  <si>
    <t>avery@cox.net</t>
  </si>
  <si>
    <t>cristy@lother.com</t>
  </si>
  <si>
    <t>nicolette_brossart@brossart.com</t>
  </si>
  <si>
    <t>tracey@hotmail.com</t>
  </si>
  <si>
    <t>virgina_tegarden@tegarden.com</t>
  </si>
  <si>
    <t>tfrankel@aol.com</t>
  </si>
  <si>
    <t>alaine_bergesen@cox.net</t>
  </si>
  <si>
    <t>earleen_mai@cox.net</t>
  </si>
  <si>
    <t>leonida@gobern.org</t>
  </si>
  <si>
    <t>ressie.auffrey@yahoo.com</t>
  </si>
  <si>
    <t>jmugnolo@yahoo.com</t>
  </si>
  <si>
    <t>eladia@saulter.com</t>
  </si>
  <si>
    <t>chaya@malvin.com</t>
  </si>
  <si>
    <t>gwenn_suffield@suffield.org</t>
  </si>
  <si>
    <t>skarpel@cox.net</t>
  </si>
  <si>
    <t>yoko@fishburne.com</t>
  </si>
  <si>
    <t>taryn.moyd@hotmail.com</t>
  </si>
  <si>
    <t>katina_polidori@aol.com</t>
  </si>
  <si>
    <t>rickie.plumer@aol.com</t>
  </si>
  <si>
    <t>alex@loader.com</t>
  </si>
  <si>
    <t>lashon@aol.com</t>
  </si>
  <si>
    <t>lburnard@burnard.com</t>
  </si>
  <si>
    <t>ceola.setter@setter.org</t>
  </si>
  <si>
    <t>my@hotmail.com</t>
  </si>
  <si>
    <t>lorrine.worlds@worlds.com</t>
  </si>
  <si>
    <t>peggie@cox.net</t>
  </si>
  <si>
    <t>mraymo@yahoo.com</t>
  </si>
  <si>
    <t>daron_dinos@cox.net</t>
  </si>
  <si>
    <t>an_fritz@hotmail.com</t>
  </si>
  <si>
    <t>portia.stimmel@aol.com</t>
  </si>
  <si>
    <t>rhea_aredondo@cox.net</t>
  </si>
  <si>
    <t>bsama@cox.net</t>
  </si>
  <si>
    <t>alyce@arias.org</t>
  </si>
  <si>
    <t>heike@gmail.com</t>
  </si>
  <si>
    <t>carey_dopico@dopico.org</t>
  </si>
  <si>
    <t>dottie@hellickson.org</t>
  </si>
  <si>
    <t>deandrea@yahoo.com</t>
  </si>
  <si>
    <t>kimberlie_duenas@yahoo.com</t>
  </si>
  <si>
    <t>martina_staback@staback.com</t>
  </si>
  <si>
    <t>skye_fillingim@yahoo.com</t>
  </si>
  <si>
    <t>jade.farrar@yahoo.com</t>
  </si>
  <si>
    <t>charlene.hamilton@hotmail.com</t>
  </si>
  <si>
    <t>geoffrey@gmail.com</t>
  </si>
  <si>
    <t>stevie.westerbeck@yahoo.com</t>
  </si>
  <si>
    <t>pamella@fortino.com</t>
  </si>
  <si>
    <t>hhaufler@hotmail.com</t>
  </si>
  <si>
    <t>jengelberg@engelberg.org</t>
  </si>
  <si>
    <t>buddy.cloney@yahoo.com</t>
  </si>
  <si>
    <t>dalene.riden@aol.com</t>
  </si>
  <si>
    <t>jzurcher@zurcher.org</t>
  </si>
  <si>
    <t>hdenooyer@denooyer.org</t>
  </si>
  <si>
    <t>joseph_cryer@cox.net</t>
  </si>
  <si>
    <t>deonna_kippley@hotmail.com</t>
  </si>
  <si>
    <t>raymon.calvaresi@gmail.com</t>
  </si>
  <si>
    <t>alecia@aol.com</t>
  </si>
  <si>
    <t>mlayous@hotmail.com</t>
  </si>
  <si>
    <t>detra@aol.com</t>
  </si>
  <si>
    <t>terrilyn.rodeigues@cox.net</t>
  </si>
  <si>
    <t>slacovara@gmail.com</t>
  </si>
  <si>
    <t>garry_keetch@hotmail.com</t>
  </si>
  <si>
    <t>mneither@yahoo.com</t>
  </si>
  <si>
    <t>theodora.restrepo@restrepo.com</t>
  </si>
  <si>
    <t>noah.kalafatis@aol.com</t>
  </si>
  <si>
    <t>csweigard@sweigard.com</t>
  </si>
  <si>
    <t>lavonda@cox.net</t>
  </si>
  <si>
    <t>junita@aol.com</t>
  </si>
  <si>
    <t>herminia@nicolozakes.org</t>
  </si>
  <si>
    <t>casie.good@aol.com</t>
  </si>
  <si>
    <t>reena@hotmail.com</t>
  </si>
  <si>
    <t>mirta_mallett@gmail.com</t>
  </si>
  <si>
    <t>cathrine.pontoriero@pontoriero.com</t>
  </si>
  <si>
    <t>ftawil@hotmail.com</t>
  </si>
  <si>
    <t>rupthegrove@yahoo.com</t>
  </si>
  <si>
    <t>sarah.candlish@gmail.com</t>
  </si>
  <si>
    <t>lucy@cox.net</t>
  </si>
  <si>
    <t>jaquas@aquas.com</t>
  </si>
  <si>
    <t>yvonne.tjepkema@hotmail.com</t>
  </si>
  <si>
    <t>kayleigh.lace@yahoo.com</t>
  </si>
  <si>
    <t>felix_hirpara@cox.net</t>
  </si>
  <si>
    <t>tresa_sweely@hotmail.com</t>
  </si>
  <si>
    <t>kristeen@gmail.com</t>
  </si>
  <si>
    <t>jregusters@regusters.com</t>
  </si>
  <si>
    <t>renea@hotmail.com</t>
  </si>
  <si>
    <t>olive@aol.com</t>
  </si>
  <si>
    <t>lreiber@cox.net</t>
  </si>
  <si>
    <t>christiane.eschberger@yahoo.com</t>
  </si>
  <si>
    <t>goldie.schirpke@yahoo.com</t>
  </si>
  <si>
    <t>loreta.timenez@hotmail.com</t>
  </si>
  <si>
    <t>fabiola.hauenstein@hauenstein.org</t>
  </si>
  <si>
    <t>amie.perigo@yahoo.com</t>
  </si>
  <si>
    <t>raina.brachle@brachle.org</t>
  </si>
  <si>
    <t>erinn.canlas@canlas.com</t>
  </si>
  <si>
    <t>cherry@lietz.com</t>
  </si>
  <si>
    <t>kattie@vonasek.org</t>
  </si>
  <si>
    <t>lilli@aol.com</t>
  </si>
  <si>
    <t>whitley.tomasulo@aol.com</t>
  </si>
  <si>
    <t>badkin@hotmail.com</t>
  </si>
  <si>
    <t>hermila_thyberg@hotmail.com</t>
  </si>
  <si>
    <t>jesusita.flister@hotmail.com</t>
  </si>
  <si>
    <t>caitlin.julia@julia.org</t>
  </si>
  <si>
    <t>roosevelt.hoffis@aol.com</t>
  </si>
  <si>
    <t>hhalter@yahoo.com</t>
  </si>
  <si>
    <t>lorean.martabano@hotmail.com</t>
  </si>
  <si>
    <t>france.buzick@yahoo.com</t>
  </si>
  <si>
    <t>jferrario@hotmail.com</t>
  </si>
  <si>
    <t>adelina_nabours@gmail.com</t>
  </si>
  <si>
    <t>ddhamer@cox.net</t>
  </si>
  <si>
    <t>jerry.dallen@yahoo.com</t>
  </si>
  <si>
    <t>leota.ragel@gmail.com</t>
  </si>
  <si>
    <t>jamyot@hotmail.com</t>
  </si>
  <si>
    <t>aja_gehrett@hotmail.com</t>
  </si>
  <si>
    <t>kirk.herritt@aol.com</t>
  </si>
  <si>
    <t>leonora@yahoo.com</t>
  </si>
  <si>
    <t>winfred_brucato@hotmail.com</t>
  </si>
  <si>
    <t>tarra.nachor@cox.net</t>
  </si>
  <si>
    <t>corinne@loder.org</t>
  </si>
  <si>
    <t>dulce_labreche@yahoo.com</t>
  </si>
  <si>
    <t>kate_keneipp@yahoo.com</t>
  </si>
  <si>
    <t>kaitlyn.ogg@gmail.com</t>
  </si>
  <si>
    <t>sherita.saras@cox.net</t>
  </si>
  <si>
    <t>lstuer@cox.net</t>
  </si>
  <si>
    <t>ernest@cox.net</t>
  </si>
  <si>
    <t>nobuko.halsey@yahoo.com</t>
  </si>
  <si>
    <t>lavonna.wolny@hotmail.com</t>
  </si>
  <si>
    <t>llizama@cox.net</t>
  </si>
  <si>
    <t>mariann.bilden@aol.com</t>
  </si>
  <si>
    <t>helene@aol.com</t>
  </si>
  <si>
    <t>roselle.estell@hotmail.com</t>
  </si>
  <si>
    <t>sheintzman@hotmail.com</t>
  </si>
  <si>
    <t>margart_meisel@yahoo.com</t>
  </si>
  <si>
    <t>kristofer.bennick@yahoo.com</t>
  </si>
  <si>
    <t>wacuff@gmail.com</t>
  </si>
  <si>
    <t>shalon@cox.net</t>
  </si>
  <si>
    <t>denise@patak.org</t>
  </si>
  <si>
    <t>louvenia.beech@beech.com</t>
  </si>
  <si>
    <t>audry.yaw@yaw.org</t>
  </si>
  <si>
    <t>kristel.ehmann@aol.com</t>
  </si>
  <si>
    <t>vzepp@gmail.com</t>
  </si>
  <si>
    <t>egwalthney@yahoo.com</t>
  </si>
  <si>
    <t>venita_maillard@gmail.com</t>
  </si>
  <si>
    <t>kasandra_semidey@semidey.com</t>
  </si>
  <si>
    <t>xdiscipio@gmail.com</t>
  </si>
  <si>
    <t>mlinahan@yahoo.com</t>
  </si>
  <si>
    <t>krauser@cox.net</t>
  </si>
  <si>
    <t>pdubaldi@hotmail.com</t>
  </si>
  <si>
    <t>linn_paa@paa.com</t>
  </si>
  <si>
    <t>paris@hotmail.com</t>
  </si>
  <si>
    <t>wynell_dorshorst@dorshorst.org</t>
  </si>
  <si>
    <t>qbirkner@aol.com</t>
  </si>
  <si>
    <t>regenia.kannady@cox.net</t>
  </si>
  <si>
    <t>sheron@aol.com</t>
  </si>
  <si>
    <t>izetta.funnell@hotmail.com</t>
  </si>
  <si>
    <t>rodolfo@hotmail.com</t>
  </si>
  <si>
    <t>zona@hotmail.com</t>
  </si>
  <si>
    <t>szagen@aol.com</t>
  </si>
  <si>
    <t>paz_sahagun@cox.net</t>
  </si>
  <si>
    <t>markus@yahoo.com</t>
  </si>
  <si>
    <t>jaclyn@aol.com</t>
  </si>
  <si>
    <t>cyril_daufeldt@daufeldt.com</t>
  </si>
  <si>
    <t>gschnitzler@gmail.com</t>
  </si>
  <si>
    <t>erick_nievas@aol.com</t>
  </si>
  <si>
    <t>jennie@cox.net</t>
  </si>
  <si>
    <t>mscipione@scipione.com</t>
  </si>
  <si>
    <t>cventura@yahoo.com</t>
  </si>
  <si>
    <t>galen@yahoo.com</t>
  </si>
  <si>
    <t>tfeichtner@yahoo.com</t>
  </si>
  <si>
    <t>gail@kitty.com</t>
  </si>
  <si>
    <t>dalene@schoeneck.org</t>
  </si>
  <si>
    <t>gertude.witten@gmail.com</t>
  </si>
  <si>
    <t>lizbeth@yahoo.com</t>
  </si>
  <si>
    <t>gberray@gmail.com</t>
  </si>
  <si>
    <t>lashandra@yahoo.com</t>
  </si>
  <si>
    <t>lnewville@newville.com</t>
  </si>
  <si>
    <t>laurel@yahoo.com</t>
  </si>
  <si>
    <t>mireya.frerking@hotmail.com</t>
  </si>
  <si>
    <t>annelle@yahoo.com</t>
  </si>
  <si>
    <t>dean_ketelsen@gmail.com</t>
  </si>
  <si>
    <t>levi.munis@gmail.com</t>
  </si>
  <si>
    <t>sylvie@aol.com</t>
  </si>
  <si>
    <t>sharee_maile@aol.com</t>
  </si>
  <si>
    <t>cordelia_storment@aol.com</t>
  </si>
  <si>
    <t>mollie_mcdoniel@yahoo.com</t>
  </si>
  <si>
    <t>brett.mccullan@mccullan.com</t>
  </si>
  <si>
    <t>teddy_pedrozo@aol.com</t>
  </si>
  <si>
    <t>tasia_andreason@yahoo.com</t>
  </si>
  <si>
    <t>hubert@walthall.org</t>
  </si>
  <si>
    <t>arthur.farrow@yahoo.com</t>
  </si>
  <si>
    <t>vberlanga@berlanga.com</t>
  </si>
  <si>
    <t>billye_miro@cox.net</t>
  </si>
  <si>
    <t>glenna_slayton@cox.net</t>
  </si>
  <si>
    <t>mitzie_hudnall@yahoo.com</t>
  </si>
  <si>
    <t>bernardine_rodefer@yahoo.com</t>
  </si>
  <si>
    <t>staci_schmaltz@aol.com</t>
  </si>
  <si>
    <t>nichelle_meteer@meteer.com</t>
  </si>
  <si>
    <t>jrhoden@yahoo.com</t>
  </si>
  <si>
    <t>ettie.hoopengardner@hotmail.com</t>
  </si>
  <si>
    <t>eden_jayson@yahoo.com</t>
  </si>
  <si>
    <t>lynelle_auber@gmail.com</t>
  </si>
  <si>
    <t>merissa.tomblin@gmail.com</t>
  </si>
  <si>
    <t>golda_kaniecki@yahoo.com</t>
  </si>
  <si>
    <t>catarina_gleich@hotmail.com</t>
  </si>
  <si>
    <t>vkiel@hotmail.com</t>
  </si>
  <si>
    <t>jolene@yahoo.com</t>
  </si>
  <si>
    <t>keneth@yahoo.com</t>
  </si>
  <si>
    <t>rikki@nayar.com</t>
  </si>
  <si>
    <t>elke_sengbusch@yahoo.com</t>
  </si>
  <si>
    <t>hoa@sarao.org</t>
  </si>
  <si>
    <t>trinidad_mcrae@yahoo.com</t>
  </si>
  <si>
    <t>mari_lueckenbach@yahoo.com</t>
  </si>
  <si>
    <t>selma.husser@cox.net</t>
  </si>
  <si>
    <t>aonofrio@onofrio.com</t>
  </si>
  <si>
    <t>ljurney@hotmail.com</t>
  </si>
  <si>
    <t>clorinda.heimann@hotmail.com</t>
  </si>
  <si>
    <t>dick@yahoo.com</t>
  </si>
  <si>
    <t>ahmed.angalich@angalich.com</t>
  </si>
  <si>
    <t>iluminada.ohms@yahoo.com</t>
  </si>
  <si>
    <t>joanna_leinenbach@hotmail.com</t>
  </si>
  <si>
    <t>caprice@aol.com</t>
  </si>
  <si>
    <t>stephane_myricks@cox.net</t>
  </si>
  <si>
    <t>quentin_swayze@yahoo.com</t>
  </si>
  <si>
    <t>annmarie_castros@gmail.com</t>
  </si>
  <si>
    <t>shonda_greenbush@cox.net</t>
  </si>
  <si>
    <t>clapage@lapage.com</t>
  </si>
  <si>
    <t>jeanice.claucherty@yahoo.com</t>
  </si>
  <si>
    <t>josphine_villanueva@villanueva.com</t>
  </si>
  <si>
    <t>dperruzza@perruzza.com</t>
  </si>
  <si>
    <t>cassi.wildfong@aol.com</t>
  </si>
  <si>
    <t>britt@galam.org</t>
  </si>
  <si>
    <t>adell.lipkin@lipkin.com</t>
  </si>
  <si>
    <t>jacqueline.rowling@yahoo.com</t>
  </si>
  <si>
    <t>lonny_weglarz@gmail.com</t>
  </si>
  <si>
    <t>lonna_diestel@gmail.com</t>
  </si>
  <si>
    <t>cristal@cox.net</t>
  </si>
  <si>
    <t>kenneth.grenet@grenet.org</t>
  </si>
  <si>
    <t>emclaird@mclaird.com</t>
  </si>
  <si>
    <t>ajeanty@gmail.com</t>
  </si>
  <si>
    <t>sharika.eanes@aol.com</t>
  </si>
  <si>
    <t>nu@gmail.com</t>
  </si>
  <si>
    <t>dcomnick@cox.net</t>
  </si>
  <si>
    <t>cecilia_colaizzo@colaizzo.com</t>
  </si>
  <si>
    <t>leslie@cox.net</t>
  </si>
  <si>
    <t>nan@koppinger.com</t>
  </si>
  <si>
    <t>idewar@dewar.com</t>
  </si>
  <si>
    <t>tegan.arceo@arceo.org</t>
  </si>
  <si>
    <t>ruthann@hotmail.com</t>
  </si>
  <si>
    <t>joni_breland@cox.net</t>
  </si>
  <si>
    <t>vrentfro@cox.net</t>
  </si>
  <si>
    <t>colette.kardas@yahoo.com</t>
  </si>
  <si>
    <t>malcolm_tromblay@cox.net</t>
  </si>
  <si>
    <t>ryan@cox.net</t>
  </si>
  <si>
    <t>jess.chaffins@chaffins.org</t>
  </si>
  <si>
    <t>sbourbon@yahoo.com</t>
  </si>
  <si>
    <t>nickolas_juvera@cox.net</t>
  </si>
  <si>
    <t>gary_nunlee@nunlee.org</t>
  </si>
  <si>
    <t>diane@cox.net</t>
  </si>
  <si>
    <t>roslyn.chavous@chavous.org</t>
  </si>
  <si>
    <t>glory@yahoo.com</t>
  </si>
  <si>
    <t>rasheeda@aol.com</t>
  </si>
  <si>
    <t>alpha@yahoo.com</t>
  </si>
  <si>
    <t>refugia.jacobos@jacobos.com</t>
  </si>
  <si>
    <t>shawnda.yori@yahoo.com</t>
  </si>
  <si>
    <t>mdelasancha@hotmail.com</t>
  </si>
  <si>
    <t>gilma_liukko@gmail.com</t>
  </si>
  <si>
    <t>jgabisi@hotmail.com</t>
  </si>
  <si>
    <t>lili.paskin@cox.net</t>
  </si>
  <si>
    <t>loren.asar@aol.com</t>
  </si>
  <si>
    <t>dorothy@cox.net</t>
  </si>
  <si>
    <t>gail_similton@similton.com</t>
  </si>
  <si>
    <t>catalina@hotmail.com</t>
  </si>
  <si>
    <t>lawrence.lorens@hotmail.com</t>
  </si>
  <si>
    <t>carlee.boulter@hotmail.com</t>
  </si>
  <si>
    <t>tankeny@ankeny.org</t>
  </si>
  <si>
    <t>joles@gmail.com</t>
  </si>
  <si>
    <t>alesia_hixenbaugh@hixenbaugh.org</t>
  </si>
  <si>
    <t>lai@gmail.com</t>
  </si>
  <si>
    <t>bgillaspie@gillaspie.com</t>
  </si>
  <si>
    <t>rkampa@kampa.org</t>
  </si>
  <si>
    <t>flo.bookamer@cox.net</t>
  </si>
  <si>
    <t>jbiddy@yahoo.com</t>
  </si>
  <si>
    <t>chauncey_motley@aol.com</t>
  </si>
  <si>
    <t>empl_id</t>
  </si>
  <si>
    <t>start_date</t>
  </si>
  <si>
    <t>end_date</t>
  </si>
  <si>
    <t>FTC</t>
  </si>
  <si>
    <t>Intern</t>
  </si>
  <si>
    <t>Regular Full Time</t>
  </si>
  <si>
    <t>contract_type</t>
  </si>
  <si>
    <t>level</t>
  </si>
  <si>
    <t>hours_worked_last week</t>
  </si>
  <si>
    <t>hours worked per week</t>
  </si>
  <si>
    <t>salary</t>
  </si>
  <si>
    <t>bonus1</t>
  </si>
  <si>
    <t>bonus2</t>
  </si>
  <si>
    <t>overpay</t>
  </si>
  <si>
    <t>cad_id</t>
  </si>
  <si>
    <t>i1111111</t>
  </si>
  <si>
    <t>i1122222</t>
  </si>
  <si>
    <t>i1133333</t>
  </si>
  <si>
    <t>i1144444</t>
  </si>
  <si>
    <t>i1155555</t>
  </si>
  <si>
    <t>i1166666</t>
  </si>
  <si>
    <t>i1177777</t>
  </si>
  <si>
    <t>i1188888</t>
  </si>
  <si>
    <t>i1199999</t>
  </si>
  <si>
    <t>i1211110</t>
  </si>
  <si>
    <t>i1222221</t>
  </si>
  <si>
    <t>i1233332</t>
  </si>
  <si>
    <t>i1244443</t>
  </si>
  <si>
    <t>i1255554</t>
  </si>
  <si>
    <t>i1266665</t>
  </si>
  <si>
    <t>i1277776</t>
  </si>
  <si>
    <t>i1288887</t>
  </si>
  <si>
    <t>i1299998</t>
  </si>
  <si>
    <t>i1311109</t>
  </si>
  <si>
    <t>i1322220</t>
  </si>
  <si>
    <t>i1333331</t>
  </si>
  <si>
    <t>i1344442</t>
  </si>
  <si>
    <t>i1355553</t>
  </si>
  <si>
    <t>i1366664</t>
  </si>
  <si>
    <t>i1377775</t>
  </si>
  <si>
    <t>i1388886</t>
  </si>
  <si>
    <t>i1399997</t>
  </si>
  <si>
    <t>i1411108</t>
  </si>
  <si>
    <t>i1422219</t>
  </si>
  <si>
    <t>i1433330</t>
  </si>
  <si>
    <t>i1444441</t>
  </si>
  <si>
    <t>i1455552</t>
  </si>
  <si>
    <t>i1466663</t>
  </si>
  <si>
    <t>i1477774</t>
  </si>
  <si>
    <t>i1488885</t>
  </si>
  <si>
    <t>i1499996</t>
  </si>
  <si>
    <t>i1511107</t>
  </si>
  <si>
    <t>i1522218</t>
  </si>
  <si>
    <t>i1533329</t>
  </si>
  <si>
    <t>i1577773</t>
  </si>
  <si>
    <t>i1588884</t>
  </si>
  <si>
    <t>i1599995</t>
  </si>
  <si>
    <t>i1611106</t>
  </si>
  <si>
    <t>i1622217</t>
  </si>
  <si>
    <t>i1633328</t>
  </si>
  <si>
    <t>i1644439</t>
  </si>
  <si>
    <t>i1655550</t>
  </si>
  <si>
    <t>i1666661</t>
  </si>
  <si>
    <t>i1677772</t>
  </si>
  <si>
    <t>i1688883</t>
  </si>
  <si>
    <t>i1699994</t>
  </si>
  <si>
    <t>i1711105</t>
  </si>
  <si>
    <t>i1722216</t>
  </si>
  <si>
    <t>i1733327</t>
  </si>
  <si>
    <t>i1744438</t>
  </si>
  <si>
    <t>i1755549</t>
  </si>
  <si>
    <t>i1766660</t>
  </si>
  <si>
    <t>i1777771</t>
  </si>
  <si>
    <t>i1788882</t>
  </si>
  <si>
    <t>i1799993</t>
  </si>
  <si>
    <t>i1811104</t>
  </si>
  <si>
    <t>i1822215</t>
  </si>
  <si>
    <t>i1833326</t>
  </si>
  <si>
    <t>i1844437</t>
  </si>
  <si>
    <t>i1855548</t>
  </si>
  <si>
    <t>i1866659</t>
  </si>
  <si>
    <t>i1877770</t>
  </si>
  <si>
    <t>i1888881</t>
  </si>
  <si>
    <t>i1899992</t>
  </si>
  <si>
    <t>i1911103</t>
  </si>
  <si>
    <t>i1922214</t>
  </si>
  <si>
    <t>i1933325</t>
  </si>
  <si>
    <t>i1944436</t>
  </si>
  <si>
    <t>i1955547</t>
  </si>
  <si>
    <t>i1966658</t>
  </si>
  <si>
    <t>i1977769</t>
  </si>
  <si>
    <t>i1988880</t>
  </si>
  <si>
    <t>i1999991</t>
  </si>
  <si>
    <t>i2011102</t>
  </si>
  <si>
    <t>i2022213</t>
  </si>
  <si>
    <t>i2033324</t>
  </si>
  <si>
    <t>i2044435</t>
  </si>
  <si>
    <t>i2055546</t>
  </si>
  <si>
    <t>i2066657</t>
  </si>
  <si>
    <t>i2077768</t>
  </si>
  <si>
    <t>i2088879</t>
  </si>
  <si>
    <t>i2099990</t>
  </si>
  <si>
    <t>i2111101</t>
  </si>
  <si>
    <t>i2122212</t>
  </si>
  <si>
    <t>i2133323</t>
  </si>
  <si>
    <t>i2144434</t>
  </si>
  <si>
    <t>i2155545</t>
  </si>
  <si>
    <t>i2166656</t>
  </si>
  <si>
    <t>i2177767</t>
  </si>
  <si>
    <t>i2188878</t>
  </si>
  <si>
    <t>i2199989</t>
  </si>
  <si>
    <t>i2222211</t>
  </si>
  <si>
    <t>i2233322</t>
  </si>
  <si>
    <t>i2244433</t>
  </si>
  <si>
    <t>i2255544</t>
  </si>
  <si>
    <t>i2266655</t>
  </si>
  <si>
    <t>i2277766</t>
  </si>
  <si>
    <t>i2288877</t>
  </si>
  <si>
    <t>i2299988</t>
  </si>
  <si>
    <t>i2311099</t>
  </si>
  <si>
    <t>i2322210</t>
  </si>
  <si>
    <t>i2333321</t>
  </si>
  <si>
    <t>i2344432</t>
  </si>
  <si>
    <t>i2355543</t>
  </si>
  <si>
    <t>i2366654</t>
  </si>
  <si>
    <t>i2377765</t>
  </si>
  <si>
    <t>i2388876</t>
  </si>
  <si>
    <t>i2399987</t>
  </si>
  <si>
    <t>i2411098</t>
  </si>
  <si>
    <t>i2422209</t>
  </si>
  <si>
    <t>i2433320</t>
  </si>
  <si>
    <t>i2444431</t>
  </si>
  <si>
    <t>i2455542</t>
  </si>
  <si>
    <t>i2466653</t>
  </si>
  <si>
    <t>i2477764</t>
  </si>
  <si>
    <t>i2488875</t>
  </si>
  <si>
    <t>i2499986</t>
  </si>
  <si>
    <t>i2511097</t>
  </si>
  <si>
    <t>i2522208</t>
  </si>
  <si>
    <t>i2533319</t>
  </si>
  <si>
    <t>i2544430</t>
  </si>
  <si>
    <t>i2555541</t>
  </si>
  <si>
    <t>i2566652</t>
  </si>
  <si>
    <t>i2577763</t>
  </si>
  <si>
    <t>i2588874</t>
  </si>
  <si>
    <t>i2599985</t>
  </si>
  <si>
    <t>i2611096</t>
  </si>
  <si>
    <t>i2622207</t>
  </si>
  <si>
    <t>i2633318</t>
  </si>
  <si>
    <t>i2644429</t>
  </si>
  <si>
    <t>i2655540</t>
  </si>
  <si>
    <t>i2666651</t>
  </si>
  <si>
    <t>i2677762</t>
  </si>
  <si>
    <t>i2688873</t>
  </si>
  <si>
    <t>i2699984</t>
  </si>
  <si>
    <t>i2711095</t>
  </si>
  <si>
    <t>i2722206</t>
  </si>
  <si>
    <t>i2733317</t>
  </si>
  <si>
    <t>i2744428</t>
  </si>
  <si>
    <t>i2755539</t>
  </si>
  <si>
    <t>i2766650</t>
  </si>
  <si>
    <t>i2788872</t>
  </si>
  <si>
    <t>i2799983</t>
  </si>
  <si>
    <t>i2811094</t>
  </si>
  <si>
    <t>i2822205</t>
  </si>
  <si>
    <t>i2833316</t>
  </si>
  <si>
    <t>i2844427</t>
  </si>
  <si>
    <t>i2855538</t>
  </si>
  <si>
    <t>i2866649</t>
  </si>
  <si>
    <t>i2877760</t>
  </si>
  <si>
    <t>i2888871</t>
  </si>
  <si>
    <t>i2899982</t>
  </si>
  <si>
    <t>i2911093</t>
  </si>
  <si>
    <t>i2922204</t>
  </si>
  <si>
    <t>i2933315</t>
  </si>
  <si>
    <t>i2944426</t>
  </si>
  <si>
    <t>i2955537</t>
  </si>
  <si>
    <t>i2966648</t>
  </si>
  <si>
    <t>i2977759</t>
  </si>
  <si>
    <t>i2988870</t>
  </si>
  <si>
    <t>i2999981</t>
  </si>
  <si>
    <t>i3011092</t>
  </si>
  <si>
    <t>i3022203</t>
  </si>
  <si>
    <t>i3033314</t>
  </si>
  <si>
    <t>i3044425</t>
  </si>
  <si>
    <t>i3055536</t>
  </si>
  <si>
    <t>i3066647</t>
  </si>
  <si>
    <t>i3077758</t>
  </si>
  <si>
    <t>i3088869</t>
  </si>
  <si>
    <t>i3099980</t>
  </si>
  <si>
    <t>i3111091</t>
  </si>
  <si>
    <t>i3122202</t>
  </si>
  <si>
    <t>i3133313</t>
  </si>
  <si>
    <t>i3144424</t>
  </si>
  <si>
    <t>i3155535</t>
  </si>
  <si>
    <t>i3166646</t>
  </si>
  <si>
    <t>i3177757</t>
  </si>
  <si>
    <t>i3188868</t>
  </si>
  <si>
    <t>i3199979</t>
  </si>
  <si>
    <t>i3211090</t>
  </si>
  <si>
    <t>i3222201</t>
  </si>
  <si>
    <t>i3233312</t>
  </si>
  <si>
    <t>i3244423</t>
  </si>
  <si>
    <t>i3255534</t>
  </si>
  <si>
    <t>i3266645</t>
  </si>
  <si>
    <t>i3277756</t>
  </si>
  <si>
    <t>i3288867</t>
  </si>
  <si>
    <t>i3299978</t>
  </si>
  <si>
    <t>i3311089</t>
  </si>
  <si>
    <t>i3322200</t>
  </si>
  <si>
    <t>i3333311</t>
  </si>
  <si>
    <t>i3344422</t>
  </si>
  <si>
    <t>i3355533</t>
  </si>
  <si>
    <t>i3366644</t>
  </si>
  <si>
    <t>i3377755</t>
  </si>
  <si>
    <t>i3388866</t>
  </si>
  <si>
    <t>i3399977</t>
  </si>
  <si>
    <t>i3411088</t>
  </si>
  <si>
    <t>i3422199</t>
  </si>
  <si>
    <t>i3433310</t>
  </si>
  <si>
    <t>i3444421</t>
  </si>
  <si>
    <t>i3455532</t>
  </si>
  <si>
    <t>i3466643</t>
  </si>
  <si>
    <t>i3477754</t>
  </si>
  <si>
    <t>i3488865</t>
  </si>
  <si>
    <t>i3499976</t>
  </si>
  <si>
    <t>i3511087</t>
  </si>
  <si>
    <t>i3522198</t>
  </si>
  <si>
    <t>i3533309</t>
  </si>
  <si>
    <t>i3544420</t>
  </si>
  <si>
    <t>i3555531</t>
  </si>
  <si>
    <t>i3566642</t>
  </si>
  <si>
    <t>i3577753</t>
  </si>
  <si>
    <t>i3599975</t>
  </si>
  <si>
    <t>i3611086</t>
  </si>
  <si>
    <t>i3622197</t>
  </si>
  <si>
    <t>i3633308</t>
  </si>
  <si>
    <t>i3644419</t>
  </si>
  <si>
    <t>i3655530</t>
  </si>
  <si>
    <t>i3666641</t>
  </si>
  <si>
    <t>i3677752</t>
  </si>
  <si>
    <t>i3688863</t>
  </si>
  <si>
    <t>i3699974</t>
  </si>
  <si>
    <t>i3711085</t>
  </si>
  <si>
    <t>i3722196</t>
  </si>
  <si>
    <t>i3733307</t>
  </si>
  <si>
    <t>i3744418</t>
  </si>
  <si>
    <t>i3755529</t>
  </si>
  <si>
    <t>i3766640</t>
  </si>
  <si>
    <t>i3777751</t>
  </si>
  <si>
    <t>i3788862</t>
  </si>
  <si>
    <t>i3799973</t>
  </si>
  <si>
    <t>i3811084</t>
  </si>
  <si>
    <t>i3822195</t>
  </si>
  <si>
    <t>i3833306</t>
  </si>
  <si>
    <t>i3844417</t>
  </si>
  <si>
    <t>i3855528</t>
  </si>
  <si>
    <t>i3866639</t>
  </si>
  <si>
    <t>i3877750</t>
  </si>
  <si>
    <t>i3888861</t>
  </si>
  <si>
    <t>i3899972</t>
  </si>
  <si>
    <t>i3911083</t>
  </si>
  <si>
    <t>i3922194</t>
  </si>
  <si>
    <t>i3933305</t>
  </si>
  <si>
    <t>i3944416</t>
  </si>
  <si>
    <t>i3955527</t>
  </si>
  <si>
    <t>i3966638</t>
  </si>
  <si>
    <t>i3977749</t>
  </si>
  <si>
    <t>i3988860</t>
  </si>
  <si>
    <t>i3999971</t>
  </si>
  <si>
    <t>i4011082</t>
  </si>
  <si>
    <t>i4022193</t>
  </si>
  <si>
    <t>i4033304</t>
  </si>
  <si>
    <t>i4044415</t>
  </si>
  <si>
    <t>i4055526</t>
  </si>
  <si>
    <t>i4066637</t>
  </si>
  <si>
    <t>i4077748</t>
  </si>
  <si>
    <t>i4088859</t>
  </si>
  <si>
    <t>i4099970</t>
  </si>
  <si>
    <t>i4111081</t>
  </si>
  <si>
    <t>i4122192</t>
  </si>
  <si>
    <t>i4133303</t>
  </si>
  <si>
    <t>i4144414</t>
  </si>
  <si>
    <t>i4155525</t>
  </si>
  <si>
    <t>i4166636</t>
  </si>
  <si>
    <t>i4177747</t>
  </si>
  <si>
    <t>i4188858</t>
  </si>
  <si>
    <t>i4199969</t>
  </si>
  <si>
    <t>i4211080</t>
  </si>
  <si>
    <t>i4222191</t>
  </si>
  <si>
    <t>i4233302</t>
  </si>
  <si>
    <t>i4244413</t>
  </si>
  <si>
    <t>i4255524</t>
  </si>
  <si>
    <t>i4266635</t>
  </si>
  <si>
    <t>i4277746</t>
  </si>
  <si>
    <t>i4288857</t>
  </si>
  <si>
    <t>i4299968</t>
  </si>
  <si>
    <t>i4311079</t>
  </si>
  <si>
    <t>i4322190</t>
  </si>
  <si>
    <t>i4333301</t>
  </si>
  <si>
    <t>i4344412</t>
  </si>
  <si>
    <t>i4355523</t>
  </si>
  <si>
    <t>i4366634</t>
  </si>
  <si>
    <t>i4377745</t>
  </si>
  <si>
    <t>i4388856</t>
  </si>
  <si>
    <t>i4399967</t>
  </si>
  <si>
    <t>i4411078</t>
  </si>
  <si>
    <t>i4422189</t>
  </si>
  <si>
    <t>i4433300</t>
  </si>
  <si>
    <t>i4444411</t>
  </si>
  <si>
    <t>i4466633</t>
  </si>
  <si>
    <t>i4477744</t>
  </si>
  <si>
    <t>i4488855</t>
  </si>
  <si>
    <t>i4499966</t>
  </si>
  <si>
    <t>i4511077</t>
  </si>
  <si>
    <t>i4522188</t>
  </si>
  <si>
    <t>i4533299</t>
  </si>
  <si>
    <t>i4544410</t>
  </si>
  <si>
    <t>i4555521</t>
  </si>
  <si>
    <t>i4566632</t>
  </si>
  <si>
    <t>i4577743</t>
  </si>
  <si>
    <t>i4588854</t>
  </si>
  <si>
    <t>i4599965</t>
  </si>
  <si>
    <t>i4611076</t>
  </si>
  <si>
    <t>i4622187</t>
  </si>
  <si>
    <t>i4633298</t>
  </si>
  <si>
    <t>i4644409</t>
  </si>
  <si>
    <t>i4655520</t>
  </si>
  <si>
    <t>i4666631</t>
  </si>
  <si>
    <t>i4677742</t>
  </si>
  <si>
    <t>i4733297</t>
  </si>
  <si>
    <t>i4744408</t>
  </si>
  <si>
    <t>i4755519</t>
  </si>
  <si>
    <t>i4766630</t>
  </si>
  <si>
    <t>i4777741</t>
  </si>
  <si>
    <t>i4788852</t>
  </si>
  <si>
    <t>i4799963</t>
  </si>
  <si>
    <t>i4811074</t>
  </si>
  <si>
    <t>i4822185</t>
  </si>
  <si>
    <t>i4833296</t>
  </si>
  <si>
    <t>i4844407</t>
  </si>
  <si>
    <t>i4855518</t>
  </si>
  <si>
    <t>i4866629</t>
  </si>
  <si>
    <t>i4877740</t>
  </si>
  <si>
    <t>i4888851</t>
  </si>
  <si>
    <t>i4899962</t>
  </si>
  <si>
    <t>i4911073</t>
  </si>
  <si>
    <t>i4922184</t>
  </si>
  <si>
    <t>i4933295</t>
  </si>
  <si>
    <t>i4944406</t>
  </si>
  <si>
    <t>i4955517</t>
  </si>
  <si>
    <t>i4966628</t>
  </si>
  <si>
    <t>i4977739</t>
  </si>
  <si>
    <t>i4988850</t>
  </si>
  <si>
    <t>i4999961</t>
  </si>
  <si>
    <t>i5011072</t>
  </si>
  <si>
    <t>i5022183</t>
  </si>
  <si>
    <t>i5033294</t>
  </si>
  <si>
    <t>i5044405</t>
  </si>
  <si>
    <t>i5055516</t>
  </si>
  <si>
    <t>i5066627</t>
  </si>
  <si>
    <t>i5077738</t>
  </si>
  <si>
    <t>i5088849</t>
  </si>
  <si>
    <t>i5099960</t>
  </si>
  <si>
    <t>i5111071</t>
  </si>
  <si>
    <t>i5122182</t>
  </si>
  <si>
    <t>i5133293</t>
  </si>
  <si>
    <t>i5144404</t>
  </si>
  <si>
    <t>i5155515</t>
  </si>
  <si>
    <t>i5166626</t>
  </si>
  <si>
    <t>i5177737</t>
  </si>
  <si>
    <t>i5188848</t>
  </si>
  <si>
    <t>i5199959</t>
  </si>
  <si>
    <t>i5211070</t>
  </si>
  <si>
    <t>i5222181</t>
  </si>
  <si>
    <t>i5244403</t>
  </si>
  <si>
    <t>i5255514</t>
  </si>
  <si>
    <t>i5266625</t>
  </si>
  <si>
    <t>i5277736</t>
  </si>
  <si>
    <t>i5288847</t>
  </si>
  <si>
    <t>i5299958</t>
  </si>
  <si>
    <t>i5311069</t>
  </si>
  <si>
    <t>i5322180</t>
  </si>
  <si>
    <t>i5333291</t>
  </si>
  <si>
    <t>i5344402</t>
  </si>
  <si>
    <t>i5355513</t>
  </si>
  <si>
    <t>i5366624</t>
  </si>
  <si>
    <t>i5377735</t>
  </si>
  <si>
    <t>i5388846</t>
  </si>
  <si>
    <t>i5399957</t>
  </si>
  <si>
    <t>i5411068</t>
  </si>
  <si>
    <t>i5422179</t>
  </si>
  <si>
    <t>i5433290</t>
  </si>
  <si>
    <t>i5455512</t>
  </si>
  <si>
    <t>i5466623</t>
  </si>
  <si>
    <t>i5477734</t>
  </si>
  <si>
    <t>i5488845</t>
  </si>
  <si>
    <t>i5499956</t>
  </si>
  <si>
    <t>i5511067</t>
  </si>
  <si>
    <t>i5522178</t>
  </si>
  <si>
    <t>i5533289</t>
  </si>
  <si>
    <t>i5544400</t>
  </si>
  <si>
    <t>i5555511</t>
  </si>
  <si>
    <t>i5566622</t>
  </si>
  <si>
    <t>i5577733</t>
  </si>
  <si>
    <t>i5588844</t>
  </si>
  <si>
    <t>i5599955</t>
  </si>
  <si>
    <t>i5611066</t>
  </si>
  <si>
    <t>i5622177</t>
  </si>
  <si>
    <t>i5633288</t>
  </si>
  <si>
    <t>i5644399</t>
  </si>
  <si>
    <t>i5655510</t>
  </si>
  <si>
    <t>i5666621</t>
  </si>
  <si>
    <t>i5677732</t>
  </si>
  <si>
    <t>i5688843</t>
  </si>
  <si>
    <t>i5699954</t>
  </si>
  <si>
    <t>i5711065</t>
  </si>
  <si>
    <t>i5722176</t>
  </si>
  <si>
    <t>i5733287</t>
  </si>
  <si>
    <t>i5744398</t>
  </si>
  <si>
    <t>i5755509</t>
  </si>
  <si>
    <t>i5766620</t>
  </si>
  <si>
    <t>i5777731</t>
  </si>
  <si>
    <t>i5788842</t>
  </si>
  <si>
    <t>i5799953</t>
  </si>
  <si>
    <t>i5811064</t>
  </si>
  <si>
    <t>i5822175</t>
  </si>
  <si>
    <t>i5833286</t>
  </si>
  <si>
    <t>i5844397</t>
  </si>
  <si>
    <t>i5855508</t>
  </si>
  <si>
    <t>i5866619</t>
  </si>
  <si>
    <t>i5877730</t>
  </si>
  <si>
    <t>i5888841</t>
  </si>
  <si>
    <t>i5911063</t>
  </si>
  <si>
    <t>i5922174</t>
  </si>
  <si>
    <t>i5933285</t>
  </si>
  <si>
    <t>i5944396</t>
  </si>
  <si>
    <t>i5955507</t>
  </si>
  <si>
    <t>i5966618</t>
  </si>
  <si>
    <t>i5977729</t>
  </si>
  <si>
    <t>i5988840</t>
  </si>
  <si>
    <t>i5999951</t>
  </si>
  <si>
    <t>i6011062</t>
  </si>
  <si>
    <t>i6022173</t>
  </si>
  <si>
    <t>i6033284</t>
  </si>
  <si>
    <t>i6044395</t>
  </si>
  <si>
    <t>i6055506</t>
  </si>
  <si>
    <t>i6066617</t>
  </si>
  <si>
    <t>i6077728</t>
  </si>
  <si>
    <t>i6088839</t>
  </si>
  <si>
    <t>i6099950</t>
  </si>
  <si>
    <t>i6111061</t>
  </si>
  <si>
    <t>i6122172</t>
  </si>
  <si>
    <t>i6133283</t>
  </si>
  <si>
    <t>i6144394</t>
  </si>
  <si>
    <t>i6155505</t>
  </si>
  <si>
    <t>i6166616</t>
  </si>
  <si>
    <t>i6177727</t>
  </si>
  <si>
    <t>i6188838</t>
  </si>
  <si>
    <t>i6199949</t>
  </si>
  <si>
    <t>i6211060</t>
  </si>
  <si>
    <t>i6222171</t>
  </si>
  <si>
    <t>i6233282</t>
  </si>
  <si>
    <t>i6244393</t>
  </si>
  <si>
    <t>i6255504</t>
  </si>
  <si>
    <t>i6266615</t>
  </si>
  <si>
    <t>i6277726</t>
  </si>
  <si>
    <t>i6288837</t>
  </si>
  <si>
    <t>i6299948</t>
  </si>
  <si>
    <t>i6311059</t>
  </si>
  <si>
    <t>i6322170</t>
  </si>
  <si>
    <t>i6333281</t>
  </si>
  <si>
    <t>i6344392</t>
  </si>
  <si>
    <t>i6355503</t>
  </si>
  <si>
    <t>i6366614</t>
  </si>
  <si>
    <t>i6377725</t>
  </si>
  <si>
    <t>i6388836</t>
  </si>
  <si>
    <t>i6399947</t>
  </si>
  <si>
    <t>i6411058</t>
  </si>
  <si>
    <t>i6422169</t>
  </si>
  <si>
    <t>i6433280</t>
  </si>
  <si>
    <t>i6444391</t>
  </si>
  <si>
    <t>i6455502</t>
  </si>
  <si>
    <t>i6466613</t>
  </si>
  <si>
    <t>i6477724</t>
  </si>
  <si>
    <t>i6488835</t>
  </si>
  <si>
    <t>i6499946</t>
  </si>
  <si>
    <t>i6511057</t>
  </si>
  <si>
    <t>i6522168</t>
  </si>
  <si>
    <t>i6533279</t>
  </si>
  <si>
    <t>i6544390</t>
  </si>
  <si>
    <t>i6555501</t>
  </si>
  <si>
    <t>i6599945</t>
  </si>
  <si>
    <t>i6611056</t>
  </si>
  <si>
    <t>i6622167</t>
  </si>
  <si>
    <t>i6633278</t>
  </si>
  <si>
    <t>i6644389</t>
  </si>
  <si>
    <t>i6655500</t>
  </si>
  <si>
    <t>N/A</t>
  </si>
  <si>
    <t>pay_confimation</t>
  </si>
  <si>
    <t>phone_num</t>
  </si>
  <si>
    <t>consol_amount</t>
  </si>
  <si>
    <t>start_year</t>
  </si>
  <si>
    <t>elig_check</t>
  </si>
  <si>
    <t>lvl_check</t>
  </si>
  <si>
    <t>Password: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</si>
</sst>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0" fontId="0" fillId="0" borderId="0" xfId="0" applyNumberForma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503"/>
  <sheetViews>
    <sheetView workbookViewId="0">
      <selection activeCell="F46" sqref="F46"/>
    </sheetView>
  </sheetViews>
  <sheetFormatPr defaultRowHeight="15" x14ac:dyDescent="0.25"/>
  <cols>
    <col min="1" max="2" width="9.140625" style="3"/>
    <col min="3" max="3" width="10" style="3" bestFit="1" customWidth="1"/>
    <col min="4" max="5" width="9.140625" style="3"/>
    <col min="6" max="6" width="18" style="4" bestFit="1" customWidth="1"/>
    <col min="7" max="7" width="15.85546875" style="4" bestFit="1" customWidth="1"/>
    <col min="8" max="8" width="16.42578125" style="3" bestFit="1" customWidth="1"/>
    <col min="9" max="9" width="9.140625" style="3"/>
    <col min="10" max="10" width="30.28515625" style="3" bestFit="1" customWidth="1"/>
    <col min="11" max="11" width="18.5703125" style="3" bestFit="1" customWidth="1"/>
    <col min="12" max="12" width="19.140625" style="3" bestFit="1" customWidth="1"/>
    <col min="13" max="21" width="9.140625" style="3"/>
    <col min="22" max="22" width="16" style="3" bestFit="1" customWidth="1"/>
    <col min="23" max="23" width="21.7109375" style="3" bestFit="1" customWidth="1"/>
    <col min="24" max="24" width="14.7109375" style="3" bestFit="1" customWidth="1"/>
    <col min="25" max="25" width="9.140625" style="3"/>
    <col min="26" max="27" width="9.140625" hidden="1" customWidth="1"/>
    <col min="28" max="16384" width="9.140625" style="3"/>
  </cols>
  <sheetData>
    <row r="1" spans="1:27" x14ac:dyDescent="0.25">
      <c r="A1" s="3" t="s">
        <v>3465</v>
      </c>
    </row>
    <row r="3" spans="1:27" x14ac:dyDescent="0.25">
      <c r="B3" s="5" t="s">
        <v>2974</v>
      </c>
      <c r="C3" s="5" t="s">
        <v>2960</v>
      </c>
      <c r="D3" s="5" t="s">
        <v>0</v>
      </c>
      <c r="E3" s="5" t="s">
        <v>1</v>
      </c>
      <c r="F3" s="6" t="s">
        <v>2961</v>
      </c>
      <c r="G3" s="6" t="s">
        <v>2962</v>
      </c>
      <c r="H3" s="7" t="s">
        <v>2966</v>
      </c>
      <c r="I3" s="7" t="s">
        <v>2967</v>
      </c>
      <c r="J3" s="5" t="s">
        <v>978</v>
      </c>
      <c r="K3" s="5" t="s">
        <v>979</v>
      </c>
      <c r="L3" s="5" t="s">
        <v>980</v>
      </c>
      <c r="M3" s="5" t="s">
        <v>981</v>
      </c>
      <c r="N3" s="5" t="s">
        <v>982</v>
      </c>
      <c r="O3" s="5" t="s">
        <v>2462</v>
      </c>
      <c r="P3" s="5" t="s">
        <v>2968</v>
      </c>
      <c r="Q3" s="5" t="s">
        <v>2969</v>
      </c>
      <c r="R3" s="5" t="s">
        <v>2970</v>
      </c>
      <c r="S3" s="5" t="s">
        <v>2971</v>
      </c>
      <c r="T3" s="5" t="s">
        <v>2972</v>
      </c>
      <c r="U3" s="5" t="s">
        <v>2973</v>
      </c>
      <c r="V3" s="5" t="s">
        <v>3459</v>
      </c>
      <c r="W3" s="5" t="s">
        <v>3460</v>
      </c>
      <c r="X3" s="5" t="s">
        <v>3461</v>
      </c>
      <c r="Y3" s="5" t="s">
        <v>3462</v>
      </c>
      <c r="Z3" t="s">
        <v>3463</v>
      </c>
      <c r="AA3" t="s">
        <v>3464</v>
      </c>
    </row>
    <row r="4" spans="1:27" customFormat="1" hidden="1" x14ac:dyDescent="0.25">
      <c r="B4" t="s">
        <v>2975</v>
      </c>
      <c r="C4">
        <v>111111111</v>
      </c>
      <c r="D4" t="s">
        <v>2</v>
      </c>
      <c r="E4" t="s">
        <v>3</v>
      </c>
      <c r="F4" s="2">
        <v>42004</v>
      </c>
      <c r="G4" s="2"/>
      <c r="H4" s="1" t="s">
        <v>2965</v>
      </c>
      <c r="I4" s="1">
        <v>1</v>
      </c>
      <c r="J4" t="s">
        <v>984</v>
      </c>
      <c r="K4" t="s">
        <v>985</v>
      </c>
      <c r="L4" t="s">
        <v>986</v>
      </c>
      <c r="M4" t="s">
        <v>987</v>
      </c>
      <c r="N4">
        <v>70116</v>
      </c>
      <c r="O4" t="s">
        <v>2463</v>
      </c>
      <c r="P4">
        <v>23</v>
      </c>
      <c r="Q4">
        <v>40</v>
      </c>
      <c r="R4">
        <v>25041</v>
      </c>
      <c r="S4">
        <v>1033</v>
      </c>
      <c r="T4">
        <v>2296</v>
      </c>
      <c r="U4">
        <v>4782</v>
      </c>
      <c r="W4" t="str">
        <f>_xlfn.IFNA(VLOOKUP(C4,Phone_num!A:B,2,0),"missing phone number")</f>
        <v>504-621-8927</v>
      </c>
      <c r="X4">
        <f t="shared" ref="X4:X67" si="0">IF(Q4=40,SUM(R4:T4)-U4,"not 40h")</f>
        <v>23588</v>
      </c>
      <c r="Y4" t="str">
        <f t="shared" ref="Y4:Y67" si="1">RIGHT(TEXT(F4,"dd mmm yyyy"),4)</f>
        <v>2014</v>
      </c>
      <c r="Z4" t="b">
        <f>AND(OR(H4="Regular Full Time",H4="Intern"),Y4&lt;"2016",G4="")</f>
        <v>1</v>
      </c>
      <c r="AA4" t="b">
        <f t="shared" ref="AA4:AA67" si="2">AND(I4&lt;99,I4&gt;2,I4&lt;&gt;5)</f>
        <v>0</v>
      </c>
    </row>
    <row r="5" spans="1:27" customFormat="1" hidden="1" x14ac:dyDescent="0.25">
      <c r="B5" t="s">
        <v>2976</v>
      </c>
      <c r="C5">
        <v>111111112</v>
      </c>
      <c r="D5" t="s">
        <v>4</v>
      </c>
      <c r="E5" t="s">
        <v>5</v>
      </c>
      <c r="F5" s="2">
        <v>42871</v>
      </c>
      <c r="G5" s="2"/>
      <c r="H5" s="1" t="s">
        <v>2965</v>
      </c>
      <c r="I5" s="1">
        <v>2</v>
      </c>
      <c r="J5" t="s">
        <v>989</v>
      </c>
      <c r="K5" t="s">
        <v>990</v>
      </c>
      <c r="L5" t="s">
        <v>991</v>
      </c>
      <c r="M5" t="s">
        <v>992</v>
      </c>
      <c r="N5">
        <v>48116</v>
      </c>
      <c r="O5" t="s">
        <v>2464</v>
      </c>
      <c r="P5">
        <v>34</v>
      </c>
      <c r="Q5">
        <v>40</v>
      </c>
      <c r="R5">
        <v>18164</v>
      </c>
      <c r="S5">
        <v>4065</v>
      </c>
      <c r="T5">
        <v>1237</v>
      </c>
      <c r="U5">
        <v>1350</v>
      </c>
      <c r="W5" t="str">
        <f>_xlfn.IFNA(VLOOKUP(C5,Phone_num!A:B,2,0),"missing phone number")</f>
        <v>810-292-9388</v>
      </c>
      <c r="X5">
        <f t="shared" si="0"/>
        <v>22116</v>
      </c>
      <c r="Y5" t="str">
        <f t="shared" si="1"/>
        <v>2017</v>
      </c>
      <c r="Z5" t="b">
        <f t="shared" ref="Z5:Z68" si="3">AND(OR(H5="Regular Full Time",H5="Intern"),Y5&lt;"2016",G5="")</f>
        <v>0</v>
      </c>
      <c r="AA5" t="b">
        <f t="shared" si="2"/>
        <v>0</v>
      </c>
    </row>
    <row r="6" spans="1:27" x14ac:dyDescent="0.25">
      <c r="B6" s="5" t="s">
        <v>2977</v>
      </c>
      <c r="C6" s="5">
        <v>111111113</v>
      </c>
      <c r="D6" s="5" t="s">
        <v>6</v>
      </c>
      <c r="E6" s="5" t="s">
        <v>7</v>
      </c>
      <c r="F6" s="6">
        <v>41762</v>
      </c>
      <c r="G6" s="6"/>
      <c r="H6" s="7" t="s">
        <v>2965</v>
      </c>
      <c r="I6" s="7">
        <v>3</v>
      </c>
      <c r="J6" s="5" t="s">
        <v>994</v>
      </c>
      <c r="K6" s="5" t="s">
        <v>995</v>
      </c>
      <c r="L6" s="5" t="s">
        <v>996</v>
      </c>
      <c r="M6" s="5" t="s">
        <v>997</v>
      </c>
      <c r="N6" s="5">
        <v>8014</v>
      </c>
      <c r="O6" s="5" t="s">
        <v>2465</v>
      </c>
      <c r="P6" s="5">
        <v>29</v>
      </c>
      <c r="Q6" s="5">
        <v>40</v>
      </c>
      <c r="R6" s="5">
        <v>16085</v>
      </c>
      <c r="S6" s="5">
        <v>4661</v>
      </c>
      <c r="T6" s="5">
        <v>1822</v>
      </c>
      <c r="U6" s="5">
        <v>4306</v>
      </c>
      <c r="V6" s="5"/>
      <c r="W6" s="5" t="str">
        <f>_xlfn.IFNA(VLOOKUP(C6,Phone_num!A:B,2,0),"missing phone number")</f>
        <v>856-636-8749</v>
      </c>
      <c r="X6" s="5">
        <f t="shared" si="0"/>
        <v>18262</v>
      </c>
      <c r="Y6" s="5" t="str">
        <f t="shared" si="1"/>
        <v>2014</v>
      </c>
      <c r="Z6" t="b">
        <f t="shared" si="3"/>
        <v>1</v>
      </c>
      <c r="AA6" t="b">
        <f t="shared" si="2"/>
        <v>1</v>
      </c>
    </row>
    <row r="7" spans="1:27" customFormat="1" hidden="1" x14ac:dyDescent="0.25">
      <c r="B7" t="s">
        <v>2978</v>
      </c>
      <c r="C7">
        <v>111111114</v>
      </c>
      <c r="D7" t="s">
        <v>8</v>
      </c>
      <c r="E7" t="s">
        <v>9</v>
      </c>
      <c r="F7" s="2">
        <v>42673</v>
      </c>
      <c r="G7" s="2"/>
      <c r="H7" s="1" t="s">
        <v>2965</v>
      </c>
      <c r="I7" s="1">
        <v>4</v>
      </c>
      <c r="J7" t="s">
        <v>999</v>
      </c>
      <c r="K7" t="s">
        <v>1000</v>
      </c>
      <c r="L7" t="s">
        <v>1000</v>
      </c>
      <c r="M7" t="s">
        <v>1001</v>
      </c>
      <c r="N7">
        <v>99501</v>
      </c>
      <c r="O7" t="s">
        <v>2466</v>
      </c>
      <c r="P7">
        <v>37</v>
      </c>
      <c r="Q7">
        <v>40</v>
      </c>
      <c r="R7">
        <v>26352</v>
      </c>
      <c r="S7">
        <v>4026</v>
      </c>
      <c r="T7">
        <v>4791</v>
      </c>
      <c r="U7">
        <v>2144</v>
      </c>
      <c r="W7" t="str">
        <f>_xlfn.IFNA(VLOOKUP(C7,Phone_num!A:B,2,0),"missing phone number")</f>
        <v>907-385-4412</v>
      </c>
      <c r="X7">
        <f t="shared" si="0"/>
        <v>33025</v>
      </c>
      <c r="Y7" t="str">
        <f t="shared" si="1"/>
        <v>2016</v>
      </c>
      <c r="Z7" t="b">
        <f t="shared" si="3"/>
        <v>0</v>
      </c>
      <c r="AA7" t="b">
        <f t="shared" si="2"/>
        <v>1</v>
      </c>
    </row>
    <row r="8" spans="1:27" customFormat="1" hidden="1" x14ac:dyDescent="0.25">
      <c r="B8" t="s">
        <v>2979</v>
      </c>
      <c r="C8">
        <v>111111115</v>
      </c>
      <c r="D8" t="s">
        <v>10</v>
      </c>
      <c r="E8" t="s">
        <v>11</v>
      </c>
      <c r="F8" s="2">
        <v>42062</v>
      </c>
      <c r="G8" s="2"/>
      <c r="H8" s="1" t="s">
        <v>2965</v>
      </c>
      <c r="I8" s="1">
        <v>5</v>
      </c>
      <c r="J8" t="s">
        <v>1003</v>
      </c>
      <c r="K8" t="s">
        <v>518</v>
      </c>
      <c r="L8" t="s">
        <v>1004</v>
      </c>
      <c r="M8" t="s">
        <v>1005</v>
      </c>
      <c r="N8">
        <v>45011</v>
      </c>
      <c r="O8" t="s">
        <v>2467</v>
      </c>
      <c r="P8">
        <v>35</v>
      </c>
      <c r="Q8">
        <v>40</v>
      </c>
      <c r="R8">
        <v>27014</v>
      </c>
      <c r="S8">
        <v>3510</v>
      </c>
      <c r="T8">
        <v>3253</v>
      </c>
      <c r="U8">
        <v>2844</v>
      </c>
      <c r="W8" t="str">
        <f>_xlfn.IFNA(VLOOKUP(C8,Phone_num!A:B,2,0),"missing phone number")</f>
        <v>513-570-1893</v>
      </c>
      <c r="X8">
        <f t="shared" si="0"/>
        <v>30933</v>
      </c>
      <c r="Y8" t="str">
        <f t="shared" si="1"/>
        <v>2015</v>
      </c>
      <c r="Z8" t="b">
        <f t="shared" si="3"/>
        <v>1</v>
      </c>
      <c r="AA8" t="b">
        <f t="shared" si="2"/>
        <v>0</v>
      </c>
    </row>
    <row r="9" spans="1:27" customFormat="1" hidden="1" x14ac:dyDescent="0.25">
      <c r="B9" t="s">
        <v>2980</v>
      </c>
      <c r="C9">
        <v>111111116</v>
      </c>
      <c r="D9" t="s">
        <v>12</v>
      </c>
      <c r="E9" t="s">
        <v>13</v>
      </c>
      <c r="F9" s="2">
        <v>42668</v>
      </c>
      <c r="G9" s="2"/>
      <c r="H9" s="1" t="s">
        <v>2965</v>
      </c>
      <c r="I9" s="1">
        <v>6</v>
      </c>
      <c r="J9" t="s">
        <v>1007</v>
      </c>
      <c r="K9" t="s">
        <v>1008</v>
      </c>
      <c r="L9" t="s">
        <v>1008</v>
      </c>
      <c r="M9" t="s">
        <v>1005</v>
      </c>
      <c r="N9">
        <v>44805</v>
      </c>
      <c r="O9" t="s">
        <v>2468</v>
      </c>
      <c r="P9">
        <v>39</v>
      </c>
      <c r="Q9">
        <v>40</v>
      </c>
      <c r="R9">
        <v>19394</v>
      </c>
      <c r="S9">
        <v>3105</v>
      </c>
      <c r="T9">
        <v>2922</v>
      </c>
      <c r="U9">
        <v>3694</v>
      </c>
      <c r="W9" t="str">
        <f>_xlfn.IFNA(VLOOKUP(C9,Phone_num!A:B,2,0),"missing phone number")</f>
        <v>419-503-2484</v>
      </c>
      <c r="X9">
        <f t="shared" si="0"/>
        <v>21727</v>
      </c>
      <c r="Y9" t="str">
        <f t="shared" si="1"/>
        <v>2016</v>
      </c>
      <c r="Z9" t="b">
        <f t="shared" si="3"/>
        <v>0</v>
      </c>
      <c r="AA9" t="b">
        <f t="shared" si="2"/>
        <v>1</v>
      </c>
    </row>
    <row r="10" spans="1:27" customFormat="1" hidden="1" x14ac:dyDescent="0.25">
      <c r="B10" t="s">
        <v>2981</v>
      </c>
      <c r="C10">
        <v>111111117</v>
      </c>
      <c r="D10" t="s">
        <v>14</v>
      </c>
      <c r="E10" t="s">
        <v>15</v>
      </c>
      <c r="F10" s="2">
        <v>42662</v>
      </c>
      <c r="G10" s="2"/>
      <c r="H10" s="1" t="s">
        <v>2963</v>
      </c>
      <c r="I10" s="1">
        <v>7</v>
      </c>
      <c r="J10" t="s">
        <v>1010</v>
      </c>
      <c r="K10" t="s">
        <v>1011</v>
      </c>
      <c r="L10" t="s">
        <v>1012</v>
      </c>
      <c r="M10" t="s">
        <v>1013</v>
      </c>
      <c r="N10">
        <v>60632</v>
      </c>
      <c r="O10" t="s">
        <v>2469</v>
      </c>
      <c r="P10">
        <v>40</v>
      </c>
      <c r="Q10">
        <v>40</v>
      </c>
      <c r="R10">
        <v>16070</v>
      </c>
      <c r="S10">
        <v>4013</v>
      </c>
      <c r="T10">
        <v>1701</v>
      </c>
      <c r="U10">
        <v>2981</v>
      </c>
      <c r="W10" t="str">
        <f>_xlfn.IFNA(VLOOKUP(C10,Phone_num!A:B,2,0),"missing phone number")</f>
        <v>773-573-6914</v>
      </c>
      <c r="X10">
        <f t="shared" si="0"/>
        <v>18803</v>
      </c>
      <c r="Y10" t="str">
        <f t="shared" si="1"/>
        <v>2016</v>
      </c>
      <c r="Z10" t="b">
        <f t="shared" si="3"/>
        <v>0</v>
      </c>
      <c r="AA10" t="b">
        <f t="shared" si="2"/>
        <v>1</v>
      </c>
    </row>
    <row r="11" spans="1:27" x14ac:dyDescent="0.25">
      <c r="B11" s="5" t="s">
        <v>2982</v>
      </c>
      <c r="C11" s="5">
        <v>111111118</v>
      </c>
      <c r="D11" s="5" t="s">
        <v>16</v>
      </c>
      <c r="E11" s="5" t="s">
        <v>17</v>
      </c>
      <c r="F11" s="6">
        <v>41364</v>
      </c>
      <c r="G11" s="6"/>
      <c r="H11" s="7" t="s">
        <v>2965</v>
      </c>
      <c r="I11" s="7">
        <v>8</v>
      </c>
      <c r="J11" s="5" t="s">
        <v>1015</v>
      </c>
      <c r="K11" s="5" t="s">
        <v>1016</v>
      </c>
      <c r="L11" s="5" t="s">
        <v>1017</v>
      </c>
      <c r="M11" s="5" t="s">
        <v>1018</v>
      </c>
      <c r="N11" s="5">
        <v>95111</v>
      </c>
      <c r="O11" s="5" t="s">
        <v>2470</v>
      </c>
      <c r="P11" s="5">
        <v>29</v>
      </c>
      <c r="Q11" s="5">
        <v>40</v>
      </c>
      <c r="R11" s="5">
        <v>21804</v>
      </c>
      <c r="S11" s="5">
        <v>2380</v>
      </c>
      <c r="T11" s="5">
        <v>3758</v>
      </c>
      <c r="U11" s="5">
        <v>1940</v>
      </c>
      <c r="V11" s="5"/>
      <c r="W11" s="5" t="str">
        <f>_xlfn.IFNA(VLOOKUP(C11,Phone_num!A:B,2,0),"missing phone number")</f>
        <v>408-752-3500</v>
      </c>
      <c r="X11" s="5">
        <f t="shared" si="0"/>
        <v>26002</v>
      </c>
      <c r="Y11" s="5" t="str">
        <f t="shared" si="1"/>
        <v>2013</v>
      </c>
      <c r="Z11" t="b">
        <f t="shared" si="3"/>
        <v>1</v>
      </c>
      <c r="AA11" t="b">
        <f t="shared" si="2"/>
        <v>1</v>
      </c>
    </row>
    <row r="12" spans="1:27" customFormat="1" hidden="1" x14ac:dyDescent="0.25">
      <c r="B12" t="s">
        <v>2983</v>
      </c>
      <c r="C12">
        <v>111111119</v>
      </c>
      <c r="D12" t="s">
        <v>18</v>
      </c>
      <c r="E12" t="s">
        <v>19</v>
      </c>
      <c r="F12" s="2">
        <v>42099</v>
      </c>
      <c r="G12" s="2"/>
      <c r="H12" s="1" t="s">
        <v>2965</v>
      </c>
      <c r="I12" s="1">
        <v>99</v>
      </c>
      <c r="J12">
        <v>0</v>
      </c>
      <c r="K12" t="s">
        <v>1020</v>
      </c>
      <c r="L12" t="s">
        <v>1021</v>
      </c>
      <c r="M12" t="s">
        <v>1022</v>
      </c>
      <c r="N12">
        <v>57105</v>
      </c>
      <c r="O12" t="s">
        <v>2471</v>
      </c>
      <c r="P12">
        <v>33</v>
      </c>
      <c r="Q12">
        <v>40</v>
      </c>
      <c r="R12">
        <v>19044</v>
      </c>
      <c r="S12">
        <v>1001</v>
      </c>
      <c r="T12">
        <v>3824</v>
      </c>
      <c r="U12">
        <v>4459</v>
      </c>
      <c r="W12" t="str">
        <f>_xlfn.IFNA(VLOOKUP(C12,Phone_num!A:B,2,0),"missing phone number")</f>
        <v>605-414-2147</v>
      </c>
      <c r="X12">
        <f t="shared" si="0"/>
        <v>19410</v>
      </c>
      <c r="Y12" t="str">
        <f t="shared" si="1"/>
        <v>2015</v>
      </c>
      <c r="Z12" t="b">
        <f t="shared" si="3"/>
        <v>1</v>
      </c>
      <c r="AA12" t="b">
        <f t="shared" si="2"/>
        <v>0</v>
      </c>
    </row>
    <row r="13" spans="1:27" customFormat="1" hidden="1" x14ac:dyDescent="0.25">
      <c r="B13" t="s">
        <v>2984</v>
      </c>
      <c r="C13">
        <v>111111120</v>
      </c>
      <c r="D13" t="s">
        <v>20</v>
      </c>
      <c r="E13" t="s">
        <v>21</v>
      </c>
      <c r="F13" s="2">
        <v>41632</v>
      </c>
      <c r="G13" s="2"/>
      <c r="H13" s="1" t="s">
        <v>2965</v>
      </c>
      <c r="I13" s="1">
        <v>1</v>
      </c>
      <c r="J13" t="s">
        <v>1024</v>
      </c>
      <c r="K13" t="s">
        <v>410</v>
      </c>
      <c r="L13" t="s">
        <v>1025</v>
      </c>
      <c r="M13" t="s">
        <v>1026</v>
      </c>
      <c r="N13">
        <v>21224</v>
      </c>
      <c r="O13" t="s">
        <v>2472</v>
      </c>
      <c r="P13">
        <v>24</v>
      </c>
      <c r="Q13">
        <v>40</v>
      </c>
      <c r="R13">
        <v>20936</v>
      </c>
      <c r="S13">
        <v>1978</v>
      </c>
      <c r="T13">
        <v>1528</v>
      </c>
      <c r="U13">
        <v>3098</v>
      </c>
      <c r="W13" t="str">
        <f>_xlfn.IFNA(VLOOKUP(C13,Phone_num!A:B,2,0),"missing phone number")</f>
        <v>410-655-8723</v>
      </c>
      <c r="X13">
        <f t="shared" si="0"/>
        <v>21344</v>
      </c>
      <c r="Y13" t="str">
        <f t="shared" si="1"/>
        <v>2013</v>
      </c>
      <c r="Z13" t="b">
        <f t="shared" si="3"/>
        <v>1</v>
      </c>
      <c r="AA13" t="b">
        <f t="shared" si="2"/>
        <v>0</v>
      </c>
    </row>
    <row r="14" spans="1:27" customFormat="1" hidden="1" x14ac:dyDescent="0.25">
      <c r="B14" t="s">
        <v>2985</v>
      </c>
      <c r="C14">
        <v>111111121</v>
      </c>
      <c r="D14" t="s">
        <v>22</v>
      </c>
      <c r="E14" t="s">
        <v>23</v>
      </c>
      <c r="F14" s="2">
        <v>42991</v>
      </c>
      <c r="G14" s="2"/>
      <c r="H14" s="1" t="s">
        <v>2965</v>
      </c>
      <c r="I14" s="1">
        <v>2</v>
      </c>
      <c r="J14" t="s">
        <v>1028</v>
      </c>
      <c r="K14" t="s">
        <v>1029</v>
      </c>
      <c r="L14" t="s">
        <v>1030</v>
      </c>
      <c r="M14" t="s">
        <v>1031</v>
      </c>
      <c r="N14">
        <v>19443</v>
      </c>
      <c r="O14" t="s">
        <v>2473</v>
      </c>
      <c r="P14">
        <v>33</v>
      </c>
      <c r="Q14">
        <v>40</v>
      </c>
      <c r="R14">
        <v>25887</v>
      </c>
      <c r="S14">
        <v>3179</v>
      </c>
      <c r="T14">
        <v>1629</v>
      </c>
      <c r="U14">
        <v>2545</v>
      </c>
      <c r="W14" t="str">
        <f>_xlfn.IFNA(VLOOKUP(C14,Phone_num!A:B,2,0),"missing phone number")</f>
        <v>215-874-1229</v>
      </c>
      <c r="X14">
        <f t="shared" si="0"/>
        <v>28150</v>
      </c>
      <c r="Y14" t="str">
        <f t="shared" si="1"/>
        <v>2017</v>
      </c>
      <c r="Z14" t="b">
        <f t="shared" si="3"/>
        <v>0</v>
      </c>
      <c r="AA14" t="b">
        <f t="shared" si="2"/>
        <v>0</v>
      </c>
    </row>
    <row r="15" spans="1:27" customFormat="1" hidden="1" x14ac:dyDescent="0.25">
      <c r="B15" t="s">
        <v>2986</v>
      </c>
      <c r="C15">
        <v>111111122</v>
      </c>
      <c r="D15" t="s">
        <v>24</v>
      </c>
      <c r="E15" t="s">
        <v>25</v>
      </c>
      <c r="F15" s="2">
        <v>42665</v>
      </c>
      <c r="G15" s="2"/>
      <c r="H15" s="1" t="s">
        <v>2965</v>
      </c>
      <c r="I15" s="1">
        <v>3</v>
      </c>
      <c r="J15" t="s">
        <v>1033</v>
      </c>
      <c r="K15" t="s">
        <v>1034</v>
      </c>
      <c r="L15" t="s">
        <v>1035</v>
      </c>
      <c r="M15" t="s">
        <v>1036</v>
      </c>
      <c r="N15">
        <v>11953</v>
      </c>
      <c r="O15" t="s">
        <v>2474</v>
      </c>
      <c r="P15">
        <v>26</v>
      </c>
      <c r="Q15">
        <v>40</v>
      </c>
      <c r="R15">
        <v>16740</v>
      </c>
      <c r="S15">
        <v>3212</v>
      </c>
      <c r="T15">
        <v>2216</v>
      </c>
      <c r="U15">
        <v>4912</v>
      </c>
      <c r="W15" t="str">
        <f>_xlfn.IFNA(VLOOKUP(C15,Phone_num!A:B,2,0),"missing phone number")</f>
        <v>631-335-3414</v>
      </c>
      <c r="X15">
        <f t="shared" si="0"/>
        <v>17256</v>
      </c>
      <c r="Y15" t="str">
        <f t="shared" si="1"/>
        <v>2016</v>
      </c>
      <c r="Z15" t="b">
        <f t="shared" si="3"/>
        <v>0</v>
      </c>
      <c r="AA15" t="b">
        <f t="shared" si="2"/>
        <v>1</v>
      </c>
    </row>
    <row r="16" spans="1:27" x14ac:dyDescent="0.25">
      <c r="B16" s="5" t="s">
        <v>2987</v>
      </c>
      <c r="C16" s="5">
        <v>111111123</v>
      </c>
      <c r="D16" s="5" t="s">
        <v>26</v>
      </c>
      <c r="E16" s="5" t="s">
        <v>27</v>
      </c>
      <c r="F16" s="6">
        <v>41679</v>
      </c>
      <c r="G16" s="6"/>
      <c r="H16" s="7" t="s">
        <v>2965</v>
      </c>
      <c r="I16" s="7">
        <v>4</v>
      </c>
      <c r="J16" s="5" t="s">
        <v>1038</v>
      </c>
      <c r="K16" s="5" t="s">
        <v>1039</v>
      </c>
      <c r="L16" s="5" t="s">
        <v>1039</v>
      </c>
      <c r="M16" s="5" t="s">
        <v>1018</v>
      </c>
      <c r="N16" s="5">
        <v>90034</v>
      </c>
      <c r="O16" s="5" t="s">
        <v>2475</v>
      </c>
      <c r="P16" s="5">
        <v>27</v>
      </c>
      <c r="Q16" s="5">
        <v>40</v>
      </c>
      <c r="R16" s="5">
        <v>18008</v>
      </c>
      <c r="S16" s="5">
        <v>2391</v>
      </c>
      <c r="T16" s="5">
        <v>3328</v>
      </c>
      <c r="U16" s="5">
        <v>4130</v>
      </c>
      <c r="V16" s="5"/>
      <c r="W16" s="5" t="str">
        <f>_xlfn.IFNA(VLOOKUP(C16,Phone_num!A:B,2,0),"missing phone number")</f>
        <v>310-498-5651</v>
      </c>
      <c r="X16" s="5">
        <f t="shared" si="0"/>
        <v>19597</v>
      </c>
      <c r="Y16" s="5" t="str">
        <f t="shared" si="1"/>
        <v>2014</v>
      </c>
      <c r="Z16" t="b">
        <f t="shared" si="3"/>
        <v>1</v>
      </c>
      <c r="AA16" t="b">
        <f t="shared" si="2"/>
        <v>1</v>
      </c>
    </row>
    <row r="17" spans="2:27" customFormat="1" hidden="1" x14ac:dyDescent="0.25">
      <c r="B17" t="s">
        <v>2988</v>
      </c>
      <c r="C17">
        <v>111111124</v>
      </c>
      <c r="D17" t="s">
        <v>28</v>
      </c>
      <c r="E17" t="s">
        <v>29</v>
      </c>
      <c r="F17" s="2">
        <v>42550</v>
      </c>
      <c r="G17" s="2"/>
      <c r="H17" s="1" t="s">
        <v>2965</v>
      </c>
      <c r="I17" s="1">
        <v>5</v>
      </c>
      <c r="J17" t="s">
        <v>1041</v>
      </c>
      <c r="K17" t="s">
        <v>1042</v>
      </c>
      <c r="L17" t="s">
        <v>1043</v>
      </c>
      <c r="M17" t="s">
        <v>1005</v>
      </c>
      <c r="N17">
        <v>44023</v>
      </c>
      <c r="O17" t="s">
        <v>2476</v>
      </c>
      <c r="P17">
        <v>33</v>
      </c>
      <c r="Q17">
        <v>40</v>
      </c>
      <c r="R17">
        <v>15079</v>
      </c>
      <c r="S17">
        <v>3826</v>
      </c>
      <c r="T17">
        <v>2873</v>
      </c>
      <c r="U17">
        <v>4964</v>
      </c>
      <c r="W17" t="str">
        <f>_xlfn.IFNA(VLOOKUP(C17,Phone_num!A:B,2,0),"missing phone number")</f>
        <v>440-780-8425</v>
      </c>
      <c r="X17">
        <f t="shared" si="0"/>
        <v>16814</v>
      </c>
      <c r="Y17" t="str">
        <f t="shared" si="1"/>
        <v>2016</v>
      </c>
      <c r="Z17" t="b">
        <f t="shared" si="3"/>
        <v>0</v>
      </c>
      <c r="AA17" t="b">
        <f t="shared" si="2"/>
        <v>0</v>
      </c>
    </row>
    <row r="18" spans="2:27" customFormat="1" hidden="1" x14ac:dyDescent="0.25">
      <c r="B18" t="s">
        <v>2989</v>
      </c>
      <c r="C18">
        <v>111111125</v>
      </c>
      <c r="D18" t="s">
        <v>30</v>
      </c>
      <c r="E18" t="s">
        <v>31</v>
      </c>
      <c r="F18" s="2">
        <v>42571</v>
      </c>
      <c r="G18" s="2"/>
      <c r="H18" s="1" t="s">
        <v>2965</v>
      </c>
      <c r="I18" s="1">
        <v>6</v>
      </c>
      <c r="J18" t="s">
        <v>1045</v>
      </c>
      <c r="K18" t="s">
        <v>1046</v>
      </c>
      <c r="L18" t="s">
        <v>1047</v>
      </c>
      <c r="M18" t="s">
        <v>1048</v>
      </c>
      <c r="N18">
        <v>78045</v>
      </c>
      <c r="O18" t="s">
        <v>2477</v>
      </c>
      <c r="P18">
        <v>33</v>
      </c>
      <c r="Q18">
        <v>40</v>
      </c>
      <c r="R18">
        <v>20310</v>
      </c>
      <c r="S18">
        <v>4381</v>
      </c>
      <c r="T18">
        <v>4031</v>
      </c>
      <c r="U18">
        <v>2201</v>
      </c>
      <c r="W18" t="str">
        <f>_xlfn.IFNA(VLOOKUP(C18,Phone_num!A:B,2,0),"missing phone number")</f>
        <v>956-537-6195</v>
      </c>
      <c r="X18">
        <f t="shared" si="0"/>
        <v>26521</v>
      </c>
      <c r="Y18" t="str">
        <f t="shared" si="1"/>
        <v>2016</v>
      </c>
      <c r="Z18" t="b">
        <f t="shared" si="3"/>
        <v>0</v>
      </c>
      <c r="AA18" t="b">
        <f t="shared" si="2"/>
        <v>1</v>
      </c>
    </row>
    <row r="19" spans="2:27" x14ac:dyDescent="0.25">
      <c r="B19" s="5" t="s">
        <v>2990</v>
      </c>
      <c r="C19" s="5">
        <v>111111126</v>
      </c>
      <c r="D19" s="5" t="s">
        <v>32</v>
      </c>
      <c r="E19" s="5" t="s">
        <v>33</v>
      </c>
      <c r="F19" s="6">
        <v>41308</v>
      </c>
      <c r="G19" s="6"/>
      <c r="H19" s="7" t="s">
        <v>2965</v>
      </c>
      <c r="I19" s="7">
        <v>7</v>
      </c>
      <c r="J19" s="5" t="s">
        <v>1050</v>
      </c>
      <c r="K19" s="5" t="s">
        <v>1051</v>
      </c>
      <c r="L19" s="5" t="s">
        <v>1052</v>
      </c>
      <c r="M19" s="5" t="s">
        <v>1053</v>
      </c>
      <c r="N19" s="5">
        <v>85013</v>
      </c>
      <c r="O19" s="5" t="s">
        <v>2478</v>
      </c>
      <c r="P19" s="5">
        <v>38</v>
      </c>
      <c r="Q19" s="5">
        <v>40</v>
      </c>
      <c r="R19" s="5">
        <v>24559</v>
      </c>
      <c r="S19" s="5">
        <v>2855</v>
      </c>
      <c r="T19" s="5">
        <v>1802</v>
      </c>
      <c r="U19" s="5">
        <v>4789</v>
      </c>
      <c r="V19" s="5"/>
      <c r="W19" s="5" t="str">
        <f>_xlfn.IFNA(VLOOKUP(C19,Phone_num!A:B,2,0),"missing phone number")</f>
        <v>602-277-4385</v>
      </c>
      <c r="X19" s="5">
        <f t="shared" si="0"/>
        <v>24427</v>
      </c>
      <c r="Y19" s="5" t="str">
        <f t="shared" si="1"/>
        <v>2013</v>
      </c>
      <c r="Z19" t="b">
        <f t="shared" si="3"/>
        <v>1</v>
      </c>
      <c r="AA19" t="b">
        <f t="shared" si="2"/>
        <v>1</v>
      </c>
    </row>
    <row r="20" spans="2:27" x14ac:dyDescent="0.25">
      <c r="B20" s="5" t="s">
        <v>2991</v>
      </c>
      <c r="C20" s="5">
        <v>111111127</v>
      </c>
      <c r="D20" s="5" t="s">
        <v>34</v>
      </c>
      <c r="E20" s="5" t="s">
        <v>35</v>
      </c>
      <c r="F20" s="6">
        <v>42203</v>
      </c>
      <c r="G20" s="6"/>
      <c r="H20" s="7" t="s">
        <v>2965</v>
      </c>
      <c r="I20" s="7">
        <v>8</v>
      </c>
      <c r="J20" s="5" t="s">
        <v>1055</v>
      </c>
      <c r="K20" s="5" t="s">
        <v>1056</v>
      </c>
      <c r="L20" s="5" t="s">
        <v>1057</v>
      </c>
      <c r="M20" s="5" t="s">
        <v>1058</v>
      </c>
      <c r="N20" s="5">
        <v>37110</v>
      </c>
      <c r="O20" s="5" t="s">
        <v>2479</v>
      </c>
      <c r="P20" s="5">
        <v>15</v>
      </c>
      <c r="Q20" s="5">
        <v>20</v>
      </c>
      <c r="R20" s="5">
        <v>23639</v>
      </c>
      <c r="S20" s="5">
        <v>3665</v>
      </c>
      <c r="T20" s="5">
        <v>4622</v>
      </c>
      <c r="U20" s="5">
        <v>1070</v>
      </c>
      <c r="V20" s="5"/>
      <c r="W20" s="5" t="str">
        <f>_xlfn.IFNA(VLOOKUP(C20,Phone_num!A:B,2,0),"missing phone number")</f>
        <v>missing phone number</v>
      </c>
      <c r="X20" s="5" t="str">
        <f t="shared" si="0"/>
        <v>not 40h</v>
      </c>
      <c r="Y20" s="5" t="str">
        <f t="shared" si="1"/>
        <v>2015</v>
      </c>
      <c r="Z20" t="b">
        <f t="shared" si="3"/>
        <v>1</v>
      </c>
      <c r="AA20" t="b">
        <f t="shared" si="2"/>
        <v>1</v>
      </c>
    </row>
    <row r="21" spans="2:27" customFormat="1" hidden="1" x14ac:dyDescent="0.25">
      <c r="B21" t="s">
        <v>2992</v>
      </c>
      <c r="C21">
        <v>111111128</v>
      </c>
      <c r="D21" t="s">
        <v>36</v>
      </c>
      <c r="E21" t="s">
        <v>37</v>
      </c>
      <c r="F21" s="2">
        <v>42485</v>
      </c>
      <c r="G21" s="2"/>
      <c r="H21" s="1" t="s">
        <v>2965</v>
      </c>
      <c r="I21" s="1">
        <v>99</v>
      </c>
      <c r="J21" t="s">
        <v>1059</v>
      </c>
      <c r="K21" t="s">
        <v>1060</v>
      </c>
      <c r="L21" t="s">
        <v>1060</v>
      </c>
      <c r="M21" t="s">
        <v>1061</v>
      </c>
      <c r="N21">
        <v>53207</v>
      </c>
      <c r="O21" t="s">
        <v>2480</v>
      </c>
      <c r="P21">
        <v>16</v>
      </c>
      <c r="Q21">
        <v>20</v>
      </c>
      <c r="R21">
        <v>21896</v>
      </c>
      <c r="S21">
        <v>1356</v>
      </c>
      <c r="T21">
        <v>3707</v>
      </c>
      <c r="U21">
        <v>2807</v>
      </c>
      <c r="W21" t="str">
        <f>_xlfn.IFNA(VLOOKUP(C21,Phone_num!A:B,2,0),"missing phone number")</f>
        <v>414-661-9598</v>
      </c>
      <c r="X21" t="str">
        <f t="shared" si="0"/>
        <v>not 40h</v>
      </c>
      <c r="Y21" t="str">
        <f t="shared" si="1"/>
        <v>2016</v>
      </c>
      <c r="Z21" t="b">
        <f t="shared" si="3"/>
        <v>0</v>
      </c>
      <c r="AA21" t="b">
        <f t="shared" si="2"/>
        <v>0</v>
      </c>
    </row>
    <row r="22" spans="2:27" customFormat="1" hidden="1" x14ac:dyDescent="0.25">
      <c r="B22" t="s">
        <v>2994</v>
      </c>
      <c r="C22">
        <v>111111130</v>
      </c>
      <c r="D22" t="s">
        <v>38</v>
      </c>
      <c r="E22" t="s">
        <v>39</v>
      </c>
      <c r="F22" s="2">
        <v>42372</v>
      </c>
      <c r="G22" s="2"/>
      <c r="H22" s="1" t="s">
        <v>2965</v>
      </c>
      <c r="I22" s="1">
        <v>2</v>
      </c>
      <c r="J22" t="s">
        <v>1065</v>
      </c>
      <c r="K22" t="s">
        <v>1066</v>
      </c>
      <c r="L22" t="s">
        <v>1067</v>
      </c>
      <c r="M22" t="s">
        <v>1013</v>
      </c>
      <c r="N22">
        <v>61109</v>
      </c>
      <c r="O22" t="s">
        <v>2481</v>
      </c>
      <c r="P22">
        <v>22</v>
      </c>
      <c r="Q22">
        <v>25</v>
      </c>
      <c r="R22">
        <v>15128</v>
      </c>
      <c r="S22">
        <v>4336</v>
      </c>
      <c r="T22">
        <v>2814</v>
      </c>
      <c r="U22">
        <v>3536</v>
      </c>
      <c r="W22" t="str">
        <f>_xlfn.IFNA(VLOOKUP(C22,Phone_num!A:B,2,0),"missing phone number")</f>
        <v>815-828-2147</v>
      </c>
      <c r="X22" t="str">
        <f t="shared" si="0"/>
        <v>not 40h</v>
      </c>
      <c r="Y22" t="str">
        <f t="shared" si="1"/>
        <v>2016</v>
      </c>
      <c r="Z22" t="b">
        <f t="shared" si="3"/>
        <v>0</v>
      </c>
      <c r="AA22" t="b">
        <f t="shared" si="2"/>
        <v>0</v>
      </c>
    </row>
    <row r="23" spans="2:27" x14ac:dyDescent="0.25">
      <c r="B23" s="5" t="s">
        <v>2995</v>
      </c>
      <c r="C23" s="5">
        <v>111111131</v>
      </c>
      <c r="D23" s="5" t="s">
        <v>40</v>
      </c>
      <c r="E23" s="5" t="s">
        <v>41</v>
      </c>
      <c r="F23" s="6">
        <v>42343</v>
      </c>
      <c r="G23" s="6"/>
      <c r="H23" s="7" t="s">
        <v>2965</v>
      </c>
      <c r="I23" s="7">
        <v>3</v>
      </c>
      <c r="J23" s="5" t="s">
        <v>1069</v>
      </c>
      <c r="K23" s="5" t="s">
        <v>1070</v>
      </c>
      <c r="L23" s="5" t="s">
        <v>1071</v>
      </c>
      <c r="M23" s="5" t="s">
        <v>1031</v>
      </c>
      <c r="N23" s="5">
        <v>19014</v>
      </c>
      <c r="O23" s="5" t="s">
        <v>2482</v>
      </c>
      <c r="P23" s="5">
        <v>16</v>
      </c>
      <c r="Q23" s="5">
        <v>25</v>
      </c>
      <c r="R23" s="5">
        <v>20541</v>
      </c>
      <c r="S23" s="5">
        <v>2173</v>
      </c>
      <c r="T23" s="5">
        <v>1129</v>
      </c>
      <c r="U23" s="5">
        <v>1069</v>
      </c>
      <c r="V23" s="5"/>
      <c r="W23" s="5" t="str">
        <f>_xlfn.IFNA(VLOOKUP(C23,Phone_num!A:B,2,0),"missing phone number")</f>
        <v>610-545-3615</v>
      </c>
      <c r="X23" s="5" t="str">
        <f t="shared" si="0"/>
        <v>not 40h</v>
      </c>
      <c r="Y23" s="5" t="str">
        <f t="shared" si="1"/>
        <v>2015</v>
      </c>
      <c r="Z23" t="b">
        <f t="shared" si="3"/>
        <v>1</v>
      </c>
      <c r="AA23" t="b">
        <f t="shared" si="2"/>
        <v>1</v>
      </c>
    </row>
    <row r="24" spans="2:27" x14ac:dyDescent="0.25">
      <c r="B24" s="5" t="s">
        <v>2996</v>
      </c>
      <c r="C24" s="5">
        <v>111111132</v>
      </c>
      <c r="D24" s="5" t="s">
        <v>42</v>
      </c>
      <c r="E24" s="5" t="s">
        <v>43</v>
      </c>
      <c r="F24" s="6">
        <v>42107</v>
      </c>
      <c r="G24" s="6"/>
      <c r="H24" s="7" t="s">
        <v>2965</v>
      </c>
      <c r="I24" s="7">
        <v>4</v>
      </c>
      <c r="J24" s="5" t="s">
        <v>1073</v>
      </c>
      <c r="K24" s="5" t="s">
        <v>1016</v>
      </c>
      <c r="L24" s="5" t="s">
        <v>1017</v>
      </c>
      <c r="M24" s="5" t="s">
        <v>1018</v>
      </c>
      <c r="N24" s="5">
        <v>95111</v>
      </c>
      <c r="O24" s="5" t="s">
        <v>2483</v>
      </c>
      <c r="P24" s="5">
        <v>23</v>
      </c>
      <c r="Q24" s="5">
        <v>20</v>
      </c>
      <c r="R24" s="5">
        <v>17698</v>
      </c>
      <c r="S24" s="5">
        <v>1478</v>
      </c>
      <c r="T24" s="5">
        <v>2496</v>
      </c>
      <c r="U24" s="5">
        <v>3787</v>
      </c>
      <c r="V24" s="5"/>
      <c r="W24" s="5" t="str">
        <f>_xlfn.IFNA(VLOOKUP(C24,Phone_num!A:B,2,0),"missing phone number")</f>
        <v>408-540-1785</v>
      </c>
      <c r="X24" s="5" t="str">
        <f t="shared" si="0"/>
        <v>not 40h</v>
      </c>
      <c r="Y24" s="5" t="str">
        <f t="shared" si="1"/>
        <v>2015</v>
      </c>
      <c r="Z24" t="b">
        <f t="shared" si="3"/>
        <v>1</v>
      </c>
      <c r="AA24" t="b">
        <f t="shared" si="2"/>
        <v>1</v>
      </c>
    </row>
    <row r="25" spans="2:27" customFormat="1" hidden="1" x14ac:dyDescent="0.25">
      <c r="B25" t="s">
        <v>2997</v>
      </c>
      <c r="C25">
        <v>111111133</v>
      </c>
      <c r="D25" t="s">
        <v>44</v>
      </c>
      <c r="E25" t="s">
        <v>45</v>
      </c>
      <c r="F25" s="2">
        <v>42735</v>
      </c>
      <c r="G25" s="2">
        <v>42937</v>
      </c>
      <c r="H25" s="1" t="s">
        <v>2963</v>
      </c>
      <c r="I25" s="1">
        <v>5</v>
      </c>
      <c r="J25" t="s">
        <v>1075</v>
      </c>
      <c r="K25" t="s">
        <v>1076</v>
      </c>
      <c r="L25" t="s">
        <v>1077</v>
      </c>
      <c r="M25" t="s">
        <v>1048</v>
      </c>
      <c r="N25">
        <v>75062</v>
      </c>
      <c r="O25" t="s">
        <v>2484</v>
      </c>
      <c r="P25">
        <v>21</v>
      </c>
      <c r="Q25">
        <v>40</v>
      </c>
      <c r="R25">
        <v>21258</v>
      </c>
      <c r="S25">
        <v>2331</v>
      </c>
      <c r="T25">
        <v>3337</v>
      </c>
      <c r="U25">
        <v>4881</v>
      </c>
      <c r="W25" t="str">
        <f>_xlfn.IFNA(VLOOKUP(C25,Phone_num!A:B,2,0),"missing phone number")</f>
        <v>972-303-9197</v>
      </c>
      <c r="X25">
        <f t="shared" si="0"/>
        <v>22045</v>
      </c>
      <c r="Y25" t="str">
        <f t="shared" si="1"/>
        <v>2016</v>
      </c>
      <c r="Z25" t="b">
        <f t="shared" si="3"/>
        <v>0</v>
      </c>
      <c r="AA25" t="b">
        <f t="shared" si="2"/>
        <v>0</v>
      </c>
    </row>
    <row r="26" spans="2:27" x14ac:dyDescent="0.25">
      <c r="B26" s="5" t="s">
        <v>2998</v>
      </c>
      <c r="C26" s="5">
        <v>111111134</v>
      </c>
      <c r="D26" s="5" t="s">
        <v>46</v>
      </c>
      <c r="E26" s="5" t="s">
        <v>47</v>
      </c>
      <c r="F26" s="6">
        <v>42047</v>
      </c>
      <c r="G26" s="6"/>
      <c r="H26" s="7" t="s">
        <v>2965</v>
      </c>
      <c r="I26" s="7">
        <v>6</v>
      </c>
      <c r="J26" s="5" t="s">
        <v>1079</v>
      </c>
      <c r="K26" s="5" t="s">
        <v>1080</v>
      </c>
      <c r="L26" s="5" t="s">
        <v>1080</v>
      </c>
      <c r="M26" s="5" t="s">
        <v>1036</v>
      </c>
      <c r="N26" s="5">
        <v>12204</v>
      </c>
      <c r="O26" s="5" t="s">
        <v>2485</v>
      </c>
      <c r="P26" s="5">
        <v>34</v>
      </c>
      <c r="Q26" s="5">
        <v>40</v>
      </c>
      <c r="R26" s="5">
        <v>23678</v>
      </c>
      <c r="S26" s="5">
        <v>4652</v>
      </c>
      <c r="T26" s="5">
        <v>2960</v>
      </c>
      <c r="U26" s="5">
        <v>1923</v>
      </c>
      <c r="V26" s="5"/>
      <c r="W26" s="5" t="str">
        <f>_xlfn.IFNA(VLOOKUP(C26,Phone_num!A:B,2,0),"missing phone number")</f>
        <v>518-966-7987</v>
      </c>
      <c r="X26" s="5">
        <f t="shared" si="0"/>
        <v>29367</v>
      </c>
      <c r="Y26" s="5" t="str">
        <f t="shared" si="1"/>
        <v>2015</v>
      </c>
      <c r="Z26" t="b">
        <f t="shared" si="3"/>
        <v>1</v>
      </c>
      <c r="AA26" t="b">
        <f t="shared" si="2"/>
        <v>1</v>
      </c>
    </row>
    <row r="27" spans="2:27" customFormat="1" hidden="1" x14ac:dyDescent="0.25">
      <c r="B27" t="s">
        <v>2999</v>
      </c>
      <c r="C27">
        <v>111111135</v>
      </c>
      <c r="D27" t="s">
        <v>48</v>
      </c>
      <c r="E27" t="s">
        <v>49</v>
      </c>
      <c r="F27" s="2">
        <v>43133</v>
      </c>
      <c r="G27" s="2">
        <v>43023</v>
      </c>
      <c r="H27" s="1" t="s">
        <v>2965</v>
      </c>
      <c r="I27" s="1">
        <v>7</v>
      </c>
      <c r="J27" t="s">
        <v>1082</v>
      </c>
      <c r="K27" t="s">
        <v>1083</v>
      </c>
      <c r="L27" t="s">
        <v>1083</v>
      </c>
      <c r="M27" t="s">
        <v>997</v>
      </c>
      <c r="N27">
        <v>8846</v>
      </c>
      <c r="O27" t="s">
        <v>2486</v>
      </c>
      <c r="P27">
        <v>21</v>
      </c>
      <c r="Q27">
        <v>40</v>
      </c>
      <c r="R27">
        <v>20052</v>
      </c>
      <c r="S27">
        <v>2006</v>
      </c>
      <c r="T27">
        <v>1019</v>
      </c>
      <c r="U27">
        <v>3284</v>
      </c>
      <c r="W27" t="str">
        <f>_xlfn.IFNA(VLOOKUP(C27,Phone_num!A:B,2,0),"missing phone number")</f>
        <v>732-658-3154</v>
      </c>
      <c r="X27">
        <f t="shared" si="0"/>
        <v>19793</v>
      </c>
      <c r="Y27" t="str">
        <f t="shared" si="1"/>
        <v>2018</v>
      </c>
      <c r="Z27" t="b">
        <f t="shared" si="3"/>
        <v>0</v>
      </c>
      <c r="AA27" t="b">
        <f t="shared" si="2"/>
        <v>1</v>
      </c>
    </row>
    <row r="28" spans="2:27" x14ac:dyDescent="0.25">
      <c r="B28" s="5" t="s">
        <v>3000</v>
      </c>
      <c r="C28" s="5">
        <v>111111136</v>
      </c>
      <c r="D28" s="5" t="s">
        <v>50</v>
      </c>
      <c r="E28" s="5" t="s">
        <v>51</v>
      </c>
      <c r="F28" s="6">
        <v>41396</v>
      </c>
      <c r="G28" s="6"/>
      <c r="H28" s="7" t="s">
        <v>2965</v>
      </c>
      <c r="I28" s="7">
        <v>8</v>
      </c>
      <c r="J28" s="5" t="s">
        <v>1085</v>
      </c>
      <c r="K28" s="5" t="s">
        <v>1086</v>
      </c>
      <c r="L28" s="5" t="s">
        <v>1087</v>
      </c>
      <c r="M28" s="5" t="s">
        <v>1061</v>
      </c>
      <c r="N28" s="5">
        <v>54481</v>
      </c>
      <c r="O28" s="5" t="s">
        <v>2487</v>
      </c>
      <c r="P28" s="5">
        <v>35</v>
      </c>
      <c r="Q28" s="5">
        <v>40</v>
      </c>
      <c r="R28" s="5">
        <v>16860</v>
      </c>
      <c r="S28" s="5">
        <v>4866</v>
      </c>
      <c r="T28" s="5">
        <v>4141</v>
      </c>
      <c r="U28" s="5">
        <v>4306</v>
      </c>
      <c r="V28" s="5"/>
      <c r="W28" s="5" t="str">
        <f>_xlfn.IFNA(VLOOKUP(C28,Phone_num!A:B,2,0),"missing phone number")</f>
        <v>715-662-6764</v>
      </c>
      <c r="X28" s="5">
        <f t="shared" si="0"/>
        <v>21561</v>
      </c>
      <c r="Y28" s="5" t="str">
        <f t="shared" si="1"/>
        <v>2013</v>
      </c>
      <c r="Z28" t="b">
        <f t="shared" si="3"/>
        <v>1</v>
      </c>
      <c r="AA28" t="b">
        <f t="shared" si="2"/>
        <v>1</v>
      </c>
    </row>
    <row r="29" spans="2:27" customFormat="1" hidden="1" x14ac:dyDescent="0.25">
      <c r="B29" t="s">
        <v>3001</v>
      </c>
      <c r="C29">
        <v>111111137</v>
      </c>
      <c r="D29" t="s">
        <v>52</v>
      </c>
      <c r="E29" t="s">
        <v>53</v>
      </c>
      <c r="F29" s="2">
        <v>42314</v>
      </c>
      <c r="G29" s="2"/>
      <c r="H29" s="1" t="s">
        <v>2965</v>
      </c>
      <c r="I29" s="1">
        <v>99</v>
      </c>
      <c r="J29" t="s">
        <v>1089</v>
      </c>
      <c r="K29" t="s">
        <v>1090</v>
      </c>
      <c r="L29" t="s">
        <v>1091</v>
      </c>
      <c r="M29" t="s">
        <v>1092</v>
      </c>
      <c r="N29">
        <v>66218</v>
      </c>
      <c r="O29" t="s">
        <v>2488</v>
      </c>
      <c r="P29">
        <v>27</v>
      </c>
      <c r="Q29">
        <v>40</v>
      </c>
      <c r="R29">
        <v>23854</v>
      </c>
      <c r="S29">
        <v>3618</v>
      </c>
      <c r="T29">
        <v>1607</v>
      </c>
      <c r="U29">
        <v>1603</v>
      </c>
      <c r="W29" t="str">
        <f>_xlfn.IFNA(VLOOKUP(C29,Phone_num!A:B,2,0),"missing phone number")</f>
        <v>913-388-2079</v>
      </c>
      <c r="X29">
        <f t="shared" si="0"/>
        <v>27476</v>
      </c>
      <c r="Y29" t="str">
        <f t="shared" si="1"/>
        <v>2015</v>
      </c>
      <c r="Z29" t="b">
        <f t="shared" si="3"/>
        <v>1</v>
      </c>
      <c r="AA29" t="b">
        <f t="shared" si="2"/>
        <v>0</v>
      </c>
    </row>
    <row r="30" spans="2:27" customFormat="1" hidden="1" x14ac:dyDescent="0.25">
      <c r="B30" t="s">
        <v>3002</v>
      </c>
      <c r="C30">
        <v>111111138</v>
      </c>
      <c r="D30" t="s">
        <v>54</v>
      </c>
      <c r="E30" t="s">
        <v>55</v>
      </c>
      <c r="F30" s="2">
        <v>41299</v>
      </c>
      <c r="G30" s="2"/>
      <c r="H30" s="1" t="s">
        <v>2965</v>
      </c>
      <c r="I30" s="1">
        <v>1</v>
      </c>
      <c r="J30" t="s">
        <v>1094</v>
      </c>
      <c r="K30" t="s">
        <v>1095</v>
      </c>
      <c r="L30" t="s">
        <v>1096</v>
      </c>
      <c r="M30" t="s">
        <v>1026</v>
      </c>
      <c r="N30">
        <v>21601</v>
      </c>
      <c r="O30" t="s">
        <v>2489</v>
      </c>
      <c r="P30">
        <v>21</v>
      </c>
      <c r="Q30">
        <v>40</v>
      </c>
      <c r="R30">
        <v>25817</v>
      </c>
      <c r="S30">
        <v>1477</v>
      </c>
      <c r="T30">
        <v>1747</v>
      </c>
      <c r="U30">
        <v>4591</v>
      </c>
      <c r="W30" t="str">
        <f>_xlfn.IFNA(VLOOKUP(C30,Phone_num!A:B,2,0),"missing phone number")</f>
        <v>410-669-1642</v>
      </c>
      <c r="X30">
        <f t="shared" si="0"/>
        <v>24450</v>
      </c>
      <c r="Y30" t="str">
        <f t="shared" si="1"/>
        <v>2013</v>
      </c>
      <c r="Z30" t="b">
        <f t="shared" si="3"/>
        <v>1</v>
      </c>
      <c r="AA30" t="b">
        <f t="shared" si="2"/>
        <v>0</v>
      </c>
    </row>
    <row r="31" spans="2:27" customFormat="1" hidden="1" x14ac:dyDescent="0.25">
      <c r="B31" t="s">
        <v>3003</v>
      </c>
      <c r="C31">
        <v>111111139</v>
      </c>
      <c r="D31" t="s">
        <v>56</v>
      </c>
      <c r="E31" t="s">
        <v>57</v>
      </c>
      <c r="F31" s="2">
        <v>41294</v>
      </c>
      <c r="G31" s="2"/>
      <c r="H31" s="1" t="s">
        <v>2965</v>
      </c>
      <c r="I31" s="1">
        <v>2</v>
      </c>
      <c r="J31" t="s">
        <v>1098</v>
      </c>
      <c r="K31" t="s">
        <v>1099</v>
      </c>
      <c r="L31" t="s">
        <v>1099</v>
      </c>
      <c r="M31" t="s">
        <v>1036</v>
      </c>
      <c r="N31">
        <v>10011</v>
      </c>
      <c r="O31" t="s">
        <v>2490</v>
      </c>
      <c r="P31">
        <v>25</v>
      </c>
      <c r="Q31">
        <v>40</v>
      </c>
      <c r="R31">
        <v>16456</v>
      </c>
      <c r="S31">
        <v>3729</v>
      </c>
      <c r="T31">
        <v>1330</v>
      </c>
      <c r="U31">
        <v>1762</v>
      </c>
      <c r="W31" t="str">
        <f>_xlfn.IFNA(VLOOKUP(C31,Phone_num!A:B,2,0),"missing phone number")</f>
        <v>212-582-4976</v>
      </c>
      <c r="X31">
        <f t="shared" si="0"/>
        <v>19753</v>
      </c>
      <c r="Y31" t="str">
        <f t="shared" si="1"/>
        <v>2013</v>
      </c>
      <c r="Z31" t="b">
        <f t="shared" si="3"/>
        <v>1</v>
      </c>
      <c r="AA31" t="b">
        <f t="shared" si="2"/>
        <v>0</v>
      </c>
    </row>
    <row r="32" spans="2:27" customFormat="1" hidden="1" x14ac:dyDescent="0.25">
      <c r="B32" t="s">
        <v>3004</v>
      </c>
      <c r="C32">
        <v>111111140</v>
      </c>
      <c r="D32" t="s">
        <v>58</v>
      </c>
      <c r="E32" t="s">
        <v>59</v>
      </c>
      <c r="F32" s="2">
        <v>42741</v>
      </c>
      <c r="G32" s="2"/>
      <c r="H32" s="1" t="s">
        <v>2965</v>
      </c>
      <c r="I32" s="1">
        <v>3</v>
      </c>
      <c r="J32" t="s">
        <v>1101</v>
      </c>
      <c r="K32" t="s">
        <v>1102</v>
      </c>
      <c r="L32" t="s">
        <v>1030</v>
      </c>
      <c r="M32" t="s">
        <v>1048</v>
      </c>
      <c r="N32">
        <v>77301</v>
      </c>
      <c r="O32" t="s">
        <v>2491</v>
      </c>
      <c r="P32">
        <v>28</v>
      </c>
      <c r="Q32">
        <v>40</v>
      </c>
      <c r="R32">
        <v>27037</v>
      </c>
      <c r="S32">
        <v>4894</v>
      </c>
      <c r="T32">
        <v>4463</v>
      </c>
      <c r="U32">
        <v>3591</v>
      </c>
      <c r="W32" t="str">
        <f>_xlfn.IFNA(VLOOKUP(C32,Phone_num!A:B,2,0),"missing phone number")</f>
        <v>936-336-3951</v>
      </c>
      <c r="X32">
        <f t="shared" si="0"/>
        <v>32803</v>
      </c>
      <c r="Y32" t="str">
        <f t="shared" si="1"/>
        <v>2017</v>
      </c>
      <c r="Z32" t="b">
        <f t="shared" si="3"/>
        <v>0</v>
      </c>
      <c r="AA32" t="b">
        <f t="shared" si="2"/>
        <v>1</v>
      </c>
    </row>
    <row r="33" spans="2:27" x14ac:dyDescent="0.25">
      <c r="B33" s="5" t="s">
        <v>3005</v>
      </c>
      <c r="C33" s="5">
        <v>111111141</v>
      </c>
      <c r="D33" s="5" t="s">
        <v>60</v>
      </c>
      <c r="E33" s="5" t="s">
        <v>61</v>
      </c>
      <c r="F33" s="6">
        <v>41706</v>
      </c>
      <c r="G33" s="6"/>
      <c r="H33" s="7" t="s">
        <v>2965</v>
      </c>
      <c r="I33" s="7">
        <v>4</v>
      </c>
      <c r="J33" s="5" t="s">
        <v>1104</v>
      </c>
      <c r="K33" s="5" t="s">
        <v>1105</v>
      </c>
      <c r="L33" s="5" t="s">
        <v>1106</v>
      </c>
      <c r="M33" s="5" t="s">
        <v>1005</v>
      </c>
      <c r="N33" s="5">
        <v>43215</v>
      </c>
      <c r="O33" s="5" t="s">
        <v>2492</v>
      </c>
      <c r="P33" s="5">
        <v>38</v>
      </c>
      <c r="Q33" s="5">
        <v>40</v>
      </c>
      <c r="R33" s="5">
        <v>27157</v>
      </c>
      <c r="S33" s="5">
        <v>3236</v>
      </c>
      <c r="T33" s="5">
        <v>3293</v>
      </c>
      <c r="U33" s="5">
        <v>4285</v>
      </c>
      <c r="V33" s="5"/>
      <c r="W33" s="5" t="str">
        <f>_xlfn.IFNA(VLOOKUP(C33,Phone_num!A:B,2,0),"missing phone number")</f>
        <v>614-801-9788</v>
      </c>
      <c r="X33" s="5">
        <f t="shared" si="0"/>
        <v>29401</v>
      </c>
      <c r="Y33" s="5" t="str">
        <f t="shared" si="1"/>
        <v>2014</v>
      </c>
      <c r="Z33" t="b">
        <f t="shared" si="3"/>
        <v>1</v>
      </c>
      <c r="AA33" t="b">
        <f t="shared" si="2"/>
        <v>1</v>
      </c>
    </row>
    <row r="34" spans="2:27" customFormat="1" hidden="1" x14ac:dyDescent="0.25">
      <c r="B34" t="s">
        <v>3006</v>
      </c>
      <c r="C34">
        <v>111111142</v>
      </c>
      <c r="D34" t="s">
        <v>62</v>
      </c>
      <c r="E34" t="s">
        <v>63</v>
      </c>
      <c r="F34" s="2">
        <v>41853</v>
      </c>
      <c r="G34" s="2"/>
      <c r="H34" s="1" t="s">
        <v>2965</v>
      </c>
      <c r="I34" s="1">
        <v>5</v>
      </c>
      <c r="J34" t="s">
        <v>1108</v>
      </c>
      <c r="K34" t="s">
        <v>1109</v>
      </c>
      <c r="L34" t="s">
        <v>1110</v>
      </c>
      <c r="M34" t="s">
        <v>1111</v>
      </c>
      <c r="N34">
        <v>88011</v>
      </c>
      <c r="O34" t="s">
        <v>2493</v>
      </c>
      <c r="P34">
        <v>28</v>
      </c>
      <c r="Q34">
        <v>40</v>
      </c>
      <c r="R34">
        <v>24571</v>
      </c>
      <c r="S34">
        <v>3514</v>
      </c>
      <c r="T34">
        <v>3737</v>
      </c>
      <c r="U34">
        <v>3248</v>
      </c>
      <c r="W34" t="str">
        <f>_xlfn.IFNA(VLOOKUP(C34,Phone_num!A:B,2,0),"missing phone number")</f>
        <v>505-977-3911</v>
      </c>
      <c r="X34">
        <f t="shared" si="0"/>
        <v>28574</v>
      </c>
      <c r="Y34" t="str">
        <f t="shared" si="1"/>
        <v>2014</v>
      </c>
      <c r="Z34" t="b">
        <f t="shared" si="3"/>
        <v>1</v>
      </c>
      <c r="AA34" t="b">
        <f t="shared" si="2"/>
        <v>0</v>
      </c>
    </row>
    <row r="35" spans="2:27" customFormat="1" hidden="1" x14ac:dyDescent="0.25">
      <c r="B35" t="s">
        <v>3007</v>
      </c>
      <c r="C35">
        <v>111111143</v>
      </c>
      <c r="D35" t="s">
        <v>64</v>
      </c>
      <c r="E35" t="s">
        <v>65</v>
      </c>
      <c r="F35" s="2">
        <v>42662</v>
      </c>
      <c r="G35" s="2"/>
      <c r="H35" s="1" t="s">
        <v>2965</v>
      </c>
      <c r="I35" s="1">
        <v>6</v>
      </c>
      <c r="J35" t="s">
        <v>1113</v>
      </c>
      <c r="K35" t="s">
        <v>1114</v>
      </c>
      <c r="L35" t="s">
        <v>1115</v>
      </c>
      <c r="M35" t="s">
        <v>997</v>
      </c>
      <c r="N35">
        <v>7660</v>
      </c>
      <c r="O35" t="s">
        <v>2494</v>
      </c>
      <c r="P35">
        <v>13</v>
      </c>
      <c r="Q35">
        <v>20</v>
      </c>
      <c r="R35">
        <v>19889</v>
      </c>
      <c r="S35">
        <v>1067</v>
      </c>
      <c r="T35">
        <v>2199</v>
      </c>
      <c r="U35">
        <v>4838</v>
      </c>
      <c r="W35" t="str">
        <f>_xlfn.IFNA(VLOOKUP(C35,Phone_num!A:B,2,0),"missing phone number")</f>
        <v>201-709-6245</v>
      </c>
      <c r="X35" t="str">
        <f t="shared" si="0"/>
        <v>not 40h</v>
      </c>
      <c r="Y35" t="str">
        <f t="shared" si="1"/>
        <v>2016</v>
      </c>
      <c r="Z35" t="b">
        <f t="shared" si="3"/>
        <v>0</v>
      </c>
      <c r="AA35" t="b">
        <f t="shared" si="2"/>
        <v>1</v>
      </c>
    </row>
    <row r="36" spans="2:27" customFormat="1" hidden="1" x14ac:dyDescent="0.25">
      <c r="B36" t="s">
        <v>3008</v>
      </c>
      <c r="C36">
        <v>111111144</v>
      </c>
      <c r="D36" t="s">
        <v>66</v>
      </c>
      <c r="E36" t="s">
        <v>67</v>
      </c>
      <c r="F36" s="2">
        <v>42762</v>
      </c>
      <c r="G36" s="2"/>
      <c r="H36" s="1" t="s">
        <v>2965</v>
      </c>
      <c r="I36" s="1">
        <v>7</v>
      </c>
      <c r="J36" t="s">
        <v>1117</v>
      </c>
      <c r="K36" t="s">
        <v>1118</v>
      </c>
      <c r="L36" t="s">
        <v>1083</v>
      </c>
      <c r="M36" t="s">
        <v>997</v>
      </c>
      <c r="N36">
        <v>8812</v>
      </c>
      <c r="O36" t="s">
        <v>2495</v>
      </c>
      <c r="P36">
        <v>11</v>
      </c>
      <c r="Q36">
        <v>20</v>
      </c>
      <c r="R36">
        <v>25048</v>
      </c>
      <c r="S36">
        <v>2432</v>
      </c>
      <c r="T36">
        <v>3335</v>
      </c>
      <c r="U36">
        <v>4007</v>
      </c>
      <c r="W36" t="str">
        <f>_xlfn.IFNA(VLOOKUP(C36,Phone_num!A:B,2,0),"missing phone number")</f>
        <v>732-924-7882</v>
      </c>
      <c r="X36" t="str">
        <f t="shared" si="0"/>
        <v>not 40h</v>
      </c>
      <c r="Y36" t="str">
        <f t="shared" si="1"/>
        <v>2017</v>
      </c>
      <c r="Z36" t="b">
        <f t="shared" si="3"/>
        <v>0</v>
      </c>
      <c r="AA36" t="b">
        <f t="shared" si="2"/>
        <v>1</v>
      </c>
    </row>
    <row r="37" spans="2:27" x14ac:dyDescent="0.25">
      <c r="B37" s="5" t="s">
        <v>3009</v>
      </c>
      <c r="C37" s="5">
        <v>111111145</v>
      </c>
      <c r="D37" s="5" t="s">
        <v>68</v>
      </c>
      <c r="E37" s="5" t="s">
        <v>69</v>
      </c>
      <c r="F37" s="6">
        <v>41531</v>
      </c>
      <c r="G37" s="6"/>
      <c r="H37" s="7" t="s">
        <v>2965</v>
      </c>
      <c r="I37" s="7">
        <v>8</v>
      </c>
      <c r="J37" s="5" t="s">
        <v>1120</v>
      </c>
      <c r="K37" s="5" t="s">
        <v>1099</v>
      </c>
      <c r="L37" s="5" t="s">
        <v>1099</v>
      </c>
      <c r="M37" s="5" t="s">
        <v>1036</v>
      </c>
      <c r="N37" s="5">
        <v>10025</v>
      </c>
      <c r="O37" s="5" t="s">
        <v>2496</v>
      </c>
      <c r="P37" s="5">
        <v>21</v>
      </c>
      <c r="Q37" s="5">
        <v>20</v>
      </c>
      <c r="R37" s="5">
        <v>29382</v>
      </c>
      <c r="S37" s="5">
        <v>2004</v>
      </c>
      <c r="T37" s="5">
        <v>1487</v>
      </c>
      <c r="U37" s="5">
        <v>4954</v>
      </c>
      <c r="V37" s="5"/>
      <c r="W37" s="5" t="str">
        <f>_xlfn.IFNA(VLOOKUP(C37,Phone_num!A:B,2,0),"missing phone number")</f>
        <v>212-860-1579</v>
      </c>
      <c r="X37" s="5" t="str">
        <f t="shared" si="0"/>
        <v>not 40h</v>
      </c>
      <c r="Y37" s="5" t="str">
        <f t="shared" si="1"/>
        <v>2013</v>
      </c>
      <c r="Z37" t="b">
        <f t="shared" si="3"/>
        <v>1</v>
      </c>
      <c r="AA37" t="b">
        <f t="shared" si="2"/>
        <v>1</v>
      </c>
    </row>
    <row r="38" spans="2:27" customFormat="1" hidden="1" x14ac:dyDescent="0.25">
      <c r="B38" t="s">
        <v>3010</v>
      </c>
      <c r="C38">
        <v>111111146</v>
      </c>
      <c r="D38" t="s">
        <v>70</v>
      </c>
      <c r="E38" t="s">
        <v>71</v>
      </c>
      <c r="F38" s="2">
        <v>42185</v>
      </c>
      <c r="G38" s="2"/>
      <c r="H38" s="1" t="s">
        <v>2965</v>
      </c>
      <c r="I38" s="1">
        <v>99</v>
      </c>
      <c r="J38" t="s">
        <v>1122</v>
      </c>
      <c r="K38" t="s">
        <v>1123</v>
      </c>
      <c r="L38" t="s">
        <v>1124</v>
      </c>
      <c r="M38" t="s">
        <v>987</v>
      </c>
      <c r="N38">
        <v>70002</v>
      </c>
      <c r="O38" t="s">
        <v>2497</v>
      </c>
      <c r="P38">
        <v>23</v>
      </c>
      <c r="Q38">
        <v>25</v>
      </c>
      <c r="R38">
        <v>23079</v>
      </c>
      <c r="S38">
        <v>3861</v>
      </c>
      <c r="T38">
        <v>3391</v>
      </c>
      <c r="U38">
        <v>1815</v>
      </c>
      <c r="W38" t="str">
        <f>_xlfn.IFNA(VLOOKUP(C38,Phone_num!A:B,2,0),"missing phone number")</f>
        <v>504-979-9175</v>
      </c>
      <c r="X38" t="str">
        <f t="shared" si="0"/>
        <v>not 40h</v>
      </c>
      <c r="Y38" t="str">
        <f t="shared" si="1"/>
        <v>2015</v>
      </c>
      <c r="Z38" t="b">
        <f t="shared" si="3"/>
        <v>1</v>
      </c>
      <c r="AA38" t="b">
        <f t="shared" si="2"/>
        <v>0</v>
      </c>
    </row>
    <row r="39" spans="2:27" customFormat="1" hidden="1" x14ac:dyDescent="0.25">
      <c r="B39" t="s">
        <v>3011</v>
      </c>
      <c r="C39">
        <v>111111147</v>
      </c>
      <c r="D39" t="s">
        <v>72</v>
      </c>
      <c r="E39" t="s">
        <v>73</v>
      </c>
      <c r="F39" s="2">
        <v>41867</v>
      </c>
      <c r="G39" s="2"/>
      <c r="H39" s="1" t="s">
        <v>2965</v>
      </c>
      <c r="I39" s="1">
        <v>1</v>
      </c>
      <c r="J39">
        <v>0</v>
      </c>
      <c r="K39" t="s">
        <v>1099</v>
      </c>
      <c r="L39" t="s">
        <v>1099</v>
      </c>
      <c r="M39" t="s">
        <v>1036</v>
      </c>
      <c r="N39">
        <v>10011</v>
      </c>
      <c r="O39" t="s">
        <v>2498</v>
      </c>
      <c r="P39">
        <v>12</v>
      </c>
      <c r="Q39">
        <v>25</v>
      </c>
      <c r="R39">
        <v>19055</v>
      </c>
      <c r="S39">
        <v>2395</v>
      </c>
      <c r="T39">
        <v>4064</v>
      </c>
      <c r="U39">
        <v>4509</v>
      </c>
      <c r="W39" t="str">
        <f>_xlfn.IFNA(VLOOKUP(C39,Phone_num!A:B,2,0),"missing phone number")</f>
        <v>212-675-8570</v>
      </c>
      <c r="X39" t="str">
        <f t="shared" si="0"/>
        <v>not 40h</v>
      </c>
      <c r="Y39" t="str">
        <f t="shared" si="1"/>
        <v>2014</v>
      </c>
      <c r="Z39" t="b">
        <f t="shared" si="3"/>
        <v>1</v>
      </c>
      <c r="AA39" t="b">
        <f t="shared" si="2"/>
        <v>0</v>
      </c>
    </row>
    <row r="40" spans="2:27" customFormat="1" hidden="1" x14ac:dyDescent="0.25">
      <c r="B40" t="s">
        <v>3012</v>
      </c>
      <c r="C40">
        <v>111111148</v>
      </c>
      <c r="D40" t="s">
        <v>74</v>
      </c>
      <c r="E40" t="s">
        <v>75</v>
      </c>
      <c r="F40" s="2">
        <v>42670</v>
      </c>
      <c r="G40" s="2"/>
      <c r="H40" s="1" t="s">
        <v>2965</v>
      </c>
      <c r="I40" s="1">
        <v>2</v>
      </c>
      <c r="J40" t="s">
        <v>1127</v>
      </c>
      <c r="K40" t="s">
        <v>1128</v>
      </c>
      <c r="L40" t="s">
        <v>755</v>
      </c>
      <c r="M40" t="s">
        <v>1018</v>
      </c>
      <c r="N40">
        <v>93012</v>
      </c>
      <c r="O40" t="s">
        <v>2499</v>
      </c>
      <c r="P40">
        <v>15</v>
      </c>
      <c r="Q40">
        <v>20</v>
      </c>
      <c r="R40">
        <v>28119</v>
      </c>
      <c r="S40">
        <v>1703</v>
      </c>
      <c r="T40">
        <v>3908</v>
      </c>
      <c r="U40">
        <v>3339</v>
      </c>
      <c r="W40" t="str">
        <f>_xlfn.IFNA(VLOOKUP(C40,Phone_num!A:B,2,0),"missing phone number")</f>
        <v>805-832-6163</v>
      </c>
      <c r="X40" t="str">
        <f t="shared" si="0"/>
        <v>not 40h</v>
      </c>
      <c r="Y40" t="str">
        <f t="shared" si="1"/>
        <v>2016</v>
      </c>
      <c r="Z40" t="b">
        <f t="shared" si="3"/>
        <v>0</v>
      </c>
      <c r="AA40" t="b">
        <f t="shared" si="2"/>
        <v>0</v>
      </c>
    </row>
    <row r="41" spans="2:27" x14ac:dyDescent="0.25">
      <c r="B41" s="5" t="s">
        <v>3013</v>
      </c>
      <c r="C41" s="5">
        <v>111111149</v>
      </c>
      <c r="D41" s="5" t="s">
        <v>76</v>
      </c>
      <c r="E41" s="5" t="s">
        <v>77</v>
      </c>
      <c r="F41" s="6">
        <v>41414</v>
      </c>
      <c r="G41" s="6"/>
      <c r="H41" s="7" t="s">
        <v>2965</v>
      </c>
      <c r="I41" s="7">
        <v>3</v>
      </c>
      <c r="J41" s="5" t="s">
        <v>1130</v>
      </c>
      <c r="K41" s="5" t="s">
        <v>1131</v>
      </c>
      <c r="L41" s="5" t="s">
        <v>1132</v>
      </c>
      <c r="M41" s="5" t="s">
        <v>1048</v>
      </c>
      <c r="N41" s="5">
        <v>78204</v>
      </c>
      <c r="O41" s="5" t="s">
        <v>2500</v>
      </c>
      <c r="P41" s="5">
        <v>37</v>
      </c>
      <c r="Q41" s="5">
        <v>40</v>
      </c>
      <c r="R41" s="5">
        <v>29143</v>
      </c>
      <c r="S41" s="5">
        <v>4956</v>
      </c>
      <c r="T41" s="5">
        <v>1288</v>
      </c>
      <c r="U41" s="5">
        <v>4143</v>
      </c>
      <c r="V41" s="5"/>
      <c r="W41" s="5" t="str">
        <f>_xlfn.IFNA(VLOOKUP(C41,Phone_num!A:B,2,0),"missing phone number")</f>
        <v>210-812-9597</v>
      </c>
      <c r="X41" s="5">
        <f t="shared" si="0"/>
        <v>31244</v>
      </c>
      <c r="Y41" s="5" t="str">
        <f t="shared" si="1"/>
        <v>2013</v>
      </c>
      <c r="Z41" t="b">
        <f t="shared" si="3"/>
        <v>1</v>
      </c>
      <c r="AA41" t="b">
        <f t="shared" si="2"/>
        <v>1</v>
      </c>
    </row>
    <row r="42" spans="2:27" customFormat="1" hidden="1" x14ac:dyDescent="0.25">
      <c r="B42" t="s">
        <v>2978</v>
      </c>
      <c r="C42">
        <v>111111150</v>
      </c>
      <c r="D42" t="s">
        <v>78</v>
      </c>
      <c r="E42" t="s">
        <v>79</v>
      </c>
      <c r="F42" s="2">
        <v>41709</v>
      </c>
      <c r="G42" s="2"/>
      <c r="H42" s="1" t="s">
        <v>2965</v>
      </c>
      <c r="I42" s="1">
        <v>4</v>
      </c>
      <c r="J42" t="s">
        <v>1134</v>
      </c>
      <c r="K42" t="s">
        <v>1135</v>
      </c>
      <c r="L42" t="s">
        <v>1136</v>
      </c>
      <c r="M42" t="s">
        <v>1092</v>
      </c>
      <c r="N42">
        <v>67410</v>
      </c>
      <c r="O42" t="s">
        <v>2501</v>
      </c>
      <c r="P42">
        <v>28</v>
      </c>
      <c r="Q42">
        <v>40</v>
      </c>
      <c r="R42">
        <v>15145</v>
      </c>
      <c r="S42">
        <v>3758</v>
      </c>
      <c r="T42">
        <v>1502</v>
      </c>
      <c r="U42">
        <v>2883</v>
      </c>
      <c r="W42" t="str">
        <f>_xlfn.IFNA(VLOOKUP(C42,Phone_num!A:B,2,0),"missing phone number")</f>
        <v>missing phone number</v>
      </c>
      <c r="X42">
        <f t="shared" si="0"/>
        <v>17522</v>
      </c>
      <c r="Y42" t="str">
        <f t="shared" si="1"/>
        <v>2014</v>
      </c>
      <c r="Z42" t="b">
        <f t="shared" si="3"/>
        <v>1</v>
      </c>
      <c r="AA42" t="b">
        <f t="shared" si="2"/>
        <v>1</v>
      </c>
    </row>
    <row r="43" spans="2:27" customFormat="1" hidden="1" x14ac:dyDescent="0.25">
      <c r="B43" t="s">
        <v>2979</v>
      </c>
      <c r="C43">
        <v>111111151</v>
      </c>
      <c r="D43" t="s">
        <v>80</v>
      </c>
      <c r="E43" t="s">
        <v>81</v>
      </c>
      <c r="F43" s="2">
        <v>41351</v>
      </c>
      <c r="G43" s="2"/>
      <c r="H43" s="1" t="s">
        <v>2965</v>
      </c>
      <c r="I43" s="1">
        <v>5</v>
      </c>
      <c r="J43" t="s">
        <v>1137</v>
      </c>
      <c r="K43" t="s">
        <v>1138</v>
      </c>
      <c r="L43" t="s">
        <v>1139</v>
      </c>
      <c r="M43" t="s">
        <v>1140</v>
      </c>
      <c r="N43">
        <v>97754</v>
      </c>
      <c r="O43" t="s">
        <v>2502</v>
      </c>
      <c r="P43">
        <v>24</v>
      </c>
      <c r="Q43">
        <v>40</v>
      </c>
      <c r="R43">
        <v>25408</v>
      </c>
      <c r="S43">
        <v>2771</v>
      </c>
      <c r="T43">
        <v>4388</v>
      </c>
      <c r="U43">
        <v>2674</v>
      </c>
      <c r="W43" t="str">
        <f>_xlfn.IFNA(VLOOKUP(C43,Phone_num!A:B,2,0),"missing phone number")</f>
        <v>541-548-8197</v>
      </c>
      <c r="X43">
        <f t="shared" si="0"/>
        <v>29893</v>
      </c>
      <c r="Y43" t="str">
        <f t="shared" si="1"/>
        <v>2013</v>
      </c>
      <c r="Z43" t="b">
        <f t="shared" si="3"/>
        <v>1</v>
      </c>
      <c r="AA43" t="b">
        <f t="shared" si="2"/>
        <v>0</v>
      </c>
    </row>
    <row r="44" spans="2:27" customFormat="1" hidden="1" x14ac:dyDescent="0.25">
      <c r="B44" t="s">
        <v>2980</v>
      </c>
      <c r="C44">
        <v>111111152</v>
      </c>
      <c r="D44" t="s">
        <v>82</v>
      </c>
      <c r="E44" t="s">
        <v>83</v>
      </c>
      <c r="F44" s="2">
        <v>41365</v>
      </c>
      <c r="G44" s="2"/>
      <c r="H44" s="1" t="s">
        <v>2965</v>
      </c>
      <c r="I44" s="1">
        <v>6</v>
      </c>
      <c r="J44" t="s">
        <v>1142</v>
      </c>
      <c r="K44" t="s">
        <v>1143</v>
      </c>
      <c r="L44" t="s">
        <v>1091</v>
      </c>
      <c r="M44" t="s">
        <v>1092</v>
      </c>
      <c r="N44">
        <v>66204</v>
      </c>
      <c r="O44" t="s">
        <v>2503</v>
      </c>
      <c r="P44">
        <v>37</v>
      </c>
      <c r="Q44">
        <v>40</v>
      </c>
      <c r="R44">
        <v>18636</v>
      </c>
      <c r="S44">
        <v>2362</v>
      </c>
      <c r="T44">
        <v>1053</v>
      </c>
      <c r="U44">
        <v>1243</v>
      </c>
      <c r="W44" t="str">
        <f>_xlfn.IFNA(VLOOKUP(C44,Phone_num!A:B,2,0),"missing phone number")</f>
        <v>913-413-4604</v>
      </c>
      <c r="X44">
        <f t="shared" si="0"/>
        <v>20808</v>
      </c>
      <c r="Y44" t="str">
        <f t="shared" si="1"/>
        <v>2013</v>
      </c>
      <c r="Z44" t="b">
        <f t="shared" si="3"/>
        <v>1</v>
      </c>
      <c r="AA44" t="b">
        <f t="shared" si="2"/>
        <v>1</v>
      </c>
    </row>
    <row r="45" spans="2:27" x14ac:dyDescent="0.25">
      <c r="B45" s="5" t="s">
        <v>3014</v>
      </c>
      <c r="C45" s="5">
        <v>111111153</v>
      </c>
      <c r="D45" s="5" t="s">
        <v>84</v>
      </c>
      <c r="E45" s="5" t="s">
        <v>85</v>
      </c>
      <c r="F45" s="6">
        <v>42151</v>
      </c>
      <c r="G45" s="6"/>
      <c r="H45" s="7" t="s">
        <v>2965</v>
      </c>
      <c r="I45" s="7">
        <v>7</v>
      </c>
      <c r="J45" s="5" t="s">
        <v>1145</v>
      </c>
      <c r="K45" s="5" t="s">
        <v>1146</v>
      </c>
      <c r="L45" s="5" t="s">
        <v>1147</v>
      </c>
      <c r="M45" s="5" t="s">
        <v>1001</v>
      </c>
      <c r="N45" s="5">
        <v>99708</v>
      </c>
      <c r="O45" s="5" t="s">
        <v>2504</v>
      </c>
      <c r="P45" s="5">
        <v>38</v>
      </c>
      <c r="Q45" s="5">
        <v>40</v>
      </c>
      <c r="R45" s="5">
        <v>28932</v>
      </c>
      <c r="S45" s="5">
        <v>3627</v>
      </c>
      <c r="T45" s="5">
        <v>3622</v>
      </c>
      <c r="U45" s="5">
        <v>1335</v>
      </c>
      <c r="V45" s="5"/>
      <c r="W45" s="5" t="str">
        <f>_xlfn.IFNA(VLOOKUP(C45,Phone_num!A:B,2,0),"missing phone number")</f>
        <v>907-231-4722</v>
      </c>
      <c r="X45" s="5">
        <f t="shared" si="0"/>
        <v>34846</v>
      </c>
      <c r="Y45" s="5" t="str">
        <f t="shared" si="1"/>
        <v>2015</v>
      </c>
      <c r="Z45" t="b">
        <f t="shared" si="3"/>
        <v>1</v>
      </c>
      <c r="AA45" t="b">
        <f t="shared" si="2"/>
        <v>1</v>
      </c>
    </row>
    <row r="46" spans="2:27" x14ac:dyDescent="0.25">
      <c r="B46" s="5" t="s">
        <v>3015</v>
      </c>
      <c r="C46" s="5">
        <v>111111154</v>
      </c>
      <c r="D46" s="5" t="s">
        <v>86</v>
      </c>
      <c r="E46" s="5" t="s">
        <v>87</v>
      </c>
      <c r="F46" s="6">
        <v>41872</v>
      </c>
      <c r="G46" s="6"/>
      <c r="H46" s="7" t="s">
        <v>2965</v>
      </c>
      <c r="I46" s="7">
        <v>8</v>
      </c>
      <c r="J46" s="5" t="s">
        <v>1149</v>
      </c>
      <c r="K46" s="5" t="s">
        <v>1150</v>
      </c>
      <c r="L46" s="5" t="s">
        <v>1151</v>
      </c>
      <c r="M46" s="5" t="s">
        <v>1152</v>
      </c>
      <c r="N46" s="5">
        <v>33196</v>
      </c>
      <c r="O46" s="5" t="s">
        <v>2505</v>
      </c>
      <c r="P46" s="5">
        <v>27</v>
      </c>
      <c r="Q46" s="5">
        <v>40</v>
      </c>
      <c r="R46" s="5">
        <v>29604</v>
      </c>
      <c r="S46" s="5">
        <v>4117</v>
      </c>
      <c r="T46" s="5">
        <v>1649</v>
      </c>
      <c r="U46" s="5">
        <v>4316</v>
      </c>
      <c r="V46" s="5"/>
      <c r="W46" s="5" t="str">
        <f>_xlfn.IFNA(VLOOKUP(C46,Phone_num!A:B,2,0),"missing phone number")</f>
        <v>305-606-7291</v>
      </c>
      <c r="X46" s="5">
        <f t="shared" si="0"/>
        <v>31054</v>
      </c>
      <c r="Y46" s="5" t="str">
        <f t="shared" si="1"/>
        <v>2014</v>
      </c>
      <c r="Z46" t="b">
        <f t="shared" si="3"/>
        <v>1</v>
      </c>
      <c r="AA46" t="b">
        <f t="shared" si="2"/>
        <v>1</v>
      </c>
    </row>
    <row r="47" spans="2:27" customFormat="1" hidden="1" x14ac:dyDescent="0.25">
      <c r="B47" t="s">
        <v>3016</v>
      </c>
      <c r="C47">
        <v>111111155</v>
      </c>
      <c r="D47" t="s">
        <v>88</v>
      </c>
      <c r="E47" t="s">
        <v>89</v>
      </c>
      <c r="F47" s="2">
        <v>42897</v>
      </c>
      <c r="G47" s="2"/>
      <c r="H47" s="1" t="s">
        <v>2965</v>
      </c>
      <c r="I47" s="1">
        <v>99</v>
      </c>
      <c r="J47" t="s">
        <v>1154</v>
      </c>
      <c r="K47" t="s">
        <v>1146</v>
      </c>
      <c r="L47" t="s">
        <v>1147</v>
      </c>
      <c r="M47" t="s">
        <v>1001</v>
      </c>
      <c r="N47">
        <v>99712</v>
      </c>
      <c r="O47" t="s">
        <v>2506</v>
      </c>
      <c r="P47">
        <v>34</v>
      </c>
      <c r="Q47">
        <v>40</v>
      </c>
      <c r="R47">
        <v>17408</v>
      </c>
      <c r="S47">
        <v>4946</v>
      </c>
      <c r="T47">
        <v>2214</v>
      </c>
      <c r="U47">
        <v>1687</v>
      </c>
      <c r="W47" t="str">
        <f>_xlfn.IFNA(VLOOKUP(C47,Phone_num!A:B,2,0),"missing phone number")</f>
        <v>907-741-1044</v>
      </c>
      <c r="X47">
        <f t="shared" si="0"/>
        <v>22881</v>
      </c>
      <c r="Y47" t="str">
        <f t="shared" si="1"/>
        <v>2017</v>
      </c>
      <c r="Z47" t="b">
        <f t="shared" si="3"/>
        <v>0</v>
      </c>
      <c r="AA47" t="b">
        <f t="shared" si="2"/>
        <v>0</v>
      </c>
    </row>
    <row r="48" spans="2:27" customFormat="1" hidden="1" x14ac:dyDescent="0.25">
      <c r="B48" t="s">
        <v>3017</v>
      </c>
      <c r="C48">
        <v>111111156</v>
      </c>
      <c r="D48" t="s">
        <v>90</v>
      </c>
      <c r="E48" t="s">
        <v>91</v>
      </c>
      <c r="F48" s="2">
        <v>41913</v>
      </c>
      <c r="G48" s="2"/>
      <c r="H48" s="1" t="s">
        <v>2965</v>
      </c>
      <c r="I48" s="1">
        <v>1</v>
      </c>
      <c r="J48" t="s">
        <v>1156</v>
      </c>
      <c r="K48" t="s">
        <v>1157</v>
      </c>
      <c r="L48" t="s">
        <v>1158</v>
      </c>
      <c r="M48" t="s">
        <v>1159</v>
      </c>
      <c r="N48">
        <v>55343</v>
      </c>
      <c r="O48" t="s">
        <v>2507</v>
      </c>
      <c r="P48">
        <v>36</v>
      </c>
      <c r="Q48">
        <v>40</v>
      </c>
      <c r="R48">
        <v>20932</v>
      </c>
      <c r="S48">
        <v>3998</v>
      </c>
      <c r="T48">
        <v>3019</v>
      </c>
      <c r="U48">
        <v>4308</v>
      </c>
      <c r="W48" t="str">
        <f>_xlfn.IFNA(VLOOKUP(C48,Phone_num!A:B,2,0),"missing phone number")</f>
        <v>952-768-2416</v>
      </c>
      <c r="X48">
        <f t="shared" si="0"/>
        <v>23641</v>
      </c>
      <c r="Y48" t="str">
        <f t="shared" si="1"/>
        <v>2014</v>
      </c>
      <c r="Z48" t="b">
        <f t="shared" si="3"/>
        <v>1</v>
      </c>
      <c r="AA48" t="b">
        <f t="shared" si="2"/>
        <v>0</v>
      </c>
    </row>
    <row r="49" spans="2:27" customFormat="1" hidden="1" x14ac:dyDescent="0.25">
      <c r="B49" t="s">
        <v>3018</v>
      </c>
      <c r="C49">
        <v>111111157</v>
      </c>
      <c r="D49" t="s">
        <v>92</v>
      </c>
      <c r="E49" t="s">
        <v>93</v>
      </c>
      <c r="F49" s="2">
        <v>41556</v>
      </c>
      <c r="G49" s="2"/>
      <c r="H49" s="1" t="s">
        <v>2965</v>
      </c>
      <c r="I49" s="1">
        <v>2</v>
      </c>
      <c r="J49" t="s">
        <v>1161</v>
      </c>
      <c r="K49" t="s">
        <v>1162</v>
      </c>
      <c r="L49" t="s">
        <v>1035</v>
      </c>
      <c r="M49" t="s">
        <v>1163</v>
      </c>
      <c r="N49">
        <v>2128</v>
      </c>
      <c r="O49" t="s">
        <v>2508</v>
      </c>
      <c r="P49">
        <v>38</v>
      </c>
      <c r="Q49">
        <v>40</v>
      </c>
      <c r="R49">
        <v>23237</v>
      </c>
      <c r="S49">
        <v>4950</v>
      </c>
      <c r="T49">
        <v>1415</v>
      </c>
      <c r="U49">
        <v>1415</v>
      </c>
      <c r="W49" t="str">
        <f>_xlfn.IFNA(VLOOKUP(C49,Phone_num!A:B,2,0),"missing phone number")</f>
        <v>617-399-5124</v>
      </c>
      <c r="X49">
        <f t="shared" si="0"/>
        <v>28187</v>
      </c>
      <c r="Y49" t="str">
        <f t="shared" si="1"/>
        <v>2013</v>
      </c>
      <c r="Z49" t="b">
        <f t="shared" si="3"/>
        <v>1</v>
      </c>
      <c r="AA49" t="b">
        <f t="shared" si="2"/>
        <v>0</v>
      </c>
    </row>
    <row r="50" spans="2:27" customFormat="1" hidden="1" x14ac:dyDescent="0.25">
      <c r="B50" t="s">
        <v>3019</v>
      </c>
      <c r="C50">
        <v>111111158</v>
      </c>
      <c r="D50" t="s">
        <v>94</v>
      </c>
      <c r="E50" t="s">
        <v>95</v>
      </c>
      <c r="F50" s="2">
        <v>42725</v>
      </c>
      <c r="G50" s="2"/>
      <c r="H50" s="1" t="s">
        <v>2965</v>
      </c>
      <c r="I50" s="1">
        <v>3</v>
      </c>
      <c r="J50" t="s">
        <v>1165</v>
      </c>
      <c r="K50" t="s">
        <v>1039</v>
      </c>
      <c r="L50" t="s">
        <v>1039</v>
      </c>
      <c r="M50" t="s">
        <v>1018</v>
      </c>
      <c r="N50">
        <v>90006</v>
      </c>
      <c r="O50" t="s">
        <v>2509</v>
      </c>
      <c r="P50">
        <v>39</v>
      </c>
      <c r="Q50">
        <v>40</v>
      </c>
      <c r="R50">
        <v>18258</v>
      </c>
      <c r="S50">
        <v>2694</v>
      </c>
      <c r="T50">
        <v>3827</v>
      </c>
      <c r="U50">
        <v>4511</v>
      </c>
      <c r="W50" t="str">
        <f>_xlfn.IFNA(VLOOKUP(C50,Phone_num!A:B,2,0),"missing phone number")</f>
        <v>323-453-2780</v>
      </c>
      <c r="X50">
        <f t="shared" si="0"/>
        <v>20268</v>
      </c>
      <c r="Y50" t="str">
        <f t="shared" si="1"/>
        <v>2016</v>
      </c>
      <c r="Z50" t="b">
        <f t="shared" si="3"/>
        <v>0</v>
      </c>
      <c r="AA50" t="b">
        <f t="shared" si="2"/>
        <v>1</v>
      </c>
    </row>
    <row r="51" spans="2:27" customFormat="1" hidden="1" x14ac:dyDescent="0.25">
      <c r="B51" t="s">
        <v>3020</v>
      </c>
      <c r="C51">
        <v>111111159</v>
      </c>
      <c r="D51" t="s">
        <v>96</v>
      </c>
      <c r="E51" t="s">
        <v>97</v>
      </c>
      <c r="F51" s="2">
        <v>43158</v>
      </c>
      <c r="G51" s="2"/>
      <c r="H51" s="1" t="s">
        <v>2965</v>
      </c>
      <c r="I51" s="1">
        <v>4</v>
      </c>
      <c r="J51" t="s">
        <v>1167</v>
      </c>
      <c r="K51" t="s">
        <v>1168</v>
      </c>
      <c r="L51" t="s">
        <v>1169</v>
      </c>
      <c r="M51" t="s">
        <v>1061</v>
      </c>
      <c r="N51">
        <v>53711</v>
      </c>
      <c r="O51" t="s">
        <v>2510</v>
      </c>
      <c r="P51">
        <v>13</v>
      </c>
      <c r="Q51">
        <v>20</v>
      </c>
      <c r="R51">
        <v>25805</v>
      </c>
      <c r="S51">
        <v>1821</v>
      </c>
      <c r="T51">
        <v>1261</v>
      </c>
      <c r="U51">
        <v>3157</v>
      </c>
      <c r="W51" t="str">
        <f>_xlfn.IFNA(VLOOKUP(C51,Phone_num!A:B,2,0),"missing phone number")</f>
        <v>608-336-7444</v>
      </c>
      <c r="X51" t="str">
        <f t="shared" si="0"/>
        <v>not 40h</v>
      </c>
      <c r="Y51" t="str">
        <f t="shared" si="1"/>
        <v>2018</v>
      </c>
      <c r="Z51" t="b">
        <f t="shared" si="3"/>
        <v>0</v>
      </c>
      <c r="AA51" t="b">
        <f t="shared" si="2"/>
        <v>1</v>
      </c>
    </row>
    <row r="52" spans="2:27" customFormat="1" hidden="1" x14ac:dyDescent="0.25">
      <c r="B52" t="s">
        <v>3021</v>
      </c>
      <c r="C52">
        <v>111111160</v>
      </c>
      <c r="D52" t="s">
        <v>98</v>
      </c>
      <c r="E52" t="s">
        <v>99</v>
      </c>
      <c r="F52" s="2">
        <v>41933</v>
      </c>
      <c r="G52" s="2"/>
      <c r="H52" s="1" t="s">
        <v>2965</v>
      </c>
      <c r="I52" s="1">
        <v>5</v>
      </c>
      <c r="J52" t="s">
        <v>1171</v>
      </c>
      <c r="K52" t="s">
        <v>1172</v>
      </c>
      <c r="L52" t="s">
        <v>1172</v>
      </c>
      <c r="M52" t="s">
        <v>1031</v>
      </c>
      <c r="N52">
        <v>19132</v>
      </c>
      <c r="O52" t="s">
        <v>2511</v>
      </c>
      <c r="P52">
        <v>15</v>
      </c>
      <c r="Q52">
        <v>20</v>
      </c>
      <c r="R52">
        <v>21259</v>
      </c>
      <c r="S52">
        <v>2507</v>
      </c>
      <c r="T52">
        <v>4023</v>
      </c>
      <c r="U52">
        <v>2009</v>
      </c>
      <c r="W52" t="str">
        <f>_xlfn.IFNA(VLOOKUP(C52,Phone_num!A:B,2,0),"missing phone number")</f>
        <v>215-907-9111</v>
      </c>
      <c r="X52" t="str">
        <f t="shared" si="0"/>
        <v>not 40h</v>
      </c>
      <c r="Y52" t="str">
        <f t="shared" si="1"/>
        <v>2014</v>
      </c>
      <c r="Z52" t="b">
        <f t="shared" si="3"/>
        <v>1</v>
      </c>
      <c r="AA52" t="b">
        <f t="shared" si="2"/>
        <v>0</v>
      </c>
    </row>
    <row r="53" spans="2:27" customFormat="1" hidden="1" x14ac:dyDescent="0.25">
      <c r="B53" t="s">
        <v>3022</v>
      </c>
      <c r="C53">
        <v>111111161</v>
      </c>
      <c r="D53" t="s">
        <v>100</v>
      </c>
      <c r="E53" t="s">
        <v>101</v>
      </c>
      <c r="F53" s="2">
        <v>42474</v>
      </c>
      <c r="G53" s="2"/>
      <c r="H53" s="1" t="s">
        <v>2965</v>
      </c>
      <c r="I53" s="1">
        <v>6</v>
      </c>
      <c r="J53" t="s">
        <v>1174</v>
      </c>
      <c r="K53" t="s">
        <v>1099</v>
      </c>
      <c r="L53" t="s">
        <v>1099</v>
      </c>
      <c r="M53" t="s">
        <v>1036</v>
      </c>
      <c r="N53">
        <v>10003</v>
      </c>
      <c r="O53" t="s">
        <v>2512</v>
      </c>
      <c r="P53">
        <v>15</v>
      </c>
      <c r="Q53">
        <v>20</v>
      </c>
      <c r="R53">
        <v>25778</v>
      </c>
      <c r="S53">
        <v>1626</v>
      </c>
      <c r="T53">
        <v>2605</v>
      </c>
      <c r="U53">
        <v>4034</v>
      </c>
      <c r="W53" t="str">
        <f>_xlfn.IFNA(VLOOKUP(C53,Phone_num!A:B,2,0),"missing phone number")</f>
        <v>212-402-9216</v>
      </c>
      <c r="X53" t="str">
        <f t="shared" si="0"/>
        <v>not 40h</v>
      </c>
      <c r="Y53" t="str">
        <f t="shared" si="1"/>
        <v>2016</v>
      </c>
      <c r="Z53" t="b">
        <f t="shared" si="3"/>
        <v>0</v>
      </c>
      <c r="AA53" t="b">
        <f t="shared" si="2"/>
        <v>1</v>
      </c>
    </row>
    <row r="54" spans="2:27" customFormat="1" hidden="1" x14ac:dyDescent="0.25">
      <c r="B54" t="s">
        <v>3023</v>
      </c>
      <c r="C54">
        <v>111111162</v>
      </c>
      <c r="D54" t="s">
        <v>102</v>
      </c>
      <c r="E54" t="s">
        <v>103</v>
      </c>
      <c r="F54" s="2">
        <v>41781</v>
      </c>
      <c r="G54" s="2">
        <v>42928</v>
      </c>
      <c r="H54" s="1" t="s">
        <v>2964</v>
      </c>
      <c r="I54" s="1">
        <v>7</v>
      </c>
      <c r="J54" t="s">
        <v>1176</v>
      </c>
      <c r="K54" t="s">
        <v>1177</v>
      </c>
      <c r="L54" t="s">
        <v>1178</v>
      </c>
      <c r="M54" t="s">
        <v>1058</v>
      </c>
      <c r="N54">
        <v>37388</v>
      </c>
      <c r="O54" t="s">
        <v>2513</v>
      </c>
      <c r="P54">
        <v>17</v>
      </c>
      <c r="Q54">
        <v>25</v>
      </c>
      <c r="R54">
        <v>23315</v>
      </c>
      <c r="S54">
        <v>3399</v>
      </c>
      <c r="T54">
        <v>4761</v>
      </c>
      <c r="U54">
        <v>4531</v>
      </c>
      <c r="W54" t="str">
        <f>_xlfn.IFNA(VLOOKUP(C54,Phone_num!A:B,2,0),"missing phone number")</f>
        <v>931-875-6644</v>
      </c>
      <c r="X54" t="str">
        <f t="shared" si="0"/>
        <v>not 40h</v>
      </c>
      <c r="Y54" t="str">
        <f t="shared" si="1"/>
        <v>2014</v>
      </c>
      <c r="Z54" t="b">
        <f t="shared" si="3"/>
        <v>0</v>
      </c>
      <c r="AA54" t="b">
        <f t="shared" si="2"/>
        <v>1</v>
      </c>
    </row>
    <row r="55" spans="2:27" customFormat="1" hidden="1" x14ac:dyDescent="0.25">
      <c r="B55" t="s">
        <v>3024</v>
      </c>
      <c r="C55">
        <v>111111163</v>
      </c>
      <c r="D55" t="s">
        <v>104</v>
      </c>
      <c r="E55" t="s">
        <v>105</v>
      </c>
      <c r="F55" s="2">
        <v>42487</v>
      </c>
      <c r="G55" s="2"/>
      <c r="H55" s="1" t="s">
        <v>2965</v>
      </c>
      <c r="I55" s="1">
        <v>8</v>
      </c>
      <c r="J55" t="s">
        <v>1180</v>
      </c>
      <c r="K55" t="s">
        <v>1181</v>
      </c>
      <c r="L55" t="s">
        <v>1182</v>
      </c>
      <c r="M55" t="s">
        <v>1183</v>
      </c>
      <c r="N55">
        <v>29201</v>
      </c>
      <c r="O55" t="s">
        <v>2514</v>
      </c>
      <c r="P55">
        <v>13</v>
      </c>
      <c r="Q55">
        <v>25</v>
      </c>
      <c r="R55">
        <v>26646</v>
      </c>
      <c r="S55">
        <v>4788</v>
      </c>
      <c r="T55">
        <v>4472</v>
      </c>
      <c r="U55">
        <v>4888</v>
      </c>
      <c r="W55" t="str">
        <f>_xlfn.IFNA(VLOOKUP(C55,Phone_num!A:B,2,0),"missing phone number")</f>
        <v>803-925-5213</v>
      </c>
      <c r="X55" t="str">
        <f t="shared" si="0"/>
        <v>not 40h</v>
      </c>
      <c r="Y55" t="str">
        <f t="shared" si="1"/>
        <v>2016</v>
      </c>
      <c r="Z55" t="b">
        <f t="shared" si="3"/>
        <v>0</v>
      </c>
      <c r="AA55" t="b">
        <f t="shared" si="2"/>
        <v>1</v>
      </c>
    </row>
    <row r="56" spans="2:27" customFormat="1" hidden="1" x14ac:dyDescent="0.25">
      <c r="B56" t="s">
        <v>3025</v>
      </c>
      <c r="C56">
        <v>111111164</v>
      </c>
      <c r="D56" t="s">
        <v>106</v>
      </c>
      <c r="E56" t="s">
        <v>107</v>
      </c>
      <c r="F56" s="2">
        <v>41371</v>
      </c>
      <c r="G56" s="2"/>
      <c r="H56" s="1" t="s">
        <v>2965</v>
      </c>
      <c r="I56" s="1">
        <v>99</v>
      </c>
      <c r="J56" t="s">
        <v>1185</v>
      </c>
      <c r="K56" t="s">
        <v>1064</v>
      </c>
      <c r="L56" t="s">
        <v>1071</v>
      </c>
      <c r="M56" t="s">
        <v>1031</v>
      </c>
      <c r="N56">
        <v>19087</v>
      </c>
      <c r="O56" t="s">
        <v>2515</v>
      </c>
      <c r="P56">
        <v>14</v>
      </c>
      <c r="Q56">
        <v>20</v>
      </c>
      <c r="R56">
        <v>16984</v>
      </c>
      <c r="S56">
        <v>1958</v>
      </c>
      <c r="T56">
        <v>3973</v>
      </c>
      <c r="U56">
        <v>4839</v>
      </c>
      <c r="W56" t="str">
        <f>_xlfn.IFNA(VLOOKUP(C56,Phone_num!A:B,2,0),"missing phone number")</f>
        <v>missing phone number</v>
      </c>
      <c r="X56" t="str">
        <f t="shared" si="0"/>
        <v>not 40h</v>
      </c>
      <c r="Y56" t="str">
        <f t="shared" si="1"/>
        <v>2013</v>
      </c>
      <c r="Z56" t="b">
        <f t="shared" si="3"/>
        <v>1</v>
      </c>
      <c r="AA56" t="b">
        <f t="shared" si="2"/>
        <v>0</v>
      </c>
    </row>
    <row r="57" spans="2:27" customFormat="1" hidden="1" x14ac:dyDescent="0.25">
      <c r="B57" t="s">
        <v>3026</v>
      </c>
      <c r="C57">
        <v>111111165</v>
      </c>
      <c r="D57" t="s">
        <v>108</v>
      </c>
      <c r="E57" t="s">
        <v>109</v>
      </c>
      <c r="F57" s="2">
        <v>41788</v>
      </c>
      <c r="G57" s="2">
        <v>42918</v>
      </c>
      <c r="H57" s="1" t="s">
        <v>2965</v>
      </c>
      <c r="I57" s="1">
        <v>1</v>
      </c>
      <c r="J57" t="s">
        <v>1186</v>
      </c>
      <c r="K57" t="s">
        <v>1187</v>
      </c>
      <c r="L57" t="s">
        <v>1188</v>
      </c>
      <c r="M57" t="s">
        <v>997</v>
      </c>
      <c r="N57">
        <v>8822</v>
      </c>
      <c r="O57" t="s">
        <v>2516</v>
      </c>
      <c r="P57">
        <v>26</v>
      </c>
      <c r="Q57">
        <v>40</v>
      </c>
      <c r="R57">
        <v>26420</v>
      </c>
      <c r="S57">
        <v>2995</v>
      </c>
      <c r="T57">
        <v>3723</v>
      </c>
      <c r="U57">
        <v>3987</v>
      </c>
      <c r="W57" t="str">
        <f>_xlfn.IFNA(VLOOKUP(C57,Phone_num!A:B,2,0),"missing phone number")</f>
        <v>908-877-6135</v>
      </c>
      <c r="X57">
        <f t="shared" si="0"/>
        <v>29151</v>
      </c>
      <c r="Y57" t="str">
        <f t="shared" si="1"/>
        <v>2014</v>
      </c>
      <c r="Z57" t="b">
        <f t="shared" si="3"/>
        <v>0</v>
      </c>
      <c r="AA57" t="b">
        <f t="shared" si="2"/>
        <v>0</v>
      </c>
    </row>
    <row r="58" spans="2:27" x14ac:dyDescent="0.25">
      <c r="B58" s="5" t="s">
        <v>3028</v>
      </c>
      <c r="C58" s="5">
        <v>111111167</v>
      </c>
      <c r="D58" s="5" t="s">
        <v>112</v>
      </c>
      <c r="E58" s="5" t="s">
        <v>113</v>
      </c>
      <c r="F58" s="6">
        <v>42238</v>
      </c>
      <c r="G58" s="6"/>
      <c r="H58" s="7" t="s">
        <v>2965</v>
      </c>
      <c r="I58" s="7">
        <v>3</v>
      </c>
      <c r="J58" s="5" t="s">
        <v>1194</v>
      </c>
      <c r="K58" s="5" t="s">
        <v>1195</v>
      </c>
      <c r="L58" s="5" t="s">
        <v>1030</v>
      </c>
      <c r="M58" s="5" t="s">
        <v>1031</v>
      </c>
      <c r="N58" s="5">
        <v>19046</v>
      </c>
      <c r="O58" s="5" t="s">
        <v>2518</v>
      </c>
      <c r="P58" s="5">
        <v>25</v>
      </c>
      <c r="Q58" s="5">
        <v>40</v>
      </c>
      <c r="R58" s="5">
        <v>25622</v>
      </c>
      <c r="S58" s="5">
        <v>2147</v>
      </c>
      <c r="T58" s="5">
        <v>2047</v>
      </c>
      <c r="U58" s="5">
        <v>4223</v>
      </c>
      <c r="V58" s="5"/>
      <c r="W58" s="5" t="str">
        <f>_xlfn.IFNA(VLOOKUP(C58,Phone_num!A:B,2,0),"missing phone number")</f>
        <v>215-934-8655</v>
      </c>
      <c r="X58" s="5">
        <f t="shared" si="0"/>
        <v>25593</v>
      </c>
      <c r="Y58" s="5" t="str">
        <f t="shared" si="1"/>
        <v>2015</v>
      </c>
      <c r="Z58" t="b">
        <f t="shared" si="3"/>
        <v>1</v>
      </c>
      <c r="AA58" t="b">
        <f t="shared" si="2"/>
        <v>1</v>
      </c>
    </row>
    <row r="59" spans="2:27" x14ac:dyDescent="0.25">
      <c r="B59" s="5" t="s">
        <v>3029</v>
      </c>
      <c r="C59" s="5">
        <v>111111168</v>
      </c>
      <c r="D59" s="5" t="s">
        <v>114</v>
      </c>
      <c r="E59" s="5" t="s">
        <v>115</v>
      </c>
      <c r="F59" s="6">
        <v>41276</v>
      </c>
      <c r="G59" s="6"/>
      <c r="H59" s="7" t="s">
        <v>2965</v>
      </c>
      <c r="I59" s="7">
        <v>4</v>
      </c>
      <c r="J59" s="5" t="s">
        <v>1197</v>
      </c>
      <c r="K59" s="5" t="s">
        <v>1198</v>
      </c>
      <c r="L59" s="5" t="s">
        <v>1039</v>
      </c>
      <c r="M59" s="5" t="s">
        <v>1018</v>
      </c>
      <c r="N59" s="5">
        <v>91405</v>
      </c>
      <c r="O59" s="5" t="s">
        <v>2519</v>
      </c>
      <c r="P59" s="5">
        <v>32</v>
      </c>
      <c r="Q59" s="5">
        <v>40</v>
      </c>
      <c r="R59" s="5">
        <v>26251</v>
      </c>
      <c r="S59" s="5">
        <v>3326</v>
      </c>
      <c r="T59" s="5">
        <v>2895</v>
      </c>
      <c r="U59" s="5">
        <v>1977</v>
      </c>
      <c r="V59" s="5"/>
      <c r="W59" s="5" t="str">
        <f>_xlfn.IFNA(VLOOKUP(C59,Phone_num!A:B,2,0),"missing phone number")</f>
        <v>818-423-4007</v>
      </c>
      <c r="X59" s="5">
        <f t="shared" si="0"/>
        <v>30495</v>
      </c>
      <c r="Y59" s="5" t="str">
        <f t="shared" si="1"/>
        <v>2013</v>
      </c>
      <c r="Z59" t="b">
        <f t="shared" si="3"/>
        <v>1</v>
      </c>
      <c r="AA59" t="b">
        <f t="shared" si="2"/>
        <v>1</v>
      </c>
    </row>
    <row r="60" spans="2:27" customFormat="1" hidden="1" x14ac:dyDescent="0.25">
      <c r="B60" t="s">
        <v>3030</v>
      </c>
      <c r="C60">
        <v>111111169</v>
      </c>
      <c r="D60" t="s">
        <v>116</v>
      </c>
      <c r="E60" t="s">
        <v>117</v>
      </c>
      <c r="F60" s="2">
        <v>43156</v>
      </c>
      <c r="G60" s="2"/>
      <c r="H60" s="1" t="s">
        <v>2965</v>
      </c>
      <c r="I60" s="1">
        <v>5</v>
      </c>
      <c r="J60" t="s">
        <v>1200</v>
      </c>
      <c r="K60" t="s">
        <v>1201</v>
      </c>
      <c r="L60" t="s">
        <v>1201</v>
      </c>
      <c r="M60" t="s">
        <v>1202</v>
      </c>
      <c r="N60">
        <v>2909</v>
      </c>
      <c r="O60" t="s">
        <v>2520</v>
      </c>
      <c r="P60">
        <v>23</v>
      </c>
      <c r="Q60">
        <v>40</v>
      </c>
      <c r="R60">
        <v>27306</v>
      </c>
      <c r="S60">
        <v>4742</v>
      </c>
      <c r="T60">
        <v>4171</v>
      </c>
      <c r="U60">
        <v>3319</v>
      </c>
      <c r="W60" t="str">
        <f>_xlfn.IFNA(VLOOKUP(C60,Phone_num!A:B,2,0),"missing phone number")</f>
        <v>401-458-2547</v>
      </c>
      <c r="X60">
        <f t="shared" si="0"/>
        <v>32900</v>
      </c>
      <c r="Y60" t="str">
        <f t="shared" si="1"/>
        <v>2018</v>
      </c>
      <c r="Z60" t="b">
        <f t="shared" si="3"/>
        <v>0</v>
      </c>
      <c r="AA60" t="b">
        <f t="shared" si="2"/>
        <v>0</v>
      </c>
    </row>
    <row r="61" spans="2:27" customFormat="1" hidden="1" x14ac:dyDescent="0.25">
      <c r="B61" t="s">
        <v>3031</v>
      </c>
      <c r="C61">
        <v>111111170</v>
      </c>
      <c r="D61" t="s">
        <v>118</v>
      </c>
      <c r="E61" t="s">
        <v>119</v>
      </c>
      <c r="F61" s="2">
        <v>42690</v>
      </c>
      <c r="G61" s="2">
        <v>43015</v>
      </c>
      <c r="H61" s="1" t="s">
        <v>2965</v>
      </c>
      <c r="I61" s="1">
        <v>99</v>
      </c>
      <c r="J61" t="s">
        <v>1204</v>
      </c>
      <c r="K61" t="s">
        <v>1205</v>
      </c>
      <c r="L61" t="s">
        <v>1030</v>
      </c>
      <c r="M61" t="s">
        <v>1031</v>
      </c>
      <c r="N61">
        <v>19006</v>
      </c>
      <c r="O61" t="s">
        <v>2521</v>
      </c>
      <c r="P61">
        <v>38</v>
      </c>
      <c r="Q61">
        <v>40</v>
      </c>
      <c r="R61">
        <v>19455</v>
      </c>
      <c r="S61">
        <v>4397</v>
      </c>
      <c r="T61">
        <v>1543</v>
      </c>
      <c r="U61">
        <v>2978</v>
      </c>
      <c r="W61" t="str">
        <f>_xlfn.IFNA(VLOOKUP(C61,Phone_num!A:B,2,0),"missing phone number")</f>
        <v>215-211-9589</v>
      </c>
      <c r="X61">
        <f t="shared" si="0"/>
        <v>22417</v>
      </c>
      <c r="Y61" t="str">
        <f t="shared" si="1"/>
        <v>2016</v>
      </c>
      <c r="Z61" t="b">
        <f t="shared" si="3"/>
        <v>0</v>
      </c>
      <c r="AA61" t="b">
        <f t="shared" si="2"/>
        <v>0</v>
      </c>
    </row>
    <row r="62" spans="2:27" x14ac:dyDescent="0.25">
      <c r="B62" s="5" t="s">
        <v>3032</v>
      </c>
      <c r="C62" s="5">
        <v>111111171</v>
      </c>
      <c r="D62" s="5" t="s">
        <v>120</v>
      </c>
      <c r="E62" s="5" t="s">
        <v>121</v>
      </c>
      <c r="F62" s="6">
        <v>41784</v>
      </c>
      <c r="G62" s="6"/>
      <c r="H62" s="7" t="s">
        <v>2965</v>
      </c>
      <c r="I62" s="7">
        <v>7</v>
      </c>
      <c r="J62" s="5" t="s">
        <v>1207</v>
      </c>
      <c r="K62" s="5" t="s">
        <v>1201</v>
      </c>
      <c r="L62" s="5" t="s">
        <v>1201</v>
      </c>
      <c r="M62" s="5" t="s">
        <v>1202</v>
      </c>
      <c r="N62" s="5">
        <v>2904</v>
      </c>
      <c r="O62" s="5" t="s">
        <v>2522</v>
      </c>
      <c r="P62" s="5">
        <v>20</v>
      </c>
      <c r="Q62" s="5">
        <v>40</v>
      </c>
      <c r="R62" s="5">
        <v>25001</v>
      </c>
      <c r="S62" s="5">
        <v>1611</v>
      </c>
      <c r="T62" s="5">
        <v>3578</v>
      </c>
      <c r="U62" s="5">
        <v>4742</v>
      </c>
      <c r="V62" s="5"/>
      <c r="W62" s="5" t="str">
        <f>_xlfn.IFNA(VLOOKUP(C62,Phone_num!A:B,2,0),"missing phone number")</f>
        <v>401-960-8259</v>
      </c>
      <c r="X62" s="5">
        <f t="shared" si="0"/>
        <v>25448</v>
      </c>
      <c r="Y62" s="5" t="str">
        <f t="shared" si="1"/>
        <v>2014</v>
      </c>
      <c r="Z62" t="b">
        <f t="shared" si="3"/>
        <v>1</v>
      </c>
      <c r="AA62" t="b">
        <f t="shared" si="2"/>
        <v>1</v>
      </c>
    </row>
    <row r="63" spans="2:27" customFormat="1" hidden="1" x14ac:dyDescent="0.25">
      <c r="B63" t="s">
        <v>3033</v>
      </c>
      <c r="C63">
        <v>111111172</v>
      </c>
      <c r="D63" t="s">
        <v>122</v>
      </c>
      <c r="E63" t="s">
        <v>123</v>
      </c>
      <c r="F63" s="2">
        <v>42957</v>
      </c>
      <c r="G63" s="2"/>
      <c r="H63" s="1" t="s">
        <v>2965</v>
      </c>
      <c r="I63" s="1">
        <v>8</v>
      </c>
      <c r="J63" t="s">
        <v>1209</v>
      </c>
      <c r="K63" t="s">
        <v>1210</v>
      </c>
      <c r="L63" t="s">
        <v>1083</v>
      </c>
      <c r="M63" t="s">
        <v>997</v>
      </c>
      <c r="N63">
        <v>8831</v>
      </c>
      <c r="O63" t="s">
        <v>2523</v>
      </c>
      <c r="P63">
        <v>39</v>
      </c>
      <c r="Q63">
        <v>40</v>
      </c>
      <c r="R63">
        <v>23184</v>
      </c>
      <c r="S63">
        <v>1240</v>
      </c>
      <c r="T63">
        <v>2930</v>
      </c>
      <c r="U63">
        <v>4417</v>
      </c>
      <c r="W63" t="str">
        <f>_xlfn.IFNA(VLOOKUP(C63,Phone_num!A:B,2,0),"missing phone number")</f>
        <v>missing phone number</v>
      </c>
      <c r="X63">
        <f t="shared" si="0"/>
        <v>22937</v>
      </c>
      <c r="Y63" t="str">
        <f t="shared" si="1"/>
        <v>2017</v>
      </c>
      <c r="Z63" t="b">
        <f t="shared" si="3"/>
        <v>0</v>
      </c>
      <c r="AA63" t="b">
        <f t="shared" si="2"/>
        <v>1</v>
      </c>
    </row>
    <row r="64" spans="2:27" customFormat="1" hidden="1" x14ac:dyDescent="0.25">
      <c r="B64" t="s">
        <v>3034</v>
      </c>
      <c r="C64">
        <v>111111173</v>
      </c>
      <c r="D64" t="s">
        <v>124</v>
      </c>
      <c r="E64" t="s">
        <v>125</v>
      </c>
      <c r="F64" s="2">
        <v>41713</v>
      </c>
      <c r="G64" s="2"/>
      <c r="H64" s="1" t="s">
        <v>2965</v>
      </c>
      <c r="I64" s="1">
        <v>99</v>
      </c>
      <c r="J64" t="s">
        <v>1211</v>
      </c>
      <c r="K64" t="s">
        <v>1212</v>
      </c>
      <c r="L64" t="s">
        <v>1213</v>
      </c>
      <c r="M64" t="s">
        <v>1048</v>
      </c>
      <c r="N64">
        <v>78731</v>
      </c>
      <c r="O64" t="s">
        <v>2524</v>
      </c>
      <c r="P64">
        <v>34</v>
      </c>
      <c r="Q64">
        <v>40</v>
      </c>
      <c r="R64">
        <v>19936</v>
      </c>
      <c r="S64">
        <v>2236</v>
      </c>
      <c r="T64">
        <v>4109</v>
      </c>
      <c r="U64">
        <v>4015</v>
      </c>
      <c r="W64" t="str">
        <f>_xlfn.IFNA(VLOOKUP(C64,Phone_num!A:B,2,0),"missing phone number")</f>
        <v>512-486-3817</v>
      </c>
      <c r="X64">
        <f t="shared" si="0"/>
        <v>22266</v>
      </c>
      <c r="Y64" t="str">
        <f t="shared" si="1"/>
        <v>2014</v>
      </c>
      <c r="Z64" t="b">
        <f t="shared" si="3"/>
        <v>1</v>
      </c>
      <c r="AA64" t="b">
        <f t="shared" si="2"/>
        <v>0</v>
      </c>
    </row>
    <row r="65" spans="2:27" customFormat="1" hidden="1" x14ac:dyDescent="0.25">
      <c r="B65" t="s">
        <v>3035</v>
      </c>
      <c r="C65">
        <v>111111174</v>
      </c>
      <c r="D65" t="s">
        <v>126</v>
      </c>
      <c r="E65" t="s">
        <v>127</v>
      </c>
      <c r="F65" s="2">
        <v>42082</v>
      </c>
      <c r="G65" s="2"/>
      <c r="H65" s="1" t="s">
        <v>2965</v>
      </c>
      <c r="I65" s="1">
        <v>1</v>
      </c>
      <c r="J65" t="s">
        <v>1215</v>
      </c>
      <c r="K65" t="s">
        <v>1216</v>
      </c>
      <c r="L65" t="s">
        <v>1217</v>
      </c>
      <c r="M65" t="s">
        <v>1218</v>
      </c>
      <c r="N65">
        <v>80126</v>
      </c>
      <c r="O65" t="s">
        <v>2525</v>
      </c>
      <c r="P65">
        <v>39</v>
      </c>
      <c r="Q65">
        <v>40</v>
      </c>
      <c r="R65">
        <v>28561</v>
      </c>
      <c r="S65">
        <v>3447</v>
      </c>
      <c r="T65">
        <v>4097</v>
      </c>
      <c r="U65">
        <v>3646</v>
      </c>
      <c r="W65" t="str">
        <f>_xlfn.IFNA(VLOOKUP(C65,Phone_num!A:B,2,0),"missing phone number")</f>
        <v>303-724-7371</v>
      </c>
      <c r="X65">
        <f t="shared" si="0"/>
        <v>32459</v>
      </c>
      <c r="Y65" t="str">
        <f t="shared" si="1"/>
        <v>2015</v>
      </c>
      <c r="Z65" t="b">
        <f t="shared" si="3"/>
        <v>1</v>
      </c>
      <c r="AA65" t="b">
        <f t="shared" si="2"/>
        <v>0</v>
      </c>
    </row>
    <row r="66" spans="2:27" customFormat="1" hidden="1" x14ac:dyDescent="0.25">
      <c r="B66" t="s">
        <v>3037</v>
      </c>
      <c r="C66">
        <v>111111176</v>
      </c>
      <c r="D66" t="s">
        <v>128</v>
      </c>
      <c r="E66" t="s">
        <v>129</v>
      </c>
      <c r="F66" s="2">
        <v>42586</v>
      </c>
      <c r="G66" s="2"/>
      <c r="H66" s="1" t="s">
        <v>2965</v>
      </c>
      <c r="I66" s="1">
        <v>3</v>
      </c>
      <c r="J66">
        <v>0</v>
      </c>
      <c r="K66" t="s">
        <v>1099</v>
      </c>
      <c r="L66" t="s">
        <v>1099</v>
      </c>
      <c r="M66" t="s">
        <v>1036</v>
      </c>
      <c r="N66">
        <v>10009</v>
      </c>
      <c r="O66" t="s">
        <v>2526</v>
      </c>
      <c r="P66">
        <v>23</v>
      </c>
      <c r="Q66">
        <v>40</v>
      </c>
      <c r="R66">
        <v>21151</v>
      </c>
      <c r="S66">
        <v>3291</v>
      </c>
      <c r="T66">
        <v>2232</v>
      </c>
      <c r="U66">
        <v>2981</v>
      </c>
      <c r="W66" t="str">
        <f>_xlfn.IFNA(VLOOKUP(C66,Phone_num!A:B,2,0),"missing phone number")</f>
        <v>212-674-9610</v>
      </c>
      <c r="X66">
        <f t="shared" si="0"/>
        <v>23693</v>
      </c>
      <c r="Y66" t="str">
        <f t="shared" si="1"/>
        <v>2016</v>
      </c>
      <c r="Z66" t="b">
        <f t="shared" si="3"/>
        <v>0</v>
      </c>
      <c r="AA66" t="b">
        <f t="shared" si="2"/>
        <v>1</v>
      </c>
    </row>
    <row r="67" spans="2:27" x14ac:dyDescent="0.25">
      <c r="B67" s="5" t="s">
        <v>3038</v>
      </c>
      <c r="C67" s="5">
        <v>111111177</v>
      </c>
      <c r="D67" s="5" t="s">
        <v>130</v>
      </c>
      <c r="E67" s="5" t="s">
        <v>131</v>
      </c>
      <c r="F67" s="6">
        <v>42026</v>
      </c>
      <c r="G67" s="6"/>
      <c r="H67" s="7" t="s">
        <v>2965</v>
      </c>
      <c r="I67" s="7">
        <v>4</v>
      </c>
      <c r="J67" s="5" t="s">
        <v>1221</v>
      </c>
      <c r="K67" s="5" t="s">
        <v>1000</v>
      </c>
      <c r="L67" s="5" t="s">
        <v>1000</v>
      </c>
      <c r="M67" s="5" t="s">
        <v>1001</v>
      </c>
      <c r="N67" s="5">
        <v>99515</v>
      </c>
      <c r="O67" s="5" t="s">
        <v>2527</v>
      </c>
      <c r="P67" s="5">
        <v>37</v>
      </c>
      <c r="Q67" s="5">
        <v>40</v>
      </c>
      <c r="R67" s="5">
        <v>26331</v>
      </c>
      <c r="S67" s="5">
        <v>2345</v>
      </c>
      <c r="T67" s="5">
        <v>4131</v>
      </c>
      <c r="U67" s="5">
        <v>2879</v>
      </c>
      <c r="V67" s="5"/>
      <c r="W67" s="5" t="str">
        <f>_xlfn.IFNA(VLOOKUP(C67,Phone_num!A:B,2,0),"missing phone number")</f>
        <v>907-797-9628</v>
      </c>
      <c r="X67" s="5">
        <f t="shared" si="0"/>
        <v>29928</v>
      </c>
      <c r="Y67" s="5" t="str">
        <f t="shared" si="1"/>
        <v>2015</v>
      </c>
      <c r="Z67" t="b">
        <f t="shared" si="3"/>
        <v>1</v>
      </c>
      <c r="AA67" t="b">
        <f t="shared" si="2"/>
        <v>1</v>
      </c>
    </row>
    <row r="68" spans="2:27" customFormat="1" hidden="1" x14ac:dyDescent="0.25">
      <c r="B68" t="s">
        <v>3039</v>
      </c>
      <c r="C68">
        <v>111111178</v>
      </c>
      <c r="D68" t="s">
        <v>132</v>
      </c>
      <c r="E68" t="s">
        <v>133</v>
      </c>
      <c r="F68" s="2">
        <v>42533</v>
      </c>
      <c r="G68" s="2"/>
      <c r="H68" s="1" t="s">
        <v>2965</v>
      </c>
      <c r="I68" s="1">
        <v>5</v>
      </c>
      <c r="J68" t="s">
        <v>1223</v>
      </c>
      <c r="K68" t="s">
        <v>1224</v>
      </c>
      <c r="L68" t="s">
        <v>1224</v>
      </c>
      <c r="M68" t="s">
        <v>1031</v>
      </c>
      <c r="N68">
        <v>16502</v>
      </c>
      <c r="O68" t="s">
        <v>2528</v>
      </c>
      <c r="P68">
        <v>21</v>
      </c>
      <c r="Q68">
        <v>40</v>
      </c>
      <c r="R68">
        <v>25421</v>
      </c>
      <c r="S68">
        <v>2153</v>
      </c>
      <c r="T68">
        <v>4911</v>
      </c>
      <c r="U68">
        <v>4050</v>
      </c>
      <c r="W68" t="str">
        <f>_xlfn.IFNA(VLOOKUP(C68,Phone_num!A:B,2,0),"missing phone number")</f>
        <v>814-393-5571</v>
      </c>
      <c r="X68">
        <f t="shared" ref="X68:X131" si="4">IF(Q68=40,SUM(R68:T68)-U68,"not 40h")</f>
        <v>28435</v>
      </c>
      <c r="Y68" t="str">
        <f t="shared" ref="Y68:Y131" si="5">RIGHT(TEXT(F68,"dd mmm yyyy"),4)</f>
        <v>2016</v>
      </c>
      <c r="Z68" t="b">
        <f t="shared" si="3"/>
        <v>0</v>
      </c>
      <c r="AA68" t="b">
        <f t="shared" ref="AA68:AA131" si="6">AND(I68&lt;99,I68&gt;2,I68&lt;&gt;5)</f>
        <v>0</v>
      </c>
    </row>
    <row r="69" spans="2:27" customFormat="1" hidden="1" x14ac:dyDescent="0.25">
      <c r="B69" t="s">
        <v>3040</v>
      </c>
      <c r="C69">
        <v>111111179</v>
      </c>
      <c r="D69" t="s">
        <v>134</v>
      </c>
      <c r="E69" t="s">
        <v>135</v>
      </c>
      <c r="F69" s="2">
        <v>42924</v>
      </c>
      <c r="G69" s="2"/>
      <c r="H69" s="1" t="s">
        <v>2965</v>
      </c>
      <c r="I69" s="1">
        <v>6</v>
      </c>
      <c r="J69" t="s">
        <v>1226</v>
      </c>
      <c r="K69" t="s">
        <v>1227</v>
      </c>
      <c r="L69" t="s">
        <v>1228</v>
      </c>
      <c r="M69" t="s">
        <v>1026</v>
      </c>
      <c r="N69">
        <v>21061</v>
      </c>
      <c r="O69" t="s">
        <v>2529</v>
      </c>
      <c r="P69">
        <v>21</v>
      </c>
      <c r="Q69">
        <v>40</v>
      </c>
      <c r="R69">
        <v>22428</v>
      </c>
      <c r="S69">
        <v>1402</v>
      </c>
      <c r="T69">
        <v>2070</v>
      </c>
      <c r="U69">
        <v>1600</v>
      </c>
      <c r="W69" t="str">
        <f>_xlfn.IFNA(VLOOKUP(C69,Phone_num!A:B,2,0),"missing phone number")</f>
        <v>410-914-9018</v>
      </c>
      <c r="X69">
        <f t="shared" si="4"/>
        <v>24300</v>
      </c>
      <c r="Y69" t="str">
        <f t="shared" si="5"/>
        <v>2017</v>
      </c>
      <c r="Z69" t="b">
        <f t="shared" ref="Z69:Z132" si="7">AND(OR(H69="Regular Full Time",H69="Intern"),Y69&lt;"2016",G69="")</f>
        <v>0</v>
      </c>
      <c r="AA69" t="b">
        <f t="shared" si="6"/>
        <v>1</v>
      </c>
    </row>
    <row r="70" spans="2:27" customFormat="1" hidden="1" x14ac:dyDescent="0.25">
      <c r="B70" t="s">
        <v>3041</v>
      </c>
      <c r="C70">
        <v>111111180</v>
      </c>
      <c r="D70" t="s">
        <v>136</v>
      </c>
      <c r="E70" t="s">
        <v>137</v>
      </c>
      <c r="F70" s="2">
        <v>42526</v>
      </c>
      <c r="G70" s="2"/>
      <c r="H70" s="1" t="s">
        <v>2965</v>
      </c>
      <c r="I70" s="1">
        <v>7</v>
      </c>
      <c r="J70" t="s">
        <v>1230</v>
      </c>
      <c r="K70" t="s">
        <v>1231</v>
      </c>
      <c r="L70" t="s">
        <v>1232</v>
      </c>
      <c r="M70" t="s">
        <v>1233</v>
      </c>
      <c r="N70">
        <v>83707</v>
      </c>
      <c r="O70" t="s">
        <v>2530</v>
      </c>
      <c r="P70">
        <v>39</v>
      </c>
      <c r="Q70">
        <v>40</v>
      </c>
      <c r="R70">
        <v>18040</v>
      </c>
      <c r="S70">
        <v>3118</v>
      </c>
      <c r="T70">
        <v>4815</v>
      </c>
      <c r="U70">
        <v>2087</v>
      </c>
      <c r="W70" t="str">
        <f>_xlfn.IFNA(VLOOKUP(C70,Phone_num!A:B,2,0),"missing phone number")</f>
        <v>208-862-5339</v>
      </c>
      <c r="X70">
        <f t="shared" si="4"/>
        <v>23886</v>
      </c>
      <c r="Y70" t="str">
        <f t="shared" si="5"/>
        <v>2016</v>
      </c>
      <c r="Z70" t="b">
        <f t="shared" si="7"/>
        <v>0</v>
      </c>
      <c r="AA70" t="b">
        <f t="shared" si="6"/>
        <v>1</v>
      </c>
    </row>
    <row r="71" spans="2:27" customFormat="1" hidden="1" x14ac:dyDescent="0.25">
      <c r="B71" t="s">
        <v>3042</v>
      </c>
      <c r="C71">
        <v>111111181</v>
      </c>
      <c r="D71" t="s">
        <v>138</v>
      </c>
      <c r="E71" t="s">
        <v>139</v>
      </c>
      <c r="F71" s="2">
        <v>42382</v>
      </c>
      <c r="G71" s="2"/>
      <c r="H71" s="1" t="s">
        <v>2965</v>
      </c>
      <c r="I71" s="1">
        <v>8</v>
      </c>
      <c r="J71" t="s">
        <v>1235</v>
      </c>
      <c r="K71" t="s">
        <v>1236</v>
      </c>
      <c r="L71" t="s">
        <v>1236</v>
      </c>
      <c r="M71" t="s">
        <v>1018</v>
      </c>
      <c r="N71">
        <v>94104</v>
      </c>
      <c r="O71" t="s">
        <v>2531</v>
      </c>
      <c r="P71">
        <v>10</v>
      </c>
      <c r="Q71">
        <v>20</v>
      </c>
      <c r="R71">
        <v>19847</v>
      </c>
      <c r="S71">
        <v>4167</v>
      </c>
      <c r="T71">
        <v>3020</v>
      </c>
      <c r="U71">
        <v>2087</v>
      </c>
      <c r="W71" t="str">
        <f>_xlfn.IFNA(VLOOKUP(C71,Phone_num!A:B,2,0),"missing phone number")</f>
        <v>415-315-2761</v>
      </c>
      <c r="X71" t="str">
        <f t="shared" si="4"/>
        <v>not 40h</v>
      </c>
      <c r="Y71" t="str">
        <f t="shared" si="5"/>
        <v>2016</v>
      </c>
      <c r="Z71" t="b">
        <f t="shared" si="7"/>
        <v>0</v>
      </c>
      <c r="AA71" t="b">
        <f t="shared" si="6"/>
        <v>1</v>
      </c>
    </row>
    <row r="72" spans="2:27" customFormat="1" hidden="1" x14ac:dyDescent="0.25">
      <c r="B72" t="s">
        <v>3043</v>
      </c>
      <c r="C72">
        <v>111111182</v>
      </c>
      <c r="D72" t="s">
        <v>140</v>
      </c>
      <c r="E72" t="s">
        <v>141</v>
      </c>
      <c r="F72" s="2">
        <v>42301</v>
      </c>
      <c r="G72" s="2"/>
      <c r="H72" s="1" t="s">
        <v>2965</v>
      </c>
      <c r="I72" s="1">
        <v>99</v>
      </c>
      <c r="J72" t="s">
        <v>1238</v>
      </c>
      <c r="K72" t="s">
        <v>1239</v>
      </c>
      <c r="L72" t="s">
        <v>1240</v>
      </c>
      <c r="M72" t="s">
        <v>1241</v>
      </c>
      <c r="N72">
        <v>27514</v>
      </c>
      <c r="O72" t="s">
        <v>2532</v>
      </c>
      <c r="P72">
        <v>21</v>
      </c>
      <c r="Q72">
        <v>20</v>
      </c>
      <c r="R72">
        <v>24766</v>
      </c>
      <c r="S72">
        <v>4000</v>
      </c>
      <c r="T72">
        <v>1129</v>
      </c>
      <c r="U72">
        <v>4284</v>
      </c>
      <c r="W72" t="str">
        <f>_xlfn.IFNA(VLOOKUP(C72,Phone_num!A:B,2,0),"missing phone number")</f>
        <v>919-225-9345</v>
      </c>
      <c r="X72" t="str">
        <f t="shared" si="4"/>
        <v>not 40h</v>
      </c>
      <c r="Y72" t="str">
        <f t="shared" si="5"/>
        <v>2015</v>
      </c>
      <c r="Z72" t="b">
        <f t="shared" si="7"/>
        <v>1</v>
      </c>
      <c r="AA72" t="b">
        <f t="shared" si="6"/>
        <v>0</v>
      </c>
    </row>
    <row r="73" spans="2:27" customFormat="1" hidden="1" x14ac:dyDescent="0.25">
      <c r="B73" t="s">
        <v>3044</v>
      </c>
      <c r="C73">
        <v>111111183</v>
      </c>
      <c r="D73" t="s">
        <v>142</v>
      </c>
      <c r="E73" t="s">
        <v>143</v>
      </c>
      <c r="F73" s="2">
        <v>42307</v>
      </c>
      <c r="G73" s="2"/>
      <c r="H73" s="1" t="s">
        <v>2965</v>
      </c>
      <c r="I73" s="1">
        <v>1</v>
      </c>
      <c r="J73" t="s">
        <v>1243</v>
      </c>
      <c r="K73" t="s">
        <v>1244</v>
      </c>
      <c r="L73" t="s">
        <v>1245</v>
      </c>
      <c r="M73" t="s">
        <v>1018</v>
      </c>
      <c r="N73">
        <v>94070</v>
      </c>
      <c r="O73" t="s">
        <v>2533</v>
      </c>
      <c r="P73">
        <v>10</v>
      </c>
      <c r="Q73">
        <v>20</v>
      </c>
      <c r="R73">
        <v>16491</v>
      </c>
      <c r="S73">
        <v>4483</v>
      </c>
      <c r="T73">
        <v>3854</v>
      </c>
      <c r="U73">
        <v>1214</v>
      </c>
      <c r="W73" t="str">
        <f>_xlfn.IFNA(VLOOKUP(C73,Phone_num!A:B,2,0),"missing phone number")</f>
        <v>650-528-5783</v>
      </c>
      <c r="X73" t="str">
        <f t="shared" si="4"/>
        <v>not 40h</v>
      </c>
      <c r="Y73" t="str">
        <f t="shared" si="5"/>
        <v>2015</v>
      </c>
      <c r="Z73" t="b">
        <f t="shared" si="7"/>
        <v>1</v>
      </c>
      <c r="AA73" t="b">
        <f t="shared" si="6"/>
        <v>0</v>
      </c>
    </row>
    <row r="74" spans="2:27" customFormat="1" hidden="1" x14ac:dyDescent="0.25">
      <c r="B74" t="s">
        <v>3045</v>
      </c>
      <c r="C74">
        <v>111111184</v>
      </c>
      <c r="D74" t="s">
        <v>144</v>
      </c>
      <c r="E74" t="s">
        <v>145</v>
      </c>
      <c r="F74" s="2">
        <v>42022</v>
      </c>
      <c r="G74" s="2"/>
      <c r="H74" s="1" t="s">
        <v>2965</v>
      </c>
      <c r="I74" s="1">
        <v>2</v>
      </c>
      <c r="J74" t="s">
        <v>1247</v>
      </c>
      <c r="K74" t="s">
        <v>1248</v>
      </c>
      <c r="L74" t="s">
        <v>1249</v>
      </c>
      <c r="M74" t="s">
        <v>1018</v>
      </c>
      <c r="N74">
        <v>94520</v>
      </c>
      <c r="O74" t="s">
        <v>2534</v>
      </c>
      <c r="P74">
        <v>19</v>
      </c>
      <c r="Q74">
        <v>25</v>
      </c>
      <c r="R74">
        <v>29416</v>
      </c>
      <c r="S74">
        <v>2847</v>
      </c>
      <c r="T74">
        <v>3719</v>
      </c>
      <c r="U74">
        <v>3800</v>
      </c>
      <c r="W74" t="str">
        <f>_xlfn.IFNA(VLOOKUP(C74,Phone_num!A:B,2,0),"missing phone number")</f>
        <v>925-647-3298</v>
      </c>
      <c r="X74" t="str">
        <f t="shared" si="4"/>
        <v>not 40h</v>
      </c>
      <c r="Y74" t="str">
        <f t="shared" si="5"/>
        <v>2015</v>
      </c>
      <c r="Z74" t="b">
        <f t="shared" si="7"/>
        <v>1</v>
      </c>
      <c r="AA74" t="b">
        <f t="shared" si="6"/>
        <v>0</v>
      </c>
    </row>
    <row r="75" spans="2:27" customFormat="1" hidden="1" x14ac:dyDescent="0.25">
      <c r="B75" t="s">
        <v>3046</v>
      </c>
      <c r="C75">
        <v>111111185</v>
      </c>
      <c r="D75" t="s">
        <v>146</v>
      </c>
      <c r="E75" t="s">
        <v>147</v>
      </c>
      <c r="F75" s="2">
        <v>42511</v>
      </c>
      <c r="G75" s="2"/>
      <c r="H75" s="1" t="s">
        <v>2965</v>
      </c>
      <c r="I75" s="1">
        <v>3</v>
      </c>
      <c r="J75" t="s">
        <v>1251</v>
      </c>
      <c r="K75" t="s">
        <v>1252</v>
      </c>
      <c r="L75" t="s">
        <v>1168</v>
      </c>
      <c r="M75" t="s">
        <v>1005</v>
      </c>
      <c r="N75">
        <v>43140</v>
      </c>
      <c r="O75" t="s">
        <v>2535</v>
      </c>
      <c r="P75">
        <v>17</v>
      </c>
      <c r="Q75">
        <v>25</v>
      </c>
      <c r="R75">
        <v>29774</v>
      </c>
      <c r="S75">
        <v>4699</v>
      </c>
      <c r="T75">
        <v>2855</v>
      </c>
      <c r="U75">
        <v>2959</v>
      </c>
      <c r="W75" t="str">
        <f>_xlfn.IFNA(VLOOKUP(C75,Phone_num!A:B,2,0),"missing phone number")</f>
        <v>740-343-8575</v>
      </c>
      <c r="X75" t="str">
        <f t="shared" si="4"/>
        <v>not 40h</v>
      </c>
      <c r="Y75" t="str">
        <f t="shared" si="5"/>
        <v>2016</v>
      </c>
      <c r="Z75" t="b">
        <f t="shared" si="7"/>
        <v>0</v>
      </c>
      <c r="AA75" t="b">
        <f t="shared" si="6"/>
        <v>1</v>
      </c>
    </row>
    <row r="76" spans="2:27" x14ac:dyDescent="0.25">
      <c r="B76" s="5" t="s">
        <v>3047</v>
      </c>
      <c r="C76" s="5">
        <v>111111186</v>
      </c>
      <c r="D76" s="5" t="s">
        <v>148</v>
      </c>
      <c r="E76" s="5" t="s">
        <v>149</v>
      </c>
      <c r="F76" s="6">
        <v>41657</v>
      </c>
      <c r="G76" s="6"/>
      <c r="H76" s="7" t="s">
        <v>2965</v>
      </c>
      <c r="I76" s="7">
        <v>4</v>
      </c>
      <c r="J76" s="5" t="s">
        <v>1254</v>
      </c>
      <c r="K76" s="5" t="s">
        <v>1255</v>
      </c>
      <c r="L76" s="5" t="s">
        <v>1256</v>
      </c>
      <c r="M76" s="5" t="s">
        <v>1036</v>
      </c>
      <c r="N76" s="5">
        <v>14895</v>
      </c>
      <c r="O76" s="5" t="s">
        <v>2536</v>
      </c>
      <c r="P76" s="5">
        <v>19</v>
      </c>
      <c r="Q76" s="5">
        <v>20</v>
      </c>
      <c r="R76" s="5">
        <v>16101</v>
      </c>
      <c r="S76" s="5">
        <v>4152</v>
      </c>
      <c r="T76" s="5">
        <v>4266</v>
      </c>
      <c r="U76" s="5">
        <v>4268</v>
      </c>
      <c r="V76" s="5"/>
      <c r="W76" s="5" t="str">
        <f>_xlfn.IFNA(VLOOKUP(C76,Phone_num!A:B,2,0),"missing phone number")</f>
        <v>585-866-8313</v>
      </c>
      <c r="X76" s="5" t="str">
        <f t="shared" si="4"/>
        <v>not 40h</v>
      </c>
      <c r="Y76" s="5" t="str">
        <f t="shared" si="5"/>
        <v>2014</v>
      </c>
      <c r="Z76" t="b">
        <f t="shared" si="7"/>
        <v>1</v>
      </c>
      <c r="AA76" t="b">
        <f t="shared" si="6"/>
        <v>1</v>
      </c>
    </row>
    <row r="77" spans="2:27" customFormat="1" hidden="1" x14ac:dyDescent="0.25">
      <c r="B77" t="s">
        <v>3048</v>
      </c>
      <c r="C77">
        <v>111111187</v>
      </c>
      <c r="D77" t="s">
        <v>150</v>
      </c>
      <c r="E77" t="s">
        <v>151</v>
      </c>
      <c r="F77" s="2">
        <v>41833</v>
      </c>
      <c r="G77" s="2"/>
      <c r="H77" s="1" t="s">
        <v>2965</v>
      </c>
      <c r="I77" s="1">
        <v>5</v>
      </c>
      <c r="J77" t="s">
        <v>1258</v>
      </c>
      <c r="K77" t="s">
        <v>410</v>
      </c>
      <c r="L77" t="s">
        <v>1025</v>
      </c>
      <c r="M77" t="s">
        <v>1026</v>
      </c>
      <c r="N77">
        <v>21215</v>
      </c>
      <c r="O77" t="s">
        <v>2537</v>
      </c>
      <c r="P77">
        <v>36</v>
      </c>
      <c r="Q77">
        <v>40</v>
      </c>
      <c r="R77">
        <v>26045</v>
      </c>
      <c r="S77">
        <v>2695</v>
      </c>
      <c r="T77">
        <v>1183</v>
      </c>
      <c r="U77">
        <v>3370</v>
      </c>
      <c r="W77" t="str">
        <f>_xlfn.IFNA(VLOOKUP(C77,Phone_num!A:B,2,0),"missing phone number")</f>
        <v>410-520-4832</v>
      </c>
      <c r="X77">
        <f t="shared" si="4"/>
        <v>26553</v>
      </c>
      <c r="Y77" t="str">
        <f t="shared" si="5"/>
        <v>2014</v>
      </c>
      <c r="Z77" t="b">
        <f t="shared" si="7"/>
        <v>1</v>
      </c>
      <c r="AA77" t="b">
        <f t="shared" si="6"/>
        <v>0</v>
      </c>
    </row>
    <row r="78" spans="2:27" x14ac:dyDescent="0.25">
      <c r="B78" s="5" t="s">
        <v>3049</v>
      </c>
      <c r="C78" s="5">
        <v>111111188</v>
      </c>
      <c r="D78" s="5" t="s">
        <v>152</v>
      </c>
      <c r="E78" s="5" t="s">
        <v>153</v>
      </c>
      <c r="F78" s="6">
        <v>41401</v>
      </c>
      <c r="G78" s="6"/>
      <c r="H78" s="7" t="s">
        <v>2965</v>
      </c>
      <c r="I78" s="7">
        <v>6</v>
      </c>
      <c r="J78" s="5" t="s">
        <v>1260</v>
      </c>
      <c r="K78" s="5" t="s">
        <v>1261</v>
      </c>
      <c r="L78" s="5" t="s">
        <v>1262</v>
      </c>
      <c r="M78" s="5" t="s">
        <v>997</v>
      </c>
      <c r="N78" s="5">
        <v>7105</v>
      </c>
      <c r="O78" s="5" t="s">
        <v>2538</v>
      </c>
      <c r="P78" s="5">
        <v>35</v>
      </c>
      <c r="Q78" s="5">
        <v>40</v>
      </c>
      <c r="R78" s="5">
        <v>15905</v>
      </c>
      <c r="S78" s="5">
        <v>3101</v>
      </c>
      <c r="T78" s="5">
        <v>1960</v>
      </c>
      <c r="U78" s="5">
        <v>1017</v>
      </c>
      <c r="V78" s="5"/>
      <c r="W78" s="5" t="str">
        <f>_xlfn.IFNA(VLOOKUP(C78,Phone_num!A:B,2,0),"missing phone number")</f>
        <v>973-354-2040</v>
      </c>
      <c r="X78" s="5">
        <f t="shared" si="4"/>
        <v>19949</v>
      </c>
      <c r="Y78" s="5" t="str">
        <f t="shared" si="5"/>
        <v>2013</v>
      </c>
      <c r="Z78" t="b">
        <f t="shared" si="7"/>
        <v>1</v>
      </c>
      <c r="AA78" t="b">
        <f t="shared" si="6"/>
        <v>1</v>
      </c>
    </row>
    <row r="79" spans="2:27" x14ac:dyDescent="0.25">
      <c r="B79" s="5" t="s">
        <v>3050</v>
      </c>
      <c r="C79" s="5">
        <v>111111189</v>
      </c>
      <c r="D79" s="5" t="s">
        <v>154</v>
      </c>
      <c r="E79" s="5" t="s">
        <v>155</v>
      </c>
      <c r="F79" s="6">
        <v>41976</v>
      </c>
      <c r="G79" s="6"/>
      <c r="H79" s="7" t="s">
        <v>2965</v>
      </c>
      <c r="I79" s="7">
        <v>7</v>
      </c>
      <c r="J79" s="5" t="s">
        <v>1264</v>
      </c>
      <c r="K79" s="5" t="s">
        <v>1011</v>
      </c>
      <c r="L79" s="5" t="s">
        <v>1012</v>
      </c>
      <c r="M79" s="5" t="s">
        <v>1013</v>
      </c>
      <c r="N79" s="5">
        <v>60647</v>
      </c>
      <c r="O79" s="5" t="s">
        <v>2539</v>
      </c>
      <c r="P79" s="5">
        <v>38</v>
      </c>
      <c r="Q79" s="5">
        <v>40</v>
      </c>
      <c r="R79" s="5">
        <v>26025</v>
      </c>
      <c r="S79" s="5">
        <v>1523</v>
      </c>
      <c r="T79" s="5">
        <v>2128</v>
      </c>
      <c r="U79" s="5">
        <v>3837</v>
      </c>
      <c r="V79" s="5"/>
      <c r="W79" s="5" t="str">
        <f>_xlfn.IFNA(VLOOKUP(C79,Phone_num!A:B,2,0),"missing phone number")</f>
        <v>missing phone number</v>
      </c>
      <c r="X79" s="5">
        <f t="shared" si="4"/>
        <v>25839</v>
      </c>
      <c r="Y79" s="5" t="str">
        <f t="shared" si="5"/>
        <v>2014</v>
      </c>
      <c r="Z79" t="b">
        <f t="shared" si="7"/>
        <v>1</v>
      </c>
      <c r="AA79" t="b">
        <f t="shared" si="6"/>
        <v>1</v>
      </c>
    </row>
    <row r="80" spans="2:27" customFormat="1" hidden="1" x14ac:dyDescent="0.25">
      <c r="B80" t="s">
        <v>3052</v>
      </c>
      <c r="C80">
        <v>111111191</v>
      </c>
      <c r="D80" t="s">
        <v>156</v>
      </c>
      <c r="E80" t="s">
        <v>157</v>
      </c>
      <c r="F80" s="2">
        <v>41466</v>
      </c>
      <c r="G80" s="2"/>
      <c r="H80" s="1" t="s">
        <v>2965</v>
      </c>
      <c r="I80" s="1">
        <v>99</v>
      </c>
      <c r="J80" t="s">
        <v>1265</v>
      </c>
      <c r="K80" t="s">
        <v>1266</v>
      </c>
      <c r="L80" t="s">
        <v>1267</v>
      </c>
      <c r="M80" t="s">
        <v>1111</v>
      </c>
      <c r="N80">
        <v>88101</v>
      </c>
      <c r="O80" t="s">
        <v>2540</v>
      </c>
      <c r="P80">
        <v>33</v>
      </c>
      <c r="Q80">
        <v>40</v>
      </c>
      <c r="R80">
        <v>28213</v>
      </c>
      <c r="S80">
        <v>4300</v>
      </c>
      <c r="T80">
        <v>4796</v>
      </c>
      <c r="U80">
        <v>4284</v>
      </c>
      <c r="W80" t="str">
        <f>_xlfn.IFNA(VLOOKUP(C80,Phone_num!A:B,2,0),"missing phone number")</f>
        <v>missing phone number</v>
      </c>
      <c r="X80">
        <f t="shared" si="4"/>
        <v>33025</v>
      </c>
      <c r="Y80" t="str">
        <f t="shared" si="5"/>
        <v>2013</v>
      </c>
      <c r="Z80" t="b">
        <f t="shared" si="7"/>
        <v>1</v>
      </c>
      <c r="AA80" t="b">
        <f t="shared" si="6"/>
        <v>0</v>
      </c>
    </row>
    <row r="81" spans="2:27" customFormat="1" hidden="1" x14ac:dyDescent="0.25">
      <c r="B81" t="s">
        <v>3053</v>
      </c>
      <c r="C81">
        <v>111111192</v>
      </c>
      <c r="D81" t="s">
        <v>158</v>
      </c>
      <c r="E81" t="s">
        <v>159</v>
      </c>
      <c r="F81" s="2">
        <v>42678</v>
      </c>
      <c r="G81" s="2"/>
      <c r="H81" s="1" t="s">
        <v>2965</v>
      </c>
      <c r="I81" s="1">
        <v>1</v>
      </c>
      <c r="J81" t="s">
        <v>1268</v>
      </c>
      <c r="K81" t="s">
        <v>1269</v>
      </c>
      <c r="L81" t="s">
        <v>1270</v>
      </c>
      <c r="M81" t="s">
        <v>1036</v>
      </c>
      <c r="N81">
        <v>10309</v>
      </c>
      <c r="O81" t="s">
        <v>2541</v>
      </c>
      <c r="P81">
        <v>25</v>
      </c>
      <c r="Q81">
        <v>40</v>
      </c>
      <c r="R81">
        <v>24652</v>
      </c>
      <c r="S81">
        <v>4768</v>
      </c>
      <c r="T81">
        <v>1595</v>
      </c>
      <c r="U81">
        <v>1693</v>
      </c>
      <c r="W81" t="str">
        <f>_xlfn.IFNA(VLOOKUP(C81,Phone_num!A:B,2,0),"missing phone number")</f>
        <v>missing phone number</v>
      </c>
      <c r="X81">
        <f t="shared" si="4"/>
        <v>29322</v>
      </c>
      <c r="Y81" t="str">
        <f t="shared" si="5"/>
        <v>2016</v>
      </c>
      <c r="Z81" t="b">
        <f t="shared" si="7"/>
        <v>0</v>
      </c>
      <c r="AA81" t="b">
        <f t="shared" si="6"/>
        <v>0</v>
      </c>
    </row>
    <row r="82" spans="2:27" customFormat="1" hidden="1" x14ac:dyDescent="0.25">
      <c r="B82" t="s">
        <v>3054</v>
      </c>
      <c r="C82">
        <v>111111193</v>
      </c>
      <c r="D82" t="s">
        <v>160</v>
      </c>
      <c r="E82" t="s">
        <v>161</v>
      </c>
      <c r="F82" s="2">
        <v>42645</v>
      </c>
      <c r="G82" s="2"/>
      <c r="H82" s="1" t="s">
        <v>2965</v>
      </c>
      <c r="I82" s="1">
        <v>2</v>
      </c>
      <c r="J82" t="s">
        <v>1271</v>
      </c>
      <c r="K82" t="s">
        <v>1272</v>
      </c>
      <c r="L82" t="s">
        <v>1273</v>
      </c>
      <c r="M82" t="s">
        <v>1152</v>
      </c>
      <c r="N82">
        <v>32254</v>
      </c>
      <c r="O82" t="s">
        <v>2542</v>
      </c>
      <c r="P82">
        <v>40</v>
      </c>
      <c r="Q82">
        <v>40</v>
      </c>
      <c r="R82">
        <v>27002</v>
      </c>
      <c r="S82">
        <v>1693</v>
      </c>
      <c r="T82">
        <v>1759</v>
      </c>
      <c r="U82">
        <v>3349</v>
      </c>
      <c r="W82" t="str">
        <f>_xlfn.IFNA(VLOOKUP(C82,Phone_num!A:B,2,0),"missing phone number")</f>
        <v>missing phone number</v>
      </c>
      <c r="X82">
        <f t="shared" si="4"/>
        <v>27105</v>
      </c>
      <c r="Y82" t="str">
        <f t="shared" si="5"/>
        <v>2016</v>
      </c>
      <c r="Z82" t="b">
        <f t="shared" si="7"/>
        <v>0</v>
      </c>
      <c r="AA82" t="b">
        <f t="shared" si="6"/>
        <v>0</v>
      </c>
    </row>
    <row r="83" spans="2:27" customFormat="1" hidden="1" x14ac:dyDescent="0.25">
      <c r="B83" t="s">
        <v>3055</v>
      </c>
      <c r="C83">
        <v>111111194</v>
      </c>
      <c r="D83" t="s">
        <v>162</v>
      </c>
      <c r="E83" t="s">
        <v>163</v>
      </c>
      <c r="F83" s="2">
        <v>43052</v>
      </c>
      <c r="G83" s="2"/>
      <c r="H83" s="1" t="s">
        <v>2965</v>
      </c>
      <c r="I83" s="1">
        <v>3</v>
      </c>
      <c r="J83" t="s">
        <v>1274</v>
      </c>
      <c r="K83" t="s">
        <v>1275</v>
      </c>
      <c r="L83" t="s">
        <v>1276</v>
      </c>
      <c r="M83" t="s">
        <v>1018</v>
      </c>
      <c r="N83">
        <v>94545</v>
      </c>
      <c r="O83" t="s">
        <v>2543</v>
      </c>
      <c r="P83">
        <v>29</v>
      </c>
      <c r="Q83">
        <v>40</v>
      </c>
      <c r="R83">
        <v>24247</v>
      </c>
      <c r="S83">
        <v>2622</v>
      </c>
      <c r="T83">
        <v>2965</v>
      </c>
      <c r="U83">
        <v>2442</v>
      </c>
      <c r="W83" t="str">
        <f>_xlfn.IFNA(VLOOKUP(C83,Phone_num!A:B,2,0),"missing phone number")</f>
        <v>510-993-3758</v>
      </c>
      <c r="X83">
        <f t="shared" si="4"/>
        <v>27392</v>
      </c>
      <c r="Y83" t="str">
        <f t="shared" si="5"/>
        <v>2017</v>
      </c>
      <c r="Z83" t="b">
        <f t="shared" si="7"/>
        <v>0</v>
      </c>
      <c r="AA83" t="b">
        <f t="shared" si="6"/>
        <v>1</v>
      </c>
    </row>
    <row r="84" spans="2:27" x14ac:dyDescent="0.25">
      <c r="B84" s="5" t="s">
        <v>3056</v>
      </c>
      <c r="C84" s="5">
        <v>111111195</v>
      </c>
      <c r="D84" s="5" t="s">
        <v>164</v>
      </c>
      <c r="E84" s="5" t="s">
        <v>165</v>
      </c>
      <c r="F84" s="6">
        <v>42017</v>
      </c>
      <c r="G84" s="6"/>
      <c r="H84" s="7" t="s">
        <v>2965</v>
      </c>
      <c r="I84" s="7">
        <v>4</v>
      </c>
      <c r="J84" s="5" t="s">
        <v>1278</v>
      </c>
      <c r="K84" s="5" t="s">
        <v>1279</v>
      </c>
      <c r="L84" s="5" t="s">
        <v>1280</v>
      </c>
      <c r="M84" s="5" t="s">
        <v>1005</v>
      </c>
      <c r="N84" s="5">
        <v>44122</v>
      </c>
      <c r="O84" s="5" t="s">
        <v>2544</v>
      </c>
      <c r="P84" s="5">
        <v>24</v>
      </c>
      <c r="Q84" s="5">
        <v>40</v>
      </c>
      <c r="R84" s="5">
        <v>25321</v>
      </c>
      <c r="S84" s="5">
        <v>4296</v>
      </c>
      <c r="T84" s="5">
        <v>2547</v>
      </c>
      <c r="U84" s="5">
        <v>4878</v>
      </c>
      <c r="V84" s="5"/>
      <c r="W84" s="5" t="str">
        <f>_xlfn.IFNA(VLOOKUP(C84,Phone_num!A:B,2,0),"missing phone number")</f>
        <v>216-657-7668</v>
      </c>
      <c r="X84" s="5">
        <f t="shared" si="4"/>
        <v>27286</v>
      </c>
      <c r="Y84" s="5" t="str">
        <f t="shared" si="5"/>
        <v>2015</v>
      </c>
      <c r="Z84" t="b">
        <f t="shared" si="7"/>
        <v>1</v>
      </c>
      <c r="AA84" t="b">
        <f t="shared" si="6"/>
        <v>1</v>
      </c>
    </row>
    <row r="85" spans="2:27" customFormat="1" hidden="1" x14ac:dyDescent="0.25">
      <c r="B85" t="s">
        <v>3057</v>
      </c>
      <c r="C85">
        <v>111111196</v>
      </c>
      <c r="D85" t="s">
        <v>166</v>
      </c>
      <c r="E85" t="s">
        <v>167</v>
      </c>
      <c r="F85" s="2">
        <v>42684</v>
      </c>
      <c r="G85" s="2"/>
      <c r="H85" s="1" t="s">
        <v>2965</v>
      </c>
      <c r="I85" s="1">
        <v>5</v>
      </c>
      <c r="J85" t="s">
        <v>1282</v>
      </c>
      <c r="K85" t="s">
        <v>1283</v>
      </c>
      <c r="L85" t="s">
        <v>1284</v>
      </c>
      <c r="M85" t="s">
        <v>1048</v>
      </c>
      <c r="N85">
        <v>76040</v>
      </c>
      <c r="O85" t="s">
        <v>2545</v>
      </c>
      <c r="P85">
        <v>24</v>
      </c>
      <c r="Q85">
        <v>40</v>
      </c>
      <c r="R85">
        <v>26639</v>
      </c>
      <c r="S85">
        <v>2505</v>
      </c>
      <c r="T85">
        <v>3668</v>
      </c>
      <c r="U85">
        <v>3958</v>
      </c>
      <c r="W85" t="str">
        <f>_xlfn.IFNA(VLOOKUP(C85,Phone_num!A:B,2,0),"missing phone number")</f>
        <v>817-914-7518</v>
      </c>
      <c r="X85">
        <f t="shared" si="4"/>
        <v>28854</v>
      </c>
      <c r="Y85" t="str">
        <f t="shared" si="5"/>
        <v>2016</v>
      </c>
      <c r="Z85" t="b">
        <f t="shared" si="7"/>
        <v>0</v>
      </c>
      <c r="AA85" t="b">
        <f t="shared" si="6"/>
        <v>0</v>
      </c>
    </row>
    <row r="86" spans="2:27" customFormat="1" hidden="1" x14ac:dyDescent="0.25">
      <c r="B86" t="s">
        <v>3058</v>
      </c>
      <c r="C86">
        <v>111111197</v>
      </c>
      <c r="D86" t="s">
        <v>168</v>
      </c>
      <c r="E86" t="s">
        <v>169</v>
      </c>
      <c r="F86" s="2">
        <v>43080</v>
      </c>
      <c r="G86" s="2"/>
      <c r="H86" s="1" t="s">
        <v>2965</v>
      </c>
      <c r="I86" s="1">
        <v>6</v>
      </c>
      <c r="J86" t="s">
        <v>1286</v>
      </c>
      <c r="K86" t="s">
        <v>1287</v>
      </c>
      <c r="L86" t="s">
        <v>1039</v>
      </c>
      <c r="M86" t="s">
        <v>1018</v>
      </c>
      <c r="N86">
        <v>90247</v>
      </c>
      <c r="O86" t="s">
        <v>2546</v>
      </c>
      <c r="P86">
        <v>23</v>
      </c>
      <c r="Q86">
        <v>20</v>
      </c>
      <c r="R86">
        <v>16514</v>
      </c>
      <c r="S86">
        <v>3739</v>
      </c>
      <c r="T86">
        <v>3799</v>
      </c>
      <c r="U86">
        <v>1887</v>
      </c>
      <c r="W86" t="str">
        <f>_xlfn.IFNA(VLOOKUP(C86,Phone_num!A:B,2,0),"missing phone number")</f>
        <v>310-774-7643</v>
      </c>
      <c r="X86" t="str">
        <f t="shared" si="4"/>
        <v>not 40h</v>
      </c>
      <c r="Y86" t="str">
        <f t="shared" si="5"/>
        <v>2017</v>
      </c>
      <c r="Z86" t="b">
        <f t="shared" si="7"/>
        <v>0</v>
      </c>
      <c r="AA86" t="b">
        <f t="shared" si="6"/>
        <v>1</v>
      </c>
    </row>
    <row r="87" spans="2:27" customFormat="1" hidden="1" x14ac:dyDescent="0.25">
      <c r="B87" t="s">
        <v>3059</v>
      </c>
      <c r="C87">
        <v>111111198</v>
      </c>
      <c r="D87" t="s">
        <v>170</v>
      </c>
      <c r="E87" t="s">
        <v>171</v>
      </c>
      <c r="F87" s="2">
        <v>42755</v>
      </c>
      <c r="G87" s="2"/>
      <c r="H87" s="1" t="s">
        <v>2965</v>
      </c>
      <c r="I87" s="1">
        <v>7</v>
      </c>
      <c r="J87" t="s">
        <v>1289</v>
      </c>
      <c r="K87" t="s">
        <v>1290</v>
      </c>
      <c r="L87" t="s">
        <v>1012</v>
      </c>
      <c r="M87" t="s">
        <v>1013</v>
      </c>
      <c r="N87">
        <v>60201</v>
      </c>
      <c r="O87" t="s">
        <v>2547</v>
      </c>
      <c r="P87">
        <v>17</v>
      </c>
      <c r="Q87">
        <v>20</v>
      </c>
      <c r="R87">
        <v>22885</v>
      </c>
      <c r="S87">
        <v>3824</v>
      </c>
      <c r="T87">
        <v>4149</v>
      </c>
      <c r="U87">
        <v>3663</v>
      </c>
      <c r="W87" t="str">
        <f>_xlfn.IFNA(VLOOKUP(C87,Phone_num!A:B,2,0),"missing phone number")</f>
        <v>847-728-7286</v>
      </c>
      <c r="X87" t="str">
        <f t="shared" si="4"/>
        <v>not 40h</v>
      </c>
      <c r="Y87" t="str">
        <f t="shared" si="5"/>
        <v>2017</v>
      </c>
      <c r="Z87" t="b">
        <f t="shared" si="7"/>
        <v>0</v>
      </c>
      <c r="AA87" t="b">
        <f t="shared" si="6"/>
        <v>1</v>
      </c>
    </row>
    <row r="88" spans="2:27" customFormat="1" hidden="1" x14ac:dyDescent="0.25">
      <c r="B88" t="s">
        <v>3060</v>
      </c>
      <c r="C88">
        <v>111111199</v>
      </c>
      <c r="D88" t="s">
        <v>172</v>
      </c>
      <c r="E88" t="s">
        <v>173</v>
      </c>
      <c r="F88" s="2">
        <v>43002</v>
      </c>
      <c r="G88" s="2"/>
      <c r="H88" s="1" t="s">
        <v>2965</v>
      </c>
      <c r="I88" s="1">
        <v>8</v>
      </c>
      <c r="J88" t="s">
        <v>1292</v>
      </c>
      <c r="K88" t="s">
        <v>1293</v>
      </c>
      <c r="L88" t="s">
        <v>1294</v>
      </c>
      <c r="M88" t="s">
        <v>1005</v>
      </c>
      <c r="N88">
        <v>44302</v>
      </c>
      <c r="O88" t="s">
        <v>2548</v>
      </c>
      <c r="P88">
        <v>23</v>
      </c>
      <c r="Q88">
        <v>20</v>
      </c>
      <c r="R88">
        <v>17261</v>
      </c>
      <c r="S88">
        <v>1385</v>
      </c>
      <c r="T88">
        <v>1325</v>
      </c>
      <c r="U88">
        <v>3367</v>
      </c>
      <c r="W88" t="str">
        <f>_xlfn.IFNA(VLOOKUP(C88,Phone_num!A:B,2,0),"missing phone number")</f>
        <v>330-537-5358</v>
      </c>
      <c r="X88" t="str">
        <f t="shared" si="4"/>
        <v>not 40h</v>
      </c>
      <c r="Y88" t="str">
        <f t="shared" si="5"/>
        <v>2017</v>
      </c>
      <c r="Z88" t="b">
        <f t="shared" si="7"/>
        <v>0</v>
      </c>
      <c r="AA88" t="b">
        <f t="shared" si="6"/>
        <v>1</v>
      </c>
    </row>
    <row r="89" spans="2:27" customFormat="1" hidden="1" x14ac:dyDescent="0.25">
      <c r="B89" t="s">
        <v>3061</v>
      </c>
      <c r="C89">
        <v>111111200</v>
      </c>
      <c r="D89" t="s">
        <v>174</v>
      </c>
      <c r="E89" t="s">
        <v>175</v>
      </c>
      <c r="F89" s="2">
        <v>43111</v>
      </c>
      <c r="G89" s="2"/>
      <c r="H89" s="1" t="s">
        <v>2965</v>
      </c>
      <c r="I89" s="1">
        <v>99</v>
      </c>
      <c r="J89" t="s">
        <v>1296</v>
      </c>
      <c r="K89" t="s">
        <v>1172</v>
      </c>
      <c r="L89" t="s">
        <v>1172</v>
      </c>
      <c r="M89" t="s">
        <v>1031</v>
      </c>
      <c r="N89">
        <v>19106</v>
      </c>
      <c r="O89" t="s">
        <v>2549</v>
      </c>
      <c r="P89">
        <v>21</v>
      </c>
      <c r="Q89">
        <v>25</v>
      </c>
      <c r="R89">
        <v>17696</v>
      </c>
      <c r="S89">
        <v>3509</v>
      </c>
      <c r="T89">
        <v>3325</v>
      </c>
      <c r="U89">
        <v>2504</v>
      </c>
      <c r="W89" t="str">
        <f>_xlfn.IFNA(VLOOKUP(C89,Phone_num!A:B,2,0),"missing phone number")</f>
        <v>missing phone number</v>
      </c>
      <c r="X89" t="str">
        <f t="shared" si="4"/>
        <v>not 40h</v>
      </c>
      <c r="Y89" t="str">
        <f t="shared" si="5"/>
        <v>2018</v>
      </c>
      <c r="Z89" t="b">
        <f t="shared" si="7"/>
        <v>0</v>
      </c>
      <c r="AA89" t="b">
        <f t="shared" si="6"/>
        <v>0</v>
      </c>
    </row>
    <row r="90" spans="2:27" customFormat="1" hidden="1" x14ac:dyDescent="0.25">
      <c r="B90" t="s">
        <v>3062</v>
      </c>
      <c r="C90">
        <v>111111201</v>
      </c>
      <c r="D90" t="s">
        <v>176</v>
      </c>
      <c r="E90" t="s">
        <v>177</v>
      </c>
      <c r="F90" s="2">
        <v>41672</v>
      </c>
      <c r="G90" s="2"/>
      <c r="H90" s="1" t="s">
        <v>2965</v>
      </c>
      <c r="I90" s="1">
        <v>1</v>
      </c>
      <c r="J90" t="s">
        <v>1297</v>
      </c>
      <c r="K90" t="s">
        <v>1298</v>
      </c>
      <c r="L90" t="s">
        <v>1245</v>
      </c>
      <c r="M90" t="s">
        <v>1018</v>
      </c>
      <c r="N90">
        <v>94010</v>
      </c>
      <c r="O90" t="s">
        <v>2550</v>
      </c>
      <c r="P90">
        <v>10</v>
      </c>
      <c r="Q90">
        <v>25</v>
      </c>
      <c r="R90">
        <v>20314</v>
      </c>
      <c r="S90">
        <v>1840</v>
      </c>
      <c r="T90">
        <v>1105</v>
      </c>
      <c r="U90">
        <v>2319</v>
      </c>
      <c r="W90" t="str">
        <f>_xlfn.IFNA(VLOOKUP(C90,Phone_num!A:B,2,0),"missing phone number")</f>
        <v>650-803-1936</v>
      </c>
      <c r="X90" t="str">
        <f t="shared" si="4"/>
        <v>not 40h</v>
      </c>
      <c r="Y90" t="str">
        <f t="shared" si="5"/>
        <v>2014</v>
      </c>
      <c r="Z90" t="b">
        <f t="shared" si="7"/>
        <v>1</v>
      </c>
      <c r="AA90" t="b">
        <f t="shared" si="6"/>
        <v>0</v>
      </c>
    </row>
    <row r="91" spans="2:27" customFormat="1" hidden="1" x14ac:dyDescent="0.25">
      <c r="B91" t="s">
        <v>3063</v>
      </c>
      <c r="C91">
        <v>111111202</v>
      </c>
      <c r="D91" t="s">
        <v>178</v>
      </c>
      <c r="E91" t="s">
        <v>179</v>
      </c>
      <c r="F91" s="2">
        <v>42849</v>
      </c>
      <c r="G91" s="2"/>
      <c r="H91" s="1" t="s">
        <v>2965</v>
      </c>
      <c r="I91" s="1">
        <v>2</v>
      </c>
      <c r="J91" t="s">
        <v>1300</v>
      </c>
      <c r="K91" t="s">
        <v>1301</v>
      </c>
      <c r="L91" t="s">
        <v>1039</v>
      </c>
      <c r="M91" t="s">
        <v>1018</v>
      </c>
      <c r="N91">
        <v>91776</v>
      </c>
      <c r="O91" t="s">
        <v>2551</v>
      </c>
      <c r="P91">
        <v>18</v>
      </c>
      <c r="Q91">
        <v>20</v>
      </c>
      <c r="R91">
        <v>23209</v>
      </c>
      <c r="S91">
        <v>4399</v>
      </c>
      <c r="T91">
        <v>2749</v>
      </c>
      <c r="U91">
        <v>2451</v>
      </c>
      <c r="W91" t="str">
        <f>_xlfn.IFNA(VLOOKUP(C91,Phone_num!A:B,2,0),"missing phone number")</f>
        <v>626-572-1096</v>
      </c>
      <c r="X91" t="str">
        <f t="shared" si="4"/>
        <v>not 40h</v>
      </c>
      <c r="Y91" t="str">
        <f t="shared" si="5"/>
        <v>2017</v>
      </c>
      <c r="Z91" t="b">
        <f t="shared" si="7"/>
        <v>0</v>
      </c>
      <c r="AA91" t="b">
        <f t="shared" si="6"/>
        <v>0</v>
      </c>
    </row>
    <row r="92" spans="2:27" customFormat="1" hidden="1" x14ac:dyDescent="0.25">
      <c r="B92" t="s">
        <v>3064</v>
      </c>
      <c r="C92">
        <v>111111203</v>
      </c>
      <c r="D92" t="s">
        <v>180</v>
      </c>
      <c r="E92" t="s">
        <v>181</v>
      </c>
      <c r="F92" s="2">
        <v>43126</v>
      </c>
      <c r="G92" s="2"/>
      <c r="H92" s="1" t="s">
        <v>2965</v>
      </c>
      <c r="I92" s="1">
        <v>3</v>
      </c>
      <c r="J92" t="s">
        <v>1303</v>
      </c>
      <c r="K92" t="s">
        <v>1304</v>
      </c>
      <c r="L92" t="s">
        <v>1305</v>
      </c>
      <c r="M92" t="s">
        <v>1048</v>
      </c>
      <c r="N92">
        <v>76708</v>
      </c>
      <c r="O92" t="s">
        <v>2552</v>
      </c>
      <c r="P92">
        <v>32</v>
      </c>
      <c r="Q92">
        <v>40</v>
      </c>
      <c r="R92">
        <v>25768</v>
      </c>
      <c r="S92">
        <v>4136</v>
      </c>
      <c r="T92">
        <v>3926</v>
      </c>
      <c r="U92">
        <v>3190</v>
      </c>
      <c r="W92" t="str">
        <f>_xlfn.IFNA(VLOOKUP(C92,Phone_num!A:B,2,0),"missing phone number")</f>
        <v>254-782-8569</v>
      </c>
      <c r="X92">
        <f t="shared" si="4"/>
        <v>30640</v>
      </c>
      <c r="Y92" t="str">
        <f t="shared" si="5"/>
        <v>2018</v>
      </c>
      <c r="Z92" t="b">
        <f t="shared" si="7"/>
        <v>0</v>
      </c>
      <c r="AA92" t="b">
        <f t="shared" si="6"/>
        <v>1</v>
      </c>
    </row>
    <row r="93" spans="2:27" x14ac:dyDescent="0.25">
      <c r="B93" s="5" t="s">
        <v>3065</v>
      </c>
      <c r="C93" s="5">
        <v>111111204</v>
      </c>
      <c r="D93" s="5" t="s">
        <v>182</v>
      </c>
      <c r="E93" s="5" t="s">
        <v>183</v>
      </c>
      <c r="F93" s="6">
        <v>42220</v>
      </c>
      <c r="G93" s="6"/>
      <c r="H93" s="7" t="s">
        <v>2965</v>
      </c>
      <c r="I93" s="7">
        <v>4</v>
      </c>
      <c r="J93" s="5" t="s">
        <v>1307</v>
      </c>
      <c r="K93" s="5" t="s">
        <v>1000</v>
      </c>
      <c r="L93" s="5" t="s">
        <v>1000</v>
      </c>
      <c r="M93" s="5" t="s">
        <v>1001</v>
      </c>
      <c r="N93" s="5">
        <v>99501</v>
      </c>
      <c r="O93" s="5" t="s">
        <v>2553</v>
      </c>
      <c r="P93" s="5">
        <v>31</v>
      </c>
      <c r="Q93" s="5">
        <v>40</v>
      </c>
      <c r="R93" s="5">
        <v>23064</v>
      </c>
      <c r="S93" s="5">
        <v>4638</v>
      </c>
      <c r="T93" s="5">
        <v>4059</v>
      </c>
      <c r="U93" s="5">
        <v>4283</v>
      </c>
      <c r="V93" s="5"/>
      <c r="W93" s="5" t="str">
        <f>_xlfn.IFNA(VLOOKUP(C93,Phone_num!A:B,2,0),"missing phone number")</f>
        <v>907-870-5536</v>
      </c>
      <c r="X93" s="5">
        <f t="shared" si="4"/>
        <v>27478</v>
      </c>
      <c r="Y93" s="5" t="str">
        <f t="shared" si="5"/>
        <v>2015</v>
      </c>
      <c r="Z93" t="b">
        <f t="shared" si="7"/>
        <v>1</v>
      </c>
      <c r="AA93" t="b">
        <f t="shared" si="6"/>
        <v>1</v>
      </c>
    </row>
    <row r="94" spans="2:27" customFormat="1" hidden="1" x14ac:dyDescent="0.25">
      <c r="B94" t="s">
        <v>3066</v>
      </c>
      <c r="C94">
        <v>111111205</v>
      </c>
      <c r="D94" t="s">
        <v>184</v>
      </c>
      <c r="E94" t="s">
        <v>185</v>
      </c>
      <c r="F94" s="2">
        <v>41341</v>
      </c>
      <c r="G94" s="2"/>
      <c r="H94" s="1" t="s">
        <v>2965</v>
      </c>
      <c r="I94" s="1">
        <v>5</v>
      </c>
      <c r="J94" t="s">
        <v>1309</v>
      </c>
      <c r="K94" t="s">
        <v>1016</v>
      </c>
      <c r="L94" t="s">
        <v>1017</v>
      </c>
      <c r="M94" t="s">
        <v>1018</v>
      </c>
      <c r="N94">
        <v>95110</v>
      </c>
      <c r="O94" t="s">
        <v>2554</v>
      </c>
      <c r="P94">
        <v>33</v>
      </c>
      <c r="Q94">
        <v>40</v>
      </c>
      <c r="R94">
        <v>29662</v>
      </c>
      <c r="S94">
        <v>2234</v>
      </c>
      <c r="T94">
        <v>2632</v>
      </c>
      <c r="U94">
        <v>1024</v>
      </c>
      <c r="W94" t="str">
        <f>_xlfn.IFNA(VLOOKUP(C94,Phone_num!A:B,2,0),"missing phone number")</f>
        <v>408-703-8505</v>
      </c>
      <c r="X94">
        <f t="shared" si="4"/>
        <v>33504</v>
      </c>
      <c r="Y94" t="str">
        <f t="shared" si="5"/>
        <v>2013</v>
      </c>
      <c r="Z94" t="b">
        <f t="shared" si="7"/>
        <v>1</v>
      </c>
      <c r="AA94" t="b">
        <f t="shared" si="6"/>
        <v>0</v>
      </c>
    </row>
    <row r="95" spans="2:27" x14ac:dyDescent="0.25">
      <c r="B95" s="5" t="s">
        <v>3067</v>
      </c>
      <c r="C95" s="5">
        <v>111111206</v>
      </c>
      <c r="D95" s="5" t="s">
        <v>186</v>
      </c>
      <c r="E95" s="5" t="s">
        <v>187</v>
      </c>
      <c r="F95" s="6">
        <v>41679</v>
      </c>
      <c r="G95" s="6"/>
      <c r="H95" s="7" t="s">
        <v>2965</v>
      </c>
      <c r="I95" s="7">
        <v>6</v>
      </c>
      <c r="J95" s="5">
        <v>0</v>
      </c>
      <c r="K95" s="5" t="s">
        <v>1311</v>
      </c>
      <c r="L95" s="5" t="s">
        <v>1276</v>
      </c>
      <c r="M95" s="5" t="s">
        <v>1018</v>
      </c>
      <c r="N95" s="5">
        <v>94577</v>
      </c>
      <c r="O95" s="5" t="s">
        <v>2555</v>
      </c>
      <c r="P95" s="5">
        <v>21</v>
      </c>
      <c r="Q95" s="5">
        <v>40</v>
      </c>
      <c r="R95" s="5">
        <v>17377</v>
      </c>
      <c r="S95" s="5">
        <v>1497</v>
      </c>
      <c r="T95" s="5">
        <v>3678</v>
      </c>
      <c r="U95" s="5">
        <v>3906</v>
      </c>
      <c r="V95" s="5"/>
      <c r="W95" s="5" t="str">
        <f>_xlfn.IFNA(VLOOKUP(C95,Phone_num!A:B,2,0),"missing phone number")</f>
        <v>510-503-7169</v>
      </c>
      <c r="X95" s="5">
        <f t="shared" si="4"/>
        <v>18646</v>
      </c>
      <c r="Y95" s="5" t="str">
        <f t="shared" si="5"/>
        <v>2014</v>
      </c>
      <c r="Z95" t="b">
        <f t="shared" si="7"/>
        <v>1</v>
      </c>
      <c r="AA95" t="b">
        <f t="shared" si="6"/>
        <v>1</v>
      </c>
    </row>
    <row r="96" spans="2:27" customFormat="1" hidden="1" x14ac:dyDescent="0.25">
      <c r="B96" t="s">
        <v>3068</v>
      </c>
      <c r="C96">
        <v>111111207</v>
      </c>
      <c r="D96" t="s">
        <v>188</v>
      </c>
      <c r="E96" t="s">
        <v>189</v>
      </c>
      <c r="F96" s="2">
        <v>43090</v>
      </c>
      <c r="G96" s="2"/>
      <c r="H96" s="1" t="s">
        <v>2965</v>
      </c>
      <c r="I96" s="1">
        <v>7</v>
      </c>
      <c r="J96" t="s">
        <v>1313</v>
      </c>
      <c r="K96" t="s">
        <v>1314</v>
      </c>
      <c r="L96" t="s">
        <v>1315</v>
      </c>
      <c r="M96" t="s">
        <v>1316</v>
      </c>
      <c r="N96">
        <v>46202</v>
      </c>
      <c r="O96" t="s">
        <v>2556</v>
      </c>
      <c r="P96">
        <v>32</v>
      </c>
      <c r="Q96">
        <v>40</v>
      </c>
      <c r="R96">
        <v>16680</v>
      </c>
      <c r="S96">
        <v>1614</v>
      </c>
      <c r="T96">
        <v>4765</v>
      </c>
      <c r="U96">
        <v>2857</v>
      </c>
      <c r="W96" t="str">
        <f>_xlfn.IFNA(VLOOKUP(C96,Phone_num!A:B,2,0),"missing phone number")</f>
        <v>317-722-5066</v>
      </c>
      <c r="X96">
        <f t="shared" si="4"/>
        <v>20202</v>
      </c>
      <c r="Y96" t="str">
        <f t="shared" si="5"/>
        <v>2017</v>
      </c>
      <c r="Z96" t="b">
        <f t="shared" si="7"/>
        <v>0</v>
      </c>
      <c r="AA96" t="b">
        <f t="shared" si="6"/>
        <v>1</v>
      </c>
    </row>
    <row r="97" spans="2:27" customFormat="1" hidden="1" x14ac:dyDescent="0.25">
      <c r="B97" t="s">
        <v>3069</v>
      </c>
      <c r="C97">
        <v>111111208</v>
      </c>
      <c r="D97" t="s">
        <v>190</v>
      </c>
      <c r="E97" t="s">
        <v>191</v>
      </c>
      <c r="F97" s="2">
        <v>43086</v>
      </c>
      <c r="G97" s="2">
        <v>43291</v>
      </c>
      <c r="H97" s="1" t="s">
        <v>2963</v>
      </c>
      <c r="I97" s="1">
        <v>8</v>
      </c>
      <c r="J97" t="s">
        <v>1318</v>
      </c>
      <c r="K97" t="s">
        <v>1319</v>
      </c>
      <c r="L97" t="s">
        <v>1320</v>
      </c>
      <c r="M97" t="s">
        <v>1321</v>
      </c>
      <c r="N97">
        <v>82901</v>
      </c>
      <c r="O97" t="s">
        <v>2557</v>
      </c>
      <c r="P97">
        <v>30</v>
      </c>
      <c r="Q97">
        <v>40</v>
      </c>
      <c r="R97">
        <v>18346</v>
      </c>
      <c r="S97">
        <v>4167</v>
      </c>
      <c r="T97">
        <v>4145</v>
      </c>
      <c r="U97">
        <v>4314</v>
      </c>
      <c r="W97" t="str">
        <f>_xlfn.IFNA(VLOOKUP(C97,Phone_num!A:B,2,0),"missing phone number")</f>
        <v>307-704-8713</v>
      </c>
      <c r="X97">
        <f t="shared" si="4"/>
        <v>22344</v>
      </c>
      <c r="Y97" t="str">
        <f t="shared" si="5"/>
        <v>2017</v>
      </c>
      <c r="Z97" t="b">
        <f t="shared" si="7"/>
        <v>0</v>
      </c>
      <c r="AA97" t="b">
        <f t="shared" si="6"/>
        <v>1</v>
      </c>
    </row>
    <row r="98" spans="2:27" customFormat="1" hidden="1" x14ac:dyDescent="0.25">
      <c r="B98" t="s">
        <v>3070</v>
      </c>
      <c r="C98">
        <v>111111209</v>
      </c>
      <c r="D98" t="s">
        <v>192</v>
      </c>
      <c r="E98" t="s">
        <v>193</v>
      </c>
      <c r="F98" s="2">
        <v>42091</v>
      </c>
      <c r="G98" s="2">
        <v>43477</v>
      </c>
      <c r="H98" s="1" t="s">
        <v>2965</v>
      </c>
      <c r="I98" s="1">
        <v>99</v>
      </c>
      <c r="J98" t="s">
        <v>1323</v>
      </c>
      <c r="K98" t="s">
        <v>1324</v>
      </c>
      <c r="L98" t="s">
        <v>1325</v>
      </c>
      <c r="M98" t="s">
        <v>1326</v>
      </c>
      <c r="N98">
        <v>22102</v>
      </c>
      <c r="O98" t="s">
        <v>2558</v>
      </c>
      <c r="P98">
        <v>24</v>
      </c>
      <c r="Q98">
        <v>40</v>
      </c>
      <c r="R98">
        <v>20825</v>
      </c>
      <c r="S98">
        <v>3405</v>
      </c>
      <c r="T98">
        <v>1171</v>
      </c>
      <c r="U98">
        <v>3077</v>
      </c>
      <c r="W98" t="str">
        <f>_xlfn.IFNA(VLOOKUP(C98,Phone_num!A:B,2,0),"missing phone number")</f>
        <v>703-235-3937</v>
      </c>
      <c r="X98">
        <f t="shared" si="4"/>
        <v>22324</v>
      </c>
      <c r="Y98" t="str">
        <f t="shared" si="5"/>
        <v>2015</v>
      </c>
      <c r="Z98" t="b">
        <f t="shared" si="7"/>
        <v>0</v>
      </c>
      <c r="AA98" t="b">
        <f t="shared" si="6"/>
        <v>0</v>
      </c>
    </row>
    <row r="99" spans="2:27" customFormat="1" hidden="1" x14ac:dyDescent="0.25">
      <c r="B99" t="s">
        <v>3040</v>
      </c>
      <c r="C99">
        <v>111111210</v>
      </c>
      <c r="D99" t="s">
        <v>194</v>
      </c>
      <c r="E99" t="s">
        <v>195</v>
      </c>
      <c r="F99" s="2">
        <v>42771</v>
      </c>
      <c r="G99" s="2"/>
      <c r="H99" s="1" t="s">
        <v>2965</v>
      </c>
      <c r="I99" s="1">
        <v>1</v>
      </c>
      <c r="J99" t="s">
        <v>1328</v>
      </c>
      <c r="K99" t="s">
        <v>985</v>
      </c>
      <c r="L99" t="s">
        <v>986</v>
      </c>
      <c r="M99" t="s">
        <v>987</v>
      </c>
      <c r="N99">
        <v>70112</v>
      </c>
      <c r="O99" t="s">
        <v>2559</v>
      </c>
      <c r="P99">
        <v>29</v>
      </c>
      <c r="Q99">
        <v>40</v>
      </c>
      <c r="R99">
        <v>22272</v>
      </c>
      <c r="S99">
        <v>2496</v>
      </c>
      <c r="T99">
        <v>4690</v>
      </c>
      <c r="U99">
        <v>1121</v>
      </c>
      <c r="W99" t="str">
        <f>_xlfn.IFNA(VLOOKUP(C99,Phone_num!A:B,2,0),"missing phone number")</f>
        <v>504-710-5840</v>
      </c>
      <c r="X99">
        <f t="shared" si="4"/>
        <v>28337</v>
      </c>
      <c r="Y99" t="str">
        <f t="shared" si="5"/>
        <v>2017</v>
      </c>
      <c r="Z99" t="b">
        <f t="shared" si="7"/>
        <v>0</v>
      </c>
      <c r="AA99" t="b">
        <f t="shared" si="6"/>
        <v>0</v>
      </c>
    </row>
    <row r="100" spans="2:27" customFormat="1" hidden="1" x14ac:dyDescent="0.25">
      <c r="B100" t="s">
        <v>3071</v>
      </c>
      <c r="C100">
        <v>111111211</v>
      </c>
      <c r="D100" t="s">
        <v>196</v>
      </c>
      <c r="E100" t="s">
        <v>197</v>
      </c>
      <c r="F100" s="2">
        <v>42318</v>
      </c>
      <c r="G100" s="2"/>
      <c r="H100" s="1" t="s">
        <v>2965</v>
      </c>
      <c r="I100" s="1">
        <v>2</v>
      </c>
      <c r="J100" t="s">
        <v>1330</v>
      </c>
      <c r="K100" t="s">
        <v>1331</v>
      </c>
      <c r="L100" t="s">
        <v>1331</v>
      </c>
      <c r="M100" t="s">
        <v>1218</v>
      </c>
      <c r="N100">
        <v>80303</v>
      </c>
      <c r="O100" t="s">
        <v>2560</v>
      </c>
      <c r="P100">
        <v>21</v>
      </c>
      <c r="Q100">
        <v>40</v>
      </c>
      <c r="R100">
        <v>20100</v>
      </c>
      <c r="S100">
        <v>2911</v>
      </c>
      <c r="T100">
        <v>1099</v>
      </c>
      <c r="U100">
        <v>1470</v>
      </c>
      <c r="W100" t="str">
        <f>_xlfn.IFNA(VLOOKUP(C100,Phone_num!A:B,2,0),"missing phone number")</f>
        <v>303-301-4946</v>
      </c>
      <c r="X100">
        <f t="shared" si="4"/>
        <v>22640</v>
      </c>
      <c r="Y100" t="str">
        <f t="shared" si="5"/>
        <v>2015</v>
      </c>
      <c r="Z100" t="b">
        <f t="shared" si="7"/>
        <v>1</v>
      </c>
      <c r="AA100" t="b">
        <f t="shared" si="6"/>
        <v>0</v>
      </c>
    </row>
    <row r="101" spans="2:27" customFormat="1" hidden="1" x14ac:dyDescent="0.25">
      <c r="B101" t="s">
        <v>3072</v>
      </c>
      <c r="C101">
        <v>111111212</v>
      </c>
      <c r="D101" t="s">
        <v>198</v>
      </c>
      <c r="E101" t="s">
        <v>199</v>
      </c>
      <c r="F101" s="2">
        <v>43083</v>
      </c>
      <c r="G101" s="2"/>
      <c r="H101" s="1" t="s">
        <v>2965</v>
      </c>
      <c r="I101" s="1">
        <v>3</v>
      </c>
      <c r="J101" t="s">
        <v>1333</v>
      </c>
      <c r="K101" t="s">
        <v>1311</v>
      </c>
      <c r="L101" t="s">
        <v>1276</v>
      </c>
      <c r="M101" t="s">
        <v>1018</v>
      </c>
      <c r="N101">
        <v>94577</v>
      </c>
      <c r="O101" t="s">
        <v>2561</v>
      </c>
      <c r="P101">
        <v>32</v>
      </c>
      <c r="Q101">
        <v>40</v>
      </c>
      <c r="R101">
        <v>27480</v>
      </c>
      <c r="S101">
        <v>1617</v>
      </c>
      <c r="T101">
        <v>2980</v>
      </c>
      <c r="U101">
        <v>4789</v>
      </c>
      <c r="W101" t="str">
        <f>_xlfn.IFNA(VLOOKUP(C101,Phone_num!A:B,2,0),"missing phone number")</f>
        <v>510-828-7047</v>
      </c>
      <c r="X101">
        <f t="shared" si="4"/>
        <v>27288</v>
      </c>
      <c r="Y101" t="str">
        <f t="shared" si="5"/>
        <v>2017</v>
      </c>
      <c r="Z101" t="b">
        <f t="shared" si="7"/>
        <v>0</v>
      </c>
      <c r="AA101" t="b">
        <f t="shared" si="6"/>
        <v>1</v>
      </c>
    </row>
    <row r="102" spans="2:27" x14ac:dyDescent="0.25">
      <c r="B102" s="5" t="s">
        <v>3073</v>
      </c>
      <c r="C102" s="5">
        <v>111111213</v>
      </c>
      <c r="D102" s="5" t="s">
        <v>200</v>
      </c>
      <c r="E102" s="5" t="s">
        <v>201</v>
      </c>
      <c r="F102" s="6">
        <v>41406</v>
      </c>
      <c r="G102" s="6"/>
      <c r="H102" s="7" t="s">
        <v>2965</v>
      </c>
      <c r="I102" s="7">
        <v>4</v>
      </c>
      <c r="J102" s="5" t="s">
        <v>1335</v>
      </c>
      <c r="K102" s="5" t="s">
        <v>1336</v>
      </c>
      <c r="L102" s="5" t="s">
        <v>1336</v>
      </c>
      <c r="M102" s="5" t="s">
        <v>1337</v>
      </c>
      <c r="N102" s="5">
        <v>96817</v>
      </c>
      <c r="O102" s="5" t="s">
        <v>2562</v>
      </c>
      <c r="P102" s="5">
        <v>23</v>
      </c>
      <c r="Q102" s="5">
        <v>20</v>
      </c>
      <c r="R102" s="5">
        <v>24389</v>
      </c>
      <c r="S102" s="5">
        <v>4929</v>
      </c>
      <c r="T102" s="5">
        <v>2469</v>
      </c>
      <c r="U102" s="5">
        <v>3565</v>
      </c>
      <c r="V102" s="5"/>
      <c r="W102" s="5" t="str">
        <f>_xlfn.IFNA(VLOOKUP(C102,Phone_num!A:B,2,0),"missing phone number")</f>
        <v>808-892-7943</v>
      </c>
      <c r="X102" s="5" t="str">
        <f t="shared" si="4"/>
        <v>not 40h</v>
      </c>
      <c r="Y102" s="5" t="str">
        <f t="shared" si="5"/>
        <v>2013</v>
      </c>
      <c r="Z102" t="b">
        <f t="shared" si="7"/>
        <v>1</v>
      </c>
      <c r="AA102" t="b">
        <f t="shared" si="6"/>
        <v>1</v>
      </c>
    </row>
    <row r="103" spans="2:27" customFormat="1" hidden="1" x14ac:dyDescent="0.25">
      <c r="B103" t="s">
        <v>3074</v>
      </c>
      <c r="C103">
        <v>111111214</v>
      </c>
      <c r="D103" t="s">
        <v>202</v>
      </c>
      <c r="E103" t="s">
        <v>203</v>
      </c>
      <c r="F103" s="2">
        <v>41504</v>
      </c>
      <c r="G103" s="2">
        <v>43017</v>
      </c>
      <c r="H103" s="1" t="s">
        <v>2965</v>
      </c>
      <c r="I103" s="1">
        <v>5</v>
      </c>
      <c r="J103" t="s">
        <v>1339</v>
      </c>
      <c r="K103" t="s">
        <v>1340</v>
      </c>
      <c r="L103" t="s">
        <v>1341</v>
      </c>
      <c r="M103" t="s">
        <v>1159</v>
      </c>
      <c r="N103">
        <v>55337</v>
      </c>
      <c r="O103" t="s">
        <v>2563</v>
      </c>
      <c r="P103">
        <v>17</v>
      </c>
      <c r="Q103">
        <v>20</v>
      </c>
      <c r="R103">
        <v>21183</v>
      </c>
      <c r="S103">
        <v>3526</v>
      </c>
      <c r="T103">
        <v>1210</v>
      </c>
      <c r="U103">
        <v>2955</v>
      </c>
      <c r="W103" t="str">
        <f>_xlfn.IFNA(VLOOKUP(C103,Phone_num!A:B,2,0),"missing phone number")</f>
        <v>952-334-9408</v>
      </c>
      <c r="X103" t="str">
        <f t="shared" si="4"/>
        <v>not 40h</v>
      </c>
      <c r="Y103" t="str">
        <f t="shared" si="5"/>
        <v>2013</v>
      </c>
      <c r="Z103" t="b">
        <f t="shared" si="7"/>
        <v>0</v>
      </c>
      <c r="AA103" t="b">
        <f t="shared" si="6"/>
        <v>0</v>
      </c>
    </row>
    <row r="104" spans="2:27" customFormat="1" hidden="1" x14ac:dyDescent="0.25">
      <c r="B104" t="s">
        <v>3075</v>
      </c>
      <c r="C104">
        <v>111111215</v>
      </c>
      <c r="D104" t="s">
        <v>204</v>
      </c>
      <c r="E104" t="s">
        <v>205</v>
      </c>
      <c r="F104" s="2">
        <v>41387</v>
      </c>
      <c r="G104" s="2">
        <v>42922</v>
      </c>
      <c r="H104" s="1" t="s">
        <v>2964</v>
      </c>
      <c r="I104" s="1">
        <v>6</v>
      </c>
      <c r="J104" t="s">
        <v>1343</v>
      </c>
      <c r="K104" t="s">
        <v>1344</v>
      </c>
      <c r="L104" t="s">
        <v>1345</v>
      </c>
      <c r="M104" t="s">
        <v>1241</v>
      </c>
      <c r="N104">
        <v>27263</v>
      </c>
      <c r="O104" t="s">
        <v>2564</v>
      </c>
      <c r="P104">
        <v>25</v>
      </c>
      <c r="Q104">
        <v>20</v>
      </c>
      <c r="R104">
        <v>17687</v>
      </c>
      <c r="S104">
        <v>1491</v>
      </c>
      <c r="T104">
        <v>1391</v>
      </c>
      <c r="U104">
        <v>1093</v>
      </c>
      <c r="W104" t="str">
        <f>_xlfn.IFNA(VLOOKUP(C104,Phone_num!A:B,2,0),"missing phone number")</f>
        <v>336-243-5659</v>
      </c>
      <c r="X104" t="str">
        <f t="shared" si="4"/>
        <v>not 40h</v>
      </c>
      <c r="Y104" t="str">
        <f t="shared" si="5"/>
        <v>2013</v>
      </c>
      <c r="Z104" t="b">
        <f t="shared" si="7"/>
        <v>0</v>
      </c>
      <c r="AA104" t="b">
        <f t="shared" si="6"/>
        <v>1</v>
      </c>
    </row>
    <row r="105" spans="2:27" customFormat="1" hidden="1" x14ac:dyDescent="0.25">
      <c r="B105" t="s">
        <v>3076</v>
      </c>
      <c r="C105">
        <v>111111216</v>
      </c>
      <c r="D105" t="s">
        <v>206</v>
      </c>
      <c r="E105" t="s">
        <v>207</v>
      </c>
      <c r="F105" s="2">
        <v>42689</v>
      </c>
      <c r="G105" s="2"/>
      <c r="H105" s="1" t="s">
        <v>2965</v>
      </c>
      <c r="I105" s="1">
        <v>7</v>
      </c>
      <c r="J105" t="s">
        <v>1347</v>
      </c>
      <c r="K105" t="s">
        <v>1348</v>
      </c>
      <c r="L105" t="s">
        <v>1192</v>
      </c>
      <c r="M105" t="s">
        <v>1036</v>
      </c>
      <c r="N105">
        <v>11563</v>
      </c>
      <c r="O105" t="s">
        <v>2565</v>
      </c>
      <c r="P105">
        <v>22</v>
      </c>
      <c r="Q105">
        <v>25</v>
      </c>
      <c r="R105">
        <v>17683</v>
      </c>
      <c r="S105">
        <v>4242</v>
      </c>
      <c r="T105">
        <v>4580</v>
      </c>
      <c r="U105">
        <v>3254</v>
      </c>
      <c r="W105" t="str">
        <f>_xlfn.IFNA(VLOOKUP(C105,Phone_num!A:B,2,0),"missing phone number")</f>
        <v>516-509-2347</v>
      </c>
      <c r="X105" t="str">
        <f t="shared" si="4"/>
        <v>not 40h</v>
      </c>
      <c r="Y105" t="str">
        <f t="shared" si="5"/>
        <v>2016</v>
      </c>
      <c r="Z105" t="b">
        <f t="shared" si="7"/>
        <v>0</v>
      </c>
      <c r="AA105" t="b">
        <f t="shared" si="6"/>
        <v>1</v>
      </c>
    </row>
    <row r="106" spans="2:27" x14ac:dyDescent="0.25">
      <c r="B106" s="5" t="s">
        <v>3077</v>
      </c>
      <c r="C106" s="5">
        <v>111111217</v>
      </c>
      <c r="D106" s="5" t="s">
        <v>208</v>
      </c>
      <c r="E106" s="5" t="s">
        <v>209</v>
      </c>
      <c r="F106" s="6">
        <v>41352</v>
      </c>
      <c r="G106" s="6"/>
      <c r="H106" s="7" t="s">
        <v>2965</v>
      </c>
      <c r="I106" s="7">
        <v>8</v>
      </c>
      <c r="J106" s="5" t="s">
        <v>1350</v>
      </c>
      <c r="K106" s="5" t="s">
        <v>1351</v>
      </c>
      <c r="L106" s="5" t="s">
        <v>1352</v>
      </c>
      <c r="M106" s="5" t="s">
        <v>1140</v>
      </c>
      <c r="N106" s="5">
        <v>97224</v>
      </c>
      <c r="O106" s="5" t="s">
        <v>2566</v>
      </c>
      <c r="P106" s="5">
        <v>25</v>
      </c>
      <c r="Q106" s="5">
        <v>25</v>
      </c>
      <c r="R106" s="5">
        <v>29119</v>
      </c>
      <c r="S106" s="5">
        <v>1252</v>
      </c>
      <c r="T106" s="5">
        <v>2179</v>
      </c>
      <c r="U106" s="5">
        <v>1522</v>
      </c>
      <c r="V106" s="5"/>
      <c r="W106" s="5" t="str">
        <f>_xlfn.IFNA(VLOOKUP(C106,Phone_num!A:B,2,0),"missing phone number")</f>
        <v>503-939-3153</v>
      </c>
      <c r="X106" s="5" t="str">
        <f t="shared" si="4"/>
        <v>not 40h</v>
      </c>
      <c r="Y106" s="5" t="str">
        <f t="shared" si="5"/>
        <v>2013</v>
      </c>
      <c r="Z106" t="b">
        <f t="shared" si="7"/>
        <v>1</v>
      </c>
      <c r="AA106" t="b">
        <f t="shared" si="6"/>
        <v>1</v>
      </c>
    </row>
    <row r="107" spans="2:27" customFormat="1" hidden="1" x14ac:dyDescent="0.25">
      <c r="B107" t="s">
        <v>3078</v>
      </c>
      <c r="C107">
        <v>111111218</v>
      </c>
      <c r="D107" t="s">
        <v>210</v>
      </c>
      <c r="E107" t="s">
        <v>211</v>
      </c>
      <c r="F107" s="2">
        <v>42966</v>
      </c>
      <c r="G107" s="2"/>
      <c r="H107" s="1" t="s">
        <v>2965</v>
      </c>
      <c r="I107" s="1">
        <v>99</v>
      </c>
      <c r="J107" t="s">
        <v>1354</v>
      </c>
      <c r="K107" t="s">
        <v>1355</v>
      </c>
      <c r="L107" t="s">
        <v>1356</v>
      </c>
      <c r="M107" t="s">
        <v>1061</v>
      </c>
      <c r="N107">
        <v>53511</v>
      </c>
      <c r="O107" t="s">
        <v>2567</v>
      </c>
      <c r="P107">
        <v>20</v>
      </c>
      <c r="Q107">
        <v>20</v>
      </c>
      <c r="R107">
        <v>19936</v>
      </c>
      <c r="S107">
        <v>1695</v>
      </c>
      <c r="T107">
        <v>4886</v>
      </c>
      <c r="U107">
        <v>3789</v>
      </c>
      <c r="W107" t="str">
        <f>_xlfn.IFNA(VLOOKUP(C107,Phone_num!A:B,2,0),"missing phone number")</f>
        <v>608-976-7199</v>
      </c>
      <c r="X107" t="str">
        <f t="shared" si="4"/>
        <v>not 40h</v>
      </c>
      <c r="Y107" t="str">
        <f t="shared" si="5"/>
        <v>2017</v>
      </c>
      <c r="Z107" t="b">
        <f t="shared" si="7"/>
        <v>0</v>
      </c>
      <c r="AA107" t="b">
        <f t="shared" si="6"/>
        <v>0</v>
      </c>
    </row>
    <row r="108" spans="2:27" customFormat="1" hidden="1" x14ac:dyDescent="0.25">
      <c r="B108" t="s">
        <v>3080</v>
      </c>
      <c r="C108">
        <v>111111220</v>
      </c>
      <c r="D108" t="s">
        <v>214</v>
      </c>
      <c r="E108" t="s">
        <v>215</v>
      </c>
      <c r="F108" s="2">
        <v>42474</v>
      </c>
      <c r="G108" s="2"/>
      <c r="H108" s="1" t="s">
        <v>2965</v>
      </c>
      <c r="I108" s="1">
        <v>2</v>
      </c>
      <c r="J108" t="s">
        <v>1361</v>
      </c>
      <c r="K108" t="s">
        <v>1150</v>
      </c>
      <c r="L108" t="s">
        <v>1151</v>
      </c>
      <c r="M108" t="s">
        <v>1152</v>
      </c>
      <c r="N108">
        <v>33133</v>
      </c>
      <c r="O108" t="s">
        <v>2569</v>
      </c>
      <c r="P108">
        <v>35</v>
      </c>
      <c r="Q108">
        <v>40</v>
      </c>
      <c r="R108">
        <v>20520</v>
      </c>
      <c r="S108">
        <v>2978</v>
      </c>
      <c r="T108">
        <v>4456</v>
      </c>
      <c r="U108">
        <v>3497</v>
      </c>
      <c r="W108" t="str">
        <f>_xlfn.IFNA(VLOOKUP(C108,Phone_num!A:B,2,0),"missing phone number")</f>
        <v>305-385-9695</v>
      </c>
      <c r="X108">
        <f t="shared" si="4"/>
        <v>24457</v>
      </c>
      <c r="Y108" t="str">
        <f t="shared" si="5"/>
        <v>2016</v>
      </c>
      <c r="Z108" t="b">
        <f t="shared" si="7"/>
        <v>0</v>
      </c>
      <c r="AA108" t="b">
        <f t="shared" si="6"/>
        <v>0</v>
      </c>
    </row>
    <row r="109" spans="2:27" customFormat="1" hidden="1" x14ac:dyDescent="0.25">
      <c r="B109" t="s">
        <v>3081</v>
      </c>
      <c r="C109">
        <v>111111221</v>
      </c>
      <c r="D109" t="s">
        <v>216</v>
      </c>
      <c r="E109" t="s">
        <v>217</v>
      </c>
      <c r="F109" s="2">
        <v>43124</v>
      </c>
      <c r="G109" s="2"/>
      <c r="H109" s="1" t="s">
        <v>2965</v>
      </c>
      <c r="I109" s="1">
        <v>3</v>
      </c>
      <c r="J109" t="s">
        <v>1363</v>
      </c>
      <c r="K109" t="s">
        <v>1224</v>
      </c>
      <c r="L109" t="s">
        <v>1224</v>
      </c>
      <c r="M109" t="s">
        <v>1031</v>
      </c>
      <c r="N109">
        <v>16502</v>
      </c>
      <c r="O109" t="s">
        <v>2570</v>
      </c>
      <c r="P109">
        <v>21</v>
      </c>
      <c r="Q109">
        <v>40</v>
      </c>
      <c r="R109">
        <v>24458</v>
      </c>
      <c r="S109">
        <v>4537</v>
      </c>
      <c r="T109">
        <v>2388</v>
      </c>
      <c r="U109">
        <v>2904</v>
      </c>
      <c r="W109" t="str">
        <f>_xlfn.IFNA(VLOOKUP(C109,Phone_num!A:B,2,0),"missing phone number")</f>
        <v>814-460-2655</v>
      </c>
      <c r="X109">
        <f t="shared" si="4"/>
        <v>28479</v>
      </c>
      <c r="Y109" t="str">
        <f t="shared" si="5"/>
        <v>2018</v>
      </c>
      <c r="Z109" t="b">
        <f t="shared" si="7"/>
        <v>0</v>
      </c>
      <c r="AA109" t="b">
        <f t="shared" si="6"/>
        <v>1</v>
      </c>
    </row>
    <row r="110" spans="2:27" x14ac:dyDescent="0.25">
      <c r="B110" s="5" t="s">
        <v>3082</v>
      </c>
      <c r="C110" s="5">
        <v>111111222</v>
      </c>
      <c r="D110" s="5" t="s">
        <v>218</v>
      </c>
      <c r="E110" s="5" t="s">
        <v>219</v>
      </c>
      <c r="F110" s="6">
        <v>42141</v>
      </c>
      <c r="G110" s="6"/>
      <c r="H110" s="7" t="s">
        <v>2965</v>
      </c>
      <c r="I110" s="7">
        <v>4</v>
      </c>
      <c r="J110" s="5" t="s">
        <v>1365</v>
      </c>
      <c r="K110" s="5" t="s">
        <v>1366</v>
      </c>
      <c r="L110" s="5" t="s">
        <v>1077</v>
      </c>
      <c r="M110" s="5" t="s">
        <v>1048</v>
      </c>
      <c r="N110" s="5">
        <v>75149</v>
      </c>
      <c r="O110" s="5" t="s">
        <v>2571</v>
      </c>
      <c r="P110" s="5">
        <v>21</v>
      </c>
      <c r="Q110" s="5">
        <v>40</v>
      </c>
      <c r="R110" s="5">
        <v>27062</v>
      </c>
      <c r="S110" s="5">
        <v>3329</v>
      </c>
      <c r="T110" s="5">
        <v>3252</v>
      </c>
      <c r="U110" s="5">
        <v>1693</v>
      </c>
      <c r="V110" s="5"/>
      <c r="W110" s="5" t="str">
        <f>_xlfn.IFNA(VLOOKUP(C110,Phone_num!A:B,2,0),"missing phone number")</f>
        <v>972-666-3413</v>
      </c>
      <c r="X110" s="5">
        <f t="shared" si="4"/>
        <v>31950</v>
      </c>
      <c r="Y110" s="5" t="str">
        <f t="shared" si="5"/>
        <v>2015</v>
      </c>
      <c r="Z110" t="b">
        <f t="shared" si="7"/>
        <v>1</v>
      </c>
      <c r="AA110" t="b">
        <f t="shared" si="6"/>
        <v>1</v>
      </c>
    </row>
    <row r="111" spans="2:27" customFormat="1" hidden="1" x14ac:dyDescent="0.25">
      <c r="B111" t="s">
        <v>3083</v>
      </c>
      <c r="C111">
        <v>111111223</v>
      </c>
      <c r="D111" t="s">
        <v>220</v>
      </c>
      <c r="E111" t="s">
        <v>221</v>
      </c>
      <c r="F111" s="2">
        <v>42613</v>
      </c>
      <c r="G111" s="2"/>
      <c r="H111" s="1" t="s">
        <v>2965</v>
      </c>
      <c r="I111" s="1">
        <v>5</v>
      </c>
      <c r="J111" t="s">
        <v>1368</v>
      </c>
      <c r="K111" t="s">
        <v>1177</v>
      </c>
      <c r="L111" t="s">
        <v>1178</v>
      </c>
      <c r="M111" t="s">
        <v>1058</v>
      </c>
      <c r="N111">
        <v>37388</v>
      </c>
      <c r="O111" t="s">
        <v>2572</v>
      </c>
      <c r="P111">
        <v>39</v>
      </c>
      <c r="Q111">
        <v>40</v>
      </c>
      <c r="R111">
        <v>22166</v>
      </c>
      <c r="S111">
        <v>2397</v>
      </c>
      <c r="T111">
        <v>4724</v>
      </c>
      <c r="U111">
        <v>2630</v>
      </c>
      <c r="W111" t="str">
        <f>_xlfn.IFNA(VLOOKUP(C111,Phone_num!A:B,2,0),"missing phone number")</f>
        <v>931-273-8709</v>
      </c>
      <c r="X111">
        <f t="shared" si="4"/>
        <v>26657</v>
      </c>
      <c r="Y111" t="str">
        <f t="shared" si="5"/>
        <v>2016</v>
      </c>
      <c r="Z111" t="b">
        <f t="shared" si="7"/>
        <v>0</v>
      </c>
      <c r="AA111" t="b">
        <f t="shared" si="6"/>
        <v>0</v>
      </c>
    </row>
    <row r="112" spans="2:27" customFormat="1" hidden="1" x14ac:dyDescent="0.25">
      <c r="B112" t="s">
        <v>3084</v>
      </c>
      <c r="C112">
        <v>111111224</v>
      </c>
      <c r="D112" t="s">
        <v>222</v>
      </c>
      <c r="E112" t="s">
        <v>223</v>
      </c>
      <c r="F112" s="2">
        <v>43115</v>
      </c>
      <c r="G112" s="2"/>
      <c r="H112" s="1" t="s">
        <v>2965</v>
      </c>
      <c r="I112" s="1">
        <v>6</v>
      </c>
      <c r="J112" t="s">
        <v>1370</v>
      </c>
      <c r="K112" t="s">
        <v>1371</v>
      </c>
      <c r="L112" t="s">
        <v>1372</v>
      </c>
      <c r="M112" t="s">
        <v>997</v>
      </c>
      <c r="N112">
        <v>7501</v>
      </c>
      <c r="O112" t="s">
        <v>2573</v>
      </c>
      <c r="P112">
        <v>33</v>
      </c>
      <c r="Q112">
        <v>40</v>
      </c>
      <c r="R112">
        <v>25546</v>
      </c>
      <c r="S112">
        <v>1728</v>
      </c>
      <c r="T112">
        <v>1605</v>
      </c>
      <c r="U112">
        <v>1570</v>
      </c>
      <c r="W112" t="str">
        <f>_xlfn.IFNA(VLOOKUP(C112,Phone_num!A:B,2,0),"missing phone number")</f>
        <v>973-649-2922</v>
      </c>
      <c r="X112">
        <f t="shared" si="4"/>
        <v>27309</v>
      </c>
      <c r="Y112" t="str">
        <f t="shared" si="5"/>
        <v>2018</v>
      </c>
      <c r="Z112" t="b">
        <f t="shared" si="7"/>
        <v>0</v>
      </c>
      <c r="AA112" t="b">
        <f t="shared" si="6"/>
        <v>1</v>
      </c>
    </row>
    <row r="113" spans="2:27" x14ac:dyDescent="0.25">
      <c r="B113" s="5" t="s">
        <v>3085</v>
      </c>
      <c r="C113" s="5">
        <v>111111225</v>
      </c>
      <c r="D113" s="5" t="s">
        <v>224</v>
      </c>
      <c r="E113" s="5" t="s">
        <v>225</v>
      </c>
      <c r="F113" s="6">
        <v>42060</v>
      </c>
      <c r="G113" s="6"/>
      <c r="H113" s="7" t="s">
        <v>2965</v>
      </c>
      <c r="I113" s="7">
        <v>7</v>
      </c>
      <c r="J113" s="5" t="s">
        <v>1374</v>
      </c>
      <c r="K113" s="5" t="s">
        <v>1375</v>
      </c>
      <c r="L113" s="5" t="s">
        <v>1151</v>
      </c>
      <c r="M113" s="5" t="s">
        <v>1152</v>
      </c>
      <c r="N113" s="5">
        <v>33030</v>
      </c>
      <c r="O113" s="5" t="s">
        <v>2574</v>
      </c>
      <c r="P113" s="5">
        <v>22</v>
      </c>
      <c r="Q113" s="5">
        <v>40</v>
      </c>
      <c r="R113" s="5">
        <v>16067</v>
      </c>
      <c r="S113" s="5">
        <v>4849</v>
      </c>
      <c r="T113" s="5">
        <v>1085</v>
      </c>
      <c r="U113" s="5">
        <v>1704</v>
      </c>
      <c r="V113" s="5"/>
      <c r="W113" s="5" t="str">
        <f>_xlfn.IFNA(VLOOKUP(C113,Phone_num!A:B,2,0),"missing phone number")</f>
        <v>305-420-8970</v>
      </c>
      <c r="X113" s="5">
        <f t="shared" si="4"/>
        <v>20297</v>
      </c>
      <c r="Y113" s="5" t="str">
        <f t="shared" si="5"/>
        <v>2015</v>
      </c>
      <c r="Z113" t="b">
        <f t="shared" si="7"/>
        <v>1</v>
      </c>
      <c r="AA113" t="b">
        <f t="shared" si="6"/>
        <v>1</v>
      </c>
    </row>
    <row r="114" spans="2:27" x14ac:dyDescent="0.25">
      <c r="B114" s="5" t="s">
        <v>3086</v>
      </c>
      <c r="C114" s="5">
        <v>111111226</v>
      </c>
      <c r="D114" s="5" t="s">
        <v>226</v>
      </c>
      <c r="E114" s="5" t="s">
        <v>227</v>
      </c>
      <c r="F114" s="6">
        <v>42258</v>
      </c>
      <c r="G114" s="6"/>
      <c r="H114" s="7" t="s">
        <v>2965</v>
      </c>
      <c r="I114" s="7">
        <v>8</v>
      </c>
      <c r="J114" s="5" t="s">
        <v>1377</v>
      </c>
      <c r="K114" s="5" t="s">
        <v>1378</v>
      </c>
      <c r="L114" s="5" t="s">
        <v>410</v>
      </c>
      <c r="M114" s="5" t="s">
        <v>1026</v>
      </c>
      <c r="N114" s="5">
        <v>21117</v>
      </c>
      <c r="O114" s="5" t="s">
        <v>2575</v>
      </c>
      <c r="P114" s="5">
        <v>34</v>
      </c>
      <c r="Q114" s="5">
        <v>40</v>
      </c>
      <c r="R114" s="5">
        <v>29284</v>
      </c>
      <c r="S114" s="5">
        <v>4892</v>
      </c>
      <c r="T114" s="5">
        <v>4138</v>
      </c>
      <c r="U114" s="5">
        <v>4212</v>
      </c>
      <c r="V114" s="5"/>
      <c r="W114" s="5" t="str">
        <f>_xlfn.IFNA(VLOOKUP(C114,Phone_num!A:B,2,0),"missing phone number")</f>
        <v>410-224-9462</v>
      </c>
      <c r="X114" s="5">
        <f t="shared" si="4"/>
        <v>34102</v>
      </c>
      <c r="Y114" s="5" t="str">
        <f t="shared" si="5"/>
        <v>2015</v>
      </c>
      <c r="Z114" t="b">
        <f t="shared" si="7"/>
        <v>1</v>
      </c>
      <c r="AA114" t="b">
        <f t="shared" si="6"/>
        <v>1</v>
      </c>
    </row>
    <row r="115" spans="2:27" customFormat="1" hidden="1" x14ac:dyDescent="0.25">
      <c r="B115" t="s">
        <v>3087</v>
      </c>
      <c r="C115">
        <v>111111227</v>
      </c>
      <c r="D115" t="s">
        <v>228</v>
      </c>
      <c r="E115" t="s">
        <v>229</v>
      </c>
      <c r="F115" s="2">
        <v>41867</v>
      </c>
      <c r="G115" s="2"/>
      <c r="H115" s="1" t="s">
        <v>2965</v>
      </c>
      <c r="I115" s="1">
        <v>99</v>
      </c>
      <c r="J115" t="s">
        <v>1380</v>
      </c>
      <c r="K115" t="s">
        <v>1381</v>
      </c>
      <c r="L115" t="s">
        <v>755</v>
      </c>
      <c r="M115" t="s">
        <v>1018</v>
      </c>
      <c r="N115">
        <v>91362</v>
      </c>
      <c r="O115" t="s">
        <v>2576</v>
      </c>
      <c r="P115">
        <v>33</v>
      </c>
      <c r="Q115">
        <v>40</v>
      </c>
      <c r="R115">
        <v>29802</v>
      </c>
      <c r="S115">
        <v>3801</v>
      </c>
      <c r="T115">
        <v>3748</v>
      </c>
      <c r="U115">
        <v>2287</v>
      </c>
      <c r="W115" t="str">
        <f>_xlfn.IFNA(VLOOKUP(C115,Phone_num!A:B,2,0),"missing phone number")</f>
        <v>805-275-3566</v>
      </c>
      <c r="X115">
        <f t="shared" si="4"/>
        <v>35064</v>
      </c>
      <c r="Y115" t="str">
        <f t="shared" si="5"/>
        <v>2014</v>
      </c>
      <c r="Z115" t="b">
        <f t="shared" si="7"/>
        <v>1</v>
      </c>
      <c r="AA115" t="b">
        <f t="shared" si="6"/>
        <v>0</v>
      </c>
    </row>
    <row r="116" spans="2:27" customFormat="1" hidden="1" x14ac:dyDescent="0.25">
      <c r="B116" t="s">
        <v>3088</v>
      </c>
      <c r="C116">
        <v>111111228</v>
      </c>
      <c r="D116" t="s">
        <v>230</v>
      </c>
      <c r="E116" t="s">
        <v>231</v>
      </c>
      <c r="F116" s="2">
        <v>41740</v>
      </c>
      <c r="G116" s="2"/>
      <c r="H116" s="1" t="s">
        <v>2965</v>
      </c>
      <c r="I116" s="1">
        <v>1</v>
      </c>
      <c r="J116" t="s">
        <v>1383</v>
      </c>
      <c r="K116" t="s">
        <v>1336</v>
      </c>
      <c r="L116" t="s">
        <v>1336</v>
      </c>
      <c r="M116" t="s">
        <v>1337</v>
      </c>
      <c r="N116">
        <v>96819</v>
      </c>
      <c r="O116" t="s">
        <v>2577</v>
      </c>
      <c r="P116">
        <v>37</v>
      </c>
      <c r="Q116">
        <v>40</v>
      </c>
      <c r="R116">
        <v>22291</v>
      </c>
      <c r="S116">
        <v>1607</v>
      </c>
      <c r="T116">
        <v>1125</v>
      </c>
      <c r="U116">
        <v>4380</v>
      </c>
      <c r="W116" t="str">
        <f>_xlfn.IFNA(VLOOKUP(C116,Phone_num!A:B,2,0),"missing phone number")</f>
        <v>808-215-6832</v>
      </c>
      <c r="X116">
        <f t="shared" si="4"/>
        <v>20643</v>
      </c>
      <c r="Y116" t="str">
        <f t="shared" si="5"/>
        <v>2014</v>
      </c>
      <c r="Z116" t="b">
        <f t="shared" si="7"/>
        <v>1</v>
      </c>
      <c r="AA116" t="b">
        <f t="shared" si="6"/>
        <v>0</v>
      </c>
    </row>
    <row r="117" spans="2:27" customFormat="1" hidden="1" x14ac:dyDescent="0.25">
      <c r="B117" t="s">
        <v>3089</v>
      </c>
      <c r="C117">
        <v>111111229</v>
      </c>
      <c r="D117" t="s">
        <v>232</v>
      </c>
      <c r="E117" t="s">
        <v>233</v>
      </c>
      <c r="F117" s="2">
        <v>42756</v>
      </c>
      <c r="G117" s="2"/>
      <c r="H117" s="1" t="s">
        <v>2965</v>
      </c>
      <c r="I117" s="1">
        <v>2</v>
      </c>
      <c r="J117" t="s">
        <v>1385</v>
      </c>
      <c r="K117" t="s">
        <v>1080</v>
      </c>
      <c r="L117" t="s">
        <v>1386</v>
      </c>
      <c r="M117" t="s">
        <v>1387</v>
      </c>
      <c r="N117">
        <v>31701</v>
      </c>
      <c r="O117" t="s">
        <v>2578</v>
      </c>
      <c r="P117">
        <v>25</v>
      </c>
      <c r="Q117">
        <v>40</v>
      </c>
      <c r="R117">
        <v>22373</v>
      </c>
      <c r="S117">
        <v>2863</v>
      </c>
      <c r="T117">
        <v>2293</v>
      </c>
      <c r="U117">
        <v>2937</v>
      </c>
      <c r="W117" t="str">
        <f>_xlfn.IFNA(VLOOKUP(C117,Phone_num!A:B,2,0),"missing phone number")</f>
        <v>229-735-3378</v>
      </c>
      <c r="X117">
        <f t="shared" si="4"/>
        <v>24592</v>
      </c>
      <c r="Y117" t="str">
        <f t="shared" si="5"/>
        <v>2017</v>
      </c>
      <c r="Z117" t="b">
        <f t="shared" si="7"/>
        <v>0</v>
      </c>
      <c r="AA117" t="b">
        <f t="shared" si="6"/>
        <v>0</v>
      </c>
    </row>
    <row r="118" spans="2:27" customFormat="1" hidden="1" x14ac:dyDescent="0.25">
      <c r="B118" t="s">
        <v>3090</v>
      </c>
      <c r="C118">
        <v>111111230</v>
      </c>
      <c r="D118" t="s">
        <v>234</v>
      </c>
      <c r="E118" t="s">
        <v>235</v>
      </c>
      <c r="F118" s="2">
        <v>42619</v>
      </c>
      <c r="G118" s="2"/>
      <c r="H118" s="1" t="s">
        <v>2965</v>
      </c>
      <c r="I118" s="1">
        <v>3</v>
      </c>
      <c r="J118" t="s">
        <v>1389</v>
      </c>
      <c r="K118" t="s">
        <v>1162</v>
      </c>
      <c r="L118" t="s">
        <v>1035</v>
      </c>
      <c r="M118" t="s">
        <v>1163</v>
      </c>
      <c r="N118">
        <v>2210</v>
      </c>
      <c r="O118" t="s">
        <v>2579</v>
      </c>
      <c r="P118">
        <v>36</v>
      </c>
      <c r="Q118">
        <v>40</v>
      </c>
      <c r="R118">
        <v>21095</v>
      </c>
      <c r="S118">
        <v>1539</v>
      </c>
      <c r="T118">
        <v>1951</v>
      </c>
      <c r="U118">
        <v>4049</v>
      </c>
      <c r="W118" t="str">
        <f>_xlfn.IFNA(VLOOKUP(C118,Phone_num!A:B,2,0),"missing phone number")</f>
        <v>617-418-5043</v>
      </c>
      <c r="X118">
        <f t="shared" si="4"/>
        <v>20536</v>
      </c>
      <c r="Y118" t="str">
        <f t="shared" si="5"/>
        <v>2016</v>
      </c>
      <c r="Z118" t="b">
        <f t="shared" si="7"/>
        <v>0</v>
      </c>
      <c r="AA118" t="b">
        <f t="shared" si="6"/>
        <v>1</v>
      </c>
    </row>
    <row r="119" spans="2:27" x14ac:dyDescent="0.25">
      <c r="B119" s="5" t="s">
        <v>3091</v>
      </c>
      <c r="C119" s="5">
        <v>111111231</v>
      </c>
      <c r="D119" s="5" t="s">
        <v>236</v>
      </c>
      <c r="E119" s="5" t="s">
        <v>237</v>
      </c>
      <c r="F119" s="6">
        <v>41700</v>
      </c>
      <c r="G119" s="6"/>
      <c r="H119" s="7" t="s">
        <v>2965</v>
      </c>
      <c r="I119" s="7">
        <v>4</v>
      </c>
      <c r="J119" s="5" t="s">
        <v>1391</v>
      </c>
      <c r="K119" s="5" t="s">
        <v>1392</v>
      </c>
      <c r="L119" s="5" t="s">
        <v>1115</v>
      </c>
      <c r="M119" s="5" t="s">
        <v>997</v>
      </c>
      <c r="N119" s="5">
        <v>7601</v>
      </c>
      <c r="O119" s="5" t="s">
        <v>2580</v>
      </c>
      <c r="P119" s="5">
        <v>26</v>
      </c>
      <c r="Q119" s="5">
        <v>40</v>
      </c>
      <c r="R119" s="5">
        <v>23052</v>
      </c>
      <c r="S119" s="5">
        <v>1515</v>
      </c>
      <c r="T119" s="5">
        <v>3102</v>
      </c>
      <c r="U119" s="5">
        <v>3641</v>
      </c>
      <c r="V119" s="5"/>
      <c r="W119" s="5" t="str">
        <f>_xlfn.IFNA(VLOOKUP(C119,Phone_num!A:B,2,0),"missing phone number")</f>
        <v>201-672-1553</v>
      </c>
      <c r="X119" s="5">
        <f t="shared" si="4"/>
        <v>24028</v>
      </c>
      <c r="Y119" s="5" t="str">
        <f t="shared" si="5"/>
        <v>2014</v>
      </c>
      <c r="Z119" t="b">
        <f t="shared" si="7"/>
        <v>1</v>
      </c>
      <c r="AA119" t="b">
        <f t="shared" si="6"/>
        <v>1</v>
      </c>
    </row>
    <row r="120" spans="2:27" customFormat="1" hidden="1" x14ac:dyDescent="0.25">
      <c r="B120" t="s">
        <v>3092</v>
      </c>
      <c r="C120">
        <v>111111232</v>
      </c>
      <c r="D120" t="s">
        <v>238</v>
      </c>
      <c r="E120" t="s">
        <v>239</v>
      </c>
      <c r="F120" s="2">
        <v>42283</v>
      </c>
      <c r="G120" s="2"/>
      <c r="H120" s="1" t="s">
        <v>2965</v>
      </c>
      <c r="I120" s="1">
        <v>5</v>
      </c>
      <c r="J120" t="s">
        <v>1394</v>
      </c>
      <c r="K120" t="s">
        <v>1245</v>
      </c>
      <c r="L120" t="s">
        <v>1245</v>
      </c>
      <c r="M120" t="s">
        <v>1018</v>
      </c>
      <c r="N120">
        <v>94403</v>
      </c>
      <c r="O120" t="s">
        <v>2581</v>
      </c>
      <c r="P120">
        <v>31</v>
      </c>
      <c r="Q120">
        <v>40</v>
      </c>
      <c r="R120">
        <v>28428</v>
      </c>
      <c r="S120">
        <v>1548</v>
      </c>
      <c r="T120">
        <v>1922</v>
      </c>
      <c r="U120">
        <v>1364</v>
      </c>
      <c r="W120" t="str">
        <f>_xlfn.IFNA(VLOOKUP(C120,Phone_num!A:B,2,0),"missing phone number")</f>
        <v>650-933-5072</v>
      </c>
      <c r="X120">
        <f t="shared" si="4"/>
        <v>30534</v>
      </c>
      <c r="Y120" t="str">
        <f t="shared" si="5"/>
        <v>2015</v>
      </c>
      <c r="Z120" t="b">
        <f t="shared" si="7"/>
        <v>1</v>
      </c>
      <c r="AA120" t="b">
        <f t="shared" si="6"/>
        <v>0</v>
      </c>
    </row>
    <row r="121" spans="2:27" x14ac:dyDescent="0.25">
      <c r="B121" s="5" t="s">
        <v>3093</v>
      </c>
      <c r="C121" s="5">
        <v>111111233</v>
      </c>
      <c r="D121" s="5" t="s">
        <v>240</v>
      </c>
      <c r="E121" s="5" t="s">
        <v>241</v>
      </c>
      <c r="F121" s="6">
        <v>41697</v>
      </c>
      <c r="G121" s="6"/>
      <c r="H121" s="7" t="s">
        <v>2965</v>
      </c>
      <c r="I121" s="7">
        <v>6</v>
      </c>
      <c r="J121" s="5" t="s">
        <v>1396</v>
      </c>
      <c r="K121" s="5" t="s">
        <v>1397</v>
      </c>
      <c r="L121" s="5" t="s">
        <v>1398</v>
      </c>
      <c r="M121" s="5" t="s">
        <v>1018</v>
      </c>
      <c r="N121" s="5">
        <v>91761</v>
      </c>
      <c r="O121" s="5" t="s">
        <v>2582</v>
      </c>
      <c r="P121" s="5">
        <v>40</v>
      </c>
      <c r="Q121" s="5">
        <v>40</v>
      </c>
      <c r="R121" s="5">
        <v>27804</v>
      </c>
      <c r="S121" s="5">
        <v>4748</v>
      </c>
      <c r="T121" s="5">
        <v>3718</v>
      </c>
      <c r="U121" s="5">
        <v>3511</v>
      </c>
      <c r="V121" s="5"/>
      <c r="W121" s="5" t="str">
        <f>_xlfn.IFNA(VLOOKUP(C121,Phone_num!A:B,2,0),"missing phone number")</f>
        <v>909-639-9887</v>
      </c>
      <c r="X121" s="5">
        <f t="shared" si="4"/>
        <v>32759</v>
      </c>
      <c r="Y121" s="5" t="str">
        <f t="shared" si="5"/>
        <v>2014</v>
      </c>
      <c r="Z121" t="b">
        <f t="shared" si="7"/>
        <v>1</v>
      </c>
      <c r="AA121" t="b">
        <f t="shared" si="6"/>
        <v>1</v>
      </c>
    </row>
    <row r="122" spans="2:27" x14ac:dyDescent="0.25">
      <c r="B122" s="5" t="s">
        <v>3094</v>
      </c>
      <c r="C122" s="5">
        <v>111111234</v>
      </c>
      <c r="D122" s="5" t="s">
        <v>242</v>
      </c>
      <c r="E122" s="5" t="s">
        <v>243</v>
      </c>
      <c r="F122" s="6">
        <v>41468</v>
      </c>
      <c r="G122" s="6"/>
      <c r="H122" s="7" t="s">
        <v>2965</v>
      </c>
      <c r="I122" s="7">
        <v>7</v>
      </c>
      <c r="J122" s="5" t="s">
        <v>1400</v>
      </c>
      <c r="K122" s="5" t="s">
        <v>1401</v>
      </c>
      <c r="L122" s="5" t="s">
        <v>1276</v>
      </c>
      <c r="M122" s="5" t="s">
        <v>1018</v>
      </c>
      <c r="N122" s="5">
        <v>94606</v>
      </c>
      <c r="O122" s="5" t="s">
        <v>2583</v>
      </c>
      <c r="P122" s="5">
        <v>37</v>
      </c>
      <c r="Q122" s="5">
        <v>40</v>
      </c>
      <c r="R122" s="5">
        <v>15569</v>
      </c>
      <c r="S122" s="5">
        <v>1139</v>
      </c>
      <c r="T122" s="5">
        <v>1484</v>
      </c>
      <c r="U122" s="5">
        <v>1668</v>
      </c>
      <c r="V122" s="5"/>
      <c r="W122" s="5" t="str">
        <f>_xlfn.IFNA(VLOOKUP(C122,Phone_num!A:B,2,0),"missing phone number")</f>
        <v>missing phone number</v>
      </c>
      <c r="X122" s="5">
        <f t="shared" si="4"/>
        <v>16524</v>
      </c>
      <c r="Y122" s="5" t="str">
        <f t="shared" si="5"/>
        <v>2013</v>
      </c>
      <c r="Z122" t="b">
        <f t="shared" si="7"/>
        <v>1</v>
      </c>
      <c r="AA122" t="b">
        <f t="shared" si="6"/>
        <v>1</v>
      </c>
    </row>
    <row r="123" spans="2:27" x14ac:dyDescent="0.25">
      <c r="B123" s="5" t="s">
        <v>3095</v>
      </c>
      <c r="C123" s="5">
        <v>111111235</v>
      </c>
      <c r="D123" s="5" t="s">
        <v>244</v>
      </c>
      <c r="E123" s="5" t="s">
        <v>245</v>
      </c>
      <c r="F123" s="6">
        <v>42154</v>
      </c>
      <c r="G123" s="6"/>
      <c r="H123" s="7" t="s">
        <v>2965</v>
      </c>
      <c r="I123" s="7">
        <v>8</v>
      </c>
      <c r="J123" s="5" t="s">
        <v>1402</v>
      </c>
      <c r="K123" s="5" t="s">
        <v>1403</v>
      </c>
      <c r="L123" s="5" t="s">
        <v>1404</v>
      </c>
      <c r="M123" s="5" t="s">
        <v>1036</v>
      </c>
      <c r="N123" s="5">
        <v>12180</v>
      </c>
      <c r="O123" s="5" t="s">
        <v>2584</v>
      </c>
      <c r="P123" s="5">
        <v>22</v>
      </c>
      <c r="Q123" s="5">
        <v>20</v>
      </c>
      <c r="R123" s="5">
        <v>29353</v>
      </c>
      <c r="S123" s="5">
        <v>1229</v>
      </c>
      <c r="T123" s="5">
        <v>2007</v>
      </c>
      <c r="U123" s="5">
        <v>3741</v>
      </c>
      <c r="V123" s="5"/>
      <c r="W123" s="5" t="str">
        <f>_xlfn.IFNA(VLOOKUP(C123,Phone_num!A:B,2,0),"missing phone number")</f>
        <v>518-497-2940</v>
      </c>
      <c r="X123" s="5" t="str">
        <f t="shared" si="4"/>
        <v>not 40h</v>
      </c>
      <c r="Y123" s="5" t="str">
        <f t="shared" si="5"/>
        <v>2015</v>
      </c>
      <c r="Z123" t="b">
        <f t="shared" si="7"/>
        <v>1</v>
      </c>
      <c r="AA123" t="b">
        <f t="shared" si="6"/>
        <v>1</v>
      </c>
    </row>
    <row r="124" spans="2:27" customFormat="1" hidden="1" x14ac:dyDescent="0.25">
      <c r="B124" t="s">
        <v>3096</v>
      </c>
      <c r="C124">
        <v>111111236</v>
      </c>
      <c r="D124" t="s">
        <v>246</v>
      </c>
      <c r="E124" t="s">
        <v>247</v>
      </c>
      <c r="F124" s="2">
        <v>41545</v>
      </c>
      <c r="G124" s="2"/>
      <c r="H124" s="1" t="s">
        <v>2965</v>
      </c>
      <c r="I124" s="1">
        <v>99</v>
      </c>
      <c r="J124">
        <v>0</v>
      </c>
      <c r="K124" t="s">
        <v>1406</v>
      </c>
      <c r="L124" t="s">
        <v>1407</v>
      </c>
      <c r="M124" t="s">
        <v>1031</v>
      </c>
      <c r="N124">
        <v>18411</v>
      </c>
      <c r="O124" t="s">
        <v>2585</v>
      </c>
      <c r="P124">
        <v>21</v>
      </c>
      <c r="Q124">
        <v>20</v>
      </c>
      <c r="R124">
        <v>20813</v>
      </c>
      <c r="S124">
        <v>3980</v>
      </c>
      <c r="T124">
        <v>2273</v>
      </c>
      <c r="U124">
        <v>1212</v>
      </c>
      <c r="W124" t="str">
        <f>_xlfn.IFNA(VLOOKUP(C124,Phone_num!A:B,2,0),"missing phone number")</f>
        <v>570-867-7489</v>
      </c>
      <c r="X124" t="str">
        <f t="shared" si="4"/>
        <v>not 40h</v>
      </c>
      <c r="Y124" t="str">
        <f t="shared" si="5"/>
        <v>2013</v>
      </c>
      <c r="Z124" t="b">
        <f t="shared" si="7"/>
        <v>1</v>
      </c>
      <c r="AA124" t="b">
        <f t="shared" si="6"/>
        <v>0</v>
      </c>
    </row>
    <row r="125" spans="2:27" customFormat="1" hidden="1" x14ac:dyDescent="0.25">
      <c r="B125" t="s">
        <v>3097</v>
      </c>
      <c r="C125">
        <v>111111237</v>
      </c>
      <c r="D125" t="s">
        <v>248</v>
      </c>
      <c r="E125" t="s">
        <v>249</v>
      </c>
      <c r="F125" s="2">
        <v>41646</v>
      </c>
      <c r="G125" s="2"/>
      <c r="H125" s="1" t="s">
        <v>2965</v>
      </c>
      <c r="I125" s="1">
        <v>1</v>
      </c>
      <c r="J125" t="s">
        <v>1409</v>
      </c>
      <c r="K125" t="s">
        <v>1240</v>
      </c>
      <c r="L125" t="s">
        <v>1262</v>
      </c>
      <c r="M125" t="s">
        <v>997</v>
      </c>
      <c r="N125">
        <v>7050</v>
      </c>
      <c r="O125" t="s">
        <v>2586</v>
      </c>
      <c r="P125">
        <v>11</v>
      </c>
      <c r="Q125">
        <v>20</v>
      </c>
      <c r="R125">
        <v>29473</v>
      </c>
      <c r="S125">
        <v>3311</v>
      </c>
      <c r="T125">
        <v>2182</v>
      </c>
      <c r="U125">
        <v>1889</v>
      </c>
      <c r="W125" t="str">
        <f>_xlfn.IFNA(VLOOKUP(C125,Phone_num!A:B,2,0),"missing phone number")</f>
        <v>973-245-2133</v>
      </c>
      <c r="X125" t="str">
        <f t="shared" si="4"/>
        <v>not 40h</v>
      </c>
      <c r="Y125" t="str">
        <f t="shared" si="5"/>
        <v>2014</v>
      </c>
      <c r="Z125" t="b">
        <f t="shared" si="7"/>
        <v>1</v>
      </c>
      <c r="AA125" t="b">
        <f t="shared" si="6"/>
        <v>0</v>
      </c>
    </row>
    <row r="126" spans="2:27" customFormat="1" hidden="1" x14ac:dyDescent="0.25">
      <c r="B126" t="s">
        <v>3098</v>
      </c>
      <c r="C126">
        <v>111111238</v>
      </c>
      <c r="D126" t="s">
        <v>250</v>
      </c>
      <c r="E126" t="s">
        <v>251</v>
      </c>
      <c r="F126" s="2">
        <v>41835</v>
      </c>
      <c r="G126" s="2"/>
      <c r="H126" s="1" t="s">
        <v>2965</v>
      </c>
      <c r="I126" s="1">
        <v>2</v>
      </c>
      <c r="J126" t="s">
        <v>1411</v>
      </c>
      <c r="K126" t="s">
        <v>1412</v>
      </c>
      <c r="L126" t="s">
        <v>1188</v>
      </c>
      <c r="M126" t="s">
        <v>997</v>
      </c>
      <c r="N126">
        <v>8867</v>
      </c>
      <c r="O126" t="s">
        <v>2587</v>
      </c>
      <c r="P126">
        <v>15</v>
      </c>
      <c r="Q126">
        <v>25</v>
      </c>
      <c r="R126">
        <v>21842</v>
      </c>
      <c r="S126">
        <v>2854</v>
      </c>
      <c r="T126">
        <v>1949</v>
      </c>
      <c r="U126">
        <v>1162</v>
      </c>
      <c r="W126" t="str">
        <f>_xlfn.IFNA(VLOOKUP(C126,Phone_num!A:B,2,0),"missing phone number")</f>
        <v>908-409-2890</v>
      </c>
      <c r="X126" t="str">
        <f t="shared" si="4"/>
        <v>not 40h</v>
      </c>
      <c r="Y126" t="str">
        <f t="shared" si="5"/>
        <v>2014</v>
      </c>
      <c r="Z126" t="b">
        <f t="shared" si="7"/>
        <v>1</v>
      </c>
      <c r="AA126" t="b">
        <f t="shared" si="6"/>
        <v>0</v>
      </c>
    </row>
    <row r="127" spans="2:27" customFormat="1" hidden="1" x14ac:dyDescent="0.25">
      <c r="B127" t="s">
        <v>3099</v>
      </c>
      <c r="C127">
        <v>111111239</v>
      </c>
      <c r="D127" t="s">
        <v>252</v>
      </c>
      <c r="E127" t="s">
        <v>253</v>
      </c>
      <c r="F127" s="2">
        <v>43098</v>
      </c>
      <c r="G127" s="2"/>
      <c r="H127" s="1" t="s">
        <v>2965</v>
      </c>
      <c r="I127" s="1">
        <v>3</v>
      </c>
      <c r="J127" t="s">
        <v>1414</v>
      </c>
      <c r="K127" t="s">
        <v>1415</v>
      </c>
      <c r="L127" t="s">
        <v>1416</v>
      </c>
      <c r="M127" t="s">
        <v>1152</v>
      </c>
      <c r="N127">
        <v>32922</v>
      </c>
      <c r="O127" t="s">
        <v>2588</v>
      </c>
      <c r="P127">
        <v>23</v>
      </c>
      <c r="Q127">
        <v>25</v>
      </c>
      <c r="R127">
        <v>23742</v>
      </c>
      <c r="S127">
        <v>2471</v>
      </c>
      <c r="T127">
        <v>3164</v>
      </c>
      <c r="U127">
        <v>2357</v>
      </c>
      <c r="W127" t="str">
        <f>_xlfn.IFNA(VLOOKUP(C127,Phone_num!A:B,2,0),"missing phone number")</f>
        <v>321-749-4981</v>
      </c>
      <c r="X127" t="str">
        <f t="shared" si="4"/>
        <v>not 40h</v>
      </c>
      <c r="Y127" t="str">
        <f t="shared" si="5"/>
        <v>2017</v>
      </c>
      <c r="Z127" t="b">
        <f t="shared" si="7"/>
        <v>0</v>
      </c>
      <c r="AA127" t="b">
        <f t="shared" si="6"/>
        <v>1</v>
      </c>
    </row>
    <row r="128" spans="2:27" x14ac:dyDescent="0.25">
      <c r="B128" s="5" t="s">
        <v>3100</v>
      </c>
      <c r="C128" s="5">
        <v>111111240</v>
      </c>
      <c r="D128" s="5" t="s">
        <v>254</v>
      </c>
      <c r="E128" s="5" t="s">
        <v>255</v>
      </c>
      <c r="F128" s="6">
        <v>41632</v>
      </c>
      <c r="G128" s="6"/>
      <c r="H128" s="7" t="s">
        <v>2965</v>
      </c>
      <c r="I128" s="7">
        <v>4</v>
      </c>
      <c r="J128" s="5" t="s">
        <v>1418</v>
      </c>
      <c r="K128" s="5" t="s">
        <v>1419</v>
      </c>
      <c r="L128" s="5" t="s">
        <v>1419</v>
      </c>
      <c r="M128" s="5" t="s">
        <v>1036</v>
      </c>
      <c r="N128" s="5">
        <v>10468</v>
      </c>
      <c r="O128" s="5" t="s">
        <v>2589</v>
      </c>
      <c r="P128" s="5">
        <v>17</v>
      </c>
      <c r="Q128" s="5">
        <v>20</v>
      </c>
      <c r="R128" s="5">
        <v>18550</v>
      </c>
      <c r="S128" s="5">
        <v>1978</v>
      </c>
      <c r="T128" s="5">
        <v>3532</v>
      </c>
      <c r="U128" s="5">
        <v>4447</v>
      </c>
      <c r="V128" s="5"/>
      <c r="W128" s="5" t="str">
        <f>_xlfn.IFNA(VLOOKUP(C128,Phone_num!A:B,2,0),"missing phone number")</f>
        <v>718-809-3762</v>
      </c>
      <c r="X128" s="5" t="str">
        <f t="shared" si="4"/>
        <v>not 40h</v>
      </c>
      <c r="Y128" s="5" t="str">
        <f t="shared" si="5"/>
        <v>2013</v>
      </c>
      <c r="Z128" t="b">
        <f t="shared" si="7"/>
        <v>1</v>
      </c>
      <c r="AA128" t="b">
        <f t="shared" si="6"/>
        <v>1</v>
      </c>
    </row>
    <row r="129" spans="2:27" customFormat="1" hidden="1" x14ac:dyDescent="0.25">
      <c r="B129" t="s">
        <v>3101</v>
      </c>
      <c r="C129">
        <v>111111241</v>
      </c>
      <c r="D129" t="s">
        <v>256</v>
      </c>
      <c r="E129" t="s">
        <v>257</v>
      </c>
      <c r="F129" s="2">
        <v>42891</v>
      </c>
      <c r="G129" s="2"/>
      <c r="H129" s="1" t="s">
        <v>2965</v>
      </c>
      <c r="I129" s="1">
        <v>5</v>
      </c>
      <c r="J129" t="s">
        <v>1421</v>
      </c>
      <c r="K129" t="s">
        <v>1422</v>
      </c>
      <c r="L129" t="s">
        <v>1336</v>
      </c>
      <c r="M129" t="s">
        <v>1337</v>
      </c>
      <c r="N129">
        <v>96782</v>
      </c>
      <c r="O129" t="s">
        <v>2590</v>
      </c>
      <c r="P129">
        <v>29</v>
      </c>
      <c r="Q129">
        <v>40</v>
      </c>
      <c r="R129">
        <v>21137</v>
      </c>
      <c r="S129">
        <v>1824</v>
      </c>
      <c r="T129">
        <v>3569</v>
      </c>
      <c r="U129">
        <v>4100</v>
      </c>
      <c r="W129" t="str">
        <f>_xlfn.IFNA(VLOOKUP(C129,Phone_num!A:B,2,0),"missing phone number")</f>
        <v>808-315-3077</v>
      </c>
      <c r="X129">
        <f t="shared" si="4"/>
        <v>22430</v>
      </c>
      <c r="Y129" t="str">
        <f t="shared" si="5"/>
        <v>2017</v>
      </c>
      <c r="Z129" t="b">
        <f t="shared" si="7"/>
        <v>0</v>
      </c>
      <c r="AA129" t="b">
        <f t="shared" si="6"/>
        <v>0</v>
      </c>
    </row>
    <row r="130" spans="2:27" customFormat="1" hidden="1" x14ac:dyDescent="0.25">
      <c r="B130" t="s">
        <v>3102</v>
      </c>
      <c r="C130">
        <v>111111242</v>
      </c>
      <c r="D130" t="s">
        <v>258</v>
      </c>
      <c r="E130" t="s">
        <v>259</v>
      </c>
      <c r="F130" s="2">
        <v>43137</v>
      </c>
      <c r="G130" s="2"/>
      <c r="H130" s="1" t="s">
        <v>2965</v>
      </c>
      <c r="I130" s="1">
        <v>6</v>
      </c>
      <c r="J130" t="s">
        <v>1424</v>
      </c>
      <c r="K130" t="s">
        <v>1425</v>
      </c>
      <c r="L130" t="s">
        <v>1425</v>
      </c>
      <c r="M130" t="s">
        <v>1218</v>
      </c>
      <c r="N130">
        <v>80231</v>
      </c>
      <c r="O130" t="s">
        <v>2591</v>
      </c>
      <c r="P130">
        <v>32</v>
      </c>
      <c r="Q130">
        <v>40</v>
      </c>
      <c r="R130">
        <v>23222</v>
      </c>
      <c r="S130">
        <v>4011</v>
      </c>
      <c r="T130">
        <v>3135</v>
      </c>
      <c r="U130">
        <v>1368</v>
      </c>
      <c r="W130" t="str">
        <f>_xlfn.IFNA(VLOOKUP(C130,Phone_num!A:B,2,0),"missing phone number")</f>
        <v>missing phone number</v>
      </c>
      <c r="X130">
        <f t="shared" si="4"/>
        <v>29000</v>
      </c>
      <c r="Y130" t="str">
        <f t="shared" si="5"/>
        <v>2018</v>
      </c>
      <c r="Z130" t="b">
        <f t="shared" si="7"/>
        <v>0</v>
      </c>
      <c r="AA130" t="b">
        <f t="shared" si="6"/>
        <v>1</v>
      </c>
    </row>
    <row r="131" spans="2:27" customFormat="1" hidden="1" x14ac:dyDescent="0.25">
      <c r="B131" t="s">
        <v>3104</v>
      </c>
      <c r="C131">
        <v>111111244</v>
      </c>
      <c r="D131" t="s">
        <v>262</v>
      </c>
      <c r="E131" t="s">
        <v>263</v>
      </c>
      <c r="F131" s="2">
        <v>42548</v>
      </c>
      <c r="G131" s="2"/>
      <c r="H131" s="1" t="s">
        <v>2965</v>
      </c>
      <c r="I131" s="1">
        <v>8</v>
      </c>
      <c r="J131" t="s">
        <v>1430</v>
      </c>
      <c r="K131" t="s">
        <v>1431</v>
      </c>
      <c r="L131" t="s">
        <v>1432</v>
      </c>
      <c r="M131" t="s">
        <v>997</v>
      </c>
      <c r="N131">
        <v>8201</v>
      </c>
      <c r="O131" t="s">
        <v>2593</v>
      </c>
      <c r="P131">
        <v>31</v>
      </c>
      <c r="Q131">
        <v>40</v>
      </c>
      <c r="R131">
        <v>25697</v>
      </c>
      <c r="S131">
        <v>1757</v>
      </c>
      <c r="T131">
        <v>2547</v>
      </c>
      <c r="U131">
        <v>2751</v>
      </c>
      <c r="W131" t="str">
        <f>_xlfn.IFNA(VLOOKUP(C131,Phone_num!A:B,2,0),"missing phone number")</f>
        <v>609-524-3586</v>
      </c>
      <c r="X131">
        <f t="shared" si="4"/>
        <v>27250</v>
      </c>
      <c r="Y131" t="str">
        <f t="shared" si="5"/>
        <v>2016</v>
      </c>
      <c r="Z131" t="b">
        <f t="shared" si="7"/>
        <v>0</v>
      </c>
      <c r="AA131" t="b">
        <f t="shared" si="6"/>
        <v>1</v>
      </c>
    </row>
    <row r="132" spans="2:27" customFormat="1" hidden="1" x14ac:dyDescent="0.25">
      <c r="B132" t="s">
        <v>3105</v>
      </c>
      <c r="C132">
        <v>111111245</v>
      </c>
      <c r="D132" t="s">
        <v>264</v>
      </c>
      <c r="E132" t="s">
        <v>265</v>
      </c>
      <c r="F132" s="2">
        <v>41652</v>
      </c>
      <c r="G132" s="2"/>
      <c r="H132" s="1" t="s">
        <v>2965</v>
      </c>
      <c r="I132" s="1">
        <v>99</v>
      </c>
      <c r="J132" t="s">
        <v>1434</v>
      </c>
      <c r="K132" t="s">
        <v>1435</v>
      </c>
      <c r="L132" t="s">
        <v>1436</v>
      </c>
      <c r="M132" t="s">
        <v>997</v>
      </c>
      <c r="N132">
        <v>7062</v>
      </c>
      <c r="O132" t="s">
        <v>2594</v>
      </c>
      <c r="P132">
        <v>37</v>
      </c>
      <c r="Q132">
        <v>40</v>
      </c>
      <c r="R132">
        <v>27581</v>
      </c>
      <c r="S132">
        <v>4236</v>
      </c>
      <c r="T132">
        <v>4292</v>
      </c>
      <c r="U132">
        <v>1712</v>
      </c>
      <c r="W132" t="str">
        <f>_xlfn.IFNA(VLOOKUP(C132,Phone_num!A:B,2,0),"missing phone number")</f>
        <v>908-877-8409</v>
      </c>
      <c r="X132">
        <f t="shared" ref="X132:X195" si="8">IF(Q132=40,SUM(R132:T132)-U132,"not 40h")</f>
        <v>34397</v>
      </c>
      <c r="Y132" t="str">
        <f t="shared" ref="Y132:Y195" si="9">RIGHT(TEXT(F132,"dd mmm yyyy"),4)</f>
        <v>2014</v>
      </c>
      <c r="Z132" t="b">
        <f t="shared" si="7"/>
        <v>1</v>
      </c>
      <c r="AA132" t="b">
        <f t="shared" ref="AA132:AA195" si="10">AND(I132&lt;99,I132&gt;2,I132&lt;&gt;5)</f>
        <v>0</v>
      </c>
    </row>
    <row r="133" spans="2:27" customFormat="1" hidden="1" x14ac:dyDescent="0.25">
      <c r="B133" t="s">
        <v>3106</v>
      </c>
      <c r="C133">
        <v>111111246</v>
      </c>
      <c r="D133" t="s">
        <v>266</v>
      </c>
      <c r="E133" t="s">
        <v>267</v>
      </c>
      <c r="F133" s="2">
        <v>41400</v>
      </c>
      <c r="G133" s="2"/>
      <c r="H133" s="1" t="s">
        <v>2965</v>
      </c>
      <c r="I133" s="1">
        <v>1</v>
      </c>
      <c r="J133" t="s">
        <v>1438</v>
      </c>
      <c r="K133" t="s">
        <v>1439</v>
      </c>
      <c r="L133" t="s">
        <v>1440</v>
      </c>
      <c r="M133" t="s">
        <v>1163</v>
      </c>
      <c r="N133">
        <v>2346</v>
      </c>
      <c r="O133" t="s">
        <v>2595</v>
      </c>
      <c r="P133">
        <v>26</v>
      </c>
      <c r="Q133">
        <v>40</v>
      </c>
      <c r="R133">
        <v>16540</v>
      </c>
      <c r="S133">
        <v>4367</v>
      </c>
      <c r="T133">
        <v>4890</v>
      </c>
      <c r="U133">
        <v>2586</v>
      </c>
      <c r="W133" t="str">
        <f>_xlfn.IFNA(VLOOKUP(C133,Phone_num!A:B,2,0),"missing phone number")</f>
        <v>508-584-4279</v>
      </c>
      <c r="X133">
        <f t="shared" si="8"/>
        <v>23211</v>
      </c>
      <c r="Y133" t="str">
        <f t="shared" si="9"/>
        <v>2013</v>
      </c>
      <c r="Z133" t="b">
        <f t="shared" ref="Z133:Z196" si="11">AND(OR(H133="Regular Full Time",H133="Intern"),Y133&lt;"2016",G133="")</f>
        <v>1</v>
      </c>
      <c r="AA133" t="b">
        <f t="shared" si="10"/>
        <v>0</v>
      </c>
    </row>
    <row r="134" spans="2:27" customFormat="1" hidden="1" x14ac:dyDescent="0.25">
      <c r="B134" t="s">
        <v>3107</v>
      </c>
      <c r="C134">
        <v>111111247</v>
      </c>
      <c r="D134" t="s">
        <v>268</v>
      </c>
      <c r="E134" t="s">
        <v>269</v>
      </c>
      <c r="F134" s="2">
        <v>43138</v>
      </c>
      <c r="G134" s="2"/>
      <c r="H134" s="1" t="s">
        <v>2965</v>
      </c>
      <c r="I134" s="1">
        <v>2</v>
      </c>
      <c r="J134" t="s">
        <v>1442</v>
      </c>
      <c r="K134" t="s">
        <v>1011</v>
      </c>
      <c r="L134" t="s">
        <v>1012</v>
      </c>
      <c r="M134" t="s">
        <v>1013</v>
      </c>
      <c r="N134">
        <v>60638</v>
      </c>
      <c r="O134" t="s">
        <v>2596</v>
      </c>
      <c r="P134">
        <v>20</v>
      </c>
      <c r="Q134">
        <v>40</v>
      </c>
      <c r="R134">
        <v>26899</v>
      </c>
      <c r="S134">
        <v>3799</v>
      </c>
      <c r="T134">
        <v>3945</v>
      </c>
      <c r="U134">
        <v>4972</v>
      </c>
      <c r="W134" t="str">
        <f>_xlfn.IFNA(VLOOKUP(C134,Phone_num!A:B,2,0),"missing phone number")</f>
        <v>773-775-4522</v>
      </c>
      <c r="X134">
        <f t="shared" si="8"/>
        <v>29671</v>
      </c>
      <c r="Y134" t="str">
        <f t="shared" si="9"/>
        <v>2018</v>
      </c>
      <c r="Z134" t="b">
        <f t="shared" si="11"/>
        <v>0</v>
      </c>
      <c r="AA134" t="b">
        <f t="shared" si="10"/>
        <v>0</v>
      </c>
    </row>
    <row r="135" spans="2:27" x14ac:dyDescent="0.25">
      <c r="B135" s="5" t="s">
        <v>3108</v>
      </c>
      <c r="C135" s="5">
        <v>111111248</v>
      </c>
      <c r="D135" s="5" t="s">
        <v>270</v>
      </c>
      <c r="E135" s="5" t="s">
        <v>271</v>
      </c>
      <c r="F135" s="6">
        <v>41816</v>
      </c>
      <c r="G135" s="6"/>
      <c r="H135" s="7" t="s">
        <v>2965</v>
      </c>
      <c r="I135" s="7">
        <v>3</v>
      </c>
      <c r="J135" s="5" t="s">
        <v>1444</v>
      </c>
      <c r="K135" s="5" t="s">
        <v>1351</v>
      </c>
      <c r="L135" s="5" t="s">
        <v>1445</v>
      </c>
      <c r="M135" s="5" t="s">
        <v>1140</v>
      </c>
      <c r="N135" s="5">
        <v>97202</v>
      </c>
      <c r="O135" s="5" t="s">
        <v>2597</v>
      </c>
      <c r="P135" s="5">
        <v>28</v>
      </c>
      <c r="Q135" s="5">
        <v>40</v>
      </c>
      <c r="R135" s="5">
        <v>26500</v>
      </c>
      <c r="S135" s="5">
        <v>3159</v>
      </c>
      <c r="T135" s="5">
        <v>3310</v>
      </c>
      <c r="U135" s="5">
        <v>1853</v>
      </c>
      <c r="V135" s="5"/>
      <c r="W135" s="5" t="str">
        <f>_xlfn.IFNA(VLOOKUP(C135,Phone_num!A:B,2,0),"missing phone number")</f>
        <v>503-527-5274</v>
      </c>
      <c r="X135" s="5">
        <f t="shared" si="8"/>
        <v>31116</v>
      </c>
      <c r="Y135" s="5" t="str">
        <f t="shared" si="9"/>
        <v>2014</v>
      </c>
      <c r="Z135" t="b">
        <f t="shared" si="11"/>
        <v>1</v>
      </c>
      <c r="AA135" t="b">
        <f t="shared" si="10"/>
        <v>1</v>
      </c>
    </row>
    <row r="136" spans="2:27" x14ac:dyDescent="0.25">
      <c r="B136" s="5" t="s">
        <v>3109</v>
      </c>
      <c r="C136" s="5">
        <v>111111249</v>
      </c>
      <c r="D136" s="5" t="s">
        <v>272</v>
      </c>
      <c r="E136" s="5" t="s">
        <v>273</v>
      </c>
      <c r="F136" s="6">
        <v>41732</v>
      </c>
      <c r="G136" s="6"/>
      <c r="H136" s="7" t="s">
        <v>2965</v>
      </c>
      <c r="I136" s="7">
        <v>4</v>
      </c>
      <c r="J136" s="5" t="s">
        <v>1447</v>
      </c>
      <c r="K136" s="5" t="s">
        <v>1077</v>
      </c>
      <c r="L136" s="5" t="s">
        <v>1077</v>
      </c>
      <c r="M136" s="5" t="s">
        <v>1048</v>
      </c>
      <c r="N136" s="5">
        <v>75227</v>
      </c>
      <c r="O136" s="5" t="s">
        <v>2598</v>
      </c>
      <c r="P136" s="5">
        <v>28</v>
      </c>
      <c r="Q136" s="5">
        <v>40</v>
      </c>
      <c r="R136" s="5">
        <v>26110</v>
      </c>
      <c r="S136" s="5">
        <v>3766</v>
      </c>
      <c r="T136" s="5">
        <v>3715</v>
      </c>
      <c r="U136" s="5">
        <v>2820</v>
      </c>
      <c r="V136" s="5"/>
      <c r="W136" s="5" t="str">
        <f>_xlfn.IFNA(VLOOKUP(C136,Phone_num!A:B,2,0),"missing phone number")</f>
        <v>214-339-1809</v>
      </c>
      <c r="X136" s="5">
        <f t="shared" si="8"/>
        <v>30771</v>
      </c>
      <c r="Y136" s="5" t="str">
        <f t="shared" si="9"/>
        <v>2014</v>
      </c>
      <c r="Z136" t="b">
        <f t="shared" si="11"/>
        <v>1</v>
      </c>
      <c r="AA136" t="b">
        <f t="shared" si="10"/>
        <v>1</v>
      </c>
    </row>
    <row r="137" spans="2:27" customFormat="1" hidden="1" x14ac:dyDescent="0.25">
      <c r="B137" t="s">
        <v>3110</v>
      </c>
      <c r="C137">
        <v>111111250</v>
      </c>
      <c r="D137" t="s">
        <v>274</v>
      </c>
      <c r="E137" t="s">
        <v>275</v>
      </c>
      <c r="F137" s="2">
        <v>42968</v>
      </c>
      <c r="G137" s="2"/>
      <c r="H137" s="1" t="s">
        <v>2965</v>
      </c>
      <c r="I137" s="1">
        <v>5</v>
      </c>
      <c r="J137" t="s">
        <v>1449</v>
      </c>
      <c r="K137" t="s">
        <v>1011</v>
      </c>
      <c r="L137" t="s">
        <v>1012</v>
      </c>
      <c r="M137" t="s">
        <v>1013</v>
      </c>
      <c r="N137">
        <v>60604</v>
      </c>
      <c r="O137" t="s">
        <v>2599</v>
      </c>
      <c r="P137">
        <v>28</v>
      </c>
      <c r="Q137">
        <v>40</v>
      </c>
      <c r="R137">
        <v>21826</v>
      </c>
      <c r="S137">
        <v>4852</v>
      </c>
      <c r="T137">
        <v>2719</v>
      </c>
      <c r="U137">
        <v>4079</v>
      </c>
      <c r="W137" t="str">
        <f>_xlfn.IFNA(VLOOKUP(C137,Phone_num!A:B,2,0),"missing phone number")</f>
        <v>312-303-5453</v>
      </c>
      <c r="X137">
        <f t="shared" si="8"/>
        <v>25318</v>
      </c>
      <c r="Y137" t="str">
        <f t="shared" si="9"/>
        <v>2017</v>
      </c>
      <c r="Z137" t="b">
        <f t="shared" si="11"/>
        <v>0</v>
      </c>
      <c r="AA137" t="b">
        <f t="shared" si="10"/>
        <v>0</v>
      </c>
    </row>
    <row r="138" spans="2:27" x14ac:dyDescent="0.25">
      <c r="B138" s="5" t="s">
        <v>3111</v>
      </c>
      <c r="C138" s="5">
        <v>111111251</v>
      </c>
      <c r="D138" s="5" t="s">
        <v>276</v>
      </c>
      <c r="E138" s="5" t="s">
        <v>277</v>
      </c>
      <c r="F138" s="6">
        <v>41505</v>
      </c>
      <c r="G138" s="6"/>
      <c r="H138" s="7" t="s">
        <v>2965</v>
      </c>
      <c r="I138" s="7">
        <v>6</v>
      </c>
      <c r="J138" s="5" t="s">
        <v>1451</v>
      </c>
      <c r="K138" s="5" t="s">
        <v>1452</v>
      </c>
      <c r="L138" s="5" t="s">
        <v>1453</v>
      </c>
      <c r="M138" s="5" t="s">
        <v>1005</v>
      </c>
      <c r="N138" s="5">
        <v>45840</v>
      </c>
      <c r="O138" s="5" t="s">
        <v>2600</v>
      </c>
      <c r="P138" s="5">
        <v>17</v>
      </c>
      <c r="Q138" s="5">
        <v>20</v>
      </c>
      <c r="R138" s="5">
        <v>23066</v>
      </c>
      <c r="S138" s="5">
        <v>4772</v>
      </c>
      <c r="T138" s="5">
        <v>3057</v>
      </c>
      <c r="U138" s="5">
        <v>2158</v>
      </c>
      <c r="V138" s="5"/>
      <c r="W138" s="5" t="str">
        <f>_xlfn.IFNA(VLOOKUP(C138,Phone_num!A:B,2,0),"missing phone number")</f>
        <v>419-939-3613</v>
      </c>
      <c r="X138" s="5" t="str">
        <f t="shared" si="8"/>
        <v>not 40h</v>
      </c>
      <c r="Y138" s="5" t="str">
        <f t="shared" si="9"/>
        <v>2013</v>
      </c>
      <c r="Z138" t="b">
        <f t="shared" si="11"/>
        <v>1</v>
      </c>
      <c r="AA138" t="b">
        <f t="shared" si="10"/>
        <v>1</v>
      </c>
    </row>
    <row r="139" spans="2:27" customFormat="1" hidden="1" x14ac:dyDescent="0.25">
      <c r="B139" t="s">
        <v>3112</v>
      </c>
      <c r="C139">
        <v>111111252</v>
      </c>
      <c r="D139" t="s">
        <v>278</v>
      </c>
      <c r="E139" t="s">
        <v>279</v>
      </c>
      <c r="F139" s="2">
        <v>42795</v>
      </c>
      <c r="G139" s="2"/>
      <c r="H139" s="1" t="s">
        <v>2965</v>
      </c>
      <c r="I139" s="1">
        <v>7</v>
      </c>
      <c r="J139" t="s">
        <v>1455</v>
      </c>
      <c r="K139" t="s">
        <v>1456</v>
      </c>
      <c r="L139" t="s">
        <v>1456</v>
      </c>
      <c r="M139" t="s">
        <v>1018</v>
      </c>
      <c r="N139">
        <v>92501</v>
      </c>
      <c r="O139" t="s">
        <v>2601</v>
      </c>
      <c r="P139">
        <v>16</v>
      </c>
      <c r="Q139">
        <v>20</v>
      </c>
      <c r="R139">
        <v>15086</v>
      </c>
      <c r="S139">
        <v>3353</v>
      </c>
      <c r="T139">
        <v>2440</v>
      </c>
      <c r="U139">
        <v>3245</v>
      </c>
      <c r="W139" t="str">
        <f>_xlfn.IFNA(VLOOKUP(C139,Phone_num!A:B,2,0),"missing phone number")</f>
        <v>951-645-3605</v>
      </c>
      <c r="X139" t="str">
        <f t="shared" si="8"/>
        <v>not 40h</v>
      </c>
      <c r="Y139" t="str">
        <f t="shared" si="9"/>
        <v>2017</v>
      </c>
      <c r="Z139" t="b">
        <f t="shared" si="11"/>
        <v>0</v>
      </c>
      <c r="AA139" t="b">
        <f t="shared" si="10"/>
        <v>1</v>
      </c>
    </row>
    <row r="140" spans="2:27" customFormat="1" hidden="1" x14ac:dyDescent="0.25">
      <c r="B140" t="s">
        <v>3113</v>
      </c>
      <c r="C140">
        <v>111111253</v>
      </c>
      <c r="D140" t="s">
        <v>280</v>
      </c>
      <c r="E140" t="s">
        <v>281</v>
      </c>
      <c r="F140" s="2">
        <v>42678</v>
      </c>
      <c r="G140" s="2"/>
      <c r="H140" s="1" t="s">
        <v>2965</v>
      </c>
      <c r="I140" s="1">
        <v>8</v>
      </c>
      <c r="J140" t="s">
        <v>1458</v>
      </c>
      <c r="K140" t="s">
        <v>1304</v>
      </c>
      <c r="L140" t="s">
        <v>1305</v>
      </c>
      <c r="M140" t="s">
        <v>1048</v>
      </c>
      <c r="N140">
        <v>76707</v>
      </c>
      <c r="O140" t="s">
        <v>2602</v>
      </c>
      <c r="P140">
        <v>11</v>
      </c>
      <c r="Q140">
        <v>20</v>
      </c>
      <c r="R140">
        <v>20023</v>
      </c>
      <c r="S140">
        <v>3854</v>
      </c>
      <c r="T140">
        <v>1093</v>
      </c>
      <c r="U140">
        <v>3115</v>
      </c>
      <c r="W140" t="str">
        <f>_xlfn.IFNA(VLOOKUP(C140,Phone_num!A:B,2,0),"missing phone number")</f>
        <v>254-463-4368</v>
      </c>
      <c r="X140" t="str">
        <f t="shared" si="8"/>
        <v>not 40h</v>
      </c>
      <c r="Y140" t="str">
        <f t="shared" si="9"/>
        <v>2016</v>
      </c>
      <c r="Z140" t="b">
        <f t="shared" si="11"/>
        <v>0</v>
      </c>
      <c r="AA140" t="b">
        <f t="shared" si="10"/>
        <v>1</v>
      </c>
    </row>
    <row r="141" spans="2:27" customFormat="1" hidden="1" x14ac:dyDescent="0.25">
      <c r="B141" t="s">
        <v>3114</v>
      </c>
      <c r="C141">
        <v>111111254</v>
      </c>
      <c r="D141" t="s">
        <v>282</v>
      </c>
      <c r="E141" t="s">
        <v>283</v>
      </c>
      <c r="F141" s="2">
        <v>42181</v>
      </c>
      <c r="G141" s="2"/>
      <c r="H141" s="1" t="s">
        <v>2965</v>
      </c>
      <c r="I141" s="1">
        <v>99</v>
      </c>
      <c r="J141" t="s">
        <v>1460</v>
      </c>
      <c r="K141" t="s">
        <v>1461</v>
      </c>
      <c r="L141" t="s">
        <v>1462</v>
      </c>
      <c r="M141" t="s">
        <v>1058</v>
      </c>
      <c r="N141">
        <v>37211</v>
      </c>
      <c r="O141" t="s">
        <v>2603</v>
      </c>
      <c r="P141">
        <v>20</v>
      </c>
      <c r="Q141">
        <v>25</v>
      </c>
      <c r="R141">
        <v>26018</v>
      </c>
      <c r="S141">
        <v>2745</v>
      </c>
      <c r="T141">
        <v>2388</v>
      </c>
      <c r="U141">
        <v>2056</v>
      </c>
      <c r="W141" t="str">
        <f>_xlfn.IFNA(VLOOKUP(C141,Phone_num!A:B,2,0),"missing phone number")</f>
        <v>615-406-7854</v>
      </c>
      <c r="X141" t="str">
        <f t="shared" si="8"/>
        <v>not 40h</v>
      </c>
      <c r="Y141" t="str">
        <f t="shared" si="9"/>
        <v>2015</v>
      </c>
      <c r="Z141" t="b">
        <f t="shared" si="11"/>
        <v>1</v>
      </c>
      <c r="AA141" t="b">
        <f t="shared" si="10"/>
        <v>0</v>
      </c>
    </row>
    <row r="142" spans="2:27" customFormat="1" hidden="1" x14ac:dyDescent="0.25">
      <c r="B142" t="s">
        <v>3115</v>
      </c>
      <c r="C142">
        <v>111111255</v>
      </c>
      <c r="D142" t="s">
        <v>284</v>
      </c>
      <c r="E142" t="s">
        <v>285</v>
      </c>
      <c r="F142" s="2">
        <v>42338</v>
      </c>
      <c r="G142" s="2"/>
      <c r="H142" s="1" t="s">
        <v>2965</v>
      </c>
      <c r="I142" s="1">
        <v>1</v>
      </c>
      <c r="J142" t="s">
        <v>1464</v>
      </c>
      <c r="K142" t="s">
        <v>1060</v>
      </c>
      <c r="L142" t="s">
        <v>1060</v>
      </c>
      <c r="M142" t="s">
        <v>1061</v>
      </c>
      <c r="N142">
        <v>53216</v>
      </c>
      <c r="O142" t="s">
        <v>2604</v>
      </c>
      <c r="P142">
        <v>18</v>
      </c>
      <c r="Q142">
        <v>25</v>
      </c>
      <c r="R142">
        <v>19390</v>
      </c>
      <c r="S142">
        <v>3930</v>
      </c>
      <c r="T142">
        <v>4765</v>
      </c>
      <c r="U142">
        <v>2258</v>
      </c>
      <c r="W142" t="str">
        <f>_xlfn.IFNA(VLOOKUP(C142,Phone_num!A:B,2,0),"missing phone number")</f>
        <v>414-959-2540</v>
      </c>
      <c r="X142" t="str">
        <f t="shared" si="8"/>
        <v>not 40h</v>
      </c>
      <c r="Y142" t="str">
        <f t="shared" si="9"/>
        <v>2015</v>
      </c>
      <c r="Z142" t="b">
        <f t="shared" si="11"/>
        <v>1</v>
      </c>
      <c r="AA142" t="b">
        <f t="shared" si="10"/>
        <v>0</v>
      </c>
    </row>
    <row r="143" spans="2:27" customFormat="1" hidden="1" x14ac:dyDescent="0.25">
      <c r="B143" t="s">
        <v>3116</v>
      </c>
      <c r="C143">
        <v>111111256</v>
      </c>
      <c r="D143" t="s">
        <v>286</v>
      </c>
      <c r="E143" t="s">
        <v>287</v>
      </c>
      <c r="F143" s="2">
        <v>41727</v>
      </c>
      <c r="G143" s="2"/>
      <c r="H143" s="1" t="s">
        <v>2965</v>
      </c>
      <c r="I143" s="1">
        <v>2</v>
      </c>
      <c r="J143" t="s">
        <v>1466</v>
      </c>
      <c r="K143" t="s">
        <v>1467</v>
      </c>
      <c r="L143" t="s">
        <v>1468</v>
      </c>
      <c r="M143" t="s">
        <v>1026</v>
      </c>
      <c r="N143">
        <v>21655</v>
      </c>
      <c r="O143" t="s">
        <v>2605</v>
      </c>
      <c r="P143">
        <v>19</v>
      </c>
      <c r="Q143">
        <v>20</v>
      </c>
      <c r="R143">
        <v>27465</v>
      </c>
      <c r="S143">
        <v>2857</v>
      </c>
      <c r="T143">
        <v>1556</v>
      </c>
      <c r="U143">
        <v>1060</v>
      </c>
      <c r="W143" t="str">
        <f>_xlfn.IFNA(VLOOKUP(C143,Phone_num!A:B,2,0),"missing phone number")</f>
        <v>410-387-5260</v>
      </c>
      <c r="X143" t="str">
        <f t="shared" si="8"/>
        <v>not 40h</v>
      </c>
      <c r="Y143" t="str">
        <f t="shared" si="9"/>
        <v>2014</v>
      </c>
      <c r="Z143" t="b">
        <f t="shared" si="11"/>
        <v>1</v>
      </c>
      <c r="AA143" t="b">
        <f t="shared" si="10"/>
        <v>0</v>
      </c>
    </row>
    <row r="144" spans="2:27" customFormat="1" hidden="1" x14ac:dyDescent="0.25">
      <c r="B144" t="s">
        <v>3117</v>
      </c>
      <c r="C144">
        <v>111111257</v>
      </c>
      <c r="D144" t="s">
        <v>288</v>
      </c>
      <c r="E144" t="s">
        <v>289</v>
      </c>
      <c r="F144" s="2">
        <v>42549</v>
      </c>
      <c r="G144" s="2"/>
      <c r="H144" s="1" t="s">
        <v>2965</v>
      </c>
      <c r="I144" s="1">
        <v>3</v>
      </c>
      <c r="J144" t="s">
        <v>1470</v>
      </c>
      <c r="K144" t="s">
        <v>1076</v>
      </c>
      <c r="L144" t="s">
        <v>1077</v>
      </c>
      <c r="M144" t="s">
        <v>1048</v>
      </c>
      <c r="N144">
        <v>75061</v>
      </c>
      <c r="O144" t="s">
        <v>2606</v>
      </c>
      <c r="P144">
        <v>26</v>
      </c>
      <c r="Q144">
        <v>40</v>
      </c>
      <c r="R144">
        <v>20128</v>
      </c>
      <c r="S144">
        <v>4689</v>
      </c>
      <c r="T144">
        <v>4270</v>
      </c>
      <c r="U144">
        <v>1494</v>
      </c>
      <c r="W144" t="str">
        <f>_xlfn.IFNA(VLOOKUP(C144,Phone_num!A:B,2,0),"missing phone number")</f>
        <v>972-934-6914</v>
      </c>
      <c r="X144">
        <f t="shared" si="8"/>
        <v>27593</v>
      </c>
      <c r="Y144" t="str">
        <f t="shared" si="9"/>
        <v>2016</v>
      </c>
      <c r="Z144" t="b">
        <f t="shared" si="11"/>
        <v>0</v>
      </c>
      <c r="AA144" t="b">
        <f t="shared" si="10"/>
        <v>1</v>
      </c>
    </row>
    <row r="145" spans="2:27" x14ac:dyDescent="0.25">
      <c r="B145" s="5" t="s">
        <v>3118</v>
      </c>
      <c r="C145" s="5">
        <v>111111258</v>
      </c>
      <c r="D145" s="5" t="s">
        <v>290</v>
      </c>
      <c r="E145" s="5" t="s">
        <v>291</v>
      </c>
      <c r="F145" s="6">
        <v>41906</v>
      </c>
      <c r="G145" s="6"/>
      <c r="H145" s="7" t="s">
        <v>2965</v>
      </c>
      <c r="I145" s="7">
        <v>4</v>
      </c>
      <c r="J145" s="5" t="s">
        <v>1472</v>
      </c>
      <c r="K145" s="5" t="s">
        <v>1473</v>
      </c>
      <c r="L145" s="5" t="s">
        <v>1039</v>
      </c>
      <c r="M145" s="5" t="s">
        <v>1018</v>
      </c>
      <c r="N145" s="5">
        <v>90212</v>
      </c>
      <c r="O145" s="5" t="s">
        <v>2607</v>
      </c>
      <c r="P145" s="5">
        <v>38</v>
      </c>
      <c r="Q145" s="5">
        <v>40</v>
      </c>
      <c r="R145" s="5">
        <v>17056</v>
      </c>
      <c r="S145" s="5">
        <v>4159</v>
      </c>
      <c r="T145" s="5">
        <v>2685</v>
      </c>
      <c r="U145" s="5">
        <v>2953</v>
      </c>
      <c r="V145" s="5"/>
      <c r="W145" s="5" t="str">
        <f>_xlfn.IFNA(VLOOKUP(C145,Phone_num!A:B,2,0),"missing phone number")</f>
        <v>310-560-8022</v>
      </c>
      <c r="X145" s="5">
        <f t="shared" si="8"/>
        <v>20947</v>
      </c>
      <c r="Y145" s="5" t="str">
        <f t="shared" si="9"/>
        <v>2014</v>
      </c>
      <c r="Z145" t="b">
        <f t="shared" si="11"/>
        <v>1</v>
      </c>
      <c r="AA145" t="b">
        <f t="shared" si="10"/>
        <v>1</v>
      </c>
    </row>
    <row r="146" spans="2:27" customFormat="1" hidden="1" x14ac:dyDescent="0.25">
      <c r="B146" t="s">
        <v>3119</v>
      </c>
      <c r="C146">
        <v>111111259</v>
      </c>
      <c r="D146" t="s">
        <v>292</v>
      </c>
      <c r="E146" t="s">
        <v>293</v>
      </c>
      <c r="F146" s="2">
        <v>41809</v>
      </c>
      <c r="G146" s="2"/>
      <c r="H146" s="1" t="s">
        <v>2965</v>
      </c>
      <c r="I146" s="1">
        <v>5</v>
      </c>
      <c r="J146" t="s">
        <v>1475</v>
      </c>
      <c r="K146" t="s">
        <v>1476</v>
      </c>
      <c r="L146" t="s">
        <v>1192</v>
      </c>
      <c r="M146" t="s">
        <v>1036</v>
      </c>
      <c r="N146">
        <v>11758</v>
      </c>
      <c r="O146" t="s">
        <v>2608</v>
      </c>
      <c r="P146">
        <v>26</v>
      </c>
      <c r="Q146">
        <v>40</v>
      </c>
      <c r="R146">
        <v>21915</v>
      </c>
      <c r="S146">
        <v>1220</v>
      </c>
      <c r="T146">
        <v>3042</v>
      </c>
      <c r="U146">
        <v>4885</v>
      </c>
      <c r="W146" t="str">
        <f>_xlfn.IFNA(VLOOKUP(C146,Phone_num!A:B,2,0),"missing phone number")</f>
        <v>516-948-5768</v>
      </c>
      <c r="X146">
        <f t="shared" si="8"/>
        <v>21292</v>
      </c>
      <c r="Y146" t="str">
        <f t="shared" si="9"/>
        <v>2014</v>
      </c>
      <c r="Z146" t="b">
        <f t="shared" si="11"/>
        <v>1</v>
      </c>
      <c r="AA146" t="b">
        <f t="shared" si="10"/>
        <v>0</v>
      </c>
    </row>
    <row r="147" spans="2:27" x14ac:dyDescent="0.25">
      <c r="B147" s="5" t="s">
        <v>3120</v>
      </c>
      <c r="C147" s="5">
        <v>111111260</v>
      </c>
      <c r="D147" s="5" t="s">
        <v>294</v>
      </c>
      <c r="E147" s="5" t="s">
        <v>295</v>
      </c>
      <c r="F147" s="6">
        <v>41639</v>
      </c>
      <c r="G147" s="6"/>
      <c r="H147" s="7" t="s">
        <v>2965</v>
      </c>
      <c r="I147" s="7">
        <v>6</v>
      </c>
      <c r="J147" s="5" t="s">
        <v>1478</v>
      </c>
      <c r="K147" s="5" t="s">
        <v>1479</v>
      </c>
      <c r="L147" s="5" t="s">
        <v>1432</v>
      </c>
      <c r="M147" s="5" t="s">
        <v>997</v>
      </c>
      <c r="N147" s="5">
        <v>8401</v>
      </c>
      <c r="O147" s="5" t="s">
        <v>2609</v>
      </c>
      <c r="P147" s="5">
        <v>33</v>
      </c>
      <c r="Q147" s="5">
        <v>40</v>
      </c>
      <c r="R147" s="5">
        <v>24786</v>
      </c>
      <c r="S147" s="5">
        <v>1742</v>
      </c>
      <c r="T147" s="5">
        <v>2603</v>
      </c>
      <c r="U147" s="5">
        <v>2377</v>
      </c>
      <c r="V147" s="5"/>
      <c r="W147" s="5" t="str">
        <f>_xlfn.IFNA(VLOOKUP(C147,Phone_num!A:B,2,0),"missing phone number")</f>
        <v>609-518-7697</v>
      </c>
      <c r="X147" s="5">
        <f t="shared" si="8"/>
        <v>26754</v>
      </c>
      <c r="Y147" s="5" t="str">
        <f t="shared" si="9"/>
        <v>2013</v>
      </c>
      <c r="Z147" t="b">
        <f t="shared" si="11"/>
        <v>1</v>
      </c>
      <c r="AA147" t="b">
        <f t="shared" si="10"/>
        <v>1</v>
      </c>
    </row>
    <row r="148" spans="2:27" customFormat="1" hidden="1" x14ac:dyDescent="0.25">
      <c r="B148" t="s">
        <v>3097</v>
      </c>
      <c r="C148">
        <v>111111261</v>
      </c>
      <c r="D148" t="s">
        <v>296</v>
      </c>
      <c r="E148" t="s">
        <v>297</v>
      </c>
      <c r="F148" s="2">
        <v>41978</v>
      </c>
      <c r="G148" s="2"/>
      <c r="H148" s="1" t="s">
        <v>2965</v>
      </c>
      <c r="I148" s="1">
        <v>7</v>
      </c>
      <c r="J148" t="s">
        <v>1481</v>
      </c>
      <c r="K148" t="s">
        <v>1482</v>
      </c>
      <c r="L148" t="s">
        <v>518</v>
      </c>
      <c r="M148" t="s">
        <v>1005</v>
      </c>
      <c r="N148">
        <v>45203</v>
      </c>
      <c r="O148" t="s">
        <v>2610</v>
      </c>
      <c r="P148">
        <v>33</v>
      </c>
      <c r="Q148">
        <v>40</v>
      </c>
      <c r="R148">
        <v>17230</v>
      </c>
      <c r="S148">
        <v>1077</v>
      </c>
      <c r="T148">
        <v>3297</v>
      </c>
      <c r="U148">
        <v>2386</v>
      </c>
      <c r="W148" t="str">
        <f>_xlfn.IFNA(VLOOKUP(C148,Phone_num!A:B,2,0),"missing phone number")</f>
        <v>513-508-7371</v>
      </c>
      <c r="X148">
        <f t="shared" si="8"/>
        <v>19218</v>
      </c>
      <c r="Y148" t="str">
        <f t="shared" si="9"/>
        <v>2014</v>
      </c>
      <c r="Z148" t="b">
        <f t="shared" si="11"/>
        <v>1</v>
      </c>
      <c r="AA148" t="b">
        <f t="shared" si="10"/>
        <v>1</v>
      </c>
    </row>
    <row r="149" spans="2:27" x14ac:dyDescent="0.25">
      <c r="B149" s="5" t="s">
        <v>3121</v>
      </c>
      <c r="C149" s="5">
        <v>111111262</v>
      </c>
      <c r="D149" s="5" t="s">
        <v>298</v>
      </c>
      <c r="E149" s="5" t="s">
        <v>299</v>
      </c>
      <c r="F149" s="6">
        <v>41560</v>
      </c>
      <c r="G149" s="6"/>
      <c r="H149" s="7" t="s">
        <v>2965</v>
      </c>
      <c r="I149" s="7">
        <v>8</v>
      </c>
      <c r="J149" s="5" t="s">
        <v>1484</v>
      </c>
      <c r="K149" s="5" t="s">
        <v>1485</v>
      </c>
      <c r="L149" s="5" t="s">
        <v>1486</v>
      </c>
      <c r="M149" s="5" t="s">
        <v>1140</v>
      </c>
      <c r="N149" s="5">
        <v>97401</v>
      </c>
      <c r="O149" s="5" t="s">
        <v>2611</v>
      </c>
      <c r="P149" s="5">
        <v>38</v>
      </c>
      <c r="Q149" s="5">
        <v>40</v>
      </c>
      <c r="R149" s="5">
        <v>20442</v>
      </c>
      <c r="S149" s="5">
        <v>3032</v>
      </c>
      <c r="T149" s="5">
        <v>4386</v>
      </c>
      <c r="U149" s="5">
        <v>1055</v>
      </c>
      <c r="V149" s="5"/>
      <c r="W149" s="5" t="str">
        <f>_xlfn.IFNA(VLOOKUP(C149,Phone_num!A:B,2,0),"missing phone number")</f>
        <v>541-326-4074</v>
      </c>
      <c r="X149" s="5">
        <f t="shared" si="8"/>
        <v>26805</v>
      </c>
      <c r="Y149" s="5" t="str">
        <f t="shared" si="9"/>
        <v>2013</v>
      </c>
      <c r="Z149" t="b">
        <f t="shared" si="11"/>
        <v>1</v>
      </c>
      <c r="AA149" t="b">
        <f t="shared" si="10"/>
        <v>1</v>
      </c>
    </row>
    <row r="150" spans="2:27" customFormat="1" hidden="1" x14ac:dyDescent="0.25">
      <c r="B150" t="s">
        <v>3122</v>
      </c>
      <c r="C150">
        <v>111111263</v>
      </c>
      <c r="D150" t="s">
        <v>300</v>
      </c>
      <c r="E150" t="s">
        <v>301</v>
      </c>
      <c r="F150" s="2">
        <v>42226</v>
      </c>
      <c r="G150" s="2"/>
      <c r="H150" s="1" t="s">
        <v>2965</v>
      </c>
      <c r="I150" s="1">
        <v>99</v>
      </c>
      <c r="J150">
        <v>0</v>
      </c>
      <c r="K150" t="s">
        <v>1488</v>
      </c>
      <c r="L150" t="s">
        <v>1489</v>
      </c>
      <c r="M150" t="s">
        <v>1241</v>
      </c>
      <c r="N150">
        <v>27577</v>
      </c>
      <c r="O150" t="s">
        <v>2612</v>
      </c>
      <c r="P150">
        <v>22</v>
      </c>
      <c r="Q150">
        <v>40</v>
      </c>
      <c r="R150">
        <v>23857</v>
      </c>
      <c r="S150">
        <v>4916</v>
      </c>
      <c r="T150">
        <v>2683</v>
      </c>
      <c r="U150">
        <v>1607</v>
      </c>
      <c r="W150" t="str">
        <f>_xlfn.IFNA(VLOOKUP(C150,Phone_num!A:B,2,0),"missing phone number")</f>
        <v>919-533-3762</v>
      </c>
      <c r="X150">
        <f t="shared" si="8"/>
        <v>29849</v>
      </c>
      <c r="Y150" t="str">
        <f t="shared" si="9"/>
        <v>2015</v>
      </c>
      <c r="Z150" t="b">
        <f t="shared" si="11"/>
        <v>1</v>
      </c>
      <c r="AA150" t="b">
        <f t="shared" si="10"/>
        <v>0</v>
      </c>
    </row>
    <row r="151" spans="2:27" customFormat="1" hidden="1" x14ac:dyDescent="0.25">
      <c r="B151" t="s">
        <v>3123</v>
      </c>
      <c r="C151">
        <v>111111264</v>
      </c>
      <c r="D151" t="s">
        <v>302</v>
      </c>
      <c r="E151" t="s">
        <v>303</v>
      </c>
      <c r="F151" s="2">
        <v>42985</v>
      </c>
      <c r="G151" s="2"/>
      <c r="H151" s="1" t="s">
        <v>2965</v>
      </c>
      <c r="I151" s="1">
        <v>1</v>
      </c>
      <c r="J151" t="s">
        <v>1491</v>
      </c>
      <c r="K151" t="s">
        <v>1099</v>
      </c>
      <c r="L151" t="s">
        <v>1099</v>
      </c>
      <c r="M151" t="s">
        <v>1036</v>
      </c>
      <c r="N151">
        <v>10002</v>
      </c>
      <c r="O151" t="s">
        <v>2613</v>
      </c>
      <c r="P151">
        <v>20</v>
      </c>
      <c r="Q151">
        <v>40</v>
      </c>
      <c r="R151">
        <v>17465</v>
      </c>
      <c r="S151">
        <v>4648</v>
      </c>
      <c r="T151">
        <v>3993</v>
      </c>
      <c r="U151">
        <v>3054</v>
      </c>
      <c r="W151" t="str">
        <f>_xlfn.IFNA(VLOOKUP(C151,Phone_num!A:B,2,0),"missing phone number")</f>
        <v>212-332-8435</v>
      </c>
      <c r="X151">
        <f t="shared" si="8"/>
        <v>23052</v>
      </c>
      <c r="Y151" t="str">
        <f t="shared" si="9"/>
        <v>2017</v>
      </c>
      <c r="Z151" t="b">
        <f t="shared" si="11"/>
        <v>0</v>
      </c>
      <c r="AA151" t="b">
        <f t="shared" si="10"/>
        <v>0</v>
      </c>
    </row>
    <row r="152" spans="2:27" customFormat="1" hidden="1" x14ac:dyDescent="0.25">
      <c r="B152" t="s">
        <v>3124</v>
      </c>
      <c r="C152">
        <v>111111265</v>
      </c>
      <c r="D152" t="s">
        <v>304</v>
      </c>
      <c r="E152" t="s">
        <v>305</v>
      </c>
      <c r="F152" s="2">
        <v>43025</v>
      </c>
      <c r="G152" s="2"/>
      <c r="H152" s="1" t="s">
        <v>2965</v>
      </c>
      <c r="I152" s="1">
        <v>2</v>
      </c>
      <c r="J152" t="s">
        <v>1493</v>
      </c>
      <c r="K152" t="s">
        <v>1051</v>
      </c>
      <c r="L152" t="s">
        <v>1052</v>
      </c>
      <c r="M152" t="s">
        <v>1053</v>
      </c>
      <c r="N152">
        <v>85017</v>
      </c>
      <c r="O152" t="s">
        <v>2614</v>
      </c>
      <c r="P152">
        <v>29</v>
      </c>
      <c r="Q152">
        <v>40</v>
      </c>
      <c r="R152">
        <v>26292</v>
      </c>
      <c r="S152">
        <v>3136</v>
      </c>
      <c r="T152">
        <v>2387</v>
      </c>
      <c r="U152">
        <v>2960</v>
      </c>
      <c r="W152" t="str">
        <f>_xlfn.IFNA(VLOOKUP(C152,Phone_num!A:B,2,0),"missing phone number")</f>
        <v>602-906-9419</v>
      </c>
      <c r="X152">
        <f t="shared" si="8"/>
        <v>28855</v>
      </c>
      <c r="Y152" t="str">
        <f t="shared" si="9"/>
        <v>2017</v>
      </c>
      <c r="Z152" t="b">
        <f t="shared" si="11"/>
        <v>0</v>
      </c>
      <c r="AA152" t="b">
        <f t="shared" si="10"/>
        <v>0</v>
      </c>
    </row>
    <row r="153" spans="2:27" x14ac:dyDescent="0.25">
      <c r="B153" s="5" t="s">
        <v>3125</v>
      </c>
      <c r="C153" s="5">
        <v>111111266</v>
      </c>
      <c r="D153" s="5" t="s">
        <v>306</v>
      </c>
      <c r="E153" s="5" t="s">
        <v>307</v>
      </c>
      <c r="F153" s="6">
        <v>42192</v>
      </c>
      <c r="G153" s="6"/>
      <c r="H153" s="7" t="s">
        <v>2965</v>
      </c>
      <c r="I153" s="7">
        <v>3</v>
      </c>
      <c r="J153" s="5" t="s">
        <v>1495</v>
      </c>
      <c r="K153" s="5" t="s">
        <v>1314</v>
      </c>
      <c r="L153" s="5" t="s">
        <v>1315</v>
      </c>
      <c r="M153" s="5" t="s">
        <v>1316</v>
      </c>
      <c r="N153" s="5">
        <v>46240</v>
      </c>
      <c r="O153" s="5" t="s">
        <v>2615</v>
      </c>
      <c r="P153" s="5">
        <v>34</v>
      </c>
      <c r="Q153" s="5">
        <v>40</v>
      </c>
      <c r="R153" s="5">
        <v>20773</v>
      </c>
      <c r="S153" s="5">
        <v>3317</v>
      </c>
      <c r="T153" s="5">
        <v>3077</v>
      </c>
      <c r="U153" s="5">
        <v>3283</v>
      </c>
      <c r="V153" s="5"/>
      <c r="W153" s="5" t="str">
        <f>_xlfn.IFNA(VLOOKUP(C153,Phone_num!A:B,2,0),"missing phone number")</f>
        <v>317-234-1135</v>
      </c>
      <c r="X153" s="5">
        <f t="shared" si="8"/>
        <v>23884</v>
      </c>
      <c r="Y153" s="5" t="str">
        <f t="shared" si="9"/>
        <v>2015</v>
      </c>
      <c r="Z153" t="b">
        <f t="shared" si="11"/>
        <v>1</v>
      </c>
      <c r="AA153" t="b">
        <f t="shared" si="10"/>
        <v>1</v>
      </c>
    </row>
    <row r="154" spans="2:27" customFormat="1" hidden="1" x14ac:dyDescent="0.25">
      <c r="B154" t="s">
        <v>3126</v>
      </c>
      <c r="C154">
        <v>111111267</v>
      </c>
      <c r="D154" t="s">
        <v>308</v>
      </c>
      <c r="E154" t="s">
        <v>309</v>
      </c>
      <c r="F154" s="2">
        <v>42907</v>
      </c>
      <c r="G154" s="2"/>
      <c r="H154" s="1" t="s">
        <v>2965</v>
      </c>
      <c r="I154" s="1">
        <v>4</v>
      </c>
      <c r="J154" t="s">
        <v>1497</v>
      </c>
      <c r="K154" t="s">
        <v>1498</v>
      </c>
      <c r="L154" t="s">
        <v>1499</v>
      </c>
      <c r="M154" t="s">
        <v>1036</v>
      </c>
      <c r="N154">
        <v>13214</v>
      </c>
      <c r="O154" t="s">
        <v>2616</v>
      </c>
      <c r="P154">
        <v>23</v>
      </c>
      <c r="Q154">
        <v>20</v>
      </c>
      <c r="R154">
        <v>20708</v>
      </c>
      <c r="S154">
        <v>1723</v>
      </c>
      <c r="T154">
        <v>1418</v>
      </c>
      <c r="U154">
        <v>4772</v>
      </c>
      <c r="W154" t="str">
        <f>_xlfn.IFNA(VLOOKUP(C154,Phone_num!A:B,2,0),"missing phone number")</f>
        <v>315-304-4759</v>
      </c>
      <c r="X154" t="str">
        <f t="shared" si="8"/>
        <v>not 40h</v>
      </c>
      <c r="Y154" t="str">
        <f t="shared" si="9"/>
        <v>2017</v>
      </c>
      <c r="Z154" t="b">
        <f t="shared" si="11"/>
        <v>0</v>
      </c>
      <c r="AA154" t="b">
        <f t="shared" si="10"/>
        <v>1</v>
      </c>
    </row>
    <row r="155" spans="2:27" customFormat="1" hidden="1" x14ac:dyDescent="0.25">
      <c r="B155" t="s">
        <v>3127</v>
      </c>
      <c r="C155">
        <v>111111268</v>
      </c>
      <c r="D155" t="s">
        <v>310</v>
      </c>
      <c r="E155" t="s">
        <v>311</v>
      </c>
      <c r="F155" s="2">
        <v>42244</v>
      </c>
      <c r="G155" s="2"/>
      <c r="H155" s="1" t="s">
        <v>2965</v>
      </c>
      <c r="I155" s="1">
        <v>5</v>
      </c>
      <c r="J155" t="s">
        <v>1501</v>
      </c>
      <c r="K155" t="s">
        <v>1502</v>
      </c>
      <c r="L155" t="s">
        <v>1503</v>
      </c>
      <c r="M155" t="s">
        <v>997</v>
      </c>
      <c r="N155">
        <v>8002</v>
      </c>
      <c r="O155" t="s">
        <v>2617</v>
      </c>
      <c r="P155">
        <v>21</v>
      </c>
      <c r="Q155">
        <v>20</v>
      </c>
      <c r="R155">
        <v>22421</v>
      </c>
      <c r="S155">
        <v>4693</v>
      </c>
      <c r="T155">
        <v>1161</v>
      </c>
      <c r="U155">
        <v>4277</v>
      </c>
      <c r="W155" t="str">
        <f>_xlfn.IFNA(VLOOKUP(C155,Phone_num!A:B,2,0),"missing phone number")</f>
        <v>856-487-5412</v>
      </c>
      <c r="X155" t="str">
        <f t="shared" si="8"/>
        <v>not 40h</v>
      </c>
      <c r="Y155" t="str">
        <f t="shared" si="9"/>
        <v>2015</v>
      </c>
      <c r="Z155" t="b">
        <f t="shared" si="11"/>
        <v>1</v>
      </c>
      <c r="AA155" t="b">
        <f t="shared" si="10"/>
        <v>0</v>
      </c>
    </row>
    <row r="156" spans="2:27" customFormat="1" hidden="1" x14ac:dyDescent="0.25">
      <c r="B156" t="s">
        <v>3128</v>
      </c>
      <c r="C156">
        <v>111111269</v>
      </c>
      <c r="D156" t="s">
        <v>312</v>
      </c>
      <c r="E156" t="s">
        <v>313</v>
      </c>
      <c r="F156" s="2">
        <v>42733</v>
      </c>
      <c r="G156" s="2"/>
      <c r="H156" s="1" t="s">
        <v>2965</v>
      </c>
      <c r="I156" s="1">
        <v>6</v>
      </c>
      <c r="J156" t="s">
        <v>1505</v>
      </c>
      <c r="K156" t="s">
        <v>1506</v>
      </c>
      <c r="L156" t="s">
        <v>1192</v>
      </c>
      <c r="M156" t="s">
        <v>1036</v>
      </c>
      <c r="N156">
        <v>11530</v>
      </c>
      <c r="O156" t="s">
        <v>2618</v>
      </c>
      <c r="P156">
        <v>11</v>
      </c>
      <c r="Q156">
        <v>20</v>
      </c>
      <c r="R156">
        <v>22234</v>
      </c>
      <c r="S156">
        <v>3055</v>
      </c>
      <c r="T156">
        <v>2699</v>
      </c>
      <c r="U156">
        <v>1647</v>
      </c>
      <c r="W156" t="str">
        <f>_xlfn.IFNA(VLOOKUP(C156,Phone_num!A:B,2,0),"missing phone number")</f>
        <v>516-212-1915</v>
      </c>
      <c r="X156" t="str">
        <f t="shared" si="8"/>
        <v>not 40h</v>
      </c>
      <c r="Y156" t="str">
        <f t="shared" si="9"/>
        <v>2016</v>
      </c>
      <c r="Z156" t="b">
        <f t="shared" si="11"/>
        <v>0</v>
      </c>
      <c r="AA156" t="b">
        <f t="shared" si="10"/>
        <v>1</v>
      </c>
    </row>
    <row r="157" spans="2:27" customFormat="1" hidden="1" x14ac:dyDescent="0.25">
      <c r="B157" t="s">
        <v>3129</v>
      </c>
      <c r="C157">
        <v>111111270</v>
      </c>
      <c r="D157" t="s">
        <v>314</v>
      </c>
      <c r="E157" t="s">
        <v>315</v>
      </c>
      <c r="F157" s="2">
        <v>42557</v>
      </c>
      <c r="G157" s="2"/>
      <c r="H157" s="1" t="s">
        <v>2965</v>
      </c>
      <c r="I157" s="1">
        <v>7</v>
      </c>
      <c r="J157" t="s">
        <v>1508</v>
      </c>
      <c r="K157" t="s">
        <v>1509</v>
      </c>
      <c r="L157" t="s">
        <v>1510</v>
      </c>
      <c r="M157" t="s">
        <v>1511</v>
      </c>
      <c r="N157">
        <v>72202</v>
      </c>
      <c r="O157" t="s">
        <v>2619</v>
      </c>
      <c r="P157">
        <v>16</v>
      </c>
      <c r="Q157">
        <v>25</v>
      </c>
      <c r="R157">
        <v>29227</v>
      </c>
      <c r="S157">
        <v>3415</v>
      </c>
      <c r="T157">
        <v>2129</v>
      </c>
      <c r="U157">
        <v>1775</v>
      </c>
      <c r="W157" t="str">
        <f>_xlfn.IFNA(VLOOKUP(C157,Phone_num!A:B,2,0),"missing phone number")</f>
        <v>501-308-1040</v>
      </c>
      <c r="X157" t="str">
        <f t="shared" si="8"/>
        <v>not 40h</v>
      </c>
      <c r="Y157" t="str">
        <f t="shared" si="9"/>
        <v>2016</v>
      </c>
      <c r="Z157" t="b">
        <f t="shared" si="11"/>
        <v>0</v>
      </c>
      <c r="AA157" t="b">
        <f t="shared" si="10"/>
        <v>1</v>
      </c>
    </row>
    <row r="158" spans="2:27" customFormat="1" hidden="1" x14ac:dyDescent="0.25">
      <c r="B158" t="s">
        <v>3130</v>
      </c>
      <c r="C158">
        <v>111111271</v>
      </c>
      <c r="D158" t="s">
        <v>316</v>
      </c>
      <c r="E158" t="s">
        <v>317</v>
      </c>
      <c r="F158" s="2">
        <v>42741</v>
      </c>
      <c r="G158" s="2"/>
      <c r="H158" s="1" t="s">
        <v>2965</v>
      </c>
      <c r="I158" s="1">
        <v>8</v>
      </c>
      <c r="J158" t="s">
        <v>1513</v>
      </c>
      <c r="K158" t="s">
        <v>1514</v>
      </c>
      <c r="L158" t="s">
        <v>1515</v>
      </c>
      <c r="M158" t="s">
        <v>1159</v>
      </c>
      <c r="N158">
        <v>55101</v>
      </c>
      <c r="O158" t="s">
        <v>2620</v>
      </c>
      <c r="P158">
        <v>23</v>
      </c>
      <c r="Q158">
        <v>25</v>
      </c>
      <c r="R158">
        <v>20185</v>
      </c>
      <c r="S158">
        <v>3169</v>
      </c>
      <c r="T158">
        <v>1508</v>
      </c>
      <c r="U158">
        <v>4052</v>
      </c>
      <c r="W158" t="str">
        <f>_xlfn.IFNA(VLOOKUP(C158,Phone_num!A:B,2,0),"missing phone number")</f>
        <v>651-591-2583</v>
      </c>
      <c r="X158" t="str">
        <f t="shared" si="8"/>
        <v>not 40h</v>
      </c>
      <c r="Y158" t="str">
        <f t="shared" si="9"/>
        <v>2017</v>
      </c>
      <c r="Z158" t="b">
        <f t="shared" si="11"/>
        <v>0</v>
      </c>
      <c r="AA158" t="b">
        <f t="shared" si="10"/>
        <v>1</v>
      </c>
    </row>
    <row r="159" spans="2:27" customFormat="1" hidden="1" x14ac:dyDescent="0.25">
      <c r="B159" t="s">
        <v>3131</v>
      </c>
      <c r="C159">
        <v>111111272</v>
      </c>
      <c r="D159" t="s">
        <v>318</v>
      </c>
      <c r="E159" t="s">
        <v>319</v>
      </c>
      <c r="F159" s="2">
        <v>42003</v>
      </c>
      <c r="G159" s="2"/>
      <c r="H159" s="1" t="s">
        <v>2965</v>
      </c>
      <c r="I159" s="1">
        <v>99</v>
      </c>
      <c r="J159" t="s">
        <v>1517</v>
      </c>
      <c r="K159" t="s">
        <v>1172</v>
      </c>
      <c r="L159" t="s">
        <v>1172</v>
      </c>
      <c r="M159" t="s">
        <v>1031</v>
      </c>
      <c r="N159">
        <v>19134</v>
      </c>
      <c r="O159" t="s">
        <v>2621</v>
      </c>
      <c r="P159">
        <v>14</v>
      </c>
      <c r="Q159">
        <v>20</v>
      </c>
      <c r="R159">
        <v>15650</v>
      </c>
      <c r="S159">
        <v>3731</v>
      </c>
      <c r="T159">
        <v>3987</v>
      </c>
      <c r="U159">
        <v>3642</v>
      </c>
      <c r="W159" t="str">
        <f>_xlfn.IFNA(VLOOKUP(C159,Phone_num!A:B,2,0),"missing phone number")</f>
        <v>215-325-3042</v>
      </c>
      <c r="X159" t="str">
        <f t="shared" si="8"/>
        <v>not 40h</v>
      </c>
      <c r="Y159" t="str">
        <f t="shared" si="9"/>
        <v>2014</v>
      </c>
      <c r="Z159" t="b">
        <f t="shared" si="11"/>
        <v>1</v>
      </c>
      <c r="AA159" t="b">
        <f t="shared" si="10"/>
        <v>0</v>
      </c>
    </row>
    <row r="160" spans="2:27" customFormat="1" hidden="1" x14ac:dyDescent="0.25">
      <c r="B160" t="s">
        <v>3132</v>
      </c>
      <c r="C160">
        <v>111111273</v>
      </c>
      <c r="D160" t="s">
        <v>320</v>
      </c>
      <c r="E160" t="s">
        <v>321</v>
      </c>
      <c r="F160" s="2">
        <v>42015</v>
      </c>
      <c r="G160" s="2">
        <v>43379</v>
      </c>
      <c r="H160" s="1" t="s">
        <v>2965</v>
      </c>
      <c r="I160" s="1">
        <v>1</v>
      </c>
      <c r="J160" t="s">
        <v>1519</v>
      </c>
      <c r="K160" t="s">
        <v>1520</v>
      </c>
      <c r="L160" t="s">
        <v>1521</v>
      </c>
      <c r="M160" t="s">
        <v>987</v>
      </c>
      <c r="N160">
        <v>70360</v>
      </c>
      <c r="O160" t="s">
        <v>2622</v>
      </c>
      <c r="P160">
        <v>32</v>
      </c>
      <c r="Q160">
        <v>40</v>
      </c>
      <c r="R160">
        <v>15962</v>
      </c>
      <c r="S160">
        <v>3791</v>
      </c>
      <c r="T160">
        <v>4082</v>
      </c>
      <c r="U160">
        <v>3732</v>
      </c>
      <c r="W160" t="str">
        <f>_xlfn.IFNA(VLOOKUP(C160,Phone_num!A:B,2,0),"missing phone number")</f>
        <v>985-890-7262</v>
      </c>
      <c r="X160">
        <f t="shared" si="8"/>
        <v>20103</v>
      </c>
      <c r="Y160" t="str">
        <f t="shared" si="9"/>
        <v>2015</v>
      </c>
      <c r="Z160" t="b">
        <f t="shared" si="11"/>
        <v>0</v>
      </c>
      <c r="AA160" t="b">
        <f t="shared" si="10"/>
        <v>0</v>
      </c>
    </row>
    <row r="161" spans="2:27" customFormat="1" hidden="1" x14ac:dyDescent="0.25">
      <c r="B161" t="s">
        <v>3133</v>
      </c>
      <c r="C161">
        <v>111111274</v>
      </c>
      <c r="D161" t="s">
        <v>322</v>
      </c>
      <c r="E161" t="s">
        <v>323</v>
      </c>
      <c r="F161" s="2">
        <v>42308</v>
      </c>
      <c r="G161" s="2"/>
      <c r="H161" s="1" t="s">
        <v>2965</v>
      </c>
      <c r="I161" s="1">
        <v>2</v>
      </c>
      <c r="J161" t="s">
        <v>1523</v>
      </c>
      <c r="K161" t="s">
        <v>1524</v>
      </c>
      <c r="L161" t="s">
        <v>1035</v>
      </c>
      <c r="M161" t="s">
        <v>1036</v>
      </c>
      <c r="N161">
        <v>11779</v>
      </c>
      <c r="O161" t="s">
        <v>2623</v>
      </c>
      <c r="P161">
        <v>38</v>
      </c>
      <c r="Q161">
        <v>40</v>
      </c>
      <c r="R161">
        <v>19358</v>
      </c>
      <c r="S161">
        <v>4731</v>
      </c>
      <c r="T161">
        <v>2376</v>
      </c>
      <c r="U161">
        <v>3883</v>
      </c>
      <c r="W161" t="str">
        <f>_xlfn.IFNA(VLOOKUP(C161,Phone_num!A:B,2,0),"missing phone number")</f>
        <v>631-957-7624</v>
      </c>
      <c r="X161">
        <f t="shared" si="8"/>
        <v>22582</v>
      </c>
      <c r="Y161" t="str">
        <f t="shared" si="9"/>
        <v>2015</v>
      </c>
      <c r="Z161" t="b">
        <f t="shared" si="11"/>
        <v>1</v>
      </c>
      <c r="AA161" t="b">
        <f t="shared" si="10"/>
        <v>0</v>
      </c>
    </row>
    <row r="162" spans="2:27" x14ac:dyDescent="0.25">
      <c r="B162" s="5" t="s">
        <v>3134</v>
      </c>
      <c r="C162" s="5">
        <v>111111275</v>
      </c>
      <c r="D162" s="5" t="s">
        <v>324</v>
      </c>
      <c r="E162" s="5" t="s">
        <v>325</v>
      </c>
      <c r="F162" s="6">
        <v>42114</v>
      </c>
      <c r="G162" s="6"/>
      <c r="H162" s="7" t="s">
        <v>2965</v>
      </c>
      <c r="I162" s="7">
        <v>3</v>
      </c>
      <c r="J162" s="5" t="s">
        <v>1526</v>
      </c>
      <c r="K162" s="5" t="s">
        <v>1527</v>
      </c>
      <c r="L162" s="5" t="s">
        <v>1527</v>
      </c>
      <c r="M162" s="5" t="s">
        <v>1018</v>
      </c>
      <c r="N162" s="5">
        <v>95827</v>
      </c>
      <c r="O162" s="5" t="s">
        <v>2624</v>
      </c>
      <c r="P162" s="5">
        <v>29</v>
      </c>
      <c r="Q162" s="5">
        <v>40</v>
      </c>
      <c r="R162" s="5">
        <v>20259</v>
      </c>
      <c r="S162" s="5">
        <v>3985</v>
      </c>
      <c r="T162" s="5">
        <v>2359</v>
      </c>
      <c r="U162" s="5">
        <v>3679</v>
      </c>
      <c r="V162" s="5"/>
      <c r="W162" s="5" t="str">
        <f>_xlfn.IFNA(VLOOKUP(C162,Phone_num!A:B,2,0),"missing phone number")</f>
        <v>916-591-3277</v>
      </c>
      <c r="X162" s="5">
        <f t="shared" si="8"/>
        <v>22924</v>
      </c>
      <c r="Y162" s="5" t="str">
        <f t="shared" si="9"/>
        <v>2015</v>
      </c>
      <c r="Z162" t="b">
        <f t="shared" si="11"/>
        <v>1</v>
      </c>
      <c r="AA162" t="b">
        <f t="shared" si="10"/>
        <v>1</v>
      </c>
    </row>
    <row r="163" spans="2:27" x14ac:dyDescent="0.25">
      <c r="B163" s="5" t="s">
        <v>3135</v>
      </c>
      <c r="C163" s="5">
        <v>111111276</v>
      </c>
      <c r="D163" s="5" t="s">
        <v>326</v>
      </c>
      <c r="E163" s="5" t="s">
        <v>327</v>
      </c>
      <c r="F163" s="6">
        <v>41543</v>
      </c>
      <c r="G163" s="6"/>
      <c r="H163" s="7" t="s">
        <v>2965</v>
      </c>
      <c r="I163" s="7">
        <v>4</v>
      </c>
      <c r="J163" s="5" t="s">
        <v>1529</v>
      </c>
      <c r="K163" s="5" t="s">
        <v>1231</v>
      </c>
      <c r="L163" s="5" t="s">
        <v>1232</v>
      </c>
      <c r="M163" s="5" t="s">
        <v>1233</v>
      </c>
      <c r="N163" s="5">
        <v>83704</v>
      </c>
      <c r="O163" s="5" t="s">
        <v>2625</v>
      </c>
      <c r="P163" s="5">
        <v>37</v>
      </c>
      <c r="Q163" s="5">
        <v>40</v>
      </c>
      <c r="R163" s="5">
        <v>20804</v>
      </c>
      <c r="S163" s="5">
        <v>3583</v>
      </c>
      <c r="T163" s="5">
        <v>2955</v>
      </c>
      <c r="U163" s="5">
        <v>2384</v>
      </c>
      <c r="V163" s="5"/>
      <c r="W163" s="5" t="str">
        <f>_xlfn.IFNA(VLOOKUP(C163,Phone_num!A:B,2,0),"missing phone number")</f>
        <v>208-649-2373</v>
      </c>
      <c r="X163" s="5">
        <f t="shared" si="8"/>
        <v>24958</v>
      </c>
      <c r="Y163" s="5" t="str">
        <f t="shared" si="9"/>
        <v>2013</v>
      </c>
      <c r="Z163" t="b">
        <f t="shared" si="11"/>
        <v>1</v>
      </c>
      <c r="AA163" t="b">
        <f t="shared" si="10"/>
        <v>1</v>
      </c>
    </row>
    <row r="164" spans="2:27" customFormat="1" hidden="1" x14ac:dyDescent="0.25">
      <c r="B164" t="s">
        <v>3136</v>
      </c>
      <c r="C164">
        <v>111111277</v>
      </c>
      <c r="D164" t="s">
        <v>328</v>
      </c>
      <c r="E164" t="s">
        <v>329</v>
      </c>
      <c r="F164" s="2">
        <v>42201</v>
      </c>
      <c r="G164" s="2"/>
      <c r="H164" s="1" t="s">
        <v>2965</v>
      </c>
      <c r="I164" s="1">
        <v>5</v>
      </c>
      <c r="J164" t="s">
        <v>1531</v>
      </c>
      <c r="K164" t="s">
        <v>1532</v>
      </c>
      <c r="L164" t="s">
        <v>1533</v>
      </c>
      <c r="M164" t="s">
        <v>1048</v>
      </c>
      <c r="N164">
        <v>78664</v>
      </c>
      <c r="O164" t="s">
        <v>2626</v>
      </c>
      <c r="P164">
        <v>21</v>
      </c>
      <c r="Q164">
        <v>40</v>
      </c>
      <c r="R164">
        <v>29613</v>
      </c>
      <c r="S164">
        <v>1810</v>
      </c>
      <c r="T164">
        <v>2898</v>
      </c>
      <c r="U164">
        <v>3340</v>
      </c>
      <c r="W164" t="str">
        <f>_xlfn.IFNA(VLOOKUP(C164,Phone_num!A:B,2,0),"missing phone number")</f>
        <v>512-587-5746</v>
      </c>
      <c r="X164">
        <f t="shared" si="8"/>
        <v>30981</v>
      </c>
      <c r="Y164" t="str">
        <f t="shared" si="9"/>
        <v>2015</v>
      </c>
      <c r="Z164" t="b">
        <f t="shared" si="11"/>
        <v>1</v>
      </c>
      <c r="AA164" t="b">
        <f t="shared" si="10"/>
        <v>0</v>
      </c>
    </row>
    <row r="165" spans="2:27" x14ac:dyDescent="0.25">
      <c r="B165" s="5" t="s">
        <v>3137</v>
      </c>
      <c r="C165" s="5">
        <v>111111278</v>
      </c>
      <c r="D165" s="5" t="s">
        <v>330</v>
      </c>
      <c r="E165" s="5" t="s">
        <v>331</v>
      </c>
      <c r="F165" s="6">
        <v>42068</v>
      </c>
      <c r="G165" s="6"/>
      <c r="H165" s="7" t="s">
        <v>2965</v>
      </c>
      <c r="I165" s="7">
        <v>6</v>
      </c>
      <c r="J165" s="5" t="s">
        <v>1535</v>
      </c>
      <c r="K165" s="5" t="s">
        <v>1172</v>
      </c>
      <c r="L165" s="5" t="s">
        <v>1172</v>
      </c>
      <c r="M165" s="5" t="s">
        <v>1031</v>
      </c>
      <c r="N165" s="5">
        <v>19123</v>
      </c>
      <c r="O165" s="5" t="s">
        <v>2627</v>
      </c>
      <c r="P165" s="5">
        <v>30</v>
      </c>
      <c r="Q165" s="5">
        <v>40</v>
      </c>
      <c r="R165" s="5">
        <v>16399</v>
      </c>
      <c r="S165" s="5">
        <v>1737</v>
      </c>
      <c r="T165" s="5">
        <v>2024</v>
      </c>
      <c r="U165" s="5">
        <v>3980</v>
      </c>
      <c r="V165" s="5"/>
      <c r="W165" s="5" t="str">
        <f>_xlfn.IFNA(VLOOKUP(C165,Phone_num!A:B,2,0),"missing phone number")</f>
        <v>215-964-3284</v>
      </c>
      <c r="X165" s="5">
        <f t="shared" si="8"/>
        <v>16180</v>
      </c>
      <c r="Y165" s="5" t="str">
        <f t="shared" si="9"/>
        <v>2015</v>
      </c>
      <c r="Z165" t="b">
        <f t="shared" si="11"/>
        <v>1</v>
      </c>
      <c r="AA165" t="b">
        <f t="shared" si="10"/>
        <v>1</v>
      </c>
    </row>
    <row r="166" spans="2:27" customFormat="1" hidden="1" x14ac:dyDescent="0.25">
      <c r="B166" t="s">
        <v>3138</v>
      </c>
      <c r="C166">
        <v>111111279</v>
      </c>
      <c r="D166" t="s">
        <v>332</v>
      </c>
      <c r="E166" t="s">
        <v>333</v>
      </c>
      <c r="F166" s="2">
        <v>42387</v>
      </c>
      <c r="G166" s="2"/>
      <c r="H166" s="1" t="s">
        <v>2965</v>
      </c>
      <c r="I166" s="1">
        <v>7</v>
      </c>
      <c r="J166" t="s">
        <v>1537</v>
      </c>
      <c r="K166" t="s">
        <v>1538</v>
      </c>
      <c r="L166" t="s">
        <v>1539</v>
      </c>
      <c r="M166" t="s">
        <v>1337</v>
      </c>
      <c r="N166">
        <v>96720</v>
      </c>
      <c r="O166" t="s">
        <v>2628</v>
      </c>
      <c r="P166">
        <v>37</v>
      </c>
      <c r="Q166">
        <v>40</v>
      </c>
      <c r="R166">
        <v>28574</v>
      </c>
      <c r="S166">
        <v>3223</v>
      </c>
      <c r="T166">
        <v>2314</v>
      </c>
      <c r="U166">
        <v>4423</v>
      </c>
      <c r="W166" t="str">
        <f>_xlfn.IFNA(VLOOKUP(C166,Phone_num!A:B,2,0),"missing phone number")</f>
        <v>808-477-4775</v>
      </c>
      <c r="X166">
        <f t="shared" si="8"/>
        <v>29688</v>
      </c>
      <c r="Y166" t="str">
        <f t="shared" si="9"/>
        <v>2016</v>
      </c>
      <c r="Z166" t="b">
        <f t="shared" si="11"/>
        <v>0</v>
      </c>
      <c r="AA166" t="b">
        <f t="shared" si="10"/>
        <v>1</v>
      </c>
    </row>
    <row r="167" spans="2:27" x14ac:dyDescent="0.25">
      <c r="B167" s="5" t="s">
        <v>3139</v>
      </c>
      <c r="C167" s="5">
        <v>111111280</v>
      </c>
      <c r="D167" s="5" t="s">
        <v>334</v>
      </c>
      <c r="E167" s="5" t="s">
        <v>335</v>
      </c>
      <c r="F167" s="6">
        <v>41561</v>
      </c>
      <c r="G167" s="6"/>
      <c r="H167" s="7" t="s">
        <v>2965</v>
      </c>
      <c r="I167" s="7">
        <v>8</v>
      </c>
      <c r="J167" s="5" t="s">
        <v>1541</v>
      </c>
      <c r="K167" s="5" t="s">
        <v>1542</v>
      </c>
      <c r="L167" s="5" t="s">
        <v>1543</v>
      </c>
      <c r="M167" s="5" t="s">
        <v>1544</v>
      </c>
      <c r="N167" s="5">
        <v>89502</v>
      </c>
      <c r="O167" s="5" t="s">
        <v>2629</v>
      </c>
      <c r="P167" s="5">
        <v>40</v>
      </c>
      <c r="Q167" s="5">
        <v>40</v>
      </c>
      <c r="R167" s="5">
        <v>16760</v>
      </c>
      <c r="S167" s="5">
        <v>3204</v>
      </c>
      <c r="T167" s="5">
        <v>2085</v>
      </c>
      <c r="U167" s="5">
        <v>3577</v>
      </c>
      <c r="V167" s="5"/>
      <c r="W167" s="5" t="str">
        <f>_xlfn.IFNA(VLOOKUP(C167,Phone_num!A:B,2,0),"missing phone number")</f>
        <v>775-501-8109</v>
      </c>
      <c r="X167" s="5">
        <f t="shared" si="8"/>
        <v>18472</v>
      </c>
      <c r="Y167" s="5" t="str">
        <f t="shared" si="9"/>
        <v>2013</v>
      </c>
      <c r="Z167" t="b">
        <f t="shared" si="11"/>
        <v>1</v>
      </c>
      <c r="AA167" t="b">
        <f t="shared" si="10"/>
        <v>1</v>
      </c>
    </row>
    <row r="168" spans="2:27" customFormat="1" hidden="1" x14ac:dyDescent="0.25">
      <c r="B168" t="s">
        <v>3140</v>
      </c>
      <c r="C168">
        <v>111111281</v>
      </c>
      <c r="D168" t="s">
        <v>336</v>
      </c>
      <c r="E168" t="s">
        <v>337</v>
      </c>
      <c r="F168" s="2">
        <v>42923</v>
      </c>
      <c r="G168" s="2">
        <v>43485</v>
      </c>
      <c r="H168" s="1" t="s">
        <v>2965</v>
      </c>
      <c r="I168" s="1">
        <v>99</v>
      </c>
      <c r="J168" t="s">
        <v>1546</v>
      </c>
      <c r="K168" t="s">
        <v>1547</v>
      </c>
      <c r="L168" t="s">
        <v>1012</v>
      </c>
      <c r="M168" t="s">
        <v>1013</v>
      </c>
      <c r="N168">
        <v>60090</v>
      </c>
      <c r="O168" t="s">
        <v>2630</v>
      </c>
      <c r="P168">
        <v>39</v>
      </c>
      <c r="Q168">
        <v>40</v>
      </c>
      <c r="R168">
        <v>25832</v>
      </c>
      <c r="S168">
        <v>2361</v>
      </c>
      <c r="T168">
        <v>1785</v>
      </c>
      <c r="U168">
        <v>4905</v>
      </c>
      <c r="W168" t="str">
        <f>_xlfn.IFNA(VLOOKUP(C168,Phone_num!A:B,2,0),"missing phone number")</f>
        <v>847-979-9545</v>
      </c>
      <c r="X168">
        <f t="shared" si="8"/>
        <v>25073</v>
      </c>
      <c r="Y168" t="str">
        <f t="shared" si="9"/>
        <v>2017</v>
      </c>
      <c r="Z168" t="b">
        <f t="shared" si="11"/>
        <v>0</v>
      </c>
      <c r="AA168" t="b">
        <f t="shared" si="10"/>
        <v>0</v>
      </c>
    </row>
    <row r="169" spans="2:27" customFormat="1" hidden="1" x14ac:dyDescent="0.25">
      <c r="B169" t="s">
        <v>3141</v>
      </c>
      <c r="C169">
        <v>111111282</v>
      </c>
      <c r="D169" t="s">
        <v>338</v>
      </c>
      <c r="E169" t="s">
        <v>339</v>
      </c>
      <c r="F169" s="2">
        <v>41735</v>
      </c>
      <c r="G169" s="2"/>
      <c r="H169" s="1" t="s">
        <v>2965</v>
      </c>
      <c r="I169" s="1">
        <v>1</v>
      </c>
      <c r="J169" t="s">
        <v>1549</v>
      </c>
      <c r="K169" t="s">
        <v>1550</v>
      </c>
      <c r="L169" t="s">
        <v>1428</v>
      </c>
      <c r="M169" t="s">
        <v>997</v>
      </c>
      <c r="N169">
        <v>7869</v>
      </c>
      <c r="O169" t="s">
        <v>2631</v>
      </c>
      <c r="P169">
        <v>36</v>
      </c>
      <c r="Q169">
        <v>40</v>
      </c>
      <c r="R169">
        <v>16140</v>
      </c>
      <c r="S169">
        <v>1396</v>
      </c>
      <c r="T169">
        <v>1938</v>
      </c>
      <c r="U169">
        <v>3974</v>
      </c>
      <c r="W169" t="str">
        <f>_xlfn.IFNA(VLOOKUP(C169,Phone_num!A:B,2,0),"missing phone number")</f>
        <v>missing phone number</v>
      </c>
      <c r="X169">
        <f t="shared" si="8"/>
        <v>15500</v>
      </c>
      <c r="Y169" t="str">
        <f t="shared" si="9"/>
        <v>2014</v>
      </c>
      <c r="Z169" t="b">
        <f t="shared" si="11"/>
        <v>1</v>
      </c>
      <c r="AA169" t="b">
        <f t="shared" si="10"/>
        <v>0</v>
      </c>
    </row>
    <row r="170" spans="2:27" customFormat="1" hidden="1" x14ac:dyDescent="0.25">
      <c r="B170" t="s">
        <v>3142</v>
      </c>
      <c r="C170">
        <v>111111283</v>
      </c>
      <c r="D170" t="s">
        <v>340</v>
      </c>
      <c r="E170" t="s">
        <v>341</v>
      </c>
      <c r="F170" s="2">
        <v>42355</v>
      </c>
      <c r="G170" s="2"/>
      <c r="H170" s="1" t="s">
        <v>2965</v>
      </c>
      <c r="I170" s="1">
        <v>2</v>
      </c>
      <c r="J170" t="s">
        <v>1551</v>
      </c>
      <c r="K170" t="s">
        <v>1552</v>
      </c>
      <c r="L170" t="s">
        <v>1552</v>
      </c>
      <c r="M170" t="s">
        <v>1183</v>
      </c>
      <c r="N170">
        <v>29301</v>
      </c>
      <c r="O170" t="s">
        <v>2632</v>
      </c>
      <c r="P170">
        <v>30</v>
      </c>
      <c r="Q170">
        <v>40</v>
      </c>
      <c r="R170">
        <v>18266</v>
      </c>
      <c r="S170">
        <v>1801</v>
      </c>
      <c r="T170">
        <v>1177</v>
      </c>
      <c r="U170">
        <v>4115</v>
      </c>
      <c r="W170" t="str">
        <f>_xlfn.IFNA(VLOOKUP(C170,Phone_num!A:B,2,0),"missing phone number")</f>
        <v>864-256-3620</v>
      </c>
      <c r="X170">
        <f t="shared" si="8"/>
        <v>17129</v>
      </c>
      <c r="Y170" t="str">
        <f t="shared" si="9"/>
        <v>2015</v>
      </c>
      <c r="Z170" t="b">
        <f t="shared" si="11"/>
        <v>1</v>
      </c>
      <c r="AA170" t="b">
        <f t="shared" si="10"/>
        <v>0</v>
      </c>
    </row>
    <row r="171" spans="2:27" x14ac:dyDescent="0.25">
      <c r="B171" s="5" t="s">
        <v>3143</v>
      </c>
      <c r="C171" s="5">
        <v>111111284</v>
      </c>
      <c r="D171" s="5" t="s">
        <v>342</v>
      </c>
      <c r="E171" s="5" t="s">
        <v>343</v>
      </c>
      <c r="F171" s="6">
        <v>41407</v>
      </c>
      <c r="G171" s="6"/>
      <c r="H171" s="7" t="s">
        <v>2965</v>
      </c>
      <c r="I171" s="7">
        <v>3</v>
      </c>
      <c r="J171" s="5" t="s">
        <v>1554</v>
      </c>
      <c r="K171" s="5" t="s">
        <v>1555</v>
      </c>
      <c r="L171" s="5" t="s">
        <v>1556</v>
      </c>
      <c r="M171" s="5" t="s">
        <v>1026</v>
      </c>
      <c r="N171" s="5">
        <v>21074</v>
      </c>
      <c r="O171" s="5" t="s">
        <v>2633</v>
      </c>
      <c r="P171" s="5">
        <v>39</v>
      </c>
      <c r="Q171" s="5">
        <v>40</v>
      </c>
      <c r="R171" s="5">
        <v>26949</v>
      </c>
      <c r="S171" s="5">
        <v>3169</v>
      </c>
      <c r="T171" s="5">
        <v>4205</v>
      </c>
      <c r="U171" s="5">
        <v>2977</v>
      </c>
      <c r="V171" s="5"/>
      <c r="W171" s="5" t="str">
        <f>_xlfn.IFNA(VLOOKUP(C171,Phone_num!A:B,2,0),"missing phone number")</f>
        <v>410-209-9545</v>
      </c>
      <c r="X171" s="5">
        <f t="shared" si="8"/>
        <v>31346</v>
      </c>
      <c r="Y171" s="5" t="str">
        <f t="shared" si="9"/>
        <v>2013</v>
      </c>
      <c r="Z171" t="b">
        <f t="shared" si="11"/>
        <v>1</v>
      </c>
      <c r="AA171" t="b">
        <f t="shared" si="10"/>
        <v>1</v>
      </c>
    </row>
    <row r="172" spans="2:27" x14ac:dyDescent="0.25">
      <c r="B172" s="5" t="s">
        <v>3144</v>
      </c>
      <c r="C172" s="5">
        <v>111111285</v>
      </c>
      <c r="D172" s="5" t="s">
        <v>344</v>
      </c>
      <c r="E172" s="5" t="s">
        <v>345</v>
      </c>
      <c r="F172" s="6">
        <v>42035</v>
      </c>
      <c r="G172" s="6"/>
      <c r="H172" s="7" t="s">
        <v>2965</v>
      </c>
      <c r="I172" s="7">
        <v>4</v>
      </c>
      <c r="J172" s="5" t="s">
        <v>1558</v>
      </c>
      <c r="K172" s="5" t="s">
        <v>1559</v>
      </c>
      <c r="L172" s="5" t="s">
        <v>1560</v>
      </c>
      <c r="M172" s="5" t="s">
        <v>1036</v>
      </c>
      <c r="N172" s="5">
        <v>10553</v>
      </c>
      <c r="O172" s="5" t="s">
        <v>2634</v>
      </c>
      <c r="P172" s="5">
        <v>31</v>
      </c>
      <c r="Q172" s="5">
        <v>40</v>
      </c>
      <c r="R172" s="5">
        <v>22115</v>
      </c>
      <c r="S172" s="5">
        <v>3742</v>
      </c>
      <c r="T172" s="5">
        <v>3463</v>
      </c>
      <c r="U172" s="5">
        <v>3613</v>
      </c>
      <c r="V172" s="5"/>
      <c r="W172" s="5" t="str">
        <f>_xlfn.IFNA(VLOOKUP(C172,Phone_num!A:B,2,0),"missing phone number")</f>
        <v>914-855-2115</v>
      </c>
      <c r="X172" s="5">
        <f t="shared" si="8"/>
        <v>25707</v>
      </c>
      <c r="Y172" s="5" t="str">
        <f t="shared" si="9"/>
        <v>2015</v>
      </c>
      <c r="Z172" t="b">
        <f t="shared" si="11"/>
        <v>1</v>
      </c>
      <c r="AA172" t="b">
        <f t="shared" si="10"/>
        <v>1</v>
      </c>
    </row>
    <row r="173" spans="2:27" customFormat="1" hidden="1" x14ac:dyDescent="0.25">
      <c r="B173" t="s">
        <v>3145</v>
      </c>
      <c r="C173">
        <v>111111286</v>
      </c>
      <c r="D173" t="s">
        <v>346</v>
      </c>
      <c r="E173" t="s">
        <v>347</v>
      </c>
      <c r="F173" s="2">
        <v>42661</v>
      </c>
      <c r="G173" s="2"/>
      <c r="H173" s="1" t="s">
        <v>2965</v>
      </c>
      <c r="I173" s="1">
        <v>5</v>
      </c>
      <c r="J173" t="s">
        <v>1562</v>
      </c>
      <c r="K173" t="s">
        <v>1099</v>
      </c>
      <c r="L173" t="s">
        <v>1099</v>
      </c>
      <c r="M173" t="s">
        <v>1036</v>
      </c>
      <c r="N173">
        <v>10011</v>
      </c>
      <c r="O173" t="s">
        <v>2635</v>
      </c>
      <c r="P173">
        <v>28</v>
      </c>
      <c r="Q173">
        <v>40</v>
      </c>
      <c r="R173">
        <v>23673</v>
      </c>
      <c r="S173">
        <v>2260</v>
      </c>
      <c r="T173">
        <v>4278</v>
      </c>
      <c r="U173">
        <v>1055</v>
      </c>
      <c r="W173" t="str">
        <f>_xlfn.IFNA(VLOOKUP(C173,Phone_num!A:B,2,0),"missing phone number")</f>
        <v>212-260-3151</v>
      </c>
      <c r="X173">
        <f t="shared" si="8"/>
        <v>29156</v>
      </c>
      <c r="Y173" t="str">
        <f t="shared" si="9"/>
        <v>2016</v>
      </c>
      <c r="Z173" t="b">
        <f t="shared" si="11"/>
        <v>0</v>
      </c>
      <c r="AA173" t="b">
        <f t="shared" si="10"/>
        <v>0</v>
      </c>
    </row>
    <row r="174" spans="2:27" x14ac:dyDescent="0.25">
      <c r="B174" s="5" t="s">
        <v>3146</v>
      </c>
      <c r="C174" s="5">
        <v>111111287</v>
      </c>
      <c r="D174" s="5" t="s">
        <v>348</v>
      </c>
      <c r="E174" s="5" t="s">
        <v>349</v>
      </c>
      <c r="F174" s="6">
        <v>42299</v>
      </c>
      <c r="G174" s="6"/>
      <c r="H174" s="7" t="s">
        <v>2965</v>
      </c>
      <c r="I174" s="7">
        <v>6</v>
      </c>
      <c r="J174" s="5" t="s">
        <v>1564</v>
      </c>
      <c r="K174" s="5" t="s">
        <v>1565</v>
      </c>
      <c r="L174" s="5" t="s">
        <v>1276</v>
      </c>
      <c r="M174" s="5" t="s">
        <v>1018</v>
      </c>
      <c r="N174" s="5">
        <v>94710</v>
      </c>
      <c r="O174" s="5" t="s">
        <v>2636</v>
      </c>
      <c r="P174" s="5">
        <v>21</v>
      </c>
      <c r="Q174" s="5">
        <v>40</v>
      </c>
      <c r="R174" s="5">
        <v>26032</v>
      </c>
      <c r="S174" s="5">
        <v>3449</v>
      </c>
      <c r="T174" s="5">
        <v>4855</v>
      </c>
      <c r="U174" s="5">
        <v>1112</v>
      </c>
      <c r="V174" s="5"/>
      <c r="W174" s="5" t="str">
        <f>_xlfn.IFNA(VLOOKUP(C174,Phone_num!A:B,2,0),"missing phone number")</f>
        <v>510-677-9785</v>
      </c>
      <c r="X174" s="5">
        <f t="shared" si="8"/>
        <v>33224</v>
      </c>
      <c r="Y174" s="5" t="str">
        <f t="shared" si="9"/>
        <v>2015</v>
      </c>
      <c r="Z174" t="b">
        <f t="shared" si="11"/>
        <v>1</v>
      </c>
      <c r="AA174" t="b">
        <f t="shared" si="10"/>
        <v>1</v>
      </c>
    </row>
    <row r="175" spans="2:27" customFormat="1" hidden="1" x14ac:dyDescent="0.25">
      <c r="B175" t="s">
        <v>3147</v>
      </c>
      <c r="C175">
        <v>111111288</v>
      </c>
      <c r="D175" t="s">
        <v>350</v>
      </c>
      <c r="E175" t="s">
        <v>351</v>
      </c>
      <c r="F175" s="2">
        <v>42220</v>
      </c>
      <c r="G175" s="2"/>
      <c r="H175" s="1" t="s">
        <v>2965</v>
      </c>
      <c r="I175" s="1">
        <v>7</v>
      </c>
      <c r="J175" t="s">
        <v>1567</v>
      </c>
      <c r="K175" t="s">
        <v>1248</v>
      </c>
      <c r="L175" t="s">
        <v>1083</v>
      </c>
      <c r="M175" t="s">
        <v>1163</v>
      </c>
      <c r="N175">
        <v>1742</v>
      </c>
      <c r="O175" t="s">
        <v>2637</v>
      </c>
      <c r="P175">
        <v>29</v>
      </c>
      <c r="Q175">
        <v>40</v>
      </c>
      <c r="R175">
        <v>22946</v>
      </c>
      <c r="S175">
        <v>4177</v>
      </c>
      <c r="T175">
        <v>2027</v>
      </c>
      <c r="U175">
        <v>4027</v>
      </c>
      <c r="W175" t="str">
        <f>_xlfn.IFNA(VLOOKUP(C175,Phone_num!A:B,2,0),"missing phone number")</f>
        <v>978-697-6263</v>
      </c>
      <c r="X175">
        <f t="shared" si="8"/>
        <v>25123</v>
      </c>
      <c r="Y175" t="str">
        <f t="shared" si="9"/>
        <v>2015</v>
      </c>
      <c r="Z175" t="b">
        <f t="shared" si="11"/>
        <v>1</v>
      </c>
      <c r="AA175" t="b">
        <f t="shared" si="10"/>
        <v>1</v>
      </c>
    </row>
    <row r="176" spans="2:27" x14ac:dyDescent="0.25">
      <c r="B176" s="5" t="s">
        <v>3148</v>
      </c>
      <c r="C176" s="5">
        <v>111111289</v>
      </c>
      <c r="D176" s="5" t="s">
        <v>168</v>
      </c>
      <c r="E176" s="5" t="s">
        <v>352</v>
      </c>
      <c r="F176" s="6">
        <v>41361</v>
      </c>
      <c r="G176" s="6"/>
      <c r="H176" s="7" t="s">
        <v>2965</v>
      </c>
      <c r="I176" s="7">
        <v>8</v>
      </c>
      <c r="J176" s="5" t="s">
        <v>1569</v>
      </c>
      <c r="K176" s="5" t="s">
        <v>1236</v>
      </c>
      <c r="L176" s="5" t="s">
        <v>1236</v>
      </c>
      <c r="M176" s="5" t="s">
        <v>1018</v>
      </c>
      <c r="N176" s="5">
        <v>94104</v>
      </c>
      <c r="O176" s="5" t="s">
        <v>2638</v>
      </c>
      <c r="P176" s="5">
        <v>15</v>
      </c>
      <c r="Q176" s="5">
        <v>20</v>
      </c>
      <c r="R176" s="5">
        <v>28822</v>
      </c>
      <c r="S176" s="5">
        <v>4767</v>
      </c>
      <c r="T176" s="5">
        <v>3814</v>
      </c>
      <c r="U176" s="5">
        <v>4017</v>
      </c>
      <c r="V176" s="5"/>
      <c r="W176" s="5" t="str">
        <f>_xlfn.IFNA(VLOOKUP(C176,Phone_num!A:B,2,0),"missing phone number")</f>
        <v>415-767-6596</v>
      </c>
      <c r="X176" s="5" t="str">
        <f t="shared" si="8"/>
        <v>not 40h</v>
      </c>
      <c r="Y176" s="5" t="str">
        <f t="shared" si="9"/>
        <v>2013</v>
      </c>
      <c r="Z176" t="b">
        <f t="shared" si="11"/>
        <v>1</v>
      </c>
      <c r="AA176" t="b">
        <f t="shared" si="10"/>
        <v>1</v>
      </c>
    </row>
    <row r="177" spans="2:27" customFormat="1" hidden="1" x14ac:dyDescent="0.25">
      <c r="B177" t="s">
        <v>3149</v>
      </c>
      <c r="C177">
        <v>111111290</v>
      </c>
      <c r="D177" t="s">
        <v>353</v>
      </c>
      <c r="E177" t="s">
        <v>354</v>
      </c>
      <c r="F177" s="2">
        <v>43074</v>
      </c>
      <c r="G177" s="2"/>
      <c r="H177" s="1" t="s">
        <v>2965</v>
      </c>
      <c r="I177" s="1">
        <v>99</v>
      </c>
      <c r="J177">
        <v>0</v>
      </c>
      <c r="K177" t="s">
        <v>1571</v>
      </c>
      <c r="L177" t="s">
        <v>1115</v>
      </c>
      <c r="M177" t="s">
        <v>997</v>
      </c>
      <c r="N177">
        <v>7652</v>
      </c>
      <c r="O177" t="s">
        <v>2639</v>
      </c>
      <c r="P177">
        <v>25</v>
      </c>
      <c r="Q177">
        <v>20</v>
      </c>
      <c r="R177">
        <v>24440</v>
      </c>
      <c r="S177">
        <v>4385</v>
      </c>
      <c r="T177">
        <v>1018</v>
      </c>
      <c r="U177">
        <v>2886</v>
      </c>
      <c r="W177" t="str">
        <f>_xlfn.IFNA(VLOOKUP(C177,Phone_num!A:B,2,0),"missing phone number")</f>
        <v>missing phone number</v>
      </c>
      <c r="X177" t="str">
        <f t="shared" si="8"/>
        <v>not 40h</v>
      </c>
      <c r="Y177" t="str">
        <f t="shared" si="9"/>
        <v>2017</v>
      </c>
      <c r="Z177" t="b">
        <f t="shared" si="11"/>
        <v>0</v>
      </c>
      <c r="AA177" t="b">
        <f t="shared" si="10"/>
        <v>0</v>
      </c>
    </row>
    <row r="178" spans="2:27" customFormat="1" hidden="1" x14ac:dyDescent="0.25">
      <c r="B178" t="s">
        <v>3151</v>
      </c>
      <c r="C178">
        <v>111111292</v>
      </c>
      <c r="D178" t="s">
        <v>357</v>
      </c>
      <c r="E178" t="s">
        <v>358</v>
      </c>
      <c r="F178" s="2">
        <v>41891</v>
      </c>
      <c r="G178" s="2"/>
      <c r="H178" s="1" t="s">
        <v>2965</v>
      </c>
      <c r="I178" s="1">
        <v>2</v>
      </c>
      <c r="J178" t="s">
        <v>1575</v>
      </c>
      <c r="K178" t="s">
        <v>1011</v>
      </c>
      <c r="L178" t="s">
        <v>1012</v>
      </c>
      <c r="M178" t="s">
        <v>1013</v>
      </c>
      <c r="N178">
        <v>60623</v>
      </c>
      <c r="O178" t="s">
        <v>2641</v>
      </c>
      <c r="P178">
        <v>16</v>
      </c>
      <c r="Q178">
        <v>25</v>
      </c>
      <c r="R178">
        <v>23427</v>
      </c>
      <c r="S178">
        <v>4121</v>
      </c>
      <c r="T178">
        <v>1818</v>
      </c>
      <c r="U178">
        <v>4515</v>
      </c>
      <c r="W178" t="str">
        <f>_xlfn.IFNA(VLOOKUP(C178,Phone_num!A:B,2,0),"missing phone number")</f>
        <v>773-494-4195</v>
      </c>
      <c r="X178" t="str">
        <f t="shared" si="8"/>
        <v>not 40h</v>
      </c>
      <c r="Y178" t="str">
        <f t="shared" si="9"/>
        <v>2014</v>
      </c>
      <c r="Z178" t="b">
        <f t="shared" si="11"/>
        <v>1</v>
      </c>
      <c r="AA178" t="b">
        <f t="shared" si="10"/>
        <v>0</v>
      </c>
    </row>
    <row r="179" spans="2:27" customFormat="1" hidden="1" x14ac:dyDescent="0.25">
      <c r="B179" t="s">
        <v>3152</v>
      </c>
      <c r="C179">
        <v>111111293</v>
      </c>
      <c r="D179" t="s">
        <v>359</v>
      </c>
      <c r="E179" t="s">
        <v>360</v>
      </c>
      <c r="F179" s="2">
        <v>42585</v>
      </c>
      <c r="G179" s="2"/>
      <c r="H179" s="1" t="s">
        <v>2965</v>
      </c>
      <c r="I179" s="1">
        <v>3</v>
      </c>
      <c r="J179" t="s">
        <v>1577</v>
      </c>
      <c r="K179" t="s">
        <v>1578</v>
      </c>
      <c r="L179" t="s">
        <v>1262</v>
      </c>
      <c r="M179" t="s">
        <v>997</v>
      </c>
      <c r="N179">
        <v>7009</v>
      </c>
      <c r="O179" t="s">
        <v>2642</v>
      </c>
      <c r="P179">
        <v>11</v>
      </c>
      <c r="Q179">
        <v>25</v>
      </c>
      <c r="R179">
        <v>21406</v>
      </c>
      <c r="S179">
        <v>2700</v>
      </c>
      <c r="T179">
        <v>3357</v>
      </c>
      <c r="U179">
        <v>4864</v>
      </c>
      <c r="W179" t="str">
        <f>_xlfn.IFNA(VLOOKUP(C179,Phone_num!A:B,2,0),"missing phone number")</f>
        <v>973-943-3423</v>
      </c>
      <c r="X179" t="str">
        <f t="shared" si="8"/>
        <v>not 40h</v>
      </c>
      <c r="Y179" t="str">
        <f t="shared" si="9"/>
        <v>2016</v>
      </c>
      <c r="Z179" t="b">
        <f t="shared" si="11"/>
        <v>0</v>
      </c>
      <c r="AA179" t="b">
        <f t="shared" si="10"/>
        <v>1</v>
      </c>
    </row>
    <row r="180" spans="2:27" customFormat="1" hidden="1" x14ac:dyDescent="0.25">
      <c r="B180" t="s">
        <v>3153</v>
      </c>
      <c r="C180">
        <v>111111294</v>
      </c>
      <c r="D180" t="s">
        <v>361</v>
      </c>
      <c r="E180" t="s">
        <v>362</v>
      </c>
      <c r="F180" s="2">
        <v>42954</v>
      </c>
      <c r="G180" s="2"/>
      <c r="H180" s="1" t="s">
        <v>2965</v>
      </c>
      <c r="I180" s="1">
        <v>4</v>
      </c>
      <c r="J180" t="s">
        <v>1580</v>
      </c>
      <c r="K180" t="s">
        <v>1581</v>
      </c>
      <c r="L180" t="s">
        <v>1582</v>
      </c>
      <c r="M180" t="s">
        <v>1005</v>
      </c>
      <c r="N180">
        <v>43551</v>
      </c>
      <c r="O180" t="s">
        <v>2643</v>
      </c>
      <c r="P180">
        <v>17</v>
      </c>
      <c r="Q180">
        <v>20</v>
      </c>
      <c r="R180">
        <v>29011</v>
      </c>
      <c r="S180">
        <v>2862</v>
      </c>
      <c r="T180">
        <v>1300</v>
      </c>
      <c r="U180">
        <v>4829</v>
      </c>
      <c r="W180" t="str">
        <f>_xlfn.IFNA(VLOOKUP(C180,Phone_num!A:B,2,0),"missing phone number")</f>
        <v>419-544-4900</v>
      </c>
      <c r="X180" t="str">
        <f t="shared" si="8"/>
        <v>not 40h</v>
      </c>
      <c r="Y180" t="str">
        <f t="shared" si="9"/>
        <v>2017</v>
      </c>
      <c r="Z180" t="b">
        <f t="shared" si="11"/>
        <v>0</v>
      </c>
      <c r="AA180" t="b">
        <f t="shared" si="10"/>
        <v>1</v>
      </c>
    </row>
    <row r="181" spans="2:27" customFormat="1" hidden="1" x14ac:dyDescent="0.25">
      <c r="B181" t="s">
        <v>3154</v>
      </c>
      <c r="C181">
        <v>111111295</v>
      </c>
      <c r="D181" t="s">
        <v>363</v>
      </c>
      <c r="E181" t="s">
        <v>364</v>
      </c>
      <c r="F181" s="2">
        <v>42624</v>
      </c>
      <c r="G181" s="2"/>
      <c r="H181" s="1" t="s">
        <v>2965</v>
      </c>
      <c r="I181" s="1">
        <v>5</v>
      </c>
      <c r="J181" t="s">
        <v>1584</v>
      </c>
      <c r="K181" t="s">
        <v>1287</v>
      </c>
      <c r="L181" t="s">
        <v>1039</v>
      </c>
      <c r="M181" t="s">
        <v>1018</v>
      </c>
      <c r="N181">
        <v>90248</v>
      </c>
      <c r="O181" t="s">
        <v>2644</v>
      </c>
      <c r="P181">
        <v>25</v>
      </c>
      <c r="Q181">
        <v>40</v>
      </c>
      <c r="R181">
        <v>19403</v>
      </c>
      <c r="S181">
        <v>4275</v>
      </c>
      <c r="T181">
        <v>2558</v>
      </c>
      <c r="U181">
        <v>1150</v>
      </c>
      <c r="W181" t="str">
        <f>_xlfn.IFNA(VLOOKUP(C181,Phone_num!A:B,2,0),"missing phone number")</f>
        <v>310-579-2907</v>
      </c>
      <c r="X181">
        <f t="shared" si="8"/>
        <v>25086</v>
      </c>
      <c r="Y181" t="str">
        <f t="shared" si="9"/>
        <v>2016</v>
      </c>
      <c r="Z181" t="b">
        <f t="shared" si="11"/>
        <v>0</v>
      </c>
      <c r="AA181" t="b">
        <f t="shared" si="10"/>
        <v>0</v>
      </c>
    </row>
    <row r="182" spans="2:27" customFormat="1" hidden="1" x14ac:dyDescent="0.25">
      <c r="B182" t="s">
        <v>3155</v>
      </c>
      <c r="C182">
        <v>111111296</v>
      </c>
      <c r="D182" t="s">
        <v>365</v>
      </c>
      <c r="E182" t="s">
        <v>366</v>
      </c>
      <c r="F182" s="2">
        <v>42589</v>
      </c>
      <c r="G182" s="2"/>
      <c r="H182" s="1" t="s">
        <v>2965</v>
      </c>
      <c r="I182" s="1">
        <v>6</v>
      </c>
      <c r="J182" t="s">
        <v>1586</v>
      </c>
      <c r="K182" t="s">
        <v>1587</v>
      </c>
      <c r="L182" t="s">
        <v>1588</v>
      </c>
      <c r="M182" t="s">
        <v>1152</v>
      </c>
      <c r="N182">
        <v>34448</v>
      </c>
      <c r="O182" t="s">
        <v>2645</v>
      </c>
      <c r="P182">
        <v>38</v>
      </c>
      <c r="Q182">
        <v>40</v>
      </c>
      <c r="R182">
        <v>21985</v>
      </c>
      <c r="S182">
        <v>4295</v>
      </c>
      <c r="T182">
        <v>3455</v>
      </c>
      <c r="U182">
        <v>3765</v>
      </c>
      <c r="W182" t="str">
        <f>_xlfn.IFNA(VLOOKUP(C182,Phone_num!A:B,2,0),"missing phone number")</f>
        <v>352-242-2570</v>
      </c>
      <c r="X182">
        <f t="shared" si="8"/>
        <v>25970</v>
      </c>
      <c r="Y182" t="str">
        <f t="shared" si="9"/>
        <v>2016</v>
      </c>
      <c r="Z182" t="b">
        <f t="shared" si="11"/>
        <v>0</v>
      </c>
      <c r="AA182" t="b">
        <f t="shared" si="10"/>
        <v>1</v>
      </c>
    </row>
    <row r="183" spans="2:27" x14ac:dyDescent="0.25">
      <c r="B183" s="5" t="s">
        <v>3156</v>
      </c>
      <c r="C183" s="5">
        <v>111111297</v>
      </c>
      <c r="D183" s="5" t="s">
        <v>367</v>
      </c>
      <c r="E183" s="5" t="s">
        <v>368</v>
      </c>
      <c r="F183" s="6">
        <v>41877</v>
      </c>
      <c r="G183" s="6"/>
      <c r="H183" s="7" t="s">
        <v>2965</v>
      </c>
      <c r="I183" s="7">
        <v>7</v>
      </c>
      <c r="J183" s="5" t="s">
        <v>1590</v>
      </c>
      <c r="K183" s="5" t="s">
        <v>1017</v>
      </c>
      <c r="L183" s="5" t="s">
        <v>1017</v>
      </c>
      <c r="M183" s="5" t="s">
        <v>1018</v>
      </c>
      <c r="N183" s="5">
        <v>95054</v>
      </c>
      <c r="O183" s="5" t="s">
        <v>2646</v>
      </c>
      <c r="P183" s="5">
        <v>26</v>
      </c>
      <c r="Q183" s="5">
        <v>40</v>
      </c>
      <c r="R183" s="5">
        <v>16490</v>
      </c>
      <c r="S183" s="5">
        <v>3907</v>
      </c>
      <c r="T183" s="5">
        <v>4043</v>
      </c>
      <c r="U183" s="5">
        <v>1159</v>
      </c>
      <c r="V183" s="5"/>
      <c r="W183" s="5" t="str">
        <f>_xlfn.IFNA(VLOOKUP(C183,Phone_num!A:B,2,0),"missing phone number")</f>
        <v>408-758-5015</v>
      </c>
      <c r="X183" s="5">
        <f t="shared" si="8"/>
        <v>23281</v>
      </c>
      <c r="Y183" s="5" t="str">
        <f t="shared" si="9"/>
        <v>2014</v>
      </c>
      <c r="Z183" t="b">
        <f t="shared" si="11"/>
        <v>1</v>
      </c>
      <c r="AA183" t="b">
        <f t="shared" si="10"/>
        <v>1</v>
      </c>
    </row>
    <row r="184" spans="2:27" customFormat="1" hidden="1" x14ac:dyDescent="0.25">
      <c r="B184" t="s">
        <v>3157</v>
      </c>
      <c r="C184">
        <v>111111298</v>
      </c>
      <c r="D184" t="s">
        <v>369</v>
      </c>
      <c r="E184" t="s">
        <v>370</v>
      </c>
      <c r="F184" s="2">
        <v>42795</v>
      </c>
      <c r="G184" s="2"/>
      <c r="H184" s="1" t="s">
        <v>2965</v>
      </c>
      <c r="I184" s="1">
        <v>8</v>
      </c>
      <c r="J184" t="s">
        <v>1592</v>
      </c>
      <c r="K184" t="s">
        <v>1593</v>
      </c>
      <c r="L184" t="s">
        <v>1594</v>
      </c>
      <c r="M184" t="s">
        <v>1031</v>
      </c>
      <c r="N184">
        <v>18201</v>
      </c>
      <c r="O184" t="s">
        <v>2647</v>
      </c>
      <c r="P184">
        <v>23</v>
      </c>
      <c r="Q184">
        <v>40</v>
      </c>
      <c r="R184">
        <v>22237</v>
      </c>
      <c r="S184">
        <v>2867</v>
      </c>
      <c r="T184">
        <v>4611</v>
      </c>
      <c r="U184">
        <v>2241</v>
      </c>
      <c r="W184" t="str">
        <f>_xlfn.IFNA(VLOOKUP(C184,Phone_num!A:B,2,0),"missing phone number")</f>
        <v>570-889-5187</v>
      </c>
      <c r="X184">
        <f t="shared" si="8"/>
        <v>27474</v>
      </c>
      <c r="Y184" t="str">
        <f t="shared" si="9"/>
        <v>2017</v>
      </c>
      <c r="Z184" t="b">
        <f t="shared" si="11"/>
        <v>0</v>
      </c>
      <c r="AA184" t="b">
        <f t="shared" si="10"/>
        <v>1</v>
      </c>
    </row>
    <row r="185" spans="2:27" customFormat="1" hidden="1" x14ac:dyDescent="0.25">
      <c r="B185" t="s">
        <v>3158</v>
      </c>
      <c r="C185">
        <v>111111299</v>
      </c>
      <c r="D185" t="s">
        <v>371</v>
      </c>
      <c r="E185" t="s">
        <v>372</v>
      </c>
      <c r="F185" s="2">
        <v>41745</v>
      </c>
      <c r="G185" s="2"/>
      <c r="H185" s="1" t="s">
        <v>2965</v>
      </c>
      <c r="I185" s="1">
        <v>99</v>
      </c>
      <c r="J185" t="s">
        <v>1596</v>
      </c>
      <c r="K185" t="s">
        <v>1597</v>
      </c>
      <c r="L185" t="s">
        <v>1598</v>
      </c>
      <c r="M185" t="s">
        <v>997</v>
      </c>
      <c r="N185">
        <v>7304</v>
      </c>
      <c r="O185" t="s">
        <v>2648</v>
      </c>
      <c r="P185">
        <v>22</v>
      </c>
      <c r="Q185">
        <v>40</v>
      </c>
      <c r="R185">
        <v>21078</v>
      </c>
      <c r="S185">
        <v>4915</v>
      </c>
      <c r="T185">
        <v>1770</v>
      </c>
      <c r="U185">
        <v>1557</v>
      </c>
      <c r="W185" t="str">
        <f>_xlfn.IFNA(VLOOKUP(C185,Phone_num!A:B,2,0),"missing phone number")</f>
        <v>201-588-7810</v>
      </c>
      <c r="X185">
        <f t="shared" si="8"/>
        <v>26206</v>
      </c>
      <c r="Y185" t="str">
        <f t="shared" si="9"/>
        <v>2014</v>
      </c>
      <c r="Z185" t="b">
        <f t="shared" si="11"/>
        <v>1</v>
      </c>
      <c r="AA185" t="b">
        <f t="shared" si="10"/>
        <v>0</v>
      </c>
    </row>
    <row r="186" spans="2:27" customFormat="1" hidden="1" x14ac:dyDescent="0.25">
      <c r="B186" t="s">
        <v>3159</v>
      </c>
      <c r="C186">
        <v>111111300</v>
      </c>
      <c r="D186" t="s">
        <v>373</v>
      </c>
      <c r="E186" t="s">
        <v>374</v>
      </c>
      <c r="F186" s="2">
        <v>42328</v>
      </c>
      <c r="G186" s="2"/>
      <c r="H186" s="1" t="s">
        <v>2965</v>
      </c>
      <c r="I186" s="1">
        <v>1</v>
      </c>
      <c r="J186" t="s">
        <v>1600</v>
      </c>
      <c r="K186" t="s">
        <v>1601</v>
      </c>
      <c r="L186" t="s">
        <v>1249</v>
      </c>
      <c r="M186" t="s">
        <v>1018</v>
      </c>
      <c r="N186">
        <v>94583</v>
      </c>
      <c r="O186" t="s">
        <v>2649</v>
      </c>
      <c r="P186">
        <v>35</v>
      </c>
      <c r="Q186">
        <v>40</v>
      </c>
      <c r="R186">
        <v>29668</v>
      </c>
      <c r="S186">
        <v>1072</v>
      </c>
      <c r="T186">
        <v>3634</v>
      </c>
      <c r="U186">
        <v>1698</v>
      </c>
      <c r="W186" t="str">
        <f>_xlfn.IFNA(VLOOKUP(C186,Phone_num!A:B,2,0),"missing phone number")</f>
        <v>925-615-5185</v>
      </c>
      <c r="X186">
        <f t="shared" si="8"/>
        <v>32676</v>
      </c>
      <c r="Y186" t="str">
        <f t="shared" si="9"/>
        <v>2015</v>
      </c>
      <c r="Z186" t="b">
        <f t="shared" si="11"/>
        <v>1</v>
      </c>
      <c r="AA186" t="b">
        <f t="shared" si="10"/>
        <v>0</v>
      </c>
    </row>
    <row r="187" spans="2:27" customFormat="1" hidden="1" x14ac:dyDescent="0.25">
      <c r="B187" t="s">
        <v>3160</v>
      </c>
      <c r="C187">
        <v>111111301</v>
      </c>
      <c r="D187" t="s">
        <v>375</v>
      </c>
      <c r="E187" t="s">
        <v>376</v>
      </c>
      <c r="F187" s="2">
        <v>42912</v>
      </c>
      <c r="G187" s="2"/>
      <c r="H187" s="1" t="s">
        <v>2965</v>
      </c>
      <c r="I187" s="1">
        <v>2</v>
      </c>
      <c r="J187" t="s">
        <v>1603</v>
      </c>
      <c r="K187" t="s">
        <v>1604</v>
      </c>
      <c r="L187" t="s">
        <v>1605</v>
      </c>
      <c r="M187" t="s">
        <v>997</v>
      </c>
      <c r="N187">
        <v>8807</v>
      </c>
      <c r="O187" t="s">
        <v>2650</v>
      </c>
      <c r="P187">
        <v>28</v>
      </c>
      <c r="Q187">
        <v>40</v>
      </c>
      <c r="R187">
        <v>24443</v>
      </c>
      <c r="S187">
        <v>3310</v>
      </c>
      <c r="T187">
        <v>2028</v>
      </c>
      <c r="U187">
        <v>4516</v>
      </c>
      <c r="W187" t="str">
        <f>_xlfn.IFNA(VLOOKUP(C187,Phone_num!A:B,2,0),"missing phone number")</f>
        <v>908-802-3564</v>
      </c>
      <c r="X187">
        <f t="shared" si="8"/>
        <v>25265</v>
      </c>
      <c r="Y187" t="str">
        <f t="shared" si="9"/>
        <v>2017</v>
      </c>
      <c r="Z187" t="b">
        <f t="shared" si="11"/>
        <v>0</v>
      </c>
      <c r="AA187" t="b">
        <f t="shared" si="10"/>
        <v>0</v>
      </c>
    </row>
    <row r="188" spans="2:27" customFormat="1" hidden="1" x14ac:dyDescent="0.25">
      <c r="B188" t="s">
        <v>3161</v>
      </c>
      <c r="C188">
        <v>111111302</v>
      </c>
      <c r="D188" t="s">
        <v>377</v>
      </c>
      <c r="E188" t="s">
        <v>378</v>
      </c>
      <c r="F188" s="2">
        <v>42926</v>
      </c>
      <c r="G188" s="2"/>
      <c r="H188" s="1" t="s">
        <v>2965</v>
      </c>
      <c r="I188" s="1">
        <v>3</v>
      </c>
      <c r="J188" t="s">
        <v>1607</v>
      </c>
      <c r="K188" t="s">
        <v>1608</v>
      </c>
      <c r="L188" t="s">
        <v>1035</v>
      </c>
      <c r="M188" t="s">
        <v>1036</v>
      </c>
      <c r="N188">
        <v>11716</v>
      </c>
      <c r="O188" t="s">
        <v>2651</v>
      </c>
      <c r="P188">
        <v>27</v>
      </c>
      <c r="Q188">
        <v>40</v>
      </c>
      <c r="R188">
        <v>24168</v>
      </c>
      <c r="S188">
        <v>4797</v>
      </c>
      <c r="T188">
        <v>1725</v>
      </c>
      <c r="U188">
        <v>3608</v>
      </c>
      <c r="W188" t="str">
        <f>_xlfn.IFNA(VLOOKUP(C188,Phone_num!A:B,2,0),"missing phone number")</f>
        <v>631-748-6479</v>
      </c>
      <c r="X188">
        <f t="shared" si="8"/>
        <v>27082</v>
      </c>
      <c r="Y188" t="str">
        <f t="shared" si="9"/>
        <v>2017</v>
      </c>
      <c r="Z188" t="b">
        <f t="shared" si="11"/>
        <v>0</v>
      </c>
      <c r="AA188" t="b">
        <f t="shared" si="10"/>
        <v>1</v>
      </c>
    </row>
    <row r="189" spans="2:27" x14ac:dyDescent="0.25">
      <c r="B189" s="5" t="s">
        <v>3162</v>
      </c>
      <c r="C189" s="5">
        <v>111111303</v>
      </c>
      <c r="D189" s="5" t="s">
        <v>379</v>
      </c>
      <c r="E189" s="5" t="s">
        <v>380</v>
      </c>
      <c r="F189" s="6">
        <v>42081</v>
      </c>
      <c r="G189" s="6"/>
      <c r="H189" s="7" t="s">
        <v>2965</v>
      </c>
      <c r="I189" s="7">
        <v>4</v>
      </c>
      <c r="J189" s="5" t="s">
        <v>1610</v>
      </c>
      <c r="K189" s="5" t="s">
        <v>1381</v>
      </c>
      <c r="L189" s="5" t="s">
        <v>755</v>
      </c>
      <c r="M189" s="5" t="s">
        <v>1018</v>
      </c>
      <c r="N189" s="5">
        <v>91362</v>
      </c>
      <c r="O189" s="5" t="s">
        <v>2652</v>
      </c>
      <c r="P189" s="5">
        <v>37</v>
      </c>
      <c r="Q189" s="5">
        <v>40</v>
      </c>
      <c r="R189" s="5">
        <v>17991</v>
      </c>
      <c r="S189" s="5">
        <v>1993</v>
      </c>
      <c r="T189" s="5">
        <v>4294</v>
      </c>
      <c r="U189" s="5">
        <v>4727</v>
      </c>
      <c r="V189" s="5"/>
      <c r="W189" s="5" t="str">
        <f>_xlfn.IFNA(VLOOKUP(C189,Phone_num!A:B,2,0),"missing phone number")</f>
        <v>805-690-1682</v>
      </c>
      <c r="X189" s="5">
        <f t="shared" si="8"/>
        <v>19551</v>
      </c>
      <c r="Y189" s="5" t="str">
        <f t="shared" si="9"/>
        <v>2015</v>
      </c>
      <c r="Z189" t="b">
        <f t="shared" si="11"/>
        <v>1</v>
      </c>
      <c r="AA189" t="b">
        <f t="shared" si="10"/>
        <v>1</v>
      </c>
    </row>
    <row r="190" spans="2:27" customFormat="1" hidden="1" x14ac:dyDescent="0.25">
      <c r="B190" t="s">
        <v>3163</v>
      </c>
      <c r="C190">
        <v>111111304</v>
      </c>
      <c r="D190" t="s">
        <v>381</v>
      </c>
      <c r="E190" t="s">
        <v>382</v>
      </c>
      <c r="F190" s="2">
        <v>41299</v>
      </c>
      <c r="G190" s="2"/>
      <c r="H190" s="1" t="s">
        <v>2965</v>
      </c>
      <c r="I190" s="1">
        <v>5</v>
      </c>
      <c r="J190" t="s">
        <v>1612</v>
      </c>
      <c r="K190" t="s">
        <v>1613</v>
      </c>
      <c r="L190" t="s">
        <v>1605</v>
      </c>
      <c r="M190" t="s">
        <v>997</v>
      </c>
      <c r="N190">
        <v>8876</v>
      </c>
      <c r="O190" t="s">
        <v>2653</v>
      </c>
      <c r="P190">
        <v>27</v>
      </c>
      <c r="Q190">
        <v>40</v>
      </c>
      <c r="R190">
        <v>26335</v>
      </c>
      <c r="S190">
        <v>2477</v>
      </c>
      <c r="T190">
        <v>4054</v>
      </c>
      <c r="U190">
        <v>3984</v>
      </c>
      <c r="W190" t="str">
        <f>_xlfn.IFNA(VLOOKUP(C190,Phone_num!A:B,2,0),"missing phone number")</f>
        <v>908-275-8357</v>
      </c>
      <c r="X190">
        <f t="shared" si="8"/>
        <v>28882</v>
      </c>
      <c r="Y190" t="str">
        <f t="shared" si="9"/>
        <v>2013</v>
      </c>
      <c r="Z190" t="b">
        <f t="shared" si="11"/>
        <v>1</v>
      </c>
      <c r="AA190" t="b">
        <f t="shared" si="10"/>
        <v>0</v>
      </c>
    </row>
    <row r="191" spans="2:27" x14ac:dyDescent="0.25">
      <c r="B191" s="5" t="s">
        <v>3164</v>
      </c>
      <c r="C191" s="5">
        <v>111111305</v>
      </c>
      <c r="D191" s="5" t="s">
        <v>383</v>
      </c>
      <c r="E191" s="5" t="s">
        <v>384</v>
      </c>
      <c r="F191" s="6">
        <v>41848</v>
      </c>
      <c r="G191" s="6"/>
      <c r="H191" s="7" t="s">
        <v>2965</v>
      </c>
      <c r="I191" s="7">
        <v>6</v>
      </c>
      <c r="J191" s="5" t="s">
        <v>1615</v>
      </c>
      <c r="K191" s="5" t="s">
        <v>1616</v>
      </c>
      <c r="L191" s="5" t="s">
        <v>1352</v>
      </c>
      <c r="M191" s="5" t="s">
        <v>1140</v>
      </c>
      <c r="N191" s="5">
        <v>97005</v>
      </c>
      <c r="O191" s="5" t="s">
        <v>2654</v>
      </c>
      <c r="P191" s="5">
        <v>13</v>
      </c>
      <c r="Q191" s="5">
        <v>20</v>
      </c>
      <c r="R191" s="5">
        <v>29031</v>
      </c>
      <c r="S191" s="5">
        <v>4330</v>
      </c>
      <c r="T191" s="5">
        <v>4313</v>
      </c>
      <c r="U191" s="5">
        <v>1255</v>
      </c>
      <c r="V191" s="5"/>
      <c r="W191" s="5" t="str">
        <f>_xlfn.IFNA(VLOOKUP(C191,Phone_num!A:B,2,0),"missing phone number")</f>
        <v>503-940-8327</v>
      </c>
      <c r="X191" s="5" t="str">
        <f t="shared" si="8"/>
        <v>not 40h</v>
      </c>
      <c r="Y191" s="5" t="str">
        <f t="shared" si="9"/>
        <v>2014</v>
      </c>
      <c r="Z191" t="b">
        <f t="shared" si="11"/>
        <v>1</v>
      </c>
      <c r="AA191" t="b">
        <f t="shared" si="10"/>
        <v>1</v>
      </c>
    </row>
    <row r="192" spans="2:27" x14ac:dyDescent="0.25">
      <c r="B192" s="5" t="s">
        <v>3165</v>
      </c>
      <c r="C192" s="5">
        <v>111111306</v>
      </c>
      <c r="D192" s="5" t="s">
        <v>385</v>
      </c>
      <c r="E192" s="5" t="s">
        <v>386</v>
      </c>
      <c r="F192" s="6">
        <v>41337</v>
      </c>
      <c r="G192" s="6"/>
      <c r="H192" s="7" t="s">
        <v>2965</v>
      </c>
      <c r="I192" s="7">
        <v>7</v>
      </c>
      <c r="J192" s="5" t="s">
        <v>1618</v>
      </c>
      <c r="K192" s="5" t="s">
        <v>1619</v>
      </c>
      <c r="L192" s="5" t="s">
        <v>1315</v>
      </c>
      <c r="M192" s="5" t="s">
        <v>1140</v>
      </c>
      <c r="N192" s="5">
        <v>97302</v>
      </c>
      <c r="O192" s="5" t="s">
        <v>2655</v>
      </c>
      <c r="P192" s="5">
        <v>11</v>
      </c>
      <c r="Q192" s="5">
        <v>20</v>
      </c>
      <c r="R192" s="5">
        <v>24513</v>
      </c>
      <c r="S192" s="5">
        <v>2490</v>
      </c>
      <c r="T192" s="5">
        <v>3146</v>
      </c>
      <c r="U192" s="5">
        <v>4085</v>
      </c>
      <c r="V192" s="5"/>
      <c r="W192" s="5" t="str">
        <f>_xlfn.IFNA(VLOOKUP(C192,Phone_num!A:B,2,0),"missing phone number")</f>
        <v>503-516-2189</v>
      </c>
      <c r="X192" s="5" t="str">
        <f t="shared" si="8"/>
        <v>not 40h</v>
      </c>
      <c r="Y192" s="5" t="str">
        <f t="shared" si="9"/>
        <v>2013</v>
      </c>
      <c r="Z192" t="b">
        <f t="shared" si="11"/>
        <v>1</v>
      </c>
      <c r="AA192" t="b">
        <f t="shared" si="10"/>
        <v>1</v>
      </c>
    </row>
    <row r="193" spans="2:27" x14ac:dyDescent="0.25">
      <c r="B193" s="5" t="s">
        <v>3166</v>
      </c>
      <c r="C193" s="5">
        <v>111111307</v>
      </c>
      <c r="D193" s="5" t="s">
        <v>387</v>
      </c>
      <c r="E193" s="5" t="s">
        <v>388</v>
      </c>
      <c r="F193" s="6">
        <v>42070</v>
      </c>
      <c r="G193" s="6"/>
      <c r="H193" s="7" t="s">
        <v>2965</v>
      </c>
      <c r="I193" s="7">
        <v>8</v>
      </c>
      <c r="J193" s="5" t="s">
        <v>1621</v>
      </c>
      <c r="K193" s="5" t="s">
        <v>1622</v>
      </c>
      <c r="L193" s="5" t="s">
        <v>1623</v>
      </c>
      <c r="M193" s="5" t="s">
        <v>997</v>
      </c>
      <c r="N193" s="5">
        <v>8077</v>
      </c>
      <c r="O193" s="5" t="s">
        <v>2656</v>
      </c>
      <c r="P193" s="5">
        <v>23</v>
      </c>
      <c r="Q193" s="5">
        <v>20</v>
      </c>
      <c r="R193" s="5">
        <v>23148</v>
      </c>
      <c r="S193" s="5">
        <v>2227</v>
      </c>
      <c r="T193" s="5">
        <v>4336</v>
      </c>
      <c r="U193" s="5">
        <v>2018</v>
      </c>
      <c r="V193" s="5"/>
      <c r="W193" s="5" t="str">
        <f>_xlfn.IFNA(VLOOKUP(C193,Phone_num!A:B,2,0),"missing phone number")</f>
        <v>856-305-9731</v>
      </c>
      <c r="X193" s="5" t="str">
        <f t="shared" si="8"/>
        <v>not 40h</v>
      </c>
      <c r="Y193" s="5" t="str">
        <f t="shared" si="9"/>
        <v>2015</v>
      </c>
      <c r="Z193" t="b">
        <f t="shared" si="11"/>
        <v>1</v>
      </c>
      <c r="AA193" t="b">
        <f t="shared" si="10"/>
        <v>1</v>
      </c>
    </row>
    <row r="194" spans="2:27" customFormat="1" hidden="1" x14ac:dyDescent="0.25">
      <c r="B194" t="s">
        <v>3167</v>
      </c>
      <c r="C194">
        <v>111111308</v>
      </c>
      <c r="D194" t="s">
        <v>389</v>
      </c>
      <c r="E194" t="s">
        <v>390</v>
      </c>
      <c r="F194" s="2">
        <v>41825</v>
      </c>
      <c r="G194" s="2"/>
      <c r="H194" s="1" t="s">
        <v>2965</v>
      </c>
      <c r="I194" s="1">
        <v>99</v>
      </c>
      <c r="J194" t="s">
        <v>1625</v>
      </c>
      <c r="K194" t="s">
        <v>1626</v>
      </c>
      <c r="L194" t="s">
        <v>1217</v>
      </c>
      <c r="M194" t="s">
        <v>1387</v>
      </c>
      <c r="N194">
        <v>30135</v>
      </c>
      <c r="O194" t="s">
        <v>2657</v>
      </c>
      <c r="P194">
        <v>21</v>
      </c>
      <c r="Q194">
        <v>25</v>
      </c>
      <c r="R194">
        <v>22008</v>
      </c>
      <c r="S194">
        <v>2586</v>
      </c>
      <c r="T194">
        <v>3733</v>
      </c>
      <c r="U194">
        <v>1314</v>
      </c>
      <c r="W194" t="str">
        <f>_xlfn.IFNA(VLOOKUP(C194,Phone_num!A:B,2,0),"missing phone number")</f>
        <v>770-507-8791</v>
      </c>
      <c r="X194" t="str">
        <f t="shared" si="8"/>
        <v>not 40h</v>
      </c>
      <c r="Y194" t="str">
        <f t="shared" si="9"/>
        <v>2014</v>
      </c>
      <c r="Z194" t="b">
        <f t="shared" si="11"/>
        <v>1</v>
      </c>
      <c r="AA194" t="b">
        <f t="shared" si="10"/>
        <v>0</v>
      </c>
    </row>
    <row r="195" spans="2:27" customFormat="1" hidden="1" x14ac:dyDescent="0.25">
      <c r="B195" t="s">
        <v>3168</v>
      </c>
      <c r="C195">
        <v>111111309</v>
      </c>
      <c r="D195" t="s">
        <v>391</v>
      </c>
      <c r="E195" t="s">
        <v>392</v>
      </c>
      <c r="F195" s="2">
        <v>41597</v>
      </c>
      <c r="G195" s="2"/>
      <c r="H195" s="1" t="s">
        <v>2965</v>
      </c>
      <c r="I195" s="1">
        <v>1</v>
      </c>
      <c r="J195" t="s">
        <v>1628</v>
      </c>
      <c r="K195" t="s">
        <v>1272</v>
      </c>
      <c r="L195" t="s">
        <v>1273</v>
      </c>
      <c r="M195" t="s">
        <v>1152</v>
      </c>
      <c r="N195">
        <v>32216</v>
      </c>
      <c r="O195" t="s">
        <v>2658</v>
      </c>
      <c r="P195">
        <v>25</v>
      </c>
      <c r="Q195">
        <v>25</v>
      </c>
      <c r="R195">
        <v>20338</v>
      </c>
      <c r="S195">
        <v>1693</v>
      </c>
      <c r="T195">
        <v>4706</v>
      </c>
      <c r="U195">
        <v>2724</v>
      </c>
      <c r="W195" t="str">
        <f>_xlfn.IFNA(VLOOKUP(C195,Phone_num!A:B,2,0),"missing phone number")</f>
        <v>904-235-3633</v>
      </c>
      <c r="X195" t="str">
        <f t="shared" si="8"/>
        <v>not 40h</v>
      </c>
      <c r="Y195" t="str">
        <f t="shared" si="9"/>
        <v>2013</v>
      </c>
      <c r="Z195" t="b">
        <f t="shared" si="11"/>
        <v>1</v>
      </c>
      <c r="AA195" t="b">
        <f t="shared" si="10"/>
        <v>0</v>
      </c>
    </row>
    <row r="196" spans="2:27" customFormat="1" hidden="1" x14ac:dyDescent="0.25">
      <c r="B196" t="s">
        <v>3169</v>
      </c>
      <c r="C196">
        <v>111111310</v>
      </c>
      <c r="D196" t="s">
        <v>393</v>
      </c>
      <c r="E196" t="s">
        <v>394</v>
      </c>
      <c r="F196" s="2">
        <v>42111</v>
      </c>
      <c r="G196" s="2"/>
      <c r="H196" s="1" t="s">
        <v>2965</v>
      </c>
      <c r="I196" s="1">
        <v>2</v>
      </c>
      <c r="J196" t="s">
        <v>1630</v>
      </c>
      <c r="K196" t="s">
        <v>1631</v>
      </c>
      <c r="L196" t="s">
        <v>1632</v>
      </c>
      <c r="M196" t="s">
        <v>1633</v>
      </c>
      <c r="N196">
        <v>4401</v>
      </c>
      <c r="O196" t="s">
        <v>2659</v>
      </c>
      <c r="P196">
        <v>17</v>
      </c>
      <c r="Q196">
        <v>20</v>
      </c>
      <c r="R196">
        <v>26927</v>
      </c>
      <c r="S196">
        <v>1462</v>
      </c>
      <c r="T196">
        <v>1904</v>
      </c>
      <c r="U196">
        <v>3534</v>
      </c>
      <c r="W196" t="str">
        <f>_xlfn.IFNA(VLOOKUP(C196,Phone_num!A:B,2,0),"missing phone number")</f>
        <v>207-458-9196</v>
      </c>
      <c r="X196" t="str">
        <f t="shared" ref="X196:X259" si="12">IF(Q196=40,SUM(R196:T196)-U196,"not 40h")</f>
        <v>not 40h</v>
      </c>
      <c r="Y196" t="str">
        <f t="shared" ref="Y196:Y259" si="13">RIGHT(TEXT(F196,"dd mmm yyyy"),4)</f>
        <v>2015</v>
      </c>
      <c r="Z196" t="b">
        <f t="shared" si="11"/>
        <v>1</v>
      </c>
      <c r="AA196" t="b">
        <f t="shared" ref="AA196:AA259" si="14">AND(I196&lt;99,I196&gt;2,I196&lt;&gt;5)</f>
        <v>0</v>
      </c>
    </row>
    <row r="197" spans="2:27" x14ac:dyDescent="0.25">
      <c r="B197" s="5" t="s">
        <v>3170</v>
      </c>
      <c r="C197" s="5">
        <v>111111311</v>
      </c>
      <c r="D197" s="5" t="s">
        <v>395</v>
      </c>
      <c r="E197" s="5" t="s">
        <v>396</v>
      </c>
      <c r="F197" s="6">
        <v>41736</v>
      </c>
      <c r="G197" s="6"/>
      <c r="H197" s="7" t="s">
        <v>2965</v>
      </c>
      <c r="I197" s="7">
        <v>3</v>
      </c>
      <c r="J197" s="5" t="s">
        <v>1635</v>
      </c>
      <c r="K197" s="5" t="s">
        <v>1636</v>
      </c>
      <c r="L197" s="5" t="s">
        <v>1284</v>
      </c>
      <c r="M197" s="5" t="s">
        <v>1048</v>
      </c>
      <c r="N197" s="5">
        <v>76060</v>
      </c>
      <c r="O197" s="5" t="s">
        <v>2660</v>
      </c>
      <c r="P197" s="5">
        <v>22</v>
      </c>
      <c r="Q197" s="5">
        <v>40</v>
      </c>
      <c r="R197" s="5">
        <v>23711</v>
      </c>
      <c r="S197" s="5">
        <v>4919</v>
      </c>
      <c r="T197" s="5">
        <v>1084</v>
      </c>
      <c r="U197" s="5">
        <v>3458</v>
      </c>
      <c r="V197" s="5"/>
      <c r="W197" s="5" t="str">
        <f>_xlfn.IFNA(VLOOKUP(C197,Phone_num!A:B,2,0),"missing phone number")</f>
        <v>817-765-5781</v>
      </c>
      <c r="X197" s="5">
        <f t="shared" si="12"/>
        <v>26256</v>
      </c>
      <c r="Y197" s="5" t="str">
        <f t="shared" si="13"/>
        <v>2014</v>
      </c>
      <c r="Z197" t="b">
        <f t="shared" ref="Z197:Z260" si="15">AND(OR(H197="Regular Full Time",H197="Intern"),Y197&lt;"2016",G197="")</f>
        <v>1</v>
      </c>
      <c r="AA197" t="b">
        <f t="shared" si="14"/>
        <v>1</v>
      </c>
    </row>
    <row r="198" spans="2:27" x14ac:dyDescent="0.25">
      <c r="B198" s="5" t="s">
        <v>3171</v>
      </c>
      <c r="C198" s="5">
        <v>111111312</v>
      </c>
      <c r="D198" s="5" t="s">
        <v>397</v>
      </c>
      <c r="E198" s="5" t="s">
        <v>398</v>
      </c>
      <c r="F198" s="6">
        <v>41337</v>
      </c>
      <c r="G198" s="6"/>
      <c r="H198" s="7" t="s">
        <v>2965</v>
      </c>
      <c r="I198" s="7">
        <v>4</v>
      </c>
      <c r="J198" s="5" t="s">
        <v>1638</v>
      </c>
      <c r="K198" s="5" t="s">
        <v>1639</v>
      </c>
      <c r="L198" s="5" t="s">
        <v>1224</v>
      </c>
      <c r="M198" s="5" t="s">
        <v>1036</v>
      </c>
      <c r="N198" s="5">
        <v>14228</v>
      </c>
      <c r="O198" s="5" t="s">
        <v>2661</v>
      </c>
      <c r="P198" s="5">
        <v>28</v>
      </c>
      <c r="Q198" s="5">
        <v>40</v>
      </c>
      <c r="R198" s="5">
        <v>28801</v>
      </c>
      <c r="S198" s="5">
        <v>2206</v>
      </c>
      <c r="T198" s="5">
        <v>1365</v>
      </c>
      <c r="U198" s="5">
        <v>3135</v>
      </c>
      <c r="V198" s="5"/>
      <c r="W198" s="5" t="str">
        <f>_xlfn.IFNA(VLOOKUP(C198,Phone_num!A:B,2,0),"missing phone number")</f>
        <v>716-752-4114</v>
      </c>
      <c r="X198" s="5">
        <f t="shared" si="12"/>
        <v>29237</v>
      </c>
      <c r="Y198" s="5" t="str">
        <f t="shared" si="13"/>
        <v>2013</v>
      </c>
      <c r="Z198" t="b">
        <f t="shared" si="15"/>
        <v>1</v>
      </c>
      <c r="AA198" t="b">
        <f t="shared" si="14"/>
        <v>1</v>
      </c>
    </row>
    <row r="199" spans="2:27" customFormat="1" hidden="1" x14ac:dyDescent="0.25">
      <c r="B199" t="s">
        <v>3172</v>
      </c>
      <c r="C199">
        <v>111111313</v>
      </c>
      <c r="D199" t="s">
        <v>399</v>
      </c>
      <c r="E199" t="s">
        <v>400</v>
      </c>
      <c r="F199" s="2">
        <v>42362</v>
      </c>
      <c r="G199" s="2"/>
      <c r="H199" s="1" t="s">
        <v>2965</v>
      </c>
      <c r="I199" s="1">
        <v>5</v>
      </c>
      <c r="J199" t="s">
        <v>1641</v>
      </c>
      <c r="K199" t="s">
        <v>1642</v>
      </c>
      <c r="L199" t="s">
        <v>1151</v>
      </c>
      <c r="M199" t="s">
        <v>1152</v>
      </c>
      <c r="N199">
        <v>33054</v>
      </c>
      <c r="O199" t="s">
        <v>2662</v>
      </c>
      <c r="P199">
        <v>39</v>
      </c>
      <c r="Q199">
        <v>40</v>
      </c>
      <c r="R199">
        <v>21800</v>
      </c>
      <c r="S199">
        <v>1203</v>
      </c>
      <c r="T199">
        <v>4335</v>
      </c>
      <c r="U199">
        <v>4143</v>
      </c>
      <c r="W199" t="str">
        <f>_xlfn.IFNA(VLOOKUP(C199,Phone_num!A:B,2,0),"missing phone number")</f>
        <v>305-670-9628</v>
      </c>
      <c r="X199">
        <f t="shared" si="12"/>
        <v>23195</v>
      </c>
      <c r="Y199" t="str">
        <f t="shared" si="13"/>
        <v>2015</v>
      </c>
      <c r="Z199" t="b">
        <f t="shared" si="15"/>
        <v>1</v>
      </c>
      <c r="AA199" t="b">
        <f t="shared" si="14"/>
        <v>0</v>
      </c>
    </row>
    <row r="200" spans="2:27" x14ac:dyDescent="0.25">
      <c r="B200" s="5" t="s">
        <v>3173</v>
      </c>
      <c r="C200" s="5">
        <v>111111314</v>
      </c>
      <c r="D200" s="5" t="s">
        <v>401</v>
      </c>
      <c r="E200" s="5" t="s">
        <v>402</v>
      </c>
      <c r="F200" s="6">
        <v>41682</v>
      </c>
      <c r="G200" s="6"/>
      <c r="H200" s="7" t="s">
        <v>2965</v>
      </c>
      <c r="I200" s="7">
        <v>6</v>
      </c>
      <c r="J200" s="5" t="s">
        <v>1644</v>
      </c>
      <c r="K200" s="5" t="s">
        <v>1099</v>
      </c>
      <c r="L200" s="5" t="s">
        <v>1099</v>
      </c>
      <c r="M200" s="5" t="s">
        <v>1036</v>
      </c>
      <c r="N200" s="5">
        <v>10038</v>
      </c>
      <c r="O200" s="5" t="s">
        <v>2663</v>
      </c>
      <c r="P200" s="5">
        <v>25</v>
      </c>
      <c r="Q200" s="5">
        <v>40</v>
      </c>
      <c r="R200" s="5">
        <v>22066</v>
      </c>
      <c r="S200" s="5">
        <v>3193</v>
      </c>
      <c r="T200" s="5">
        <v>4718</v>
      </c>
      <c r="U200" s="5">
        <v>2402</v>
      </c>
      <c r="V200" s="5"/>
      <c r="W200" s="5" t="str">
        <f>_xlfn.IFNA(VLOOKUP(C200,Phone_num!A:B,2,0),"missing phone number")</f>
        <v>212-313-1783</v>
      </c>
      <c r="X200" s="5">
        <f t="shared" si="12"/>
        <v>27575</v>
      </c>
      <c r="Y200" s="5" t="str">
        <f t="shared" si="13"/>
        <v>2014</v>
      </c>
      <c r="Z200" t="b">
        <f t="shared" si="15"/>
        <v>1</v>
      </c>
      <c r="AA200" t="b">
        <f t="shared" si="14"/>
        <v>1</v>
      </c>
    </row>
    <row r="201" spans="2:27" x14ac:dyDescent="0.25">
      <c r="B201" s="5" t="s">
        <v>3174</v>
      </c>
      <c r="C201" s="5">
        <v>111111315</v>
      </c>
      <c r="D201" s="5" t="s">
        <v>403</v>
      </c>
      <c r="E201" s="5" t="s">
        <v>404</v>
      </c>
      <c r="F201" s="6">
        <v>41647</v>
      </c>
      <c r="G201" s="6"/>
      <c r="H201" s="7" t="s">
        <v>2965</v>
      </c>
      <c r="I201" s="7">
        <v>7</v>
      </c>
      <c r="J201" s="5" t="s">
        <v>1646</v>
      </c>
      <c r="K201" s="5" t="s">
        <v>1172</v>
      </c>
      <c r="L201" s="5" t="s">
        <v>1172</v>
      </c>
      <c r="M201" s="5" t="s">
        <v>1031</v>
      </c>
      <c r="N201" s="5">
        <v>19103</v>
      </c>
      <c r="O201" s="5" t="s">
        <v>2664</v>
      </c>
      <c r="P201" s="5">
        <v>22</v>
      </c>
      <c r="Q201" s="5">
        <v>40</v>
      </c>
      <c r="R201" s="5">
        <v>26116</v>
      </c>
      <c r="S201" s="5">
        <v>2008</v>
      </c>
      <c r="T201" s="5">
        <v>3147</v>
      </c>
      <c r="U201" s="5">
        <v>1550</v>
      </c>
      <c r="V201" s="5"/>
      <c r="W201" s="5" t="str">
        <f>_xlfn.IFNA(VLOOKUP(C201,Phone_num!A:B,2,0),"missing phone number")</f>
        <v>215-605-7570</v>
      </c>
      <c r="X201" s="5">
        <f t="shared" si="12"/>
        <v>29721</v>
      </c>
      <c r="Y201" s="5" t="str">
        <f t="shared" si="13"/>
        <v>2014</v>
      </c>
      <c r="Z201" t="b">
        <f t="shared" si="15"/>
        <v>1</v>
      </c>
      <c r="AA201" t="b">
        <f t="shared" si="14"/>
        <v>1</v>
      </c>
    </row>
    <row r="202" spans="2:27" x14ac:dyDescent="0.25">
      <c r="B202" s="5" t="s">
        <v>3175</v>
      </c>
      <c r="C202" s="5">
        <v>111111316</v>
      </c>
      <c r="D202" s="5" t="s">
        <v>405</v>
      </c>
      <c r="E202" s="5" t="s">
        <v>406</v>
      </c>
      <c r="F202" s="6">
        <v>42212</v>
      </c>
      <c r="G202" s="6"/>
      <c r="H202" s="7" t="s">
        <v>2965</v>
      </c>
      <c r="I202" s="7">
        <v>8</v>
      </c>
      <c r="J202" s="5" t="s">
        <v>1648</v>
      </c>
      <c r="K202" s="5" t="s">
        <v>1649</v>
      </c>
      <c r="L202" s="5" t="s">
        <v>1650</v>
      </c>
      <c r="M202" s="5" t="s">
        <v>1152</v>
      </c>
      <c r="N202" s="5">
        <v>32536</v>
      </c>
      <c r="O202" s="5" t="s">
        <v>2665</v>
      </c>
      <c r="P202" s="5">
        <v>27</v>
      </c>
      <c r="Q202" s="5">
        <v>40</v>
      </c>
      <c r="R202" s="5">
        <v>24956</v>
      </c>
      <c r="S202" s="5">
        <v>3421</v>
      </c>
      <c r="T202" s="5">
        <v>4905</v>
      </c>
      <c r="U202" s="5">
        <v>2650</v>
      </c>
      <c r="V202" s="5"/>
      <c r="W202" s="5" t="str">
        <f>_xlfn.IFNA(VLOOKUP(C202,Phone_num!A:B,2,0),"missing phone number")</f>
        <v>850-430-1663</v>
      </c>
      <c r="X202" s="5">
        <f t="shared" si="12"/>
        <v>30632</v>
      </c>
      <c r="Y202" s="5" t="str">
        <f t="shared" si="13"/>
        <v>2015</v>
      </c>
      <c r="Z202" t="b">
        <f t="shared" si="15"/>
        <v>1</v>
      </c>
      <c r="AA202" t="b">
        <f t="shared" si="14"/>
        <v>1</v>
      </c>
    </row>
    <row r="203" spans="2:27" customFormat="1" hidden="1" x14ac:dyDescent="0.25">
      <c r="B203" t="s">
        <v>3176</v>
      </c>
      <c r="C203">
        <v>111111317</v>
      </c>
      <c r="D203" t="s">
        <v>407</v>
      </c>
      <c r="E203" t="s">
        <v>408</v>
      </c>
      <c r="F203" s="2">
        <v>42363</v>
      </c>
      <c r="G203" s="2"/>
      <c r="H203" s="1" t="s">
        <v>2965</v>
      </c>
      <c r="I203" s="1">
        <v>99</v>
      </c>
      <c r="J203" t="s">
        <v>1652</v>
      </c>
      <c r="K203" t="s">
        <v>1236</v>
      </c>
      <c r="L203" t="s">
        <v>1236</v>
      </c>
      <c r="M203" t="s">
        <v>1018</v>
      </c>
      <c r="N203">
        <v>94107</v>
      </c>
      <c r="O203" t="s">
        <v>2666</v>
      </c>
      <c r="P203">
        <v>23</v>
      </c>
      <c r="Q203">
        <v>40</v>
      </c>
      <c r="R203">
        <v>22308</v>
      </c>
      <c r="S203">
        <v>2568</v>
      </c>
      <c r="T203">
        <v>1247</v>
      </c>
      <c r="U203">
        <v>4377</v>
      </c>
      <c r="W203" t="str">
        <f>_xlfn.IFNA(VLOOKUP(C203,Phone_num!A:B,2,0),"missing phone number")</f>
        <v>415-306-7897</v>
      </c>
      <c r="X203">
        <f t="shared" si="12"/>
        <v>21746</v>
      </c>
      <c r="Y203" t="str">
        <f t="shared" si="13"/>
        <v>2015</v>
      </c>
      <c r="Z203" t="b">
        <f t="shared" si="15"/>
        <v>1</v>
      </c>
      <c r="AA203" t="b">
        <f t="shared" si="14"/>
        <v>0</v>
      </c>
    </row>
    <row r="204" spans="2:27" customFormat="1" hidden="1" x14ac:dyDescent="0.25">
      <c r="B204" t="s">
        <v>3177</v>
      </c>
      <c r="C204">
        <v>111111318</v>
      </c>
      <c r="D204" t="s">
        <v>409</v>
      </c>
      <c r="E204" t="s">
        <v>410</v>
      </c>
      <c r="F204" s="2">
        <v>42744</v>
      </c>
      <c r="G204" s="2"/>
      <c r="H204" s="1" t="s">
        <v>2965</v>
      </c>
      <c r="I204" s="1">
        <v>1</v>
      </c>
      <c r="J204" t="s">
        <v>1654</v>
      </c>
      <c r="K204" t="s">
        <v>1016</v>
      </c>
      <c r="L204" t="s">
        <v>1017</v>
      </c>
      <c r="M204" t="s">
        <v>1018</v>
      </c>
      <c r="N204">
        <v>95132</v>
      </c>
      <c r="O204" t="s">
        <v>2667</v>
      </c>
      <c r="P204">
        <v>21</v>
      </c>
      <c r="Q204">
        <v>40</v>
      </c>
      <c r="R204">
        <v>28081</v>
      </c>
      <c r="S204">
        <v>1954</v>
      </c>
      <c r="T204">
        <v>4298</v>
      </c>
      <c r="U204">
        <v>2571</v>
      </c>
      <c r="W204" t="str">
        <f>_xlfn.IFNA(VLOOKUP(C204,Phone_num!A:B,2,0),"missing phone number")</f>
        <v>408-504-3552</v>
      </c>
      <c r="X204">
        <f t="shared" si="12"/>
        <v>31762</v>
      </c>
      <c r="Y204" t="str">
        <f t="shared" si="13"/>
        <v>2017</v>
      </c>
      <c r="Z204" t="b">
        <f t="shared" si="15"/>
        <v>0</v>
      </c>
      <c r="AA204" t="b">
        <f t="shared" si="14"/>
        <v>0</v>
      </c>
    </row>
    <row r="205" spans="2:27" customFormat="1" hidden="1" x14ac:dyDescent="0.25">
      <c r="B205" t="s">
        <v>3178</v>
      </c>
      <c r="C205">
        <v>111111319</v>
      </c>
      <c r="D205" t="s">
        <v>411</v>
      </c>
      <c r="E205" t="s">
        <v>412</v>
      </c>
      <c r="F205" s="2">
        <v>42879</v>
      </c>
      <c r="G205" s="2"/>
      <c r="H205" s="1" t="s">
        <v>2965</v>
      </c>
      <c r="I205" s="1">
        <v>2</v>
      </c>
      <c r="J205" t="s">
        <v>1656</v>
      </c>
      <c r="K205" t="s">
        <v>1657</v>
      </c>
      <c r="L205" t="s">
        <v>1245</v>
      </c>
      <c r="M205" t="s">
        <v>1018</v>
      </c>
      <c r="N205">
        <v>94080</v>
      </c>
      <c r="O205" t="s">
        <v>2668</v>
      </c>
      <c r="P205">
        <v>30</v>
      </c>
      <c r="Q205">
        <v>40</v>
      </c>
      <c r="R205">
        <v>23942</v>
      </c>
      <c r="S205">
        <v>3259</v>
      </c>
      <c r="T205">
        <v>4663</v>
      </c>
      <c r="U205">
        <v>1082</v>
      </c>
      <c r="W205" t="str">
        <f>_xlfn.IFNA(VLOOKUP(C205,Phone_num!A:B,2,0),"missing phone number")</f>
        <v>650-947-1215</v>
      </c>
      <c r="X205">
        <f t="shared" si="12"/>
        <v>30782</v>
      </c>
      <c r="Y205" t="str">
        <f t="shared" si="13"/>
        <v>2017</v>
      </c>
      <c r="Z205" t="b">
        <f t="shared" si="15"/>
        <v>0</v>
      </c>
      <c r="AA205" t="b">
        <f t="shared" si="14"/>
        <v>0</v>
      </c>
    </row>
    <row r="206" spans="2:27" x14ac:dyDescent="0.25">
      <c r="B206" s="5" t="s">
        <v>3179</v>
      </c>
      <c r="C206" s="5">
        <v>111111320</v>
      </c>
      <c r="D206" s="5" t="s">
        <v>413</v>
      </c>
      <c r="E206" s="5" t="s">
        <v>414</v>
      </c>
      <c r="F206" s="6">
        <v>42312</v>
      </c>
      <c r="G206" s="6"/>
      <c r="H206" s="7" t="s">
        <v>2965</v>
      </c>
      <c r="I206" s="7">
        <v>3</v>
      </c>
      <c r="J206" s="5">
        <v>0</v>
      </c>
      <c r="K206" s="5" t="s">
        <v>1659</v>
      </c>
      <c r="L206" s="5" t="s">
        <v>1039</v>
      </c>
      <c r="M206" s="5" t="s">
        <v>1018</v>
      </c>
      <c r="N206" s="5">
        <v>91325</v>
      </c>
      <c r="O206" s="5" t="s">
        <v>2669</v>
      </c>
      <c r="P206" s="5">
        <v>35</v>
      </c>
      <c r="Q206" s="5">
        <v>40</v>
      </c>
      <c r="R206" s="5">
        <v>19227</v>
      </c>
      <c r="S206" s="5">
        <v>2905</v>
      </c>
      <c r="T206" s="5">
        <v>2933</v>
      </c>
      <c r="U206" s="5">
        <v>2412</v>
      </c>
      <c r="V206" s="5"/>
      <c r="W206" s="5" t="str">
        <f>_xlfn.IFNA(VLOOKUP(C206,Phone_num!A:B,2,0),"missing phone number")</f>
        <v>818-864-4875</v>
      </c>
      <c r="X206" s="5">
        <f t="shared" si="12"/>
        <v>22653</v>
      </c>
      <c r="Y206" s="5" t="str">
        <f t="shared" si="13"/>
        <v>2015</v>
      </c>
      <c r="Z206" t="b">
        <f t="shared" si="15"/>
        <v>1</v>
      </c>
      <c r="AA206" t="b">
        <f t="shared" si="14"/>
        <v>1</v>
      </c>
    </row>
    <row r="207" spans="2:27" customFormat="1" hidden="1" x14ac:dyDescent="0.25">
      <c r="B207" t="s">
        <v>3181</v>
      </c>
      <c r="C207">
        <v>111111322</v>
      </c>
      <c r="D207" t="s">
        <v>417</v>
      </c>
      <c r="E207" t="s">
        <v>418</v>
      </c>
      <c r="F207" s="2">
        <v>42164</v>
      </c>
      <c r="G207" s="2"/>
      <c r="H207" s="1" t="s">
        <v>2965</v>
      </c>
      <c r="I207" s="1">
        <v>5</v>
      </c>
      <c r="J207" t="s">
        <v>1663</v>
      </c>
      <c r="K207" t="s">
        <v>1664</v>
      </c>
      <c r="L207" t="s">
        <v>1664</v>
      </c>
      <c r="M207" t="s">
        <v>987</v>
      </c>
      <c r="N207">
        <v>70506</v>
      </c>
      <c r="O207" t="s">
        <v>2671</v>
      </c>
      <c r="P207">
        <v>12</v>
      </c>
      <c r="Q207">
        <v>20</v>
      </c>
      <c r="R207">
        <v>20597</v>
      </c>
      <c r="S207">
        <v>2819</v>
      </c>
      <c r="T207">
        <v>3752</v>
      </c>
      <c r="U207">
        <v>2288</v>
      </c>
      <c r="W207" t="str">
        <f>_xlfn.IFNA(VLOOKUP(C207,Phone_num!A:B,2,0),"missing phone number")</f>
        <v>337-253-8384</v>
      </c>
      <c r="X207" t="str">
        <f t="shared" si="12"/>
        <v>not 40h</v>
      </c>
      <c r="Y207" t="str">
        <f t="shared" si="13"/>
        <v>2015</v>
      </c>
      <c r="Z207" t="b">
        <f t="shared" si="15"/>
        <v>1</v>
      </c>
      <c r="AA207" t="b">
        <f t="shared" si="14"/>
        <v>0</v>
      </c>
    </row>
    <row r="208" spans="2:27" customFormat="1" hidden="1" x14ac:dyDescent="0.25">
      <c r="B208" t="s">
        <v>3182</v>
      </c>
      <c r="C208">
        <v>111111323</v>
      </c>
      <c r="D208" t="s">
        <v>419</v>
      </c>
      <c r="E208" t="s">
        <v>420</v>
      </c>
      <c r="F208" s="2">
        <v>42850</v>
      </c>
      <c r="G208" s="2"/>
      <c r="H208" s="1" t="s">
        <v>2965</v>
      </c>
      <c r="I208" s="1">
        <v>6</v>
      </c>
      <c r="J208" t="s">
        <v>1666</v>
      </c>
      <c r="K208" t="s">
        <v>1667</v>
      </c>
      <c r="L208" t="s">
        <v>1064</v>
      </c>
      <c r="M208" t="s">
        <v>992</v>
      </c>
      <c r="N208">
        <v>48126</v>
      </c>
      <c r="O208" t="s">
        <v>2672</v>
      </c>
      <c r="P208">
        <v>12</v>
      </c>
      <c r="Q208">
        <v>20</v>
      </c>
      <c r="R208">
        <v>18568</v>
      </c>
      <c r="S208">
        <v>2027</v>
      </c>
      <c r="T208">
        <v>2374</v>
      </c>
      <c r="U208">
        <v>4480</v>
      </c>
      <c r="W208" t="str">
        <f>_xlfn.IFNA(VLOOKUP(C208,Phone_num!A:B,2,0),"missing phone number")</f>
        <v>313-533-4884</v>
      </c>
      <c r="X208" t="str">
        <f t="shared" si="12"/>
        <v>not 40h</v>
      </c>
      <c r="Y208" t="str">
        <f t="shared" si="13"/>
        <v>2017</v>
      </c>
      <c r="Z208" t="b">
        <f t="shared" si="15"/>
        <v>0</v>
      </c>
      <c r="AA208" t="b">
        <f t="shared" si="14"/>
        <v>1</v>
      </c>
    </row>
    <row r="209" spans="2:27" customFormat="1" hidden="1" x14ac:dyDescent="0.25">
      <c r="B209" t="s">
        <v>3183</v>
      </c>
      <c r="C209">
        <v>111111324</v>
      </c>
      <c r="D209" t="s">
        <v>421</v>
      </c>
      <c r="E209" t="s">
        <v>422</v>
      </c>
      <c r="F209" s="2">
        <v>42942</v>
      </c>
      <c r="G209" s="2"/>
      <c r="H209" s="1" t="s">
        <v>2965</v>
      </c>
      <c r="I209" s="1">
        <v>7</v>
      </c>
      <c r="J209" t="s">
        <v>1669</v>
      </c>
      <c r="K209" t="s">
        <v>1212</v>
      </c>
      <c r="L209" t="s">
        <v>1213</v>
      </c>
      <c r="M209" t="s">
        <v>1048</v>
      </c>
      <c r="N209">
        <v>78754</v>
      </c>
      <c r="O209" t="s">
        <v>2673</v>
      </c>
      <c r="P209">
        <v>23</v>
      </c>
      <c r="Q209">
        <v>25</v>
      </c>
      <c r="R209">
        <v>20707</v>
      </c>
      <c r="S209">
        <v>1298</v>
      </c>
      <c r="T209">
        <v>2285</v>
      </c>
      <c r="U209">
        <v>3657</v>
      </c>
      <c r="W209" t="str">
        <f>_xlfn.IFNA(VLOOKUP(C209,Phone_num!A:B,2,0),"missing phone number")</f>
        <v>512-213-8574</v>
      </c>
      <c r="X209" t="str">
        <f t="shared" si="12"/>
        <v>not 40h</v>
      </c>
      <c r="Y209" t="str">
        <f t="shared" si="13"/>
        <v>2017</v>
      </c>
      <c r="Z209" t="b">
        <f t="shared" si="15"/>
        <v>0</v>
      </c>
      <c r="AA209" t="b">
        <f t="shared" si="14"/>
        <v>1</v>
      </c>
    </row>
    <row r="210" spans="2:27" customFormat="1" hidden="1" x14ac:dyDescent="0.25">
      <c r="B210" t="s">
        <v>3184</v>
      </c>
      <c r="C210">
        <v>111111325</v>
      </c>
      <c r="D210" t="s">
        <v>423</v>
      </c>
      <c r="E210" t="s">
        <v>424</v>
      </c>
      <c r="F210" s="2">
        <v>42557</v>
      </c>
      <c r="G210" s="2"/>
      <c r="H210" s="1" t="s">
        <v>2965</v>
      </c>
      <c r="I210" s="1">
        <v>8</v>
      </c>
      <c r="J210" t="s">
        <v>1671</v>
      </c>
      <c r="K210" t="s">
        <v>1077</v>
      </c>
      <c r="L210" t="s">
        <v>1077</v>
      </c>
      <c r="M210" t="s">
        <v>1048</v>
      </c>
      <c r="N210">
        <v>75207</v>
      </c>
      <c r="O210" t="s">
        <v>2674</v>
      </c>
      <c r="P210">
        <v>23</v>
      </c>
      <c r="Q210">
        <v>25</v>
      </c>
      <c r="R210">
        <v>20664</v>
      </c>
      <c r="S210">
        <v>3441</v>
      </c>
      <c r="T210">
        <v>3765</v>
      </c>
      <c r="U210">
        <v>2309</v>
      </c>
      <c r="W210" t="str">
        <f>_xlfn.IFNA(VLOOKUP(C210,Phone_num!A:B,2,0),"missing phone number")</f>
        <v>214-428-2285</v>
      </c>
      <c r="X210" t="str">
        <f t="shared" si="12"/>
        <v>not 40h</v>
      </c>
      <c r="Y210" t="str">
        <f t="shared" si="13"/>
        <v>2016</v>
      </c>
      <c r="Z210" t="b">
        <f t="shared" si="15"/>
        <v>0</v>
      </c>
      <c r="AA210" t="b">
        <f t="shared" si="14"/>
        <v>1</v>
      </c>
    </row>
    <row r="211" spans="2:27" customFormat="1" hidden="1" x14ac:dyDescent="0.25">
      <c r="B211" t="s">
        <v>3185</v>
      </c>
      <c r="C211">
        <v>111111326</v>
      </c>
      <c r="D211" t="s">
        <v>425</v>
      </c>
      <c r="E211" t="s">
        <v>426</v>
      </c>
      <c r="F211" s="2">
        <v>41599</v>
      </c>
      <c r="G211" s="2"/>
      <c r="H211" s="1" t="s">
        <v>2965</v>
      </c>
      <c r="I211" s="1">
        <v>99</v>
      </c>
      <c r="J211" t="s">
        <v>1673</v>
      </c>
      <c r="K211" t="s">
        <v>1674</v>
      </c>
      <c r="L211" t="s">
        <v>1675</v>
      </c>
      <c r="M211" t="s">
        <v>1676</v>
      </c>
      <c r="N211">
        <v>98070</v>
      </c>
      <c r="O211" t="s">
        <v>2675</v>
      </c>
      <c r="P211">
        <v>18</v>
      </c>
      <c r="Q211">
        <v>20</v>
      </c>
      <c r="R211">
        <v>19345</v>
      </c>
      <c r="S211">
        <v>4022</v>
      </c>
      <c r="T211">
        <v>4429</v>
      </c>
      <c r="U211">
        <v>2405</v>
      </c>
      <c r="W211" t="str">
        <f>_xlfn.IFNA(VLOOKUP(C211,Phone_num!A:B,2,0),"missing phone number")</f>
        <v>206-697-5796</v>
      </c>
      <c r="X211" t="str">
        <f t="shared" si="12"/>
        <v>not 40h</v>
      </c>
      <c r="Y211" t="str">
        <f t="shared" si="13"/>
        <v>2013</v>
      </c>
      <c r="Z211" t="b">
        <f t="shared" si="15"/>
        <v>1</v>
      </c>
      <c r="AA211" t="b">
        <f t="shared" si="14"/>
        <v>0</v>
      </c>
    </row>
    <row r="212" spans="2:27" customFormat="1" hidden="1" x14ac:dyDescent="0.25">
      <c r="B212" t="s">
        <v>3186</v>
      </c>
      <c r="C212">
        <v>111111327</v>
      </c>
      <c r="D212" t="s">
        <v>427</v>
      </c>
      <c r="E212" t="s">
        <v>428</v>
      </c>
      <c r="F212" s="2">
        <v>41784</v>
      </c>
      <c r="G212" s="2"/>
      <c r="H212" s="1" t="s">
        <v>2965</v>
      </c>
      <c r="I212" s="1">
        <v>1</v>
      </c>
      <c r="J212" t="s">
        <v>1678</v>
      </c>
      <c r="K212" t="s">
        <v>1679</v>
      </c>
      <c r="L212" t="s">
        <v>1680</v>
      </c>
      <c r="M212" t="s">
        <v>1031</v>
      </c>
      <c r="N212">
        <v>19320</v>
      </c>
      <c r="O212" t="s">
        <v>2676</v>
      </c>
      <c r="P212">
        <v>38</v>
      </c>
      <c r="Q212">
        <v>40</v>
      </c>
      <c r="R212">
        <v>22094</v>
      </c>
      <c r="S212">
        <v>1624</v>
      </c>
      <c r="T212">
        <v>3623</v>
      </c>
      <c r="U212">
        <v>4803</v>
      </c>
      <c r="W212" t="str">
        <f>_xlfn.IFNA(VLOOKUP(C212,Phone_num!A:B,2,0),"missing phone number")</f>
        <v>610-476-3501</v>
      </c>
      <c r="X212">
        <f t="shared" si="12"/>
        <v>22538</v>
      </c>
      <c r="Y212" t="str">
        <f t="shared" si="13"/>
        <v>2014</v>
      </c>
      <c r="Z212" t="b">
        <f t="shared" si="15"/>
        <v>1</v>
      </c>
      <c r="AA212" t="b">
        <f t="shared" si="14"/>
        <v>0</v>
      </c>
    </row>
    <row r="213" spans="2:27" customFormat="1" hidden="1" x14ac:dyDescent="0.25">
      <c r="B213" t="s">
        <v>3187</v>
      </c>
      <c r="C213">
        <v>111111328</v>
      </c>
      <c r="D213" t="s">
        <v>429</v>
      </c>
      <c r="E213" t="s">
        <v>430</v>
      </c>
      <c r="F213" s="2">
        <v>41572</v>
      </c>
      <c r="G213" s="2"/>
      <c r="H213" s="1" t="s">
        <v>2965</v>
      </c>
      <c r="I213" s="1">
        <v>2</v>
      </c>
      <c r="J213" t="s">
        <v>1682</v>
      </c>
      <c r="K213" t="s">
        <v>1172</v>
      </c>
      <c r="L213" t="s">
        <v>1172</v>
      </c>
      <c r="M213" t="s">
        <v>1031</v>
      </c>
      <c r="N213">
        <v>19143</v>
      </c>
      <c r="O213" t="s">
        <v>2677</v>
      </c>
      <c r="P213">
        <v>40</v>
      </c>
      <c r="Q213">
        <v>40</v>
      </c>
      <c r="R213">
        <v>19770</v>
      </c>
      <c r="S213">
        <v>4276</v>
      </c>
      <c r="T213">
        <v>4173</v>
      </c>
      <c r="U213">
        <v>4820</v>
      </c>
      <c r="W213" t="str">
        <f>_xlfn.IFNA(VLOOKUP(C213,Phone_num!A:B,2,0),"missing phone number")</f>
        <v>215-372-1718</v>
      </c>
      <c r="X213">
        <f t="shared" si="12"/>
        <v>23399</v>
      </c>
      <c r="Y213" t="str">
        <f t="shared" si="13"/>
        <v>2013</v>
      </c>
      <c r="Z213" t="b">
        <f t="shared" si="15"/>
        <v>1</v>
      </c>
      <c r="AA213" t="b">
        <f t="shared" si="14"/>
        <v>0</v>
      </c>
    </row>
    <row r="214" spans="2:27" x14ac:dyDescent="0.25">
      <c r="B214" s="5" t="s">
        <v>3188</v>
      </c>
      <c r="C214" s="5">
        <v>111111329</v>
      </c>
      <c r="D214" s="5" t="s">
        <v>431</v>
      </c>
      <c r="E214" s="5" t="s">
        <v>432</v>
      </c>
      <c r="F214" s="6">
        <v>41624</v>
      </c>
      <c r="G214" s="6"/>
      <c r="H214" s="7" t="s">
        <v>2965</v>
      </c>
      <c r="I214" s="7">
        <v>3</v>
      </c>
      <c r="J214" s="5" t="s">
        <v>1684</v>
      </c>
      <c r="K214" s="5" t="s">
        <v>1287</v>
      </c>
      <c r="L214" s="5" t="s">
        <v>1039</v>
      </c>
      <c r="M214" s="5" t="s">
        <v>1018</v>
      </c>
      <c r="N214" s="5">
        <v>90248</v>
      </c>
      <c r="O214" s="5" t="s">
        <v>2678</v>
      </c>
      <c r="P214" s="5">
        <v>32</v>
      </c>
      <c r="Q214" s="5">
        <v>40</v>
      </c>
      <c r="R214" s="5">
        <v>27925</v>
      </c>
      <c r="S214" s="5">
        <v>4278</v>
      </c>
      <c r="T214" s="5">
        <v>3435</v>
      </c>
      <c r="U214" s="5">
        <v>1083</v>
      </c>
      <c r="V214" s="5"/>
      <c r="W214" s="5" t="str">
        <f>_xlfn.IFNA(VLOOKUP(C214,Phone_num!A:B,2,0),"missing phone number")</f>
        <v>310-858-5079</v>
      </c>
      <c r="X214" s="5">
        <f t="shared" si="12"/>
        <v>34555</v>
      </c>
      <c r="Y214" s="5" t="str">
        <f t="shared" si="13"/>
        <v>2013</v>
      </c>
      <c r="Z214" t="b">
        <f t="shared" si="15"/>
        <v>1</v>
      </c>
      <c r="AA214" t="b">
        <f t="shared" si="14"/>
        <v>1</v>
      </c>
    </row>
    <row r="215" spans="2:27" customFormat="1" hidden="1" x14ac:dyDescent="0.25">
      <c r="B215" t="s">
        <v>3189</v>
      </c>
      <c r="C215">
        <v>111111330</v>
      </c>
      <c r="D215" t="s">
        <v>433</v>
      </c>
      <c r="E215" t="s">
        <v>434</v>
      </c>
      <c r="F215" s="2">
        <v>42495</v>
      </c>
      <c r="G215" s="2"/>
      <c r="H215" s="1" t="s">
        <v>2965</v>
      </c>
      <c r="I215" s="1">
        <v>4</v>
      </c>
      <c r="J215" t="s">
        <v>1686</v>
      </c>
      <c r="K215" t="s">
        <v>1687</v>
      </c>
      <c r="L215" t="s">
        <v>1688</v>
      </c>
      <c r="M215" t="s">
        <v>1018</v>
      </c>
      <c r="N215">
        <v>94928</v>
      </c>
      <c r="O215" t="s">
        <v>2679</v>
      </c>
      <c r="P215">
        <v>26</v>
      </c>
      <c r="Q215">
        <v>40</v>
      </c>
      <c r="R215">
        <v>21955</v>
      </c>
      <c r="S215">
        <v>4927</v>
      </c>
      <c r="T215">
        <v>3231</v>
      </c>
      <c r="U215">
        <v>1604</v>
      </c>
      <c r="W215" t="str">
        <f>_xlfn.IFNA(VLOOKUP(C215,Phone_num!A:B,2,0),"missing phone number")</f>
        <v>707-653-8214</v>
      </c>
      <c r="X215">
        <f t="shared" si="12"/>
        <v>28509</v>
      </c>
      <c r="Y215" t="str">
        <f t="shared" si="13"/>
        <v>2016</v>
      </c>
      <c r="Z215" t="b">
        <f t="shared" si="15"/>
        <v>0</v>
      </c>
      <c r="AA215" t="b">
        <f t="shared" si="14"/>
        <v>1</v>
      </c>
    </row>
    <row r="216" spans="2:27" customFormat="1" hidden="1" x14ac:dyDescent="0.25">
      <c r="B216" t="s">
        <v>3190</v>
      </c>
      <c r="C216">
        <v>111111331</v>
      </c>
      <c r="D216" t="s">
        <v>435</v>
      </c>
      <c r="E216" t="s">
        <v>436</v>
      </c>
      <c r="F216" s="2">
        <v>42538</v>
      </c>
      <c r="G216" s="2">
        <v>43030</v>
      </c>
      <c r="H216" s="1" t="s">
        <v>2963</v>
      </c>
      <c r="I216" s="1">
        <v>5</v>
      </c>
      <c r="J216" t="s">
        <v>1690</v>
      </c>
      <c r="K216" t="s">
        <v>1691</v>
      </c>
      <c r="L216" t="s">
        <v>1240</v>
      </c>
      <c r="M216" t="s">
        <v>1152</v>
      </c>
      <c r="N216">
        <v>32803</v>
      </c>
      <c r="O216" t="s">
        <v>2680</v>
      </c>
      <c r="P216">
        <v>27</v>
      </c>
      <c r="Q216">
        <v>40</v>
      </c>
      <c r="R216">
        <v>22400</v>
      </c>
      <c r="S216">
        <v>2517</v>
      </c>
      <c r="T216">
        <v>1540</v>
      </c>
      <c r="U216">
        <v>3372</v>
      </c>
      <c r="W216" t="str">
        <f>_xlfn.IFNA(VLOOKUP(C216,Phone_num!A:B,2,0),"missing phone number")</f>
        <v>407-808-9439</v>
      </c>
      <c r="X216">
        <f t="shared" si="12"/>
        <v>23085</v>
      </c>
      <c r="Y216" t="str">
        <f t="shared" si="13"/>
        <v>2016</v>
      </c>
      <c r="Z216" t="b">
        <f t="shared" si="15"/>
        <v>0</v>
      </c>
      <c r="AA216" t="b">
        <f t="shared" si="14"/>
        <v>0</v>
      </c>
    </row>
    <row r="217" spans="2:27" customFormat="1" hidden="1" x14ac:dyDescent="0.25">
      <c r="B217" t="s">
        <v>3191</v>
      </c>
      <c r="C217">
        <v>111111332</v>
      </c>
      <c r="D217" t="s">
        <v>437</v>
      </c>
      <c r="E217" t="s">
        <v>438</v>
      </c>
      <c r="F217" s="2">
        <v>42793</v>
      </c>
      <c r="G217" s="2"/>
      <c r="H217" s="1" t="s">
        <v>2965</v>
      </c>
      <c r="I217" s="1">
        <v>6</v>
      </c>
      <c r="J217" t="s">
        <v>1693</v>
      </c>
      <c r="K217" t="s">
        <v>1694</v>
      </c>
      <c r="L217" t="s">
        <v>1695</v>
      </c>
      <c r="M217" t="s">
        <v>1018</v>
      </c>
      <c r="N217">
        <v>92025</v>
      </c>
      <c r="O217" t="s">
        <v>2681</v>
      </c>
      <c r="P217">
        <v>30</v>
      </c>
      <c r="Q217">
        <v>40</v>
      </c>
      <c r="R217">
        <v>26364</v>
      </c>
      <c r="S217">
        <v>3402</v>
      </c>
      <c r="T217">
        <v>3230</v>
      </c>
      <c r="U217">
        <v>3535</v>
      </c>
      <c r="W217" t="str">
        <f>_xlfn.IFNA(VLOOKUP(C217,Phone_num!A:B,2,0),"missing phone number")</f>
        <v>760-971-4322</v>
      </c>
      <c r="X217">
        <f t="shared" si="12"/>
        <v>29461</v>
      </c>
      <c r="Y217" t="str">
        <f t="shared" si="13"/>
        <v>2017</v>
      </c>
      <c r="Z217" t="b">
        <f t="shared" si="15"/>
        <v>0</v>
      </c>
      <c r="AA217" t="b">
        <f t="shared" si="14"/>
        <v>1</v>
      </c>
    </row>
    <row r="218" spans="2:27" customFormat="1" hidden="1" x14ac:dyDescent="0.25">
      <c r="B218" t="s">
        <v>3192</v>
      </c>
      <c r="C218">
        <v>111111333</v>
      </c>
      <c r="D218" t="s">
        <v>439</v>
      </c>
      <c r="E218" t="s">
        <v>440</v>
      </c>
      <c r="F218" s="2">
        <v>41704</v>
      </c>
      <c r="G218" s="2">
        <v>42942</v>
      </c>
      <c r="H218" s="1" t="s">
        <v>2965</v>
      </c>
      <c r="I218" s="1">
        <v>7</v>
      </c>
      <c r="J218" t="s">
        <v>1697</v>
      </c>
      <c r="K218" t="s">
        <v>1698</v>
      </c>
      <c r="L218" t="s">
        <v>1359</v>
      </c>
      <c r="M218" t="s">
        <v>1163</v>
      </c>
      <c r="N218">
        <v>1581</v>
      </c>
      <c r="O218" t="s">
        <v>2682</v>
      </c>
      <c r="P218">
        <v>30</v>
      </c>
      <c r="Q218">
        <v>40</v>
      </c>
      <c r="R218">
        <v>20364</v>
      </c>
      <c r="S218">
        <v>3672</v>
      </c>
      <c r="T218">
        <v>1864</v>
      </c>
      <c r="U218">
        <v>4217</v>
      </c>
      <c r="W218" t="str">
        <f>_xlfn.IFNA(VLOOKUP(C218,Phone_num!A:B,2,0),"missing phone number")</f>
        <v>508-837-9230</v>
      </c>
      <c r="X218">
        <f t="shared" si="12"/>
        <v>21683</v>
      </c>
      <c r="Y218" t="str">
        <f t="shared" si="13"/>
        <v>2014</v>
      </c>
      <c r="Z218" t="b">
        <f t="shared" si="15"/>
        <v>0</v>
      </c>
      <c r="AA218" t="b">
        <f t="shared" si="14"/>
        <v>1</v>
      </c>
    </row>
    <row r="219" spans="2:27" customFormat="1" hidden="1" x14ac:dyDescent="0.25">
      <c r="B219" t="s">
        <v>3147</v>
      </c>
      <c r="C219">
        <v>111111334</v>
      </c>
      <c r="D219" t="s">
        <v>441</v>
      </c>
      <c r="E219" t="s">
        <v>442</v>
      </c>
      <c r="F219" s="2">
        <v>42777</v>
      </c>
      <c r="G219" s="2"/>
      <c r="H219" s="1" t="s">
        <v>2965</v>
      </c>
      <c r="I219" s="1">
        <v>8</v>
      </c>
      <c r="J219" t="s">
        <v>1700</v>
      </c>
      <c r="K219" t="s">
        <v>1102</v>
      </c>
      <c r="L219" t="s">
        <v>1030</v>
      </c>
      <c r="M219" t="s">
        <v>1048</v>
      </c>
      <c r="N219">
        <v>77301</v>
      </c>
      <c r="O219" t="s">
        <v>2683</v>
      </c>
      <c r="P219">
        <v>29</v>
      </c>
      <c r="Q219">
        <v>40</v>
      </c>
      <c r="R219">
        <v>24450</v>
      </c>
      <c r="S219">
        <v>3226</v>
      </c>
      <c r="T219">
        <v>1938</v>
      </c>
      <c r="U219">
        <v>4198</v>
      </c>
      <c r="W219" t="str">
        <f>_xlfn.IFNA(VLOOKUP(C219,Phone_num!A:B,2,0),"missing phone number")</f>
        <v>missing phone number</v>
      </c>
      <c r="X219">
        <f t="shared" si="12"/>
        <v>25416</v>
      </c>
      <c r="Y219" t="str">
        <f t="shared" si="13"/>
        <v>2017</v>
      </c>
      <c r="Z219" t="b">
        <f t="shared" si="15"/>
        <v>0</v>
      </c>
      <c r="AA219" t="b">
        <f t="shared" si="14"/>
        <v>1</v>
      </c>
    </row>
    <row r="220" spans="2:27" customFormat="1" hidden="1" x14ac:dyDescent="0.25">
      <c r="B220" t="s">
        <v>3193</v>
      </c>
      <c r="C220">
        <v>111111335</v>
      </c>
      <c r="D220" t="s">
        <v>443</v>
      </c>
      <c r="E220" t="s">
        <v>444</v>
      </c>
      <c r="F220" s="2">
        <v>43001</v>
      </c>
      <c r="G220" s="2"/>
      <c r="H220" s="1" t="s">
        <v>2965</v>
      </c>
      <c r="I220" s="1">
        <v>99</v>
      </c>
      <c r="J220" t="s">
        <v>1701</v>
      </c>
      <c r="K220" t="s">
        <v>1060</v>
      </c>
      <c r="L220" t="s">
        <v>1060</v>
      </c>
      <c r="M220" t="s">
        <v>1061</v>
      </c>
      <c r="N220">
        <v>53226</v>
      </c>
      <c r="O220" t="s">
        <v>2684</v>
      </c>
      <c r="P220">
        <v>37</v>
      </c>
      <c r="Q220">
        <v>40</v>
      </c>
      <c r="R220">
        <v>19119</v>
      </c>
      <c r="S220">
        <v>3786</v>
      </c>
      <c r="T220">
        <v>1386</v>
      </c>
      <c r="U220">
        <v>4525</v>
      </c>
      <c r="W220" t="str">
        <f>_xlfn.IFNA(VLOOKUP(C220,Phone_num!A:B,2,0),"missing phone number")</f>
        <v>414-214-8697</v>
      </c>
      <c r="X220">
        <f t="shared" si="12"/>
        <v>19766</v>
      </c>
      <c r="Y220" t="str">
        <f t="shared" si="13"/>
        <v>2017</v>
      </c>
      <c r="Z220" t="b">
        <f t="shared" si="15"/>
        <v>0</v>
      </c>
      <c r="AA220" t="b">
        <f t="shared" si="14"/>
        <v>0</v>
      </c>
    </row>
    <row r="221" spans="2:27" customFormat="1" hidden="1" x14ac:dyDescent="0.25">
      <c r="B221" t="s">
        <v>3194</v>
      </c>
      <c r="C221">
        <v>111111336</v>
      </c>
      <c r="D221" t="s">
        <v>445</v>
      </c>
      <c r="E221" t="s">
        <v>446</v>
      </c>
      <c r="F221" s="2">
        <v>42598</v>
      </c>
      <c r="G221" s="2"/>
      <c r="H221" s="1" t="s">
        <v>2965</v>
      </c>
      <c r="I221" s="1">
        <v>1</v>
      </c>
      <c r="J221" t="s">
        <v>1703</v>
      </c>
      <c r="K221" t="s">
        <v>1704</v>
      </c>
      <c r="L221" t="s">
        <v>1039</v>
      </c>
      <c r="M221" t="s">
        <v>1018</v>
      </c>
      <c r="N221">
        <v>91731</v>
      </c>
      <c r="O221" t="s">
        <v>2685</v>
      </c>
      <c r="P221">
        <v>33</v>
      </c>
      <c r="Q221">
        <v>40</v>
      </c>
      <c r="R221">
        <v>29028</v>
      </c>
      <c r="S221">
        <v>1450</v>
      </c>
      <c r="T221">
        <v>4017</v>
      </c>
      <c r="U221">
        <v>4241</v>
      </c>
      <c r="W221" t="str">
        <f>_xlfn.IFNA(VLOOKUP(C221,Phone_num!A:B,2,0),"missing phone number")</f>
        <v>626-636-4117</v>
      </c>
      <c r="X221">
        <f t="shared" si="12"/>
        <v>30254</v>
      </c>
      <c r="Y221" t="str">
        <f t="shared" si="13"/>
        <v>2016</v>
      </c>
      <c r="Z221" t="b">
        <f t="shared" si="15"/>
        <v>0</v>
      </c>
      <c r="AA221" t="b">
        <f t="shared" si="14"/>
        <v>0</v>
      </c>
    </row>
    <row r="222" spans="2:27" customFormat="1" hidden="1" x14ac:dyDescent="0.25">
      <c r="B222" t="s">
        <v>3195</v>
      </c>
      <c r="C222">
        <v>111111337</v>
      </c>
      <c r="D222" t="s">
        <v>447</v>
      </c>
      <c r="E222" t="s">
        <v>448</v>
      </c>
      <c r="F222" s="2">
        <v>42892</v>
      </c>
      <c r="G222" s="2">
        <v>42933</v>
      </c>
      <c r="H222" s="1" t="s">
        <v>2965</v>
      </c>
      <c r="I222" s="1">
        <v>2</v>
      </c>
      <c r="J222" t="s">
        <v>1706</v>
      </c>
      <c r="K222" t="s">
        <v>1707</v>
      </c>
      <c r="L222" t="s">
        <v>1560</v>
      </c>
      <c r="M222" t="s">
        <v>1036</v>
      </c>
      <c r="N222">
        <v>10701</v>
      </c>
      <c r="O222" t="s">
        <v>2686</v>
      </c>
      <c r="P222">
        <v>22</v>
      </c>
      <c r="Q222">
        <v>40</v>
      </c>
      <c r="R222">
        <v>18080</v>
      </c>
      <c r="S222">
        <v>4344</v>
      </c>
      <c r="T222">
        <v>1517</v>
      </c>
      <c r="U222">
        <v>1706</v>
      </c>
      <c r="W222" t="str">
        <f>_xlfn.IFNA(VLOOKUP(C222,Phone_num!A:B,2,0),"missing phone number")</f>
        <v>missing phone number</v>
      </c>
      <c r="X222">
        <f t="shared" si="12"/>
        <v>22235</v>
      </c>
      <c r="Y222" t="str">
        <f t="shared" si="13"/>
        <v>2017</v>
      </c>
      <c r="Z222" t="b">
        <f t="shared" si="15"/>
        <v>0</v>
      </c>
      <c r="AA222" t="b">
        <f t="shared" si="14"/>
        <v>0</v>
      </c>
    </row>
    <row r="223" spans="2:27" customFormat="1" hidden="1" x14ac:dyDescent="0.25">
      <c r="B223" t="s">
        <v>3196</v>
      </c>
      <c r="C223">
        <v>111111338</v>
      </c>
      <c r="D223" t="s">
        <v>449</v>
      </c>
      <c r="E223" t="s">
        <v>450</v>
      </c>
      <c r="F223" s="2">
        <v>43030</v>
      </c>
      <c r="G223" s="2"/>
      <c r="H223" s="1" t="s">
        <v>2965</v>
      </c>
      <c r="I223" s="1">
        <v>3</v>
      </c>
      <c r="J223" t="s">
        <v>1708</v>
      </c>
      <c r="K223" t="s">
        <v>1077</v>
      </c>
      <c r="L223" t="s">
        <v>1077</v>
      </c>
      <c r="M223" t="s">
        <v>1048</v>
      </c>
      <c r="N223">
        <v>75227</v>
      </c>
      <c r="O223" t="s">
        <v>2687</v>
      </c>
      <c r="P223">
        <v>25</v>
      </c>
      <c r="Q223">
        <v>40</v>
      </c>
      <c r="R223">
        <v>21917</v>
      </c>
      <c r="S223">
        <v>4646</v>
      </c>
      <c r="T223">
        <v>1262</v>
      </c>
      <c r="U223">
        <v>2660</v>
      </c>
      <c r="W223" t="str">
        <f>_xlfn.IFNA(VLOOKUP(C223,Phone_num!A:B,2,0),"missing phone number")</f>
        <v>214-289-1973</v>
      </c>
      <c r="X223">
        <f t="shared" si="12"/>
        <v>25165</v>
      </c>
      <c r="Y223" t="str">
        <f t="shared" si="13"/>
        <v>2017</v>
      </c>
      <c r="Z223" t="b">
        <f t="shared" si="15"/>
        <v>0</v>
      </c>
      <c r="AA223" t="b">
        <f t="shared" si="14"/>
        <v>1</v>
      </c>
    </row>
    <row r="224" spans="2:27" customFormat="1" hidden="1" x14ac:dyDescent="0.25">
      <c r="B224" t="s">
        <v>3197</v>
      </c>
      <c r="C224">
        <v>111111339</v>
      </c>
      <c r="D224" t="s">
        <v>451</v>
      </c>
      <c r="E224" t="s">
        <v>452</v>
      </c>
      <c r="F224" s="2">
        <v>42414</v>
      </c>
      <c r="G224" s="2"/>
      <c r="H224" s="1" t="s">
        <v>2965</v>
      </c>
      <c r="I224" s="1">
        <v>4</v>
      </c>
      <c r="J224" t="s">
        <v>1710</v>
      </c>
      <c r="K224" t="s">
        <v>1711</v>
      </c>
      <c r="L224" t="s">
        <v>524</v>
      </c>
      <c r="M224" t="s">
        <v>1712</v>
      </c>
      <c r="N224">
        <v>39530</v>
      </c>
      <c r="O224" t="s">
        <v>2688</v>
      </c>
      <c r="P224">
        <v>26</v>
      </c>
      <c r="Q224">
        <v>40</v>
      </c>
      <c r="R224">
        <v>24349</v>
      </c>
      <c r="S224">
        <v>3853</v>
      </c>
      <c r="T224">
        <v>4321</v>
      </c>
      <c r="U224">
        <v>1413</v>
      </c>
      <c r="W224" t="str">
        <f>_xlfn.IFNA(VLOOKUP(C224,Phone_num!A:B,2,0),"missing phone number")</f>
        <v>228-235-5615</v>
      </c>
      <c r="X224">
        <f t="shared" si="12"/>
        <v>31110</v>
      </c>
      <c r="Y224" t="str">
        <f t="shared" si="13"/>
        <v>2016</v>
      </c>
      <c r="Z224" t="b">
        <f t="shared" si="15"/>
        <v>0</v>
      </c>
      <c r="AA224" t="b">
        <f t="shared" si="14"/>
        <v>1</v>
      </c>
    </row>
    <row r="225" spans="2:27" customFormat="1" hidden="1" x14ac:dyDescent="0.25">
      <c r="B225" t="s">
        <v>3198</v>
      </c>
      <c r="C225">
        <v>111111340</v>
      </c>
      <c r="D225" t="s">
        <v>453</v>
      </c>
      <c r="E225" t="s">
        <v>454</v>
      </c>
      <c r="F225" s="2">
        <v>42444</v>
      </c>
      <c r="G225" s="2"/>
      <c r="H225" s="1" t="s">
        <v>2965</v>
      </c>
      <c r="I225" s="1">
        <v>5</v>
      </c>
      <c r="J225" t="s">
        <v>1714</v>
      </c>
      <c r="K225" t="s">
        <v>1150</v>
      </c>
      <c r="L225" t="s">
        <v>1151</v>
      </c>
      <c r="M225" t="s">
        <v>1152</v>
      </c>
      <c r="N225">
        <v>33134</v>
      </c>
      <c r="O225" t="s">
        <v>2689</v>
      </c>
      <c r="P225">
        <v>31</v>
      </c>
      <c r="Q225">
        <v>40</v>
      </c>
      <c r="R225">
        <v>27845</v>
      </c>
      <c r="S225">
        <v>3367</v>
      </c>
      <c r="T225">
        <v>1588</v>
      </c>
      <c r="U225">
        <v>2726</v>
      </c>
      <c r="W225" t="str">
        <f>_xlfn.IFNA(VLOOKUP(C225,Phone_num!A:B,2,0),"missing phone number")</f>
        <v>305-604-8981</v>
      </c>
      <c r="X225">
        <f t="shared" si="12"/>
        <v>30074</v>
      </c>
      <c r="Y225" t="str">
        <f t="shared" si="13"/>
        <v>2016</v>
      </c>
      <c r="Z225" t="b">
        <f t="shared" si="15"/>
        <v>0</v>
      </c>
      <c r="AA225" t="b">
        <f t="shared" si="14"/>
        <v>0</v>
      </c>
    </row>
    <row r="226" spans="2:27" x14ac:dyDescent="0.25">
      <c r="B226" s="5" t="s">
        <v>3199</v>
      </c>
      <c r="C226" s="5">
        <v>111111341</v>
      </c>
      <c r="D226" s="5" t="s">
        <v>455</v>
      </c>
      <c r="E226" s="5" t="s">
        <v>456</v>
      </c>
      <c r="F226" s="6">
        <v>41780</v>
      </c>
      <c r="G226" s="6"/>
      <c r="H226" s="7" t="s">
        <v>2965</v>
      </c>
      <c r="I226" s="7">
        <v>6</v>
      </c>
      <c r="J226" s="5" t="s">
        <v>1716</v>
      </c>
      <c r="K226" s="5" t="s">
        <v>1099</v>
      </c>
      <c r="L226" s="5" t="s">
        <v>1099</v>
      </c>
      <c r="M226" s="5" t="s">
        <v>1036</v>
      </c>
      <c r="N226" s="5">
        <v>10048</v>
      </c>
      <c r="O226" s="5" t="s">
        <v>2690</v>
      </c>
      <c r="P226" s="5">
        <v>37</v>
      </c>
      <c r="Q226" s="5">
        <v>40</v>
      </c>
      <c r="R226" s="5">
        <v>20321</v>
      </c>
      <c r="S226" s="5">
        <v>3236</v>
      </c>
      <c r="T226" s="5">
        <v>4309</v>
      </c>
      <c r="U226" s="5">
        <v>2321</v>
      </c>
      <c r="V226" s="5"/>
      <c r="W226" s="5" t="str">
        <f>_xlfn.IFNA(VLOOKUP(C226,Phone_num!A:B,2,0),"missing phone number")</f>
        <v>212-304-9225</v>
      </c>
      <c r="X226" s="5">
        <f t="shared" si="12"/>
        <v>25545</v>
      </c>
      <c r="Y226" s="5" t="str">
        <f t="shared" si="13"/>
        <v>2014</v>
      </c>
      <c r="Z226" t="b">
        <f t="shared" si="15"/>
        <v>1</v>
      </c>
      <c r="AA226" t="b">
        <f t="shared" si="14"/>
        <v>1</v>
      </c>
    </row>
    <row r="227" spans="2:27" x14ac:dyDescent="0.25">
      <c r="B227" s="5" t="s">
        <v>3200</v>
      </c>
      <c r="C227" s="5">
        <v>111111342</v>
      </c>
      <c r="D227" s="5" t="s">
        <v>457</v>
      </c>
      <c r="E227" s="5" t="s">
        <v>458</v>
      </c>
      <c r="F227" s="6">
        <v>41358</v>
      </c>
      <c r="G227" s="6"/>
      <c r="H227" s="7" t="s">
        <v>2965</v>
      </c>
      <c r="I227" s="7">
        <v>7</v>
      </c>
      <c r="J227" s="5" t="s">
        <v>1718</v>
      </c>
      <c r="K227" s="5" t="s">
        <v>1515</v>
      </c>
      <c r="L227" s="5" t="s">
        <v>1115</v>
      </c>
      <c r="M227" s="5" t="s">
        <v>997</v>
      </c>
      <c r="N227" s="5">
        <v>7446</v>
      </c>
      <c r="O227" s="5" t="s">
        <v>2691</v>
      </c>
      <c r="P227" s="5">
        <v>26</v>
      </c>
      <c r="Q227" s="5">
        <v>40</v>
      </c>
      <c r="R227" s="5">
        <v>16164</v>
      </c>
      <c r="S227" s="5">
        <v>1168</v>
      </c>
      <c r="T227" s="5">
        <v>3521</v>
      </c>
      <c r="U227" s="5">
        <v>4944</v>
      </c>
      <c r="V227" s="5"/>
      <c r="W227" s="5" t="str">
        <f>_xlfn.IFNA(VLOOKUP(C227,Phone_num!A:B,2,0),"missing phone number")</f>
        <v>missing phone number</v>
      </c>
      <c r="X227" s="5">
        <f t="shared" si="12"/>
        <v>15909</v>
      </c>
      <c r="Y227" s="5" t="str">
        <f t="shared" si="13"/>
        <v>2013</v>
      </c>
      <c r="Z227" t="b">
        <f t="shared" si="15"/>
        <v>1</v>
      </c>
      <c r="AA227" t="b">
        <f t="shared" si="14"/>
        <v>1</v>
      </c>
    </row>
    <row r="228" spans="2:27" x14ac:dyDescent="0.25">
      <c r="B228" s="5" t="s">
        <v>3201</v>
      </c>
      <c r="C228" s="5">
        <v>111111343</v>
      </c>
      <c r="D228" s="5" t="s">
        <v>459</v>
      </c>
      <c r="E228" s="5" t="s">
        <v>460</v>
      </c>
      <c r="F228" s="6">
        <v>41664</v>
      </c>
      <c r="G228" s="6"/>
      <c r="H228" s="7" t="s">
        <v>2965</v>
      </c>
      <c r="I228" s="7">
        <v>8</v>
      </c>
      <c r="J228" s="5" t="s">
        <v>1719</v>
      </c>
      <c r="K228" s="5" t="s">
        <v>1720</v>
      </c>
      <c r="L228" s="5" t="s">
        <v>1721</v>
      </c>
      <c r="M228" s="5" t="s">
        <v>992</v>
      </c>
      <c r="N228" s="5">
        <v>48103</v>
      </c>
      <c r="O228" s="5" t="s">
        <v>2692</v>
      </c>
      <c r="P228" s="5">
        <v>11</v>
      </c>
      <c r="Q228" s="5">
        <v>20</v>
      </c>
      <c r="R228" s="5">
        <v>17515</v>
      </c>
      <c r="S228" s="5">
        <v>1787</v>
      </c>
      <c r="T228" s="5">
        <v>4610</v>
      </c>
      <c r="U228" s="5">
        <v>2497</v>
      </c>
      <c r="V228" s="5"/>
      <c r="W228" s="5" t="str">
        <f>_xlfn.IFNA(VLOOKUP(C228,Phone_num!A:B,2,0),"missing phone number")</f>
        <v>734-928-5182</v>
      </c>
      <c r="X228" s="5" t="str">
        <f t="shared" si="12"/>
        <v>not 40h</v>
      </c>
      <c r="Y228" s="5" t="str">
        <f t="shared" si="13"/>
        <v>2014</v>
      </c>
      <c r="Z228" t="b">
        <f t="shared" si="15"/>
        <v>1</v>
      </c>
      <c r="AA228" t="b">
        <f t="shared" si="14"/>
        <v>1</v>
      </c>
    </row>
    <row r="229" spans="2:27" customFormat="1" hidden="1" x14ac:dyDescent="0.25">
      <c r="B229" t="s">
        <v>3202</v>
      </c>
      <c r="C229">
        <v>111111344</v>
      </c>
      <c r="D229" t="s">
        <v>461</v>
      </c>
      <c r="E229" t="s">
        <v>462</v>
      </c>
      <c r="F229" s="2">
        <v>41811</v>
      </c>
      <c r="G229" s="2"/>
      <c r="H229" s="1" t="s">
        <v>2965</v>
      </c>
      <c r="I229" s="1">
        <v>99</v>
      </c>
      <c r="J229" t="s">
        <v>1723</v>
      </c>
      <c r="K229" t="s">
        <v>1724</v>
      </c>
      <c r="L229" t="s">
        <v>1035</v>
      </c>
      <c r="M229" t="s">
        <v>1036</v>
      </c>
      <c r="N229">
        <v>11729</v>
      </c>
      <c r="O229" t="s">
        <v>2693</v>
      </c>
      <c r="P229">
        <v>12</v>
      </c>
      <c r="Q229">
        <v>20</v>
      </c>
      <c r="R229">
        <v>22265</v>
      </c>
      <c r="S229">
        <v>1408</v>
      </c>
      <c r="T229">
        <v>2436</v>
      </c>
      <c r="U229">
        <v>2117</v>
      </c>
      <c r="W229" t="str">
        <f>_xlfn.IFNA(VLOOKUP(C229,Phone_num!A:B,2,0),"missing phone number")</f>
        <v>631-258-6558</v>
      </c>
      <c r="X229" t="str">
        <f t="shared" si="12"/>
        <v>not 40h</v>
      </c>
      <c r="Y229" t="str">
        <f t="shared" si="13"/>
        <v>2014</v>
      </c>
      <c r="Z229" t="b">
        <f t="shared" si="15"/>
        <v>1</v>
      </c>
      <c r="AA229" t="b">
        <f t="shared" si="14"/>
        <v>0</v>
      </c>
    </row>
    <row r="230" spans="2:27" customFormat="1" hidden="1" x14ac:dyDescent="0.25">
      <c r="B230" t="s">
        <v>3203</v>
      </c>
      <c r="C230">
        <v>111111345</v>
      </c>
      <c r="D230" t="s">
        <v>463</v>
      </c>
      <c r="E230" t="s">
        <v>464</v>
      </c>
      <c r="F230" s="2">
        <v>43149</v>
      </c>
      <c r="G230" s="2"/>
      <c r="H230" s="1" t="s">
        <v>2965</v>
      </c>
      <c r="I230" s="1">
        <v>1</v>
      </c>
      <c r="J230" t="s">
        <v>1726</v>
      </c>
      <c r="K230" t="s">
        <v>1727</v>
      </c>
      <c r="L230" t="s">
        <v>1728</v>
      </c>
      <c r="M230" t="s">
        <v>1005</v>
      </c>
      <c r="N230">
        <v>44707</v>
      </c>
      <c r="O230" t="s">
        <v>2694</v>
      </c>
      <c r="P230">
        <v>25</v>
      </c>
      <c r="Q230">
        <v>20</v>
      </c>
      <c r="R230">
        <v>26137</v>
      </c>
      <c r="S230">
        <v>1347</v>
      </c>
      <c r="T230">
        <v>3813</v>
      </c>
      <c r="U230">
        <v>3329</v>
      </c>
      <c r="W230" t="str">
        <f>_xlfn.IFNA(VLOOKUP(C230,Phone_num!A:B,2,0),"missing phone number")</f>
        <v>330-791-8557</v>
      </c>
      <c r="X230" t="str">
        <f t="shared" si="12"/>
        <v>not 40h</v>
      </c>
      <c r="Y230" t="str">
        <f t="shared" si="13"/>
        <v>2018</v>
      </c>
      <c r="Z230" t="b">
        <f t="shared" si="15"/>
        <v>0</v>
      </c>
      <c r="AA230" t="b">
        <f t="shared" si="14"/>
        <v>0</v>
      </c>
    </row>
    <row r="231" spans="2:27" customFormat="1" hidden="1" x14ac:dyDescent="0.25">
      <c r="B231" t="s">
        <v>3204</v>
      </c>
      <c r="C231">
        <v>111111346</v>
      </c>
      <c r="D231" t="s">
        <v>465</v>
      </c>
      <c r="E231" t="s">
        <v>466</v>
      </c>
      <c r="F231" s="2">
        <v>41873</v>
      </c>
      <c r="G231" s="2"/>
      <c r="H231" s="1" t="s">
        <v>2965</v>
      </c>
      <c r="I231" s="1">
        <v>2</v>
      </c>
      <c r="J231" t="s">
        <v>1730</v>
      </c>
      <c r="K231" t="s">
        <v>1731</v>
      </c>
      <c r="L231" t="s">
        <v>1731</v>
      </c>
      <c r="M231" t="s">
        <v>1732</v>
      </c>
      <c r="N231">
        <v>6511</v>
      </c>
      <c r="O231" t="s">
        <v>2695</v>
      </c>
      <c r="P231">
        <v>15</v>
      </c>
      <c r="Q231">
        <v>25</v>
      </c>
      <c r="R231">
        <v>15482</v>
      </c>
      <c r="S231">
        <v>3664</v>
      </c>
      <c r="T231">
        <v>2031</v>
      </c>
      <c r="U231">
        <v>2309</v>
      </c>
      <c r="W231" t="str">
        <f>_xlfn.IFNA(VLOOKUP(C231,Phone_num!A:B,2,0),"missing phone number")</f>
        <v>203-506-4706</v>
      </c>
      <c r="X231" t="str">
        <f t="shared" si="12"/>
        <v>not 40h</v>
      </c>
      <c r="Y231" t="str">
        <f t="shared" si="13"/>
        <v>2014</v>
      </c>
      <c r="Z231" t="b">
        <f t="shared" si="15"/>
        <v>1</v>
      </c>
      <c r="AA231" t="b">
        <f t="shared" si="14"/>
        <v>0</v>
      </c>
    </row>
    <row r="232" spans="2:27" customFormat="1" hidden="1" x14ac:dyDescent="0.25">
      <c r="B232" t="s">
        <v>3205</v>
      </c>
      <c r="C232">
        <v>111111347</v>
      </c>
      <c r="D232" t="s">
        <v>467</v>
      </c>
      <c r="E232" t="s">
        <v>468</v>
      </c>
      <c r="F232" s="2">
        <v>42399</v>
      </c>
      <c r="G232" s="2"/>
      <c r="H232" s="1" t="s">
        <v>2965</v>
      </c>
      <c r="I232" s="1">
        <v>3</v>
      </c>
      <c r="J232" t="s">
        <v>1734</v>
      </c>
      <c r="K232" t="s">
        <v>1325</v>
      </c>
      <c r="L232" t="s">
        <v>1735</v>
      </c>
      <c r="M232" t="s">
        <v>1326</v>
      </c>
      <c r="N232">
        <v>22030</v>
      </c>
      <c r="O232" t="s">
        <v>2696</v>
      </c>
      <c r="P232">
        <v>12</v>
      </c>
      <c r="Q232">
        <v>25</v>
      </c>
      <c r="R232">
        <v>22782</v>
      </c>
      <c r="S232">
        <v>2449</v>
      </c>
      <c r="T232">
        <v>4606</v>
      </c>
      <c r="U232">
        <v>2454</v>
      </c>
      <c r="W232" t="str">
        <f>_xlfn.IFNA(VLOOKUP(C232,Phone_num!A:B,2,0),"missing phone number")</f>
        <v>703-322-4041</v>
      </c>
      <c r="X232" t="str">
        <f t="shared" si="12"/>
        <v>not 40h</v>
      </c>
      <c r="Y232" t="str">
        <f t="shared" si="13"/>
        <v>2016</v>
      </c>
      <c r="Z232" t="b">
        <f t="shared" si="15"/>
        <v>0</v>
      </c>
      <c r="AA232" t="b">
        <f t="shared" si="14"/>
        <v>1</v>
      </c>
    </row>
    <row r="233" spans="2:27" x14ac:dyDescent="0.25">
      <c r="B233" s="5" t="s">
        <v>3206</v>
      </c>
      <c r="C233" s="5">
        <v>111111348</v>
      </c>
      <c r="D233" s="5" t="s">
        <v>469</v>
      </c>
      <c r="E233" s="5" t="s">
        <v>470</v>
      </c>
      <c r="F233" s="6">
        <v>41806</v>
      </c>
      <c r="G233" s="6"/>
      <c r="H233" s="7" t="s">
        <v>2965</v>
      </c>
      <c r="I233" s="7">
        <v>4</v>
      </c>
      <c r="J233" s="5" t="s">
        <v>1737</v>
      </c>
      <c r="K233" s="5" t="s">
        <v>1738</v>
      </c>
      <c r="L233" s="5" t="s">
        <v>1083</v>
      </c>
      <c r="M233" s="5" t="s">
        <v>1163</v>
      </c>
      <c r="N233" s="5">
        <v>1887</v>
      </c>
      <c r="O233" s="5" t="s">
        <v>2697</v>
      </c>
      <c r="P233" s="5">
        <v>11</v>
      </c>
      <c r="Q233" s="5">
        <v>20</v>
      </c>
      <c r="R233" s="5">
        <v>25460</v>
      </c>
      <c r="S233" s="5">
        <v>3476</v>
      </c>
      <c r="T233" s="5">
        <v>4977</v>
      </c>
      <c r="U233" s="5">
        <v>4706</v>
      </c>
      <c r="V233" s="5"/>
      <c r="W233" s="5" t="str">
        <f>_xlfn.IFNA(VLOOKUP(C233,Phone_num!A:B,2,0),"missing phone number")</f>
        <v>978-626-2978</v>
      </c>
      <c r="X233" s="5" t="str">
        <f t="shared" si="12"/>
        <v>not 40h</v>
      </c>
      <c r="Y233" s="5" t="str">
        <f t="shared" si="13"/>
        <v>2014</v>
      </c>
      <c r="Z233" t="b">
        <f t="shared" si="15"/>
        <v>1</v>
      </c>
      <c r="AA233" t="b">
        <f t="shared" si="14"/>
        <v>1</v>
      </c>
    </row>
    <row r="234" spans="2:27" customFormat="1" hidden="1" x14ac:dyDescent="0.25">
      <c r="B234" t="s">
        <v>3207</v>
      </c>
      <c r="C234">
        <v>111111349</v>
      </c>
      <c r="D234" t="s">
        <v>471</v>
      </c>
      <c r="E234" t="s">
        <v>472</v>
      </c>
      <c r="F234" s="2">
        <v>41332</v>
      </c>
      <c r="G234" s="2"/>
      <c r="H234" s="1" t="s">
        <v>2965</v>
      </c>
      <c r="I234" s="1">
        <v>5</v>
      </c>
      <c r="J234" t="s">
        <v>1740</v>
      </c>
      <c r="K234" t="s">
        <v>1741</v>
      </c>
      <c r="L234" t="s">
        <v>1742</v>
      </c>
      <c r="M234" t="s">
        <v>1005</v>
      </c>
      <c r="N234">
        <v>43613</v>
      </c>
      <c r="O234" t="s">
        <v>2698</v>
      </c>
      <c r="P234">
        <v>21</v>
      </c>
      <c r="Q234">
        <v>40</v>
      </c>
      <c r="R234">
        <v>22227</v>
      </c>
      <c r="S234">
        <v>2521</v>
      </c>
      <c r="T234">
        <v>1321</v>
      </c>
      <c r="U234">
        <v>3960</v>
      </c>
      <c r="W234" t="str">
        <f>_xlfn.IFNA(VLOOKUP(C234,Phone_num!A:B,2,0),"missing phone number")</f>
        <v>419-693-1334</v>
      </c>
      <c r="X234">
        <f t="shared" si="12"/>
        <v>22109</v>
      </c>
      <c r="Y234" t="str">
        <f t="shared" si="13"/>
        <v>2013</v>
      </c>
      <c r="Z234" t="b">
        <f t="shared" si="15"/>
        <v>1</v>
      </c>
      <c r="AA234" t="b">
        <f t="shared" si="14"/>
        <v>0</v>
      </c>
    </row>
    <row r="235" spans="2:27" x14ac:dyDescent="0.25">
      <c r="B235" s="5" t="s">
        <v>3208</v>
      </c>
      <c r="C235" s="5">
        <v>111111350</v>
      </c>
      <c r="D235" s="5" t="s">
        <v>473</v>
      </c>
      <c r="E235" s="5" t="s">
        <v>474</v>
      </c>
      <c r="F235" s="6">
        <v>41448</v>
      </c>
      <c r="G235" s="6"/>
      <c r="H235" s="7" t="s">
        <v>2965</v>
      </c>
      <c r="I235" s="7">
        <v>6</v>
      </c>
      <c r="J235" s="5">
        <v>0</v>
      </c>
      <c r="K235" s="5" t="s">
        <v>1744</v>
      </c>
      <c r="L235" s="5" t="s">
        <v>1745</v>
      </c>
      <c r="M235" s="5" t="s">
        <v>1676</v>
      </c>
      <c r="N235" s="5">
        <v>98409</v>
      </c>
      <c r="O235" s="5" t="s">
        <v>2699</v>
      </c>
      <c r="P235" s="5">
        <v>30</v>
      </c>
      <c r="Q235" s="5">
        <v>40</v>
      </c>
      <c r="R235" s="5">
        <v>16588</v>
      </c>
      <c r="S235" s="5">
        <v>3146</v>
      </c>
      <c r="T235" s="5">
        <v>2984</v>
      </c>
      <c r="U235" s="5">
        <v>3557</v>
      </c>
      <c r="V235" s="5"/>
      <c r="W235" s="5" t="str">
        <f>_xlfn.IFNA(VLOOKUP(C235,Phone_num!A:B,2,0),"missing phone number")</f>
        <v>253-660-7821</v>
      </c>
      <c r="X235" s="5">
        <f t="shared" si="12"/>
        <v>19161</v>
      </c>
      <c r="Y235" s="5" t="str">
        <f t="shared" si="13"/>
        <v>2013</v>
      </c>
      <c r="Z235" t="b">
        <f t="shared" si="15"/>
        <v>1</v>
      </c>
      <c r="AA235" t="b">
        <f t="shared" si="14"/>
        <v>1</v>
      </c>
    </row>
    <row r="236" spans="2:27" customFormat="1" hidden="1" x14ac:dyDescent="0.25">
      <c r="B236" t="s">
        <v>3210</v>
      </c>
      <c r="C236">
        <v>111111352</v>
      </c>
      <c r="D236" t="s">
        <v>477</v>
      </c>
      <c r="E236" t="s">
        <v>478</v>
      </c>
      <c r="F236" s="2">
        <v>43120</v>
      </c>
      <c r="G236" s="2"/>
      <c r="H236" s="1" t="s">
        <v>2965</v>
      </c>
      <c r="I236" s="1">
        <v>8</v>
      </c>
      <c r="J236" t="s">
        <v>1751</v>
      </c>
      <c r="K236" t="s">
        <v>1622</v>
      </c>
      <c r="L236" t="s">
        <v>1752</v>
      </c>
      <c r="M236" t="s">
        <v>1321</v>
      </c>
      <c r="N236">
        <v>82501</v>
      </c>
      <c r="O236" t="s">
        <v>2701</v>
      </c>
      <c r="P236">
        <v>40</v>
      </c>
      <c r="Q236">
        <v>40</v>
      </c>
      <c r="R236">
        <v>20105</v>
      </c>
      <c r="S236">
        <v>3884</v>
      </c>
      <c r="T236">
        <v>3945</v>
      </c>
      <c r="U236">
        <v>1480</v>
      </c>
      <c r="W236" t="str">
        <f>_xlfn.IFNA(VLOOKUP(C236,Phone_num!A:B,2,0),"missing phone number")</f>
        <v>307-342-7795</v>
      </c>
      <c r="X236">
        <f t="shared" si="12"/>
        <v>26454</v>
      </c>
      <c r="Y236" t="str">
        <f t="shared" si="13"/>
        <v>2018</v>
      </c>
      <c r="Z236" t="b">
        <f t="shared" si="15"/>
        <v>0</v>
      </c>
      <c r="AA236" t="b">
        <f t="shared" si="14"/>
        <v>1</v>
      </c>
    </row>
    <row r="237" spans="2:27" customFormat="1" hidden="1" x14ac:dyDescent="0.25">
      <c r="B237" t="s">
        <v>3211</v>
      </c>
      <c r="C237">
        <v>111111353</v>
      </c>
      <c r="D237" t="s">
        <v>479</v>
      </c>
      <c r="E237" t="s">
        <v>480</v>
      </c>
      <c r="F237" s="2">
        <v>41356</v>
      </c>
      <c r="G237" s="2">
        <v>43379</v>
      </c>
      <c r="H237" s="1" t="s">
        <v>2964</v>
      </c>
      <c r="I237" s="1">
        <v>99</v>
      </c>
      <c r="J237" t="s">
        <v>1754</v>
      </c>
      <c r="K237" t="s">
        <v>1057</v>
      </c>
      <c r="L237" t="s">
        <v>1755</v>
      </c>
      <c r="M237" t="s">
        <v>1633</v>
      </c>
      <c r="N237">
        <v>4864</v>
      </c>
      <c r="O237" t="s">
        <v>2702</v>
      </c>
      <c r="P237">
        <v>34</v>
      </c>
      <c r="Q237">
        <v>40</v>
      </c>
      <c r="R237">
        <v>23958</v>
      </c>
      <c r="S237">
        <v>1769</v>
      </c>
      <c r="T237">
        <v>3157</v>
      </c>
      <c r="U237">
        <v>1701</v>
      </c>
      <c r="W237" t="str">
        <f>_xlfn.IFNA(VLOOKUP(C237,Phone_num!A:B,2,0),"missing phone number")</f>
        <v>207-627-7565</v>
      </c>
      <c r="X237">
        <f t="shared" si="12"/>
        <v>27183</v>
      </c>
      <c r="Y237" t="str">
        <f t="shared" si="13"/>
        <v>2013</v>
      </c>
      <c r="Z237" t="b">
        <f t="shared" si="15"/>
        <v>0</v>
      </c>
      <c r="AA237" t="b">
        <f t="shared" si="14"/>
        <v>0</v>
      </c>
    </row>
    <row r="238" spans="2:27" customFormat="1" hidden="1" x14ac:dyDescent="0.25">
      <c r="B238" t="s">
        <v>3212</v>
      </c>
      <c r="C238">
        <v>111111354</v>
      </c>
      <c r="D238" t="s">
        <v>481</v>
      </c>
      <c r="E238" t="s">
        <v>482</v>
      </c>
      <c r="F238" s="2">
        <v>41864</v>
      </c>
      <c r="G238" s="2"/>
      <c r="H238" s="1" t="s">
        <v>2965</v>
      </c>
      <c r="I238" s="1">
        <v>1</v>
      </c>
      <c r="J238" t="s">
        <v>1757</v>
      </c>
      <c r="K238" t="s">
        <v>1758</v>
      </c>
      <c r="L238" t="s">
        <v>1759</v>
      </c>
      <c r="M238" t="s">
        <v>1031</v>
      </c>
      <c r="N238">
        <v>18954</v>
      </c>
      <c r="O238" t="s">
        <v>2703</v>
      </c>
      <c r="P238">
        <v>29</v>
      </c>
      <c r="Q238">
        <v>40</v>
      </c>
      <c r="R238">
        <v>17079</v>
      </c>
      <c r="S238">
        <v>3305</v>
      </c>
      <c r="T238">
        <v>4900</v>
      </c>
      <c r="U238">
        <v>3901</v>
      </c>
      <c r="W238" t="str">
        <f>_xlfn.IFNA(VLOOKUP(C238,Phone_num!A:B,2,0),"missing phone number")</f>
        <v>215-491-5633</v>
      </c>
      <c r="X238">
        <f t="shared" si="12"/>
        <v>21383</v>
      </c>
      <c r="Y238" t="str">
        <f t="shared" si="13"/>
        <v>2014</v>
      </c>
      <c r="Z238" t="b">
        <f t="shared" si="15"/>
        <v>1</v>
      </c>
      <c r="AA238" t="b">
        <f t="shared" si="14"/>
        <v>0</v>
      </c>
    </row>
    <row r="239" spans="2:27" customFormat="1" hidden="1" x14ac:dyDescent="0.25">
      <c r="B239" t="s">
        <v>3213</v>
      </c>
      <c r="C239">
        <v>111111355</v>
      </c>
      <c r="D239" t="s">
        <v>483</v>
      </c>
      <c r="E239" t="s">
        <v>484</v>
      </c>
      <c r="F239" s="2">
        <v>41326</v>
      </c>
      <c r="G239" s="2"/>
      <c r="H239" s="1" t="s">
        <v>2965</v>
      </c>
      <c r="I239" s="1">
        <v>2</v>
      </c>
      <c r="J239" t="s">
        <v>1761</v>
      </c>
      <c r="K239" t="s">
        <v>1762</v>
      </c>
      <c r="L239" t="s">
        <v>1763</v>
      </c>
      <c r="M239" t="s">
        <v>1152</v>
      </c>
      <c r="N239">
        <v>33614</v>
      </c>
      <c r="O239" t="s">
        <v>2704</v>
      </c>
      <c r="P239">
        <v>21</v>
      </c>
      <c r="Q239">
        <v>40</v>
      </c>
      <c r="R239">
        <v>19483</v>
      </c>
      <c r="S239">
        <v>1221</v>
      </c>
      <c r="T239">
        <v>3317</v>
      </c>
      <c r="U239">
        <v>3632</v>
      </c>
      <c r="W239" t="str">
        <f>_xlfn.IFNA(VLOOKUP(C239,Phone_num!A:B,2,0),"missing phone number")</f>
        <v>813-769-2939</v>
      </c>
      <c r="X239">
        <f t="shared" si="12"/>
        <v>20389</v>
      </c>
      <c r="Y239" t="str">
        <f t="shared" si="13"/>
        <v>2013</v>
      </c>
      <c r="Z239" t="b">
        <f t="shared" si="15"/>
        <v>1</v>
      </c>
      <c r="AA239" t="b">
        <f t="shared" si="14"/>
        <v>0</v>
      </c>
    </row>
    <row r="240" spans="2:27" x14ac:dyDescent="0.25">
      <c r="B240" s="5" t="s">
        <v>3214</v>
      </c>
      <c r="C240" s="5">
        <v>111111356</v>
      </c>
      <c r="D240" s="5" t="s">
        <v>485</v>
      </c>
      <c r="E240" s="5" t="s">
        <v>486</v>
      </c>
      <c r="F240" s="6">
        <v>41694</v>
      </c>
      <c r="G240" s="6"/>
      <c r="H240" s="7" t="s">
        <v>2965</v>
      </c>
      <c r="I240" s="7">
        <v>3</v>
      </c>
      <c r="J240" s="5" t="s">
        <v>1765</v>
      </c>
      <c r="K240" s="5" t="s">
        <v>1766</v>
      </c>
      <c r="L240" s="5" t="s">
        <v>1695</v>
      </c>
      <c r="M240" s="5" t="s">
        <v>1018</v>
      </c>
      <c r="N240" s="5">
        <v>92020</v>
      </c>
      <c r="O240" s="5" t="s">
        <v>2705</v>
      </c>
      <c r="P240" s="5">
        <v>34</v>
      </c>
      <c r="Q240" s="5">
        <v>40</v>
      </c>
      <c r="R240" s="5">
        <v>15704</v>
      </c>
      <c r="S240" s="5">
        <v>4028</v>
      </c>
      <c r="T240" s="5">
        <v>3637</v>
      </c>
      <c r="U240" s="5">
        <v>3641</v>
      </c>
      <c r="V240" s="5"/>
      <c r="W240" s="5" t="str">
        <f>_xlfn.IFNA(VLOOKUP(C240,Phone_num!A:B,2,0),"missing phone number")</f>
        <v>619-608-1763</v>
      </c>
      <c r="X240" s="5">
        <f t="shared" si="12"/>
        <v>19728</v>
      </c>
      <c r="Y240" s="5" t="str">
        <f t="shared" si="13"/>
        <v>2014</v>
      </c>
      <c r="Z240" t="b">
        <f t="shared" si="15"/>
        <v>1</v>
      </c>
      <c r="AA240" t="b">
        <f t="shared" si="14"/>
        <v>1</v>
      </c>
    </row>
    <row r="241" spans="2:27" x14ac:dyDescent="0.25">
      <c r="B241" s="5" t="s">
        <v>3215</v>
      </c>
      <c r="C241" s="5">
        <v>111111357</v>
      </c>
      <c r="D241" s="5" t="s">
        <v>487</v>
      </c>
      <c r="E241" s="5" t="s">
        <v>488</v>
      </c>
      <c r="F241" s="6">
        <v>41485</v>
      </c>
      <c r="G241" s="6"/>
      <c r="H241" s="7" t="s">
        <v>2965</v>
      </c>
      <c r="I241" s="7">
        <v>4</v>
      </c>
      <c r="J241" s="5" t="s">
        <v>1768</v>
      </c>
      <c r="K241" s="5" t="s">
        <v>1769</v>
      </c>
      <c r="L241" s="5" t="s">
        <v>1770</v>
      </c>
      <c r="M241" s="5" t="s">
        <v>1048</v>
      </c>
      <c r="N241" s="5">
        <v>77840</v>
      </c>
      <c r="O241" s="5" t="s">
        <v>2706</v>
      </c>
      <c r="P241" s="5">
        <v>30</v>
      </c>
      <c r="Q241" s="5">
        <v>40</v>
      </c>
      <c r="R241" s="5">
        <v>19535</v>
      </c>
      <c r="S241" s="5">
        <v>2567</v>
      </c>
      <c r="T241" s="5">
        <v>2151</v>
      </c>
      <c r="U241" s="5">
        <v>3294</v>
      </c>
      <c r="V241" s="5"/>
      <c r="W241" s="5" t="str">
        <f>_xlfn.IFNA(VLOOKUP(C241,Phone_num!A:B,2,0),"missing phone number")</f>
        <v>979-718-8968</v>
      </c>
      <c r="X241" s="5">
        <f t="shared" si="12"/>
        <v>20959</v>
      </c>
      <c r="Y241" s="5" t="str">
        <f t="shared" si="13"/>
        <v>2013</v>
      </c>
      <c r="Z241" t="b">
        <f t="shared" si="15"/>
        <v>1</v>
      </c>
      <c r="AA241" t="b">
        <f t="shared" si="14"/>
        <v>1</v>
      </c>
    </row>
    <row r="242" spans="2:27" customFormat="1" hidden="1" x14ac:dyDescent="0.25">
      <c r="B242" t="s">
        <v>3216</v>
      </c>
      <c r="C242">
        <v>111111358</v>
      </c>
      <c r="D242" t="s">
        <v>489</v>
      </c>
      <c r="E242" t="s">
        <v>490</v>
      </c>
      <c r="F242" s="2">
        <v>41897</v>
      </c>
      <c r="G242" s="2"/>
      <c r="H242" s="1" t="s">
        <v>2965</v>
      </c>
      <c r="I242" s="1">
        <v>5</v>
      </c>
      <c r="J242" t="s">
        <v>1772</v>
      </c>
      <c r="K242" t="s">
        <v>1773</v>
      </c>
      <c r="L242" t="s">
        <v>1774</v>
      </c>
      <c r="M242" t="s">
        <v>1013</v>
      </c>
      <c r="N242">
        <v>60035</v>
      </c>
      <c r="O242" t="s">
        <v>2707</v>
      </c>
      <c r="P242">
        <v>36</v>
      </c>
      <c r="Q242">
        <v>40</v>
      </c>
      <c r="R242">
        <v>27333</v>
      </c>
      <c r="S242">
        <v>2712</v>
      </c>
      <c r="T242">
        <v>3105</v>
      </c>
      <c r="U242">
        <v>2366</v>
      </c>
      <c r="W242" t="str">
        <f>_xlfn.IFNA(VLOOKUP(C242,Phone_num!A:B,2,0),"missing phone number")</f>
        <v>847-233-3075</v>
      </c>
      <c r="X242">
        <f t="shared" si="12"/>
        <v>30784</v>
      </c>
      <c r="Y242" t="str">
        <f t="shared" si="13"/>
        <v>2014</v>
      </c>
      <c r="Z242" t="b">
        <f t="shared" si="15"/>
        <v>1</v>
      </c>
      <c r="AA242" t="b">
        <f t="shared" si="14"/>
        <v>0</v>
      </c>
    </row>
    <row r="243" spans="2:27" x14ac:dyDescent="0.25">
      <c r="B243" s="5" t="s">
        <v>3217</v>
      </c>
      <c r="C243" s="5">
        <v>111111359</v>
      </c>
      <c r="D243" s="5" t="s">
        <v>491</v>
      </c>
      <c r="E243" s="5" t="s">
        <v>492</v>
      </c>
      <c r="F243" s="6">
        <v>41778</v>
      </c>
      <c r="G243" s="6"/>
      <c r="H243" s="7" t="s">
        <v>2965</v>
      </c>
      <c r="I243" s="7">
        <v>6</v>
      </c>
      <c r="J243" s="5" t="s">
        <v>1776</v>
      </c>
      <c r="K243" s="5" t="s">
        <v>1479</v>
      </c>
      <c r="L243" s="5" t="s">
        <v>1432</v>
      </c>
      <c r="M243" s="5" t="s">
        <v>997</v>
      </c>
      <c r="N243" s="5">
        <v>8401</v>
      </c>
      <c r="O243" s="5" t="s">
        <v>2708</v>
      </c>
      <c r="P243" s="5">
        <v>11</v>
      </c>
      <c r="Q243" s="5">
        <v>20</v>
      </c>
      <c r="R243" s="5">
        <v>28126</v>
      </c>
      <c r="S243" s="5">
        <v>2158</v>
      </c>
      <c r="T243" s="5">
        <v>2431</v>
      </c>
      <c r="U243" s="5">
        <v>3927</v>
      </c>
      <c r="V243" s="5"/>
      <c r="W243" s="5" t="str">
        <f>_xlfn.IFNA(VLOOKUP(C243,Phone_num!A:B,2,0),"missing phone number")</f>
        <v>609-228-5265</v>
      </c>
      <c r="X243" s="5" t="str">
        <f t="shared" si="12"/>
        <v>not 40h</v>
      </c>
      <c r="Y243" s="5" t="str">
        <f t="shared" si="13"/>
        <v>2014</v>
      </c>
      <c r="Z243" t="b">
        <f t="shared" si="15"/>
        <v>1</v>
      </c>
      <c r="AA243" t="b">
        <f t="shared" si="14"/>
        <v>1</v>
      </c>
    </row>
    <row r="244" spans="2:27" customFormat="1" hidden="1" x14ac:dyDescent="0.25">
      <c r="B244" t="s">
        <v>3218</v>
      </c>
      <c r="C244">
        <v>111111360</v>
      </c>
      <c r="D244" t="s">
        <v>493</v>
      </c>
      <c r="E244" t="s">
        <v>494</v>
      </c>
      <c r="F244" s="2">
        <v>43159</v>
      </c>
      <c r="G244" s="2"/>
      <c r="H244" s="1" t="s">
        <v>2965</v>
      </c>
      <c r="I244" s="1">
        <v>7</v>
      </c>
      <c r="J244" t="s">
        <v>1778</v>
      </c>
      <c r="K244" t="s">
        <v>1604</v>
      </c>
      <c r="L244" t="s">
        <v>1605</v>
      </c>
      <c r="M244" t="s">
        <v>997</v>
      </c>
      <c r="N244">
        <v>8807</v>
      </c>
      <c r="O244" t="s">
        <v>2709</v>
      </c>
      <c r="P244">
        <v>18</v>
      </c>
      <c r="Q244">
        <v>20</v>
      </c>
      <c r="R244">
        <v>23841</v>
      </c>
      <c r="S244">
        <v>1370</v>
      </c>
      <c r="T244">
        <v>3981</v>
      </c>
      <c r="U244">
        <v>2551</v>
      </c>
      <c r="W244" t="str">
        <f>_xlfn.IFNA(VLOOKUP(C244,Phone_num!A:B,2,0),"missing phone number")</f>
        <v>908-722-7128</v>
      </c>
      <c r="X244" t="str">
        <f t="shared" si="12"/>
        <v>not 40h</v>
      </c>
      <c r="Y244" t="str">
        <f t="shared" si="13"/>
        <v>2018</v>
      </c>
      <c r="Z244" t="b">
        <f t="shared" si="15"/>
        <v>0</v>
      </c>
      <c r="AA244" t="b">
        <f t="shared" si="14"/>
        <v>1</v>
      </c>
    </row>
    <row r="245" spans="2:27" x14ac:dyDescent="0.25">
      <c r="B245" s="5" t="s">
        <v>3219</v>
      </c>
      <c r="C245" s="5">
        <v>111111361</v>
      </c>
      <c r="D245" s="5" t="s">
        <v>495</v>
      </c>
      <c r="E245" s="5" t="s">
        <v>496</v>
      </c>
      <c r="F245" s="6">
        <v>42237</v>
      </c>
      <c r="G245" s="6"/>
      <c r="H245" s="7" t="s">
        <v>2965</v>
      </c>
      <c r="I245" s="7">
        <v>8</v>
      </c>
      <c r="J245" s="5" t="s">
        <v>1780</v>
      </c>
      <c r="K245" s="5" t="s">
        <v>1781</v>
      </c>
      <c r="L245" s="5" t="s">
        <v>1782</v>
      </c>
      <c r="M245" s="5" t="s">
        <v>1036</v>
      </c>
      <c r="N245" s="5">
        <v>11226</v>
      </c>
      <c r="O245" s="5" t="s">
        <v>2710</v>
      </c>
      <c r="P245" s="5">
        <v>18</v>
      </c>
      <c r="Q245" s="5">
        <v>20</v>
      </c>
      <c r="R245" s="5">
        <v>25594</v>
      </c>
      <c r="S245" s="5">
        <v>5000</v>
      </c>
      <c r="T245" s="5">
        <v>1720</v>
      </c>
      <c r="U245" s="5">
        <v>4785</v>
      </c>
      <c r="V245" s="5"/>
      <c r="W245" s="5" t="str">
        <f>_xlfn.IFNA(VLOOKUP(C245,Phone_num!A:B,2,0),"missing phone number")</f>
        <v>718-560-9537</v>
      </c>
      <c r="X245" s="5" t="str">
        <f t="shared" si="12"/>
        <v>not 40h</v>
      </c>
      <c r="Y245" s="5" t="str">
        <f t="shared" si="13"/>
        <v>2015</v>
      </c>
      <c r="Z245" t="b">
        <f t="shared" si="15"/>
        <v>1</v>
      </c>
      <c r="AA245" t="b">
        <f t="shared" si="14"/>
        <v>1</v>
      </c>
    </row>
    <row r="246" spans="2:27" customFormat="1" hidden="1" x14ac:dyDescent="0.25">
      <c r="B246" t="s">
        <v>3220</v>
      </c>
      <c r="C246">
        <v>111111362</v>
      </c>
      <c r="D246" t="s">
        <v>497</v>
      </c>
      <c r="E246" t="s">
        <v>498</v>
      </c>
      <c r="F246" s="2">
        <v>42205</v>
      </c>
      <c r="G246" s="2"/>
      <c r="H246" s="1" t="s">
        <v>2965</v>
      </c>
      <c r="I246" s="1">
        <v>99</v>
      </c>
      <c r="J246" t="s">
        <v>1784</v>
      </c>
      <c r="K246" t="s">
        <v>1785</v>
      </c>
      <c r="L246" t="s">
        <v>1786</v>
      </c>
      <c r="M246" t="s">
        <v>1787</v>
      </c>
      <c r="N246">
        <v>63104</v>
      </c>
      <c r="O246" t="s">
        <v>2711</v>
      </c>
      <c r="P246">
        <v>19</v>
      </c>
      <c r="Q246">
        <v>25</v>
      </c>
      <c r="R246">
        <v>25262</v>
      </c>
      <c r="S246">
        <v>3722</v>
      </c>
      <c r="T246">
        <v>2453</v>
      </c>
      <c r="U246">
        <v>1237</v>
      </c>
      <c r="W246" t="str">
        <f>_xlfn.IFNA(VLOOKUP(C246,Phone_num!A:B,2,0),"missing phone number")</f>
        <v>314-787-1588</v>
      </c>
      <c r="X246" t="str">
        <f t="shared" si="12"/>
        <v>not 40h</v>
      </c>
      <c r="Y246" t="str">
        <f t="shared" si="13"/>
        <v>2015</v>
      </c>
      <c r="Z246" t="b">
        <f t="shared" si="15"/>
        <v>1</v>
      </c>
      <c r="AA246" t="b">
        <f t="shared" si="14"/>
        <v>0</v>
      </c>
    </row>
    <row r="247" spans="2:27" customFormat="1" hidden="1" x14ac:dyDescent="0.25">
      <c r="B247" t="s">
        <v>3221</v>
      </c>
      <c r="C247">
        <v>111111363</v>
      </c>
      <c r="D247" t="s">
        <v>499</v>
      </c>
      <c r="E247" t="s">
        <v>500</v>
      </c>
      <c r="F247" s="2">
        <v>42875</v>
      </c>
      <c r="G247" s="2"/>
      <c r="H247" s="1" t="s">
        <v>2965</v>
      </c>
      <c r="I247" s="1">
        <v>1</v>
      </c>
      <c r="J247" t="s">
        <v>1789</v>
      </c>
      <c r="K247" t="s">
        <v>1790</v>
      </c>
      <c r="L247" t="s">
        <v>1791</v>
      </c>
      <c r="M247" t="s">
        <v>1018</v>
      </c>
      <c r="N247">
        <v>95207</v>
      </c>
      <c r="O247" t="s">
        <v>2712</v>
      </c>
      <c r="P247">
        <v>24</v>
      </c>
      <c r="Q247">
        <v>25</v>
      </c>
      <c r="R247">
        <v>23600</v>
      </c>
      <c r="S247">
        <v>4463</v>
      </c>
      <c r="T247">
        <v>3890</v>
      </c>
      <c r="U247">
        <v>1635</v>
      </c>
      <c r="W247" t="str">
        <f>_xlfn.IFNA(VLOOKUP(C247,Phone_num!A:B,2,0),"missing phone number")</f>
        <v>209-317-1801</v>
      </c>
      <c r="X247" t="str">
        <f t="shared" si="12"/>
        <v>not 40h</v>
      </c>
      <c r="Y247" t="str">
        <f t="shared" si="13"/>
        <v>2017</v>
      </c>
      <c r="Z247" t="b">
        <f t="shared" si="15"/>
        <v>0</v>
      </c>
      <c r="AA247" t="b">
        <f t="shared" si="14"/>
        <v>0</v>
      </c>
    </row>
    <row r="248" spans="2:27" customFormat="1" hidden="1" x14ac:dyDescent="0.25">
      <c r="B248" t="s">
        <v>3222</v>
      </c>
      <c r="C248">
        <v>111111364</v>
      </c>
      <c r="D248" t="s">
        <v>501</v>
      </c>
      <c r="E248" t="s">
        <v>502</v>
      </c>
      <c r="F248" s="2">
        <v>42193</v>
      </c>
      <c r="G248" s="2"/>
      <c r="H248" s="1" t="s">
        <v>2965</v>
      </c>
      <c r="I248" s="1">
        <v>2</v>
      </c>
      <c r="J248" t="s">
        <v>1793</v>
      </c>
      <c r="K248" t="s">
        <v>1794</v>
      </c>
      <c r="L248" t="s">
        <v>1372</v>
      </c>
      <c r="M248" t="s">
        <v>997</v>
      </c>
      <c r="N248">
        <v>7424</v>
      </c>
      <c r="O248" t="s">
        <v>2713</v>
      </c>
      <c r="P248">
        <v>11</v>
      </c>
      <c r="Q248">
        <v>20</v>
      </c>
      <c r="R248">
        <v>21173</v>
      </c>
      <c r="S248">
        <v>4761</v>
      </c>
      <c r="T248">
        <v>3668</v>
      </c>
      <c r="U248">
        <v>4593</v>
      </c>
      <c r="W248" t="str">
        <f>_xlfn.IFNA(VLOOKUP(C248,Phone_num!A:B,2,0),"missing phone number")</f>
        <v>973-936-5095</v>
      </c>
      <c r="X248" t="str">
        <f t="shared" si="12"/>
        <v>not 40h</v>
      </c>
      <c r="Y248" t="str">
        <f t="shared" si="13"/>
        <v>2015</v>
      </c>
      <c r="Z248" t="b">
        <f t="shared" si="15"/>
        <v>1</v>
      </c>
      <c r="AA248" t="b">
        <f t="shared" si="14"/>
        <v>0</v>
      </c>
    </row>
    <row r="249" spans="2:27" customFormat="1" hidden="1" x14ac:dyDescent="0.25">
      <c r="B249" t="s">
        <v>3223</v>
      </c>
      <c r="C249">
        <v>111111365</v>
      </c>
      <c r="D249" t="s">
        <v>503</v>
      </c>
      <c r="E249" t="s">
        <v>504</v>
      </c>
      <c r="F249" s="2">
        <v>42665</v>
      </c>
      <c r="G249" s="2"/>
      <c r="H249" s="1" t="s">
        <v>2965</v>
      </c>
      <c r="I249" s="1">
        <v>3</v>
      </c>
      <c r="J249" t="s">
        <v>1796</v>
      </c>
      <c r="K249" t="s">
        <v>1314</v>
      </c>
      <c r="L249" t="s">
        <v>1315</v>
      </c>
      <c r="M249" t="s">
        <v>1316</v>
      </c>
      <c r="N249">
        <v>46220</v>
      </c>
      <c r="O249" t="s">
        <v>2714</v>
      </c>
      <c r="P249">
        <v>40</v>
      </c>
      <c r="Q249">
        <v>40</v>
      </c>
      <c r="R249">
        <v>28189</v>
      </c>
      <c r="S249">
        <v>1437</v>
      </c>
      <c r="T249">
        <v>1691</v>
      </c>
      <c r="U249">
        <v>4567</v>
      </c>
      <c r="W249" t="str">
        <f>_xlfn.IFNA(VLOOKUP(C249,Phone_num!A:B,2,0),"missing phone number")</f>
        <v>317-578-2453</v>
      </c>
      <c r="X249">
        <f t="shared" si="12"/>
        <v>26750</v>
      </c>
      <c r="Y249" t="str">
        <f t="shared" si="13"/>
        <v>2016</v>
      </c>
      <c r="Z249" t="b">
        <f t="shared" si="15"/>
        <v>0</v>
      </c>
      <c r="AA249" t="b">
        <f t="shared" si="14"/>
        <v>1</v>
      </c>
    </row>
    <row r="250" spans="2:27" x14ac:dyDescent="0.25">
      <c r="B250" s="5" t="s">
        <v>3224</v>
      </c>
      <c r="C250" s="5">
        <v>111111366</v>
      </c>
      <c r="D250" s="5" t="s">
        <v>505</v>
      </c>
      <c r="E250" s="5" t="s">
        <v>506</v>
      </c>
      <c r="F250" s="6">
        <v>41817</v>
      </c>
      <c r="G250" s="6"/>
      <c r="H250" s="7" t="s">
        <v>2965</v>
      </c>
      <c r="I250" s="7">
        <v>4</v>
      </c>
      <c r="J250" s="5" t="s">
        <v>1798</v>
      </c>
      <c r="K250" s="5" t="s">
        <v>1799</v>
      </c>
      <c r="L250" s="5" t="s">
        <v>1675</v>
      </c>
      <c r="M250" s="5" t="s">
        <v>1676</v>
      </c>
      <c r="N250" s="5">
        <v>98133</v>
      </c>
      <c r="O250" s="5" t="s">
        <v>2715</v>
      </c>
      <c r="P250" s="5">
        <v>21</v>
      </c>
      <c r="Q250" s="5">
        <v>40</v>
      </c>
      <c r="R250" s="5">
        <v>21122</v>
      </c>
      <c r="S250" s="5">
        <v>1990</v>
      </c>
      <c r="T250" s="5">
        <v>3703</v>
      </c>
      <c r="U250" s="5">
        <v>2723</v>
      </c>
      <c r="V250" s="5"/>
      <c r="W250" s="5" t="str">
        <f>_xlfn.IFNA(VLOOKUP(C250,Phone_num!A:B,2,0),"missing phone number")</f>
        <v>206-540-6076</v>
      </c>
      <c r="X250" s="5">
        <f t="shared" si="12"/>
        <v>24092</v>
      </c>
      <c r="Y250" s="5" t="str">
        <f t="shared" si="13"/>
        <v>2014</v>
      </c>
      <c r="Z250" t="b">
        <f t="shared" si="15"/>
        <v>1</v>
      </c>
      <c r="AA250" t="b">
        <f t="shared" si="14"/>
        <v>1</v>
      </c>
    </row>
    <row r="251" spans="2:27" customFormat="1" hidden="1" x14ac:dyDescent="0.25">
      <c r="B251" t="s">
        <v>3225</v>
      </c>
      <c r="C251">
        <v>111111367</v>
      </c>
      <c r="D251" t="s">
        <v>507</v>
      </c>
      <c r="E251" t="s">
        <v>508</v>
      </c>
      <c r="F251" s="2">
        <v>41803</v>
      </c>
      <c r="G251" s="2"/>
      <c r="H251" s="1" t="s">
        <v>2965</v>
      </c>
      <c r="I251" s="1">
        <v>5</v>
      </c>
      <c r="J251" t="s">
        <v>1801</v>
      </c>
      <c r="K251" t="s">
        <v>1623</v>
      </c>
      <c r="L251" t="s">
        <v>1802</v>
      </c>
      <c r="M251" t="s">
        <v>1241</v>
      </c>
      <c r="N251">
        <v>27215</v>
      </c>
      <c r="O251" t="s">
        <v>2716</v>
      </c>
      <c r="P251">
        <v>40</v>
      </c>
      <c r="Q251">
        <v>40</v>
      </c>
      <c r="R251">
        <v>20467</v>
      </c>
      <c r="S251">
        <v>4643</v>
      </c>
      <c r="T251">
        <v>1099</v>
      </c>
      <c r="U251">
        <v>4661</v>
      </c>
      <c r="W251" t="str">
        <f>_xlfn.IFNA(VLOOKUP(C251,Phone_num!A:B,2,0),"missing phone number")</f>
        <v>336-822-7652</v>
      </c>
      <c r="X251">
        <f t="shared" si="12"/>
        <v>21548</v>
      </c>
      <c r="Y251" t="str">
        <f t="shared" si="13"/>
        <v>2014</v>
      </c>
      <c r="Z251" t="b">
        <f t="shared" si="15"/>
        <v>1</v>
      </c>
      <c r="AA251" t="b">
        <f t="shared" si="14"/>
        <v>0</v>
      </c>
    </row>
    <row r="252" spans="2:27" customFormat="1" hidden="1" x14ac:dyDescent="0.25">
      <c r="B252" t="s">
        <v>3226</v>
      </c>
      <c r="C252">
        <v>111111368</v>
      </c>
      <c r="D252" t="s">
        <v>509</v>
      </c>
      <c r="E252" t="s">
        <v>510</v>
      </c>
      <c r="F252" s="2">
        <v>42551</v>
      </c>
      <c r="G252" s="2"/>
      <c r="H252" s="1" t="s">
        <v>2965</v>
      </c>
      <c r="I252" s="1">
        <v>6</v>
      </c>
      <c r="J252" t="s">
        <v>1804</v>
      </c>
      <c r="K252" t="s">
        <v>1805</v>
      </c>
      <c r="L252" t="s">
        <v>1806</v>
      </c>
      <c r="M252" t="s">
        <v>1092</v>
      </c>
      <c r="N252">
        <v>67601</v>
      </c>
      <c r="O252" t="s">
        <v>2717</v>
      </c>
      <c r="P252">
        <v>20</v>
      </c>
      <c r="Q252">
        <v>40</v>
      </c>
      <c r="R252">
        <v>16985</v>
      </c>
      <c r="S252">
        <v>3639</v>
      </c>
      <c r="T252">
        <v>1786</v>
      </c>
      <c r="U252">
        <v>1399</v>
      </c>
      <c r="W252" t="str">
        <f>_xlfn.IFNA(VLOOKUP(C252,Phone_num!A:B,2,0),"missing phone number")</f>
        <v>785-629-8542</v>
      </c>
      <c r="X252">
        <f t="shared" si="12"/>
        <v>21011</v>
      </c>
      <c r="Y252" t="str">
        <f t="shared" si="13"/>
        <v>2016</v>
      </c>
      <c r="Z252" t="b">
        <f t="shared" si="15"/>
        <v>0</v>
      </c>
      <c r="AA252" t="b">
        <f t="shared" si="14"/>
        <v>1</v>
      </c>
    </row>
    <row r="253" spans="2:27" x14ac:dyDescent="0.25">
      <c r="B253" s="5" t="s">
        <v>3227</v>
      </c>
      <c r="C253" s="5">
        <v>111111369</v>
      </c>
      <c r="D253" s="5" t="s">
        <v>511</v>
      </c>
      <c r="E253" s="5" t="s">
        <v>512</v>
      </c>
      <c r="F253" s="6">
        <v>41887</v>
      </c>
      <c r="G253" s="6"/>
      <c r="H253" s="7" t="s">
        <v>2965</v>
      </c>
      <c r="I253" s="7">
        <v>7</v>
      </c>
      <c r="J253" s="5" t="s">
        <v>1808</v>
      </c>
      <c r="K253" s="5" t="s">
        <v>1691</v>
      </c>
      <c r="L253" s="5" t="s">
        <v>1240</v>
      </c>
      <c r="M253" s="5" t="s">
        <v>1152</v>
      </c>
      <c r="N253" s="5">
        <v>32822</v>
      </c>
      <c r="O253" s="5" t="s">
        <v>2718</v>
      </c>
      <c r="P253" s="5">
        <v>30</v>
      </c>
      <c r="Q253" s="5">
        <v>40</v>
      </c>
      <c r="R253" s="5">
        <v>22512</v>
      </c>
      <c r="S253" s="5">
        <v>2344</v>
      </c>
      <c r="T253" s="5">
        <v>1744</v>
      </c>
      <c r="U253" s="5">
        <v>4395</v>
      </c>
      <c r="V253" s="5"/>
      <c r="W253" s="5" t="str">
        <f>_xlfn.IFNA(VLOOKUP(C253,Phone_num!A:B,2,0),"missing phone number")</f>
        <v>407-471-6908</v>
      </c>
      <c r="X253" s="5">
        <f t="shared" si="12"/>
        <v>22205</v>
      </c>
      <c r="Y253" s="5" t="str">
        <f t="shared" si="13"/>
        <v>2014</v>
      </c>
      <c r="Z253" t="b">
        <f t="shared" si="15"/>
        <v>1</v>
      </c>
      <c r="AA253" t="b">
        <f t="shared" si="14"/>
        <v>1</v>
      </c>
    </row>
    <row r="254" spans="2:27" x14ac:dyDescent="0.25">
      <c r="B254" s="5" t="s">
        <v>3228</v>
      </c>
      <c r="C254" s="5">
        <v>111111370</v>
      </c>
      <c r="D254" s="5" t="s">
        <v>513</v>
      </c>
      <c r="E254" s="5" t="s">
        <v>514</v>
      </c>
      <c r="F254" s="6">
        <v>41432</v>
      </c>
      <c r="G254" s="6"/>
      <c r="H254" s="7" t="s">
        <v>2965</v>
      </c>
      <c r="I254" s="7">
        <v>8</v>
      </c>
      <c r="J254" s="5" t="s">
        <v>1810</v>
      </c>
      <c r="K254" s="5" t="s">
        <v>1811</v>
      </c>
      <c r="L254" s="5" t="s">
        <v>1158</v>
      </c>
      <c r="M254" s="5" t="s">
        <v>1159</v>
      </c>
      <c r="N254" s="5">
        <v>55401</v>
      </c>
      <c r="O254" s="5" t="s">
        <v>2719</v>
      </c>
      <c r="P254" s="5">
        <v>39</v>
      </c>
      <c r="Q254" s="5">
        <v>40</v>
      </c>
      <c r="R254" s="5">
        <v>18841</v>
      </c>
      <c r="S254" s="5">
        <v>2706</v>
      </c>
      <c r="T254" s="5">
        <v>3876</v>
      </c>
      <c r="U254" s="5">
        <v>2896</v>
      </c>
      <c r="V254" s="5"/>
      <c r="W254" s="5" t="str">
        <f>_xlfn.IFNA(VLOOKUP(C254,Phone_num!A:B,2,0),"missing phone number")</f>
        <v>612-508-2655</v>
      </c>
      <c r="X254" s="5">
        <f t="shared" si="12"/>
        <v>22527</v>
      </c>
      <c r="Y254" s="5" t="str">
        <f t="shared" si="13"/>
        <v>2013</v>
      </c>
      <c r="Z254" t="b">
        <f t="shared" si="15"/>
        <v>1</v>
      </c>
      <c r="AA254" t="b">
        <f t="shared" si="14"/>
        <v>1</v>
      </c>
    </row>
    <row r="255" spans="2:27" customFormat="1" hidden="1" x14ac:dyDescent="0.25">
      <c r="B255" t="s">
        <v>3229</v>
      </c>
      <c r="C255">
        <v>111111371</v>
      </c>
      <c r="D255" t="s">
        <v>515</v>
      </c>
      <c r="E255" t="s">
        <v>516</v>
      </c>
      <c r="F255" s="2">
        <v>43114</v>
      </c>
      <c r="G255" s="2"/>
      <c r="H255" s="1" t="s">
        <v>2965</v>
      </c>
      <c r="I255" s="1">
        <v>99</v>
      </c>
      <c r="J255" t="s">
        <v>1813</v>
      </c>
      <c r="K255" t="s">
        <v>1181</v>
      </c>
      <c r="L255" t="s">
        <v>1182</v>
      </c>
      <c r="M255" t="s">
        <v>1183</v>
      </c>
      <c r="N255">
        <v>29201</v>
      </c>
      <c r="O255" t="s">
        <v>2720</v>
      </c>
      <c r="P255">
        <v>34</v>
      </c>
      <c r="Q255">
        <v>40</v>
      </c>
      <c r="R255">
        <v>24057</v>
      </c>
      <c r="S255">
        <v>1044</v>
      </c>
      <c r="T255">
        <v>4139</v>
      </c>
      <c r="U255">
        <v>1458</v>
      </c>
      <c r="W255" t="str">
        <f>_xlfn.IFNA(VLOOKUP(C255,Phone_num!A:B,2,0),"missing phone number")</f>
        <v>803-352-5387</v>
      </c>
      <c r="X255">
        <f t="shared" si="12"/>
        <v>27782</v>
      </c>
      <c r="Y255" t="str">
        <f t="shared" si="13"/>
        <v>2018</v>
      </c>
      <c r="Z255" t="b">
        <f t="shared" si="15"/>
        <v>0</v>
      </c>
      <c r="AA255" t="b">
        <f t="shared" si="14"/>
        <v>0</v>
      </c>
    </row>
    <row r="256" spans="2:27" customFormat="1" hidden="1" x14ac:dyDescent="0.25">
      <c r="B256" t="s">
        <v>3230</v>
      </c>
      <c r="C256">
        <v>111111372</v>
      </c>
      <c r="D256" t="s">
        <v>517</v>
      </c>
      <c r="E256" t="s">
        <v>518</v>
      </c>
      <c r="F256" s="2">
        <v>41840</v>
      </c>
      <c r="G256" s="2"/>
      <c r="H256" s="1" t="s">
        <v>2965</v>
      </c>
      <c r="I256" s="1">
        <v>1</v>
      </c>
      <c r="J256" t="s">
        <v>1815</v>
      </c>
      <c r="K256" t="s">
        <v>1816</v>
      </c>
      <c r="L256" t="s">
        <v>1688</v>
      </c>
      <c r="M256" t="s">
        <v>1018</v>
      </c>
      <c r="N256">
        <v>95407</v>
      </c>
      <c r="O256" t="s">
        <v>2721</v>
      </c>
      <c r="P256">
        <v>27</v>
      </c>
      <c r="Q256">
        <v>40</v>
      </c>
      <c r="R256">
        <v>25065</v>
      </c>
      <c r="S256">
        <v>2515</v>
      </c>
      <c r="T256">
        <v>3314</v>
      </c>
      <c r="U256">
        <v>4793</v>
      </c>
      <c r="W256" t="str">
        <f>_xlfn.IFNA(VLOOKUP(C256,Phone_num!A:B,2,0),"missing phone number")</f>
        <v>707-300-1771</v>
      </c>
      <c r="X256">
        <f t="shared" si="12"/>
        <v>26101</v>
      </c>
      <c r="Y256" t="str">
        <f t="shared" si="13"/>
        <v>2014</v>
      </c>
      <c r="Z256" t="b">
        <f t="shared" si="15"/>
        <v>1</v>
      </c>
      <c r="AA256" t="b">
        <f t="shared" si="14"/>
        <v>0</v>
      </c>
    </row>
    <row r="257" spans="2:27" customFormat="1" hidden="1" x14ac:dyDescent="0.25">
      <c r="B257" t="s">
        <v>3231</v>
      </c>
      <c r="C257">
        <v>111111373</v>
      </c>
      <c r="D257" t="s">
        <v>519</v>
      </c>
      <c r="E257" t="s">
        <v>520</v>
      </c>
      <c r="F257" s="2">
        <v>43064</v>
      </c>
      <c r="G257" s="2"/>
      <c r="H257" s="1" t="s">
        <v>2965</v>
      </c>
      <c r="I257" s="1">
        <v>2</v>
      </c>
      <c r="J257" t="s">
        <v>1818</v>
      </c>
      <c r="K257" t="s">
        <v>1819</v>
      </c>
      <c r="L257" t="s">
        <v>1012</v>
      </c>
      <c r="M257" t="s">
        <v>1013</v>
      </c>
      <c r="N257">
        <v>60067</v>
      </c>
      <c r="O257" t="s">
        <v>2722</v>
      </c>
      <c r="P257">
        <v>24</v>
      </c>
      <c r="Q257">
        <v>40</v>
      </c>
      <c r="R257">
        <v>22247</v>
      </c>
      <c r="S257">
        <v>4141</v>
      </c>
      <c r="T257">
        <v>1568</v>
      </c>
      <c r="U257">
        <v>1443</v>
      </c>
      <c r="W257" t="str">
        <f>_xlfn.IFNA(VLOOKUP(C257,Phone_num!A:B,2,0),"missing phone number")</f>
        <v>847-222-1734</v>
      </c>
      <c r="X257">
        <f t="shared" si="12"/>
        <v>26513</v>
      </c>
      <c r="Y257" t="str">
        <f t="shared" si="13"/>
        <v>2017</v>
      </c>
      <c r="Z257" t="b">
        <f t="shared" si="15"/>
        <v>0</v>
      </c>
      <c r="AA257" t="b">
        <f t="shared" si="14"/>
        <v>0</v>
      </c>
    </row>
    <row r="258" spans="2:27" customFormat="1" hidden="1" x14ac:dyDescent="0.25">
      <c r="B258" t="s">
        <v>3232</v>
      </c>
      <c r="C258">
        <v>111111374</v>
      </c>
      <c r="D258" t="s">
        <v>521</v>
      </c>
      <c r="E258" t="s">
        <v>522</v>
      </c>
      <c r="F258" s="2">
        <v>42571</v>
      </c>
      <c r="G258" s="2"/>
      <c r="H258" s="1" t="s">
        <v>2965</v>
      </c>
      <c r="I258" s="1">
        <v>3</v>
      </c>
      <c r="J258" t="s">
        <v>1821</v>
      </c>
      <c r="K258" t="s">
        <v>1822</v>
      </c>
      <c r="L258" t="s">
        <v>1240</v>
      </c>
      <c r="M258" t="s">
        <v>1018</v>
      </c>
      <c r="N258">
        <v>92626</v>
      </c>
      <c r="O258" t="s">
        <v>2723</v>
      </c>
      <c r="P258">
        <v>29</v>
      </c>
      <c r="Q258">
        <v>40</v>
      </c>
      <c r="R258">
        <v>16667</v>
      </c>
      <c r="S258">
        <v>2894</v>
      </c>
      <c r="T258">
        <v>1283</v>
      </c>
      <c r="U258">
        <v>1106</v>
      </c>
      <c r="W258" t="str">
        <f>_xlfn.IFNA(VLOOKUP(C258,Phone_num!A:B,2,0),"missing phone number")</f>
        <v>949-867-4077</v>
      </c>
      <c r="X258">
        <f t="shared" si="12"/>
        <v>19738</v>
      </c>
      <c r="Y258" t="str">
        <f t="shared" si="13"/>
        <v>2016</v>
      </c>
      <c r="Z258" t="b">
        <f t="shared" si="15"/>
        <v>0</v>
      </c>
      <c r="AA258" t="b">
        <f t="shared" si="14"/>
        <v>1</v>
      </c>
    </row>
    <row r="259" spans="2:27" x14ac:dyDescent="0.25">
      <c r="B259" s="5" t="s">
        <v>3233</v>
      </c>
      <c r="C259" s="5">
        <v>111111375</v>
      </c>
      <c r="D259" s="5" t="s">
        <v>224</v>
      </c>
      <c r="E259" s="5" t="s">
        <v>523</v>
      </c>
      <c r="F259" s="6">
        <v>41478</v>
      </c>
      <c r="G259" s="6"/>
      <c r="H259" s="7" t="s">
        <v>2965</v>
      </c>
      <c r="I259" s="7">
        <v>4</v>
      </c>
      <c r="J259" s="5" t="s">
        <v>1824</v>
      </c>
      <c r="K259" s="5" t="s">
        <v>1425</v>
      </c>
      <c r="L259" s="5" t="s">
        <v>1425</v>
      </c>
      <c r="M259" s="5" t="s">
        <v>1218</v>
      </c>
      <c r="N259" s="5">
        <v>80212</v>
      </c>
      <c r="O259" s="5" t="s">
        <v>2724</v>
      </c>
      <c r="P259" s="5">
        <v>18</v>
      </c>
      <c r="Q259" s="5">
        <v>20</v>
      </c>
      <c r="R259" s="5">
        <v>29267</v>
      </c>
      <c r="S259" s="5">
        <v>2279</v>
      </c>
      <c r="T259" s="5">
        <v>3138</v>
      </c>
      <c r="U259" s="5">
        <v>2179</v>
      </c>
      <c r="V259" s="5"/>
      <c r="W259" s="5" t="str">
        <f>_xlfn.IFNA(VLOOKUP(C259,Phone_num!A:B,2,0),"missing phone number")</f>
        <v>303-404-2210</v>
      </c>
      <c r="X259" s="5" t="str">
        <f t="shared" si="12"/>
        <v>not 40h</v>
      </c>
      <c r="Y259" s="5" t="str">
        <f t="shared" si="13"/>
        <v>2013</v>
      </c>
      <c r="Z259" t="b">
        <f t="shared" si="15"/>
        <v>1</v>
      </c>
      <c r="AA259" t="b">
        <f t="shared" si="14"/>
        <v>1</v>
      </c>
    </row>
    <row r="260" spans="2:27" customFormat="1" hidden="1" x14ac:dyDescent="0.25">
      <c r="B260" t="s">
        <v>3234</v>
      </c>
      <c r="C260">
        <v>111111376</v>
      </c>
      <c r="D260" t="s">
        <v>524</v>
      </c>
      <c r="E260" t="s">
        <v>525</v>
      </c>
      <c r="F260" s="2">
        <v>42952</v>
      </c>
      <c r="G260" s="2"/>
      <c r="H260" s="1" t="s">
        <v>2965</v>
      </c>
      <c r="I260" s="1">
        <v>5</v>
      </c>
      <c r="J260" t="s">
        <v>1826</v>
      </c>
      <c r="K260" t="s">
        <v>1731</v>
      </c>
      <c r="L260" t="s">
        <v>1731</v>
      </c>
      <c r="M260" t="s">
        <v>1732</v>
      </c>
      <c r="N260">
        <v>6515</v>
      </c>
      <c r="O260" t="s">
        <v>2725</v>
      </c>
      <c r="P260">
        <v>14</v>
      </c>
      <c r="Q260">
        <v>20</v>
      </c>
      <c r="R260">
        <v>27485</v>
      </c>
      <c r="S260">
        <v>3811</v>
      </c>
      <c r="T260">
        <v>3962</v>
      </c>
      <c r="U260">
        <v>4312</v>
      </c>
      <c r="W260" t="str">
        <f>_xlfn.IFNA(VLOOKUP(C260,Phone_num!A:B,2,0),"missing phone number")</f>
        <v>203-801-6193</v>
      </c>
      <c r="X260" t="str">
        <f t="shared" ref="X260:X323" si="16">IF(Q260=40,SUM(R260:T260)-U260,"not 40h")</f>
        <v>not 40h</v>
      </c>
      <c r="Y260" t="str">
        <f t="shared" ref="Y260:Y323" si="17">RIGHT(TEXT(F260,"dd mmm yyyy"),4)</f>
        <v>2017</v>
      </c>
      <c r="Z260" t="b">
        <f t="shared" si="15"/>
        <v>0</v>
      </c>
      <c r="AA260" t="b">
        <f t="shared" ref="AA260:AA323" si="18">AND(I260&lt;99,I260&gt;2,I260&lt;&gt;5)</f>
        <v>0</v>
      </c>
    </row>
    <row r="261" spans="2:27" customFormat="1" hidden="1" x14ac:dyDescent="0.25">
      <c r="B261" t="s">
        <v>3235</v>
      </c>
      <c r="C261">
        <v>111111377</v>
      </c>
      <c r="D261" t="s">
        <v>526</v>
      </c>
      <c r="E261" t="s">
        <v>527</v>
      </c>
      <c r="F261" s="2">
        <v>41869</v>
      </c>
      <c r="G261" s="2"/>
      <c r="H261" s="1" t="s">
        <v>2965</v>
      </c>
      <c r="I261" s="1">
        <v>6</v>
      </c>
      <c r="J261">
        <v>0</v>
      </c>
      <c r="K261" t="s">
        <v>1828</v>
      </c>
      <c r="L261" t="s">
        <v>1829</v>
      </c>
      <c r="M261" t="s">
        <v>1676</v>
      </c>
      <c r="N261">
        <v>98021</v>
      </c>
      <c r="O261" t="s">
        <v>2726</v>
      </c>
      <c r="P261">
        <v>14</v>
      </c>
      <c r="Q261">
        <v>20</v>
      </c>
      <c r="R261">
        <v>21022</v>
      </c>
      <c r="S261">
        <v>2072</v>
      </c>
      <c r="T261">
        <v>4970</v>
      </c>
      <c r="U261">
        <v>3530</v>
      </c>
      <c r="W261" t="str">
        <f>_xlfn.IFNA(VLOOKUP(C261,Phone_num!A:B,2,0),"missing phone number")</f>
        <v>425-986-7573</v>
      </c>
      <c r="X261" t="str">
        <f t="shared" si="16"/>
        <v>not 40h</v>
      </c>
      <c r="Y261" t="str">
        <f t="shared" si="17"/>
        <v>2014</v>
      </c>
      <c r="Z261" t="b">
        <f t="shared" ref="Z261:Z324" si="19">AND(OR(H261="Regular Full Time",H261="Intern"),Y261&lt;"2016",G261="")</f>
        <v>1</v>
      </c>
      <c r="AA261" t="b">
        <f t="shared" si="18"/>
        <v>1</v>
      </c>
    </row>
    <row r="262" spans="2:27" x14ac:dyDescent="0.25">
      <c r="B262" s="5" t="s">
        <v>3236</v>
      </c>
      <c r="C262" s="5">
        <v>111111378</v>
      </c>
      <c r="D262" s="5" t="s">
        <v>528</v>
      </c>
      <c r="E262" s="5" t="s">
        <v>529</v>
      </c>
      <c r="F262" s="6">
        <v>41550</v>
      </c>
      <c r="G262" s="6"/>
      <c r="H262" s="7" t="s">
        <v>2965</v>
      </c>
      <c r="I262" s="7">
        <v>7</v>
      </c>
      <c r="J262" s="5" t="s">
        <v>1831</v>
      </c>
      <c r="K262" s="5" t="s">
        <v>1832</v>
      </c>
      <c r="L262" s="5" t="s">
        <v>1280</v>
      </c>
      <c r="M262" s="5" t="s">
        <v>1005</v>
      </c>
      <c r="N262" s="5">
        <v>44136</v>
      </c>
      <c r="O262" s="5" t="s">
        <v>2727</v>
      </c>
      <c r="P262" s="5">
        <v>14</v>
      </c>
      <c r="Q262" s="5">
        <v>25</v>
      </c>
      <c r="R262" s="5">
        <v>17806</v>
      </c>
      <c r="S262" s="5">
        <v>4541</v>
      </c>
      <c r="T262" s="5">
        <v>2673</v>
      </c>
      <c r="U262" s="5">
        <v>3200</v>
      </c>
      <c r="V262" s="5"/>
      <c r="W262" s="5" t="str">
        <f>_xlfn.IFNA(VLOOKUP(C262,Phone_num!A:B,2,0),"missing phone number")</f>
        <v>440-989-5826</v>
      </c>
      <c r="X262" s="5" t="str">
        <f t="shared" si="16"/>
        <v>not 40h</v>
      </c>
      <c r="Y262" s="5" t="str">
        <f t="shared" si="17"/>
        <v>2013</v>
      </c>
      <c r="Z262" t="b">
        <f t="shared" si="19"/>
        <v>1</v>
      </c>
      <c r="AA262" t="b">
        <f t="shared" si="18"/>
        <v>1</v>
      </c>
    </row>
    <row r="263" spans="2:27" customFormat="1" hidden="1" x14ac:dyDescent="0.25">
      <c r="B263" t="s">
        <v>3237</v>
      </c>
      <c r="C263">
        <v>111111379</v>
      </c>
      <c r="D263" t="s">
        <v>530</v>
      </c>
      <c r="E263" t="s">
        <v>531</v>
      </c>
      <c r="F263" s="2">
        <v>42693</v>
      </c>
      <c r="G263" s="2"/>
      <c r="H263" s="1" t="s">
        <v>2965</v>
      </c>
      <c r="I263" s="1">
        <v>8</v>
      </c>
      <c r="J263" t="s">
        <v>1834</v>
      </c>
      <c r="K263" t="s">
        <v>1835</v>
      </c>
      <c r="L263" t="s">
        <v>1836</v>
      </c>
      <c r="M263" t="s">
        <v>1837</v>
      </c>
      <c r="N263">
        <v>3865</v>
      </c>
      <c r="O263" t="s">
        <v>2728</v>
      </c>
      <c r="P263">
        <v>12</v>
      </c>
      <c r="Q263">
        <v>25</v>
      </c>
      <c r="R263">
        <v>19823</v>
      </c>
      <c r="S263">
        <v>1182</v>
      </c>
      <c r="T263">
        <v>3049</v>
      </c>
      <c r="U263">
        <v>2310</v>
      </c>
      <c r="W263" t="str">
        <f>_xlfn.IFNA(VLOOKUP(C263,Phone_num!A:B,2,0),"missing phone number")</f>
        <v>603-315-6839</v>
      </c>
      <c r="X263" t="str">
        <f t="shared" si="16"/>
        <v>not 40h</v>
      </c>
      <c r="Y263" t="str">
        <f t="shared" si="17"/>
        <v>2016</v>
      </c>
      <c r="Z263" t="b">
        <f t="shared" si="19"/>
        <v>0</v>
      </c>
      <c r="AA263" t="b">
        <f t="shared" si="18"/>
        <v>1</v>
      </c>
    </row>
    <row r="264" spans="2:27" customFormat="1" hidden="1" x14ac:dyDescent="0.25">
      <c r="B264" t="s">
        <v>3238</v>
      </c>
      <c r="C264">
        <v>111111380</v>
      </c>
      <c r="D264" t="s">
        <v>532</v>
      </c>
      <c r="E264" t="s">
        <v>533</v>
      </c>
      <c r="F264" s="2">
        <v>41777</v>
      </c>
      <c r="G264" s="2"/>
      <c r="H264" s="1" t="s">
        <v>2965</v>
      </c>
      <c r="I264" s="1">
        <v>99</v>
      </c>
      <c r="J264" t="s">
        <v>1839</v>
      </c>
      <c r="K264" t="s">
        <v>1840</v>
      </c>
      <c r="L264" t="s">
        <v>1416</v>
      </c>
      <c r="M264" t="s">
        <v>1152</v>
      </c>
      <c r="N264">
        <v>32937</v>
      </c>
      <c r="O264" t="s">
        <v>2729</v>
      </c>
      <c r="P264">
        <v>16</v>
      </c>
      <c r="Q264">
        <v>20</v>
      </c>
      <c r="R264">
        <v>23021</v>
      </c>
      <c r="S264">
        <v>1962</v>
      </c>
      <c r="T264">
        <v>3962</v>
      </c>
      <c r="U264">
        <v>2688</v>
      </c>
      <c r="W264" t="str">
        <f>_xlfn.IFNA(VLOOKUP(C264,Phone_num!A:B,2,0),"missing phone number")</f>
        <v>321-518-5938</v>
      </c>
      <c r="X264" t="str">
        <f t="shared" si="16"/>
        <v>not 40h</v>
      </c>
      <c r="Y264" t="str">
        <f t="shared" si="17"/>
        <v>2014</v>
      </c>
      <c r="Z264" t="b">
        <f t="shared" si="19"/>
        <v>1</v>
      </c>
      <c r="AA264" t="b">
        <f t="shared" si="18"/>
        <v>0</v>
      </c>
    </row>
    <row r="265" spans="2:27" customFormat="1" hidden="1" x14ac:dyDescent="0.25">
      <c r="B265" t="s">
        <v>3239</v>
      </c>
      <c r="C265">
        <v>111111381</v>
      </c>
      <c r="D265" t="s">
        <v>534</v>
      </c>
      <c r="E265" t="s">
        <v>535</v>
      </c>
      <c r="F265" s="2">
        <v>41922</v>
      </c>
      <c r="G265" s="2"/>
      <c r="H265" s="1" t="s">
        <v>2965</v>
      </c>
      <c r="I265" s="1">
        <v>1</v>
      </c>
      <c r="J265" t="s">
        <v>1842</v>
      </c>
      <c r="K265" t="s">
        <v>1099</v>
      </c>
      <c r="L265" t="s">
        <v>1099</v>
      </c>
      <c r="M265" t="s">
        <v>1036</v>
      </c>
      <c r="N265">
        <v>10016</v>
      </c>
      <c r="O265" t="s">
        <v>2730</v>
      </c>
      <c r="P265">
        <v>20</v>
      </c>
      <c r="Q265">
        <v>40</v>
      </c>
      <c r="R265">
        <v>17414</v>
      </c>
      <c r="S265">
        <v>4135</v>
      </c>
      <c r="T265">
        <v>1668</v>
      </c>
      <c r="U265">
        <v>3931</v>
      </c>
      <c r="W265" t="str">
        <f>_xlfn.IFNA(VLOOKUP(C265,Phone_num!A:B,2,0),"missing phone number")</f>
        <v>212-792-8658</v>
      </c>
      <c r="X265">
        <f t="shared" si="16"/>
        <v>19286</v>
      </c>
      <c r="Y265" t="str">
        <f t="shared" si="17"/>
        <v>2014</v>
      </c>
      <c r="Z265" t="b">
        <f t="shared" si="19"/>
        <v>1</v>
      </c>
      <c r="AA265" t="b">
        <f t="shared" si="18"/>
        <v>0</v>
      </c>
    </row>
    <row r="266" spans="2:27" customFormat="1" hidden="1" x14ac:dyDescent="0.25">
      <c r="B266" t="s">
        <v>3240</v>
      </c>
      <c r="C266">
        <v>111111382</v>
      </c>
      <c r="D266" t="s">
        <v>536</v>
      </c>
      <c r="E266" t="s">
        <v>537</v>
      </c>
      <c r="F266" s="2">
        <v>42184</v>
      </c>
      <c r="G266" s="2"/>
      <c r="H266" s="1" t="s">
        <v>2965</v>
      </c>
      <c r="I266" s="1">
        <v>2</v>
      </c>
      <c r="J266" t="s">
        <v>1844</v>
      </c>
      <c r="K266" t="s">
        <v>1845</v>
      </c>
      <c r="L266" t="s">
        <v>1240</v>
      </c>
      <c r="M266" t="s">
        <v>1018</v>
      </c>
      <c r="N266">
        <v>92647</v>
      </c>
      <c r="O266" t="s">
        <v>2731</v>
      </c>
      <c r="P266">
        <v>35</v>
      </c>
      <c r="Q266">
        <v>40</v>
      </c>
      <c r="R266">
        <v>18286</v>
      </c>
      <c r="S266">
        <v>4566</v>
      </c>
      <c r="T266">
        <v>3940</v>
      </c>
      <c r="U266">
        <v>1058</v>
      </c>
      <c r="W266" t="str">
        <f>_xlfn.IFNA(VLOOKUP(C266,Phone_num!A:B,2,0),"missing phone number")</f>
        <v>714-584-2237</v>
      </c>
      <c r="X266">
        <f t="shared" si="16"/>
        <v>25734</v>
      </c>
      <c r="Y266" t="str">
        <f t="shared" si="17"/>
        <v>2015</v>
      </c>
      <c r="Z266" t="b">
        <f t="shared" si="19"/>
        <v>1</v>
      </c>
      <c r="AA266" t="b">
        <f t="shared" si="18"/>
        <v>0</v>
      </c>
    </row>
    <row r="267" spans="2:27" x14ac:dyDescent="0.25">
      <c r="B267" s="5" t="s">
        <v>3241</v>
      </c>
      <c r="C267" s="5">
        <v>111111383</v>
      </c>
      <c r="D267" s="5" t="s">
        <v>538</v>
      </c>
      <c r="E267" s="5" t="s">
        <v>539</v>
      </c>
      <c r="F267" s="6">
        <v>41939</v>
      </c>
      <c r="G267" s="6"/>
      <c r="H267" s="7" t="s">
        <v>2965</v>
      </c>
      <c r="I267" s="7">
        <v>3</v>
      </c>
      <c r="J267" s="5" t="s">
        <v>1847</v>
      </c>
      <c r="K267" s="5" t="s">
        <v>1848</v>
      </c>
      <c r="L267" s="5" t="s">
        <v>1401</v>
      </c>
      <c r="M267" s="5" t="s">
        <v>992</v>
      </c>
      <c r="N267" s="5">
        <v>48075</v>
      </c>
      <c r="O267" s="5" t="s">
        <v>2732</v>
      </c>
      <c r="P267" s="5">
        <v>32</v>
      </c>
      <c r="Q267" s="5">
        <v>40</v>
      </c>
      <c r="R267" s="5">
        <v>16438</v>
      </c>
      <c r="S267" s="5">
        <v>2588</v>
      </c>
      <c r="T267" s="5">
        <v>2918</v>
      </c>
      <c r="U267" s="5">
        <v>3487</v>
      </c>
      <c r="V267" s="5"/>
      <c r="W267" s="5" t="str">
        <f>_xlfn.IFNA(VLOOKUP(C267,Phone_num!A:B,2,0),"missing phone number")</f>
        <v>248-913-4677</v>
      </c>
      <c r="X267" s="5">
        <f t="shared" si="16"/>
        <v>18457</v>
      </c>
      <c r="Y267" s="5" t="str">
        <f t="shared" si="17"/>
        <v>2014</v>
      </c>
      <c r="Z267" t="b">
        <f t="shared" si="19"/>
        <v>1</v>
      </c>
      <c r="AA267" t="b">
        <f t="shared" si="18"/>
        <v>1</v>
      </c>
    </row>
    <row r="268" spans="2:27" x14ac:dyDescent="0.25">
      <c r="B268" s="5" t="s">
        <v>3242</v>
      </c>
      <c r="C268" s="5">
        <v>111111384</v>
      </c>
      <c r="D268" s="5" t="s">
        <v>540</v>
      </c>
      <c r="E268" s="5" t="s">
        <v>541</v>
      </c>
      <c r="F268" s="6">
        <v>41813</v>
      </c>
      <c r="G268" s="6"/>
      <c r="H268" s="7" t="s">
        <v>2965</v>
      </c>
      <c r="I268" s="7">
        <v>4</v>
      </c>
      <c r="J268" s="5" t="s">
        <v>1850</v>
      </c>
      <c r="K268" s="5" t="s">
        <v>1314</v>
      </c>
      <c r="L268" s="5" t="s">
        <v>1315</v>
      </c>
      <c r="M268" s="5" t="s">
        <v>1316</v>
      </c>
      <c r="N268" s="5">
        <v>46222</v>
      </c>
      <c r="O268" s="5" t="s">
        <v>2733</v>
      </c>
      <c r="P268" s="5">
        <v>40</v>
      </c>
      <c r="Q268" s="5">
        <v>40</v>
      </c>
      <c r="R268" s="5">
        <v>17643</v>
      </c>
      <c r="S268" s="5">
        <v>3341</v>
      </c>
      <c r="T268" s="5">
        <v>3604</v>
      </c>
      <c r="U268" s="5">
        <v>2456</v>
      </c>
      <c r="V268" s="5"/>
      <c r="W268" s="5" t="str">
        <f>_xlfn.IFNA(VLOOKUP(C268,Phone_num!A:B,2,0),"missing phone number")</f>
        <v>317-825-4724</v>
      </c>
      <c r="X268" s="5">
        <f t="shared" si="16"/>
        <v>22132</v>
      </c>
      <c r="Y268" s="5" t="str">
        <f t="shared" si="17"/>
        <v>2014</v>
      </c>
      <c r="Z268" t="b">
        <f t="shared" si="19"/>
        <v>1</v>
      </c>
      <c r="AA268" t="b">
        <f t="shared" si="18"/>
        <v>1</v>
      </c>
    </row>
    <row r="269" spans="2:27" customFormat="1" hidden="1" x14ac:dyDescent="0.25">
      <c r="B269" t="s">
        <v>3243</v>
      </c>
      <c r="C269">
        <v>111111385</v>
      </c>
      <c r="D269" t="s">
        <v>542</v>
      </c>
      <c r="E269" t="s">
        <v>543</v>
      </c>
      <c r="F269" s="2">
        <v>42509</v>
      </c>
      <c r="G269" s="2"/>
      <c r="H269" s="1" t="s">
        <v>2965</v>
      </c>
      <c r="I269" s="1">
        <v>5</v>
      </c>
      <c r="J269" t="s">
        <v>1852</v>
      </c>
      <c r="K269" t="s">
        <v>1853</v>
      </c>
      <c r="L269" t="s">
        <v>1854</v>
      </c>
      <c r="M269" t="s">
        <v>1048</v>
      </c>
      <c r="N269">
        <v>76301</v>
      </c>
      <c r="O269" t="s">
        <v>2734</v>
      </c>
      <c r="P269">
        <v>21</v>
      </c>
      <c r="Q269">
        <v>40</v>
      </c>
      <c r="R269">
        <v>18121</v>
      </c>
      <c r="S269">
        <v>3628</v>
      </c>
      <c r="T269">
        <v>1882</v>
      </c>
      <c r="U269">
        <v>4435</v>
      </c>
      <c r="W269" t="str">
        <f>_xlfn.IFNA(VLOOKUP(C269,Phone_num!A:B,2,0),"missing phone number")</f>
        <v>940-276-7922</v>
      </c>
      <c r="X269">
        <f t="shared" si="16"/>
        <v>19196</v>
      </c>
      <c r="Y269" t="str">
        <f t="shared" si="17"/>
        <v>2016</v>
      </c>
      <c r="Z269" t="b">
        <f t="shared" si="19"/>
        <v>0</v>
      </c>
      <c r="AA269" t="b">
        <f t="shared" si="18"/>
        <v>0</v>
      </c>
    </row>
    <row r="270" spans="2:27" customFormat="1" hidden="1" x14ac:dyDescent="0.25">
      <c r="B270" t="s">
        <v>3244</v>
      </c>
      <c r="C270">
        <v>111111386</v>
      </c>
      <c r="D270" t="s">
        <v>544</v>
      </c>
      <c r="E270" t="s">
        <v>545</v>
      </c>
      <c r="F270" s="2">
        <v>43062</v>
      </c>
      <c r="G270" s="2"/>
      <c r="H270" s="1" t="s">
        <v>2965</v>
      </c>
      <c r="I270" s="1">
        <v>6</v>
      </c>
      <c r="J270" t="s">
        <v>1856</v>
      </c>
      <c r="K270" t="s">
        <v>1857</v>
      </c>
      <c r="L270" t="s">
        <v>1731</v>
      </c>
      <c r="M270" t="s">
        <v>1732</v>
      </c>
      <c r="N270">
        <v>6473</v>
      </c>
      <c r="O270" t="s">
        <v>2735</v>
      </c>
      <c r="P270">
        <v>25</v>
      </c>
      <c r="Q270">
        <v>40</v>
      </c>
      <c r="R270">
        <v>21393</v>
      </c>
      <c r="S270">
        <v>4487</v>
      </c>
      <c r="T270">
        <v>2715</v>
      </c>
      <c r="U270">
        <v>4004</v>
      </c>
      <c r="W270" t="str">
        <f>_xlfn.IFNA(VLOOKUP(C270,Phone_num!A:B,2,0),"missing phone number")</f>
        <v>203-721-3388</v>
      </c>
      <c r="X270">
        <f t="shared" si="16"/>
        <v>24591</v>
      </c>
      <c r="Y270" t="str">
        <f t="shared" si="17"/>
        <v>2017</v>
      </c>
      <c r="Z270" t="b">
        <f t="shared" si="19"/>
        <v>0</v>
      </c>
      <c r="AA270" t="b">
        <f t="shared" si="18"/>
        <v>1</v>
      </c>
    </row>
    <row r="271" spans="2:27" x14ac:dyDescent="0.25">
      <c r="B271" s="5" t="s">
        <v>3245</v>
      </c>
      <c r="C271" s="5">
        <v>111111387</v>
      </c>
      <c r="D271" s="5" t="s">
        <v>546</v>
      </c>
      <c r="E271" s="5" t="s">
        <v>547</v>
      </c>
      <c r="F271" s="6">
        <v>42031</v>
      </c>
      <c r="G271" s="6"/>
      <c r="H271" s="7" t="s">
        <v>2965</v>
      </c>
      <c r="I271" s="7">
        <v>7</v>
      </c>
      <c r="J271" s="5" t="s">
        <v>1859</v>
      </c>
      <c r="K271" s="5" t="s">
        <v>1860</v>
      </c>
      <c r="L271" s="5" t="s">
        <v>1861</v>
      </c>
      <c r="M271" s="5" t="s">
        <v>1026</v>
      </c>
      <c r="N271" s="5">
        <v>21001</v>
      </c>
      <c r="O271" s="5" t="s">
        <v>2736</v>
      </c>
      <c r="P271" s="5">
        <v>22</v>
      </c>
      <c r="Q271" s="5">
        <v>40</v>
      </c>
      <c r="R271" s="5">
        <v>20014</v>
      </c>
      <c r="S271" s="5">
        <v>2239</v>
      </c>
      <c r="T271" s="5">
        <v>3606</v>
      </c>
      <c r="U271" s="5">
        <v>2094</v>
      </c>
      <c r="V271" s="5"/>
      <c r="W271" s="5" t="str">
        <f>_xlfn.IFNA(VLOOKUP(C271,Phone_num!A:B,2,0),"missing phone number")</f>
        <v>410-739-9277</v>
      </c>
      <c r="X271" s="5">
        <f t="shared" si="16"/>
        <v>23765</v>
      </c>
      <c r="Y271" s="5" t="str">
        <f t="shared" si="17"/>
        <v>2015</v>
      </c>
      <c r="Z271" t="b">
        <f t="shared" si="19"/>
        <v>1</v>
      </c>
      <c r="AA271" t="b">
        <f t="shared" si="18"/>
        <v>1</v>
      </c>
    </row>
    <row r="272" spans="2:27" customFormat="1" hidden="1" x14ac:dyDescent="0.25">
      <c r="B272" t="s">
        <v>3246</v>
      </c>
      <c r="C272">
        <v>111111388</v>
      </c>
      <c r="D272" t="s">
        <v>548</v>
      </c>
      <c r="E272" t="s">
        <v>549</v>
      </c>
      <c r="F272" s="2">
        <v>42623</v>
      </c>
      <c r="G272" s="2"/>
      <c r="H272" s="1" t="s">
        <v>2965</v>
      </c>
      <c r="I272" s="1">
        <v>8</v>
      </c>
      <c r="J272" t="s">
        <v>1863</v>
      </c>
      <c r="K272" t="s">
        <v>985</v>
      </c>
      <c r="L272" t="s">
        <v>986</v>
      </c>
      <c r="M272" t="s">
        <v>987</v>
      </c>
      <c r="N272">
        <v>70130</v>
      </c>
      <c r="O272" t="s">
        <v>2737</v>
      </c>
      <c r="P272">
        <v>35</v>
      </c>
      <c r="Q272">
        <v>40</v>
      </c>
      <c r="R272">
        <v>17505</v>
      </c>
      <c r="S272">
        <v>2361</v>
      </c>
      <c r="T272">
        <v>2856</v>
      </c>
      <c r="U272">
        <v>4808</v>
      </c>
      <c r="W272" t="str">
        <f>_xlfn.IFNA(VLOOKUP(C272,Phone_num!A:B,2,0),"missing phone number")</f>
        <v>504-463-4384</v>
      </c>
      <c r="X272">
        <f t="shared" si="16"/>
        <v>17914</v>
      </c>
      <c r="Y272" t="str">
        <f t="shared" si="17"/>
        <v>2016</v>
      </c>
      <c r="Z272" t="b">
        <f t="shared" si="19"/>
        <v>0</v>
      </c>
      <c r="AA272" t="b">
        <f t="shared" si="18"/>
        <v>1</v>
      </c>
    </row>
    <row r="273" spans="2:27" customFormat="1" hidden="1" x14ac:dyDescent="0.25">
      <c r="B273" t="s">
        <v>3247</v>
      </c>
      <c r="C273">
        <v>111111389</v>
      </c>
      <c r="D273" t="s">
        <v>550</v>
      </c>
      <c r="E273" t="s">
        <v>551</v>
      </c>
      <c r="F273" s="2">
        <v>42550</v>
      </c>
      <c r="G273" s="2"/>
      <c r="H273" s="1" t="s">
        <v>2965</v>
      </c>
      <c r="I273" s="1">
        <v>99</v>
      </c>
      <c r="J273" t="s">
        <v>1865</v>
      </c>
      <c r="K273" t="s">
        <v>1270</v>
      </c>
      <c r="L273" t="s">
        <v>1866</v>
      </c>
      <c r="M273" t="s">
        <v>1326</v>
      </c>
      <c r="N273">
        <v>23219</v>
      </c>
      <c r="O273" t="s">
        <v>2738</v>
      </c>
      <c r="P273">
        <v>28</v>
      </c>
      <c r="Q273">
        <v>40</v>
      </c>
      <c r="R273">
        <v>28712</v>
      </c>
      <c r="S273">
        <v>3658</v>
      </c>
      <c r="T273">
        <v>1785</v>
      </c>
      <c r="U273">
        <v>2494</v>
      </c>
      <c r="W273" t="str">
        <f>_xlfn.IFNA(VLOOKUP(C273,Phone_num!A:B,2,0),"missing phone number")</f>
        <v>804-550-5097</v>
      </c>
      <c r="X273">
        <f t="shared" si="16"/>
        <v>31661</v>
      </c>
      <c r="Y273" t="str">
        <f t="shared" si="17"/>
        <v>2016</v>
      </c>
      <c r="Z273" t="b">
        <f t="shared" si="19"/>
        <v>0</v>
      </c>
      <c r="AA273" t="b">
        <f t="shared" si="18"/>
        <v>0</v>
      </c>
    </row>
    <row r="274" spans="2:27" customFormat="1" hidden="1" x14ac:dyDescent="0.25">
      <c r="B274" t="s">
        <v>3248</v>
      </c>
      <c r="C274">
        <v>111111390</v>
      </c>
      <c r="D274" t="s">
        <v>552</v>
      </c>
      <c r="E274" t="s">
        <v>553</v>
      </c>
      <c r="F274" s="2">
        <v>41936</v>
      </c>
      <c r="G274" s="2"/>
      <c r="H274" s="1" t="s">
        <v>2965</v>
      </c>
      <c r="I274" s="1">
        <v>1</v>
      </c>
      <c r="J274" t="s">
        <v>1868</v>
      </c>
      <c r="K274" t="s">
        <v>1869</v>
      </c>
      <c r="L274" t="s">
        <v>1759</v>
      </c>
      <c r="M274" t="s">
        <v>1031</v>
      </c>
      <c r="N274">
        <v>18966</v>
      </c>
      <c r="O274" t="s">
        <v>2739</v>
      </c>
      <c r="P274">
        <v>24</v>
      </c>
      <c r="Q274">
        <v>40</v>
      </c>
      <c r="R274">
        <v>15111</v>
      </c>
      <c r="S274">
        <v>3205</v>
      </c>
      <c r="T274">
        <v>1902</v>
      </c>
      <c r="U274">
        <v>4979</v>
      </c>
      <c r="W274" t="str">
        <f>_xlfn.IFNA(VLOOKUP(C274,Phone_num!A:B,2,0),"missing phone number")</f>
        <v>215-979-8776</v>
      </c>
      <c r="X274">
        <f t="shared" si="16"/>
        <v>15239</v>
      </c>
      <c r="Y274" t="str">
        <f t="shared" si="17"/>
        <v>2014</v>
      </c>
      <c r="Z274" t="b">
        <f t="shared" si="19"/>
        <v>1</v>
      </c>
      <c r="AA274" t="b">
        <f t="shared" si="18"/>
        <v>0</v>
      </c>
    </row>
    <row r="275" spans="2:27" customFormat="1" hidden="1" x14ac:dyDescent="0.25">
      <c r="B275" t="s">
        <v>3249</v>
      </c>
      <c r="C275">
        <v>111111391</v>
      </c>
      <c r="D275" t="s">
        <v>554</v>
      </c>
      <c r="E275" t="s">
        <v>555</v>
      </c>
      <c r="F275" s="2">
        <v>41654</v>
      </c>
      <c r="G275" s="2"/>
      <c r="H275" s="1" t="s">
        <v>2965</v>
      </c>
      <c r="I275" s="1">
        <v>2</v>
      </c>
      <c r="J275" t="s">
        <v>1871</v>
      </c>
      <c r="K275" t="s">
        <v>1872</v>
      </c>
      <c r="L275" t="s">
        <v>1873</v>
      </c>
      <c r="M275" t="s">
        <v>1159</v>
      </c>
      <c r="N275">
        <v>55379</v>
      </c>
      <c r="O275" t="s">
        <v>2740</v>
      </c>
      <c r="P275">
        <v>28</v>
      </c>
      <c r="Q275">
        <v>40</v>
      </c>
      <c r="R275">
        <v>17805</v>
      </c>
      <c r="S275">
        <v>1868</v>
      </c>
      <c r="T275">
        <v>1323</v>
      </c>
      <c r="U275">
        <v>4312</v>
      </c>
      <c r="W275" t="str">
        <f>_xlfn.IFNA(VLOOKUP(C275,Phone_num!A:B,2,0),"missing phone number")</f>
        <v>952-651-7597</v>
      </c>
      <c r="X275">
        <f t="shared" si="16"/>
        <v>16684</v>
      </c>
      <c r="Y275" t="str">
        <f t="shared" si="17"/>
        <v>2014</v>
      </c>
      <c r="Z275" t="b">
        <f t="shared" si="19"/>
        <v>1</v>
      </c>
      <c r="AA275" t="b">
        <f t="shared" si="18"/>
        <v>0</v>
      </c>
    </row>
    <row r="276" spans="2:27" x14ac:dyDescent="0.25">
      <c r="B276" s="5" t="s">
        <v>3250</v>
      </c>
      <c r="C276" s="5">
        <v>111111392</v>
      </c>
      <c r="D276" s="5" t="s">
        <v>556</v>
      </c>
      <c r="E276" s="5" t="s">
        <v>557</v>
      </c>
      <c r="F276" s="6">
        <v>41757</v>
      </c>
      <c r="G276" s="6"/>
      <c r="H276" s="7" t="s">
        <v>2965</v>
      </c>
      <c r="I276" s="7">
        <v>3</v>
      </c>
      <c r="J276" s="5" t="s">
        <v>1875</v>
      </c>
      <c r="K276" s="5" t="s">
        <v>1150</v>
      </c>
      <c r="L276" s="5" t="s">
        <v>1151</v>
      </c>
      <c r="M276" s="5" t="s">
        <v>1152</v>
      </c>
      <c r="N276" s="5">
        <v>33136</v>
      </c>
      <c r="O276" s="5" t="s">
        <v>2741</v>
      </c>
      <c r="P276" s="5">
        <v>26</v>
      </c>
      <c r="Q276" s="5">
        <v>40</v>
      </c>
      <c r="R276" s="5">
        <v>27228</v>
      </c>
      <c r="S276" s="5">
        <v>3815</v>
      </c>
      <c r="T276" s="5">
        <v>2841</v>
      </c>
      <c r="U276" s="5">
        <v>3977</v>
      </c>
      <c r="V276" s="5"/>
      <c r="W276" s="5" t="str">
        <f>_xlfn.IFNA(VLOOKUP(C276,Phone_num!A:B,2,0),"missing phone number")</f>
        <v>305-936-8226</v>
      </c>
      <c r="X276" s="5">
        <f t="shared" si="16"/>
        <v>29907</v>
      </c>
      <c r="Y276" s="5" t="str">
        <f t="shared" si="17"/>
        <v>2014</v>
      </c>
      <c r="Z276" t="b">
        <f t="shared" si="19"/>
        <v>1</v>
      </c>
      <c r="AA276" t="b">
        <f t="shared" si="18"/>
        <v>1</v>
      </c>
    </row>
    <row r="277" spans="2:27" x14ac:dyDescent="0.25">
      <c r="B277" s="5" t="s">
        <v>3251</v>
      </c>
      <c r="C277" s="5">
        <v>111111393</v>
      </c>
      <c r="D277" s="5" t="s">
        <v>558</v>
      </c>
      <c r="E277" s="5" t="s">
        <v>559</v>
      </c>
      <c r="F277" s="6">
        <v>42228</v>
      </c>
      <c r="G277" s="6"/>
      <c r="H277" s="7" t="s">
        <v>2965</v>
      </c>
      <c r="I277" s="7">
        <v>4</v>
      </c>
      <c r="J277" s="5" t="s">
        <v>1877</v>
      </c>
      <c r="K277" s="5" t="s">
        <v>1060</v>
      </c>
      <c r="L277" s="5" t="s">
        <v>1060</v>
      </c>
      <c r="M277" s="5" t="s">
        <v>1061</v>
      </c>
      <c r="N277" s="5">
        <v>53209</v>
      </c>
      <c r="O277" s="5" t="s">
        <v>2742</v>
      </c>
      <c r="P277" s="5">
        <v>25</v>
      </c>
      <c r="Q277" s="5">
        <v>40</v>
      </c>
      <c r="R277" s="5">
        <v>28826</v>
      </c>
      <c r="S277" s="5">
        <v>4914</v>
      </c>
      <c r="T277" s="5">
        <v>2917</v>
      </c>
      <c r="U277" s="5">
        <v>4284</v>
      </c>
      <c r="V277" s="5"/>
      <c r="W277" s="5" t="str">
        <f>_xlfn.IFNA(VLOOKUP(C277,Phone_num!A:B,2,0),"missing phone number")</f>
        <v>414-263-5287</v>
      </c>
      <c r="X277" s="5">
        <f t="shared" si="16"/>
        <v>32373</v>
      </c>
      <c r="Y277" s="5" t="str">
        <f t="shared" si="17"/>
        <v>2015</v>
      </c>
      <c r="Z277" t="b">
        <f t="shared" si="19"/>
        <v>1</v>
      </c>
      <c r="AA277" t="b">
        <f t="shared" si="18"/>
        <v>1</v>
      </c>
    </row>
    <row r="278" spans="2:27" customFormat="1" hidden="1" x14ac:dyDescent="0.25">
      <c r="B278" t="s">
        <v>3252</v>
      </c>
      <c r="C278">
        <v>111111394</v>
      </c>
      <c r="D278" t="s">
        <v>560</v>
      </c>
      <c r="E278" t="s">
        <v>561</v>
      </c>
      <c r="F278" s="2">
        <v>42521</v>
      </c>
      <c r="G278" s="2"/>
      <c r="H278" s="1" t="s">
        <v>2965</v>
      </c>
      <c r="I278" s="1">
        <v>5</v>
      </c>
      <c r="J278" t="s">
        <v>1879</v>
      </c>
      <c r="K278" t="s">
        <v>1605</v>
      </c>
      <c r="L278" t="s">
        <v>1605</v>
      </c>
      <c r="M278" t="s">
        <v>997</v>
      </c>
      <c r="N278">
        <v>8873</v>
      </c>
      <c r="O278" t="s">
        <v>2743</v>
      </c>
      <c r="P278">
        <v>20</v>
      </c>
      <c r="Q278">
        <v>40</v>
      </c>
      <c r="R278">
        <v>24678</v>
      </c>
      <c r="S278">
        <v>4312</v>
      </c>
      <c r="T278">
        <v>2117</v>
      </c>
      <c r="U278">
        <v>2831</v>
      </c>
      <c r="W278" t="str">
        <f>_xlfn.IFNA(VLOOKUP(C278,Phone_num!A:B,2,0),"missing phone number")</f>
        <v>732-941-2621</v>
      </c>
      <c r="X278">
        <f t="shared" si="16"/>
        <v>28276</v>
      </c>
      <c r="Y278" t="str">
        <f t="shared" si="17"/>
        <v>2016</v>
      </c>
      <c r="Z278" t="b">
        <f t="shared" si="19"/>
        <v>0</v>
      </c>
      <c r="AA278" t="b">
        <f t="shared" si="18"/>
        <v>0</v>
      </c>
    </row>
    <row r="279" spans="2:27" x14ac:dyDescent="0.25">
      <c r="B279" s="5" t="s">
        <v>3253</v>
      </c>
      <c r="C279" s="5">
        <v>111111395</v>
      </c>
      <c r="D279" s="5" t="s">
        <v>562</v>
      </c>
      <c r="E279" s="5" t="s">
        <v>563</v>
      </c>
      <c r="F279" s="6">
        <v>41953</v>
      </c>
      <c r="G279" s="6"/>
      <c r="H279" s="7" t="s">
        <v>2965</v>
      </c>
      <c r="I279" s="7">
        <v>6</v>
      </c>
      <c r="J279" s="5" t="s">
        <v>1881</v>
      </c>
      <c r="K279" s="5" t="s">
        <v>1882</v>
      </c>
      <c r="L279" s="5" t="s">
        <v>1883</v>
      </c>
      <c r="M279" s="5" t="s">
        <v>1884</v>
      </c>
      <c r="N279" s="5">
        <v>58102</v>
      </c>
      <c r="O279" s="5" t="s">
        <v>2744</v>
      </c>
      <c r="P279" s="5">
        <v>32</v>
      </c>
      <c r="Q279" s="5">
        <v>40</v>
      </c>
      <c r="R279" s="5">
        <v>18911</v>
      </c>
      <c r="S279" s="5">
        <v>1269</v>
      </c>
      <c r="T279" s="5">
        <v>3291</v>
      </c>
      <c r="U279" s="5">
        <v>1695</v>
      </c>
      <c r="V279" s="5"/>
      <c r="W279" s="5" t="str">
        <f>_xlfn.IFNA(VLOOKUP(C279,Phone_num!A:B,2,0),"missing phone number")</f>
        <v>701-898-2154</v>
      </c>
      <c r="X279" s="5">
        <f t="shared" si="16"/>
        <v>21776</v>
      </c>
      <c r="Y279" s="5" t="str">
        <f t="shared" si="17"/>
        <v>2014</v>
      </c>
      <c r="Z279" t="b">
        <f t="shared" si="19"/>
        <v>1</v>
      </c>
      <c r="AA279" t="b">
        <f t="shared" si="18"/>
        <v>1</v>
      </c>
    </row>
    <row r="280" spans="2:27" x14ac:dyDescent="0.25">
      <c r="B280" s="5" t="s">
        <v>3254</v>
      </c>
      <c r="C280" s="5">
        <v>111111396</v>
      </c>
      <c r="D280" s="5" t="s">
        <v>359</v>
      </c>
      <c r="E280" s="5" t="s">
        <v>564</v>
      </c>
      <c r="F280" s="6">
        <v>42054</v>
      </c>
      <c r="G280" s="6"/>
      <c r="H280" s="7" t="s">
        <v>2965</v>
      </c>
      <c r="I280" s="7">
        <v>7</v>
      </c>
      <c r="J280" s="5" t="s">
        <v>1886</v>
      </c>
      <c r="K280" s="5" t="s">
        <v>1887</v>
      </c>
      <c r="L280" s="5" t="s">
        <v>1887</v>
      </c>
      <c r="M280" s="5" t="s">
        <v>1544</v>
      </c>
      <c r="N280" s="5">
        <v>89701</v>
      </c>
      <c r="O280" s="5" t="s">
        <v>2745</v>
      </c>
      <c r="P280" s="5">
        <v>30</v>
      </c>
      <c r="Q280" s="5">
        <v>40</v>
      </c>
      <c r="R280" s="5">
        <v>17788</v>
      </c>
      <c r="S280" s="5">
        <v>1958</v>
      </c>
      <c r="T280" s="5">
        <v>2113</v>
      </c>
      <c r="U280" s="5">
        <v>3897</v>
      </c>
      <c r="V280" s="5"/>
      <c r="W280" s="5" t="str">
        <f>_xlfn.IFNA(VLOOKUP(C280,Phone_num!A:B,2,0),"missing phone number")</f>
        <v>775-638-9963</v>
      </c>
      <c r="X280" s="5">
        <f t="shared" si="16"/>
        <v>17962</v>
      </c>
      <c r="Y280" s="5" t="str">
        <f t="shared" si="17"/>
        <v>2015</v>
      </c>
      <c r="Z280" t="b">
        <f t="shared" si="19"/>
        <v>1</v>
      </c>
      <c r="AA280" t="b">
        <f t="shared" si="18"/>
        <v>1</v>
      </c>
    </row>
    <row r="281" spans="2:27" customFormat="1" hidden="1" x14ac:dyDescent="0.25">
      <c r="B281" t="s">
        <v>3255</v>
      </c>
      <c r="C281">
        <v>111111397</v>
      </c>
      <c r="D281" t="s">
        <v>565</v>
      </c>
      <c r="E281" t="s">
        <v>566</v>
      </c>
      <c r="F281" s="2">
        <v>42464</v>
      </c>
      <c r="G281" s="2"/>
      <c r="H281" s="1" t="s">
        <v>2965</v>
      </c>
      <c r="I281" s="1">
        <v>8</v>
      </c>
      <c r="J281" t="s">
        <v>1889</v>
      </c>
      <c r="K281" t="s">
        <v>1890</v>
      </c>
      <c r="L281" t="s">
        <v>1052</v>
      </c>
      <c r="M281" t="s">
        <v>1053</v>
      </c>
      <c r="N281">
        <v>85254</v>
      </c>
      <c r="O281" t="s">
        <v>2746</v>
      </c>
      <c r="P281">
        <v>21</v>
      </c>
      <c r="Q281">
        <v>20</v>
      </c>
      <c r="R281">
        <v>18382</v>
      </c>
      <c r="S281">
        <v>1907</v>
      </c>
      <c r="T281">
        <v>4128</v>
      </c>
      <c r="U281">
        <v>1130</v>
      </c>
      <c r="W281" t="str">
        <f>_xlfn.IFNA(VLOOKUP(C281,Phone_num!A:B,2,0),"missing phone number")</f>
        <v>602-954-5141</v>
      </c>
      <c r="X281" t="str">
        <f t="shared" si="16"/>
        <v>not 40h</v>
      </c>
      <c r="Y281" t="str">
        <f t="shared" si="17"/>
        <v>2016</v>
      </c>
      <c r="Z281" t="b">
        <f t="shared" si="19"/>
        <v>0</v>
      </c>
      <c r="AA281" t="b">
        <f t="shared" si="18"/>
        <v>1</v>
      </c>
    </row>
    <row r="282" spans="2:27" customFormat="1" hidden="1" x14ac:dyDescent="0.25">
      <c r="B282" t="s">
        <v>3256</v>
      </c>
      <c r="C282">
        <v>111111398</v>
      </c>
      <c r="D282" t="s">
        <v>567</v>
      </c>
      <c r="E282" t="s">
        <v>568</v>
      </c>
      <c r="F282" s="2">
        <v>42677</v>
      </c>
      <c r="G282" s="2"/>
      <c r="H282" s="1" t="s">
        <v>2965</v>
      </c>
      <c r="I282" s="1">
        <v>99</v>
      </c>
      <c r="J282" t="s">
        <v>1892</v>
      </c>
      <c r="K282" t="s">
        <v>1461</v>
      </c>
      <c r="L282" t="s">
        <v>1462</v>
      </c>
      <c r="M282" t="s">
        <v>1058</v>
      </c>
      <c r="N282">
        <v>37211</v>
      </c>
      <c r="O282" t="s">
        <v>2747</v>
      </c>
      <c r="P282">
        <v>22</v>
      </c>
      <c r="Q282">
        <v>20</v>
      </c>
      <c r="R282">
        <v>18020</v>
      </c>
      <c r="S282">
        <v>3252</v>
      </c>
      <c r="T282">
        <v>1626</v>
      </c>
      <c r="U282">
        <v>3989</v>
      </c>
      <c r="W282" t="str">
        <f>_xlfn.IFNA(VLOOKUP(C282,Phone_num!A:B,2,0),"missing phone number")</f>
        <v>615-390-2251</v>
      </c>
      <c r="X282" t="str">
        <f t="shared" si="16"/>
        <v>not 40h</v>
      </c>
      <c r="Y282" t="str">
        <f t="shared" si="17"/>
        <v>2016</v>
      </c>
      <c r="Z282" t="b">
        <f t="shared" si="19"/>
        <v>0</v>
      </c>
      <c r="AA282" t="b">
        <f t="shared" si="18"/>
        <v>0</v>
      </c>
    </row>
    <row r="283" spans="2:27" customFormat="1" hidden="1" x14ac:dyDescent="0.25">
      <c r="B283" t="s">
        <v>3257</v>
      </c>
      <c r="C283">
        <v>111111399</v>
      </c>
      <c r="D283" t="s">
        <v>569</v>
      </c>
      <c r="E283" t="s">
        <v>570</v>
      </c>
      <c r="F283" s="2">
        <v>42772</v>
      </c>
      <c r="G283" s="2"/>
      <c r="H283" s="1" t="s">
        <v>2965</v>
      </c>
      <c r="I283" s="1">
        <v>1</v>
      </c>
      <c r="J283" t="s">
        <v>1894</v>
      </c>
      <c r="K283" t="s">
        <v>1895</v>
      </c>
      <c r="L283" t="s">
        <v>1896</v>
      </c>
      <c r="M283" t="s">
        <v>1026</v>
      </c>
      <c r="N283">
        <v>21801</v>
      </c>
      <c r="O283" t="s">
        <v>2748</v>
      </c>
      <c r="P283">
        <v>17</v>
      </c>
      <c r="Q283">
        <v>20</v>
      </c>
      <c r="R283">
        <v>24640</v>
      </c>
      <c r="S283">
        <v>3446</v>
      </c>
      <c r="T283">
        <v>1031</v>
      </c>
      <c r="U283">
        <v>2482</v>
      </c>
      <c r="W283" t="str">
        <f>_xlfn.IFNA(VLOOKUP(C283,Phone_num!A:B,2,0),"missing phone number")</f>
        <v>410-351-1863</v>
      </c>
      <c r="X283" t="str">
        <f t="shared" si="16"/>
        <v>not 40h</v>
      </c>
      <c r="Y283" t="str">
        <f t="shared" si="17"/>
        <v>2017</v>
      </c>
      <c r="Z283" t="b">
        <f t="shared" si="19"/>
        <v>0</v>
      </c>
      <c r="AA283" t="b">
        <f t="shared" si="18"/>
        <v>0</v>
      </c>
    </row>
    <row r="284" spans="2:27" customFormat="1" hidden="1" x14ac:dyDescent="0.25">
      <c r="B284" t="s">
        <v>3258</v>
      </c>
      <c r="C284">
        <v>111111400</v>
      </c>
      <c r="D284" t="s">
        <v>571</v>
      </c>
      <c r="E284" t="s">
        <v>572</v>
      </c>
      <c r="F284" s="2">
        <v>43131</v>
      </c>
      <c r="G284" s="2"/>
      <c r="H284" s="1" t="s">
        <v>2965</v>
      </c>
      <c r="I284" s="1">
        <v>2</v>
      </c>
      <c r="J284" t="s">
        <v>1898</v>
      </c>
      <c r="K284" t="s">
        <v>1099</v>
      </c>
      <c r="L284" t="s">
        <v>1099</v>
      </c>
      <c r="M284" t="s">
        <v>1036</v>
      </c>
      <c r="N284">
        <v>10004</v>
      </c>
      <c r="O284" t="s">
        <v>2749</v>
      </c>
      <c r="P284">
        <v>10</v>
      </c>
      <c r="Q284">
        <v>25</v>
      </c>
      <c r="R284">
        <v>15079</v>
      </c>
      <c r="S284">
        <v>2842</v>
      </c>
      <c r="T284">
        <v>1667</v>
      </c>
      <c r="U284">
        <v>3366</v>
      </c>
      <c r="W284" t="str">
        <f>_xlfn.IFNA(VLOOKUP(C284,Phone_num!A:B,2,0),"missing phone number")</f>
        <v>212-870-1286</v>
      </c>
      <c r="X284" t="str">
        <f t="shared" si="16"/>
        <v>not 40h</v>
      </c>
      <c r="Y284" t="str">
        <f t="shared" si="17"/>
        <v>2018</v>
      </c>
      <c r="Z284" t="b">
        <f t="shared" si="19"/>
        <v>0</v>
      </c>
      <c r="AA284" t="b">
        <f t="shared" si="18"/>
        <v>0</v>
      </c>
    </row>
    <row r="285" spans="2:27" x14ac:dyDescent="0.25">
      <c r="B285" s="5" t="s">
        <v>3259</v>
      </c>
      <c r="C285" s="5">
        <v>111111401</v>
      </c>
      <c r="D285" s="5" t="s">
        <v>573</v>
      </c>
      <c r="E285" s="5" t="s">
        <v>574</v>
      </c>
      <c r="F285" s="6">
        <v>42136</v>
      </c>
      <c r="G285" s="6"/>
      <c r="H285" s="7" t="s">
        <v>2965</v>
      </c>
      <c r="I285" s="7">
        <v>3</v>
      </c>
      <c r="J285" s="5" t="s">
        <v>1900</v>
      </c>
      <c r="K285" s="5" t="s">
        <v>1901</v>
      </c>
      <c r="L285" s="5" t="s">
        <v>1902</v>
      </c>
      <c r="M285" s="5" t="s">
        <v>1048</v>
      </c>
      <c r="N285" s="5">
        <v>79109</v>
      </c>
      <c r="O285" s="5" t="s">
        <v>2750</v>
      </c>
      <c r="P285" s="5">
        <v>10</v>
      </c>
      <c r="Q285" s="5">
        <v>25</v>
      </c>
      <c r="R285" s="5">
        <v>20073</v>
      </c>
      <c r="S285" s="5">
        <v>3906</v>
      </c>
      <c r="T285" s="5">
        <v>2019</v>
      </c>
      <c r="U285" s="5">
        <v>1723</v>
      </c>
      <c r="V285" s="5"/>
      <c r="W285" s="5" t="str">
        <f>_xlfn.IFNA(VLOOKUP(C285,Phone_num!A:B,2,0),"missing phone number")</f>
        <v>missing phone number</v>
      </c>
      <c r="X285" s="5" t="str">
        <f t="shared" si="16"/>
        <v>not 40h</v>
      </c>
      <c r="Y285" s="5" t="str">
        <f t="shared" si="17"/>
        <v>2015</v>
      </c>
      <c r="Z285" t="b">
        <f t="shared" si="19"/>
        <v>1</v>
      </c>
      <c r="AA285" t="b">
        <f t="shared" si="18"/>
        <v>1</v>
      </c>
    </row>
    <row r="286" spans="2:27" customFormat="1" hidden="1" x14ac:dyDescent="0.25">
      <c r="B286" t="s">
        <v>3261</v>
      </c>
      <c r="C286">
        <v>111111403</v>
      </c>
      <c r="D286" t="s">
        <v>577</v>
      </c>
      <c r="E286" t="s">
        <v>578</v>
      </c>
      <c r="F286" s="2">
        <v>42359</v>
      </c>
      <c r="G286" s="2"/>
      <c r="H286" s="1" t="s">
        <v>2965</v>
      </c>
      <c r="I286" s="1">
        <v>5</v>
      </c>
      <c r="J286" t="s">
        <v>1904</v>
      </c>
      <c r="K286" t="s">
        <v>1905</v>
      </c>
      <c r="L286" t="s">
        <v>1695</v>
      </c>
      <c r="M286" t="s">
        <v>1018</v>
      </c>
      <c r="N286">
        <v>91942</v>
      </c>
      <c r="O286" t="s">
        <v>2752</v>
      </c>
      <c r="P286">
        <v>36</v>
      </c>
      <c r="Q286">
        <v>40</v>
      </c>
      <c r="R286">
        <v>24422</v>
      </c>
      <c r="S286">
        <v>3156</v>
      </c>
      <c r="T286">
        <v>2473</v>
      </c>
      <c r="U286">
        <v>4932</v>
      </c>
      <c r="W286" t="str">
        <f>_xlfn.IFNA(VLOOKUP(C286,Phone_num!A:B,2,0),"missing phone number")</f>
        <v>missing phone number</v>
      </c>
      <c r="X286">
        <f t="shared" si="16"/>
        <v>25119</v>
      </c>
      <c r="Y286" t="str">
        <f t="shared" si="17"/>
        <v>2015</v>
      </c>
      <c r="Z286" t="b">
        <f t="shared" si="19"/>
        <v>1</v>
      </c>
      <c r="AA286" t="b">
        <f t="shared" si="18"/>
        <v>0</v>
      </c>
    </row>
    <row r="287" spans="2:27" x14ac:dyDescent="0.25">
      <c r="B287" s="5" t="s">
        <v>3262</v>
      </c>
      <c r="C287" s="5">
        <v>111111404</v>
      </c>
      <c r="D287" s="5" t="s">
        <v>579</v>
      </c>
      <c r="E287" s="5" t="s">
        <v>580</v>
      </c>
      <c r="F287" s="6">
        <v>41869</v>
      </c>
      <c r="G287" s="6"/>
      <c r="H287" s="7" t="s">
        <v>2965</v>
      </c>
      <c r="I287" s="7">
        <v>6</v>
      </c>
      <c r="J287" s="5" t="s">
        <v>1906</v>
      </c>
      <c r="K287" s="5" t="s">
        <v>1907</v>
      </c>
      <c r="L287" s="5" t="s">
        <v>1908</v>
      </c>
      <c r="M287" s="5" t="s">
        <v>1387</v>
      </c>
      <c r="N287" s="5">
        <v>30328</v>
      </c>
      <c r="O287" s="5" t="s">
        <v>2753</v>
      </c>
      <c r="P287" s="5">
        <v>34</v>
      </c>
      <c r="Q287" s="5">
        <v>40</v>
      </c>
      <c r="R287" s="5">
        <v>26584</v>
      </c>
      <c r="S287" s="5">
        <v>3391</v>
      </c>
      <c r="T287" s="5">
        <v>2563</v>
      </c>
      <c r="U287" s="5">
        <v>2337</v>
      </c>
      <c r="V287" s="5"/>
      <c r="W287" s="5" t="str">
        <f>_xlfn.IFNA(VLOOKUP(C287,Phone_num!A:B,2,0),"missing phone number")</f>
        <v>missing phone number</v>
      </c>
      <c r="X287" s="5">
        <f t="shared" si="16"/>
        <v>30201</v>
      </c>
      <c r="Y287" s="5" t="str">
        <f t="shared" si="17"/>
        <v>2014</v>
      </c>
      <c r="Z287" t="b">
        <f t="shared" si="19"/>
        <v>1</v>
      </c>
      <c r="AA287" t="b">
        <f t="shared" si="18"/>
        <v>1</v>
      </c>
    </row>
    <row r="288" spans="2:27" x14ac:dyDescent="0.25">
      <c r="B288" s="5" t="s">
        <v>3263</v>
      </c>
      <c r="C288" s="5">
        <v>111111405</v>
      </c>
      <c r="D288" s="5" t="s">
        <v>581</v>
      </c>
      <c r="E288" s="5" t="s">
        <v>582</v>
      </c>
      <c r="F288" s="6">
        <v>41896</v>
      </c>
      <c r="G288" s="6"/>
      <c r="H288" s="7" t="s">
        <v>2965</v>
      </c>
      <c r="I288" s="7">
        <v>7</v>
      </c>
      <c r="J288" s="5" t="s">
        <v>1909</v>
      </c>
      <c r="K288" s="5" t="s">
        <v>1359</v>
      </c>
      <c r="L288" s="5" t="s">
        <v>1359</v>
      </c>
      <c r="M288" s="5" t="s">
        <v>1163</v>
      </c>
      <c r="N288" s="5">
        <v>1602</v>
      </c>
      <c r="O288" s="5" t="s">
        <v>2754</v>
      </c>
      <c r="P288" s="5">
        <v>27</v>
      </c>
      <c r="Q288" s="5">
        <v>40</v>
      </c>
      <c r="R288" s="5">
        <v>17065</v>
      </c>
      <c r="S288" s="5">
        <v>1712</v>
      </c>
      <c r="T288" s="5">
        <v>2559</v>
      </c>
      <c r="U288" s="5">
        <v>3726</v>
      </c>
      <c r="V288" s="5"/>
      <c r="W288" s="5" t="str">
        <f>_xlfn.IFNA(VLOOKUP(C288,Phone_num!A:B,2,0),"missing phone number")</f>
        <v>missing phone number</v>
      </c>
      <c r="X288" s="5">
        <f t="shared" si="16"/>
        <v>17610</v>
      </c>
      <c r="Y288" s="5" t="str">
        <f t="shared" si="17"/>
        <v>2014</v>
      </c>
      <c r="Z288" t="b">
        <f t="shared" si="19"/>
        <v>1</v>
      </c>
      <c r="AA288" t="b">
        <f t="shared" si="18"/>
        <v>1</v>
      </c>
    </row>
    <row r="289" spans="2:27" x14ac:dyDescent="0.25">
      <c r="B289" s="5" t="s">
        <v>3264</v>
      </c>
      <c r="C289" s="5">
        <v>111111406</v>
      </c>
      <c r="D289" s="5" t="s">
        <v>583</v>
      </c>
      <c r="E289" s="5" t="s">
        <v>584</v>
      </c>
      <c r="F289" s="6">
        <v>41318</v>
      </c>
      <c r="G289" s="6"/>
      <c r="H289" s="7" t="s">
        <v>2965</v>
      </c>
      <c r="I289" s="7">
        <v>8</v>
      </c>
      <c r="J289" s="5" t="s">
        <v>1910</v>
      </c>
      <c r="K289" s="5" t="s">
        <v>1911</v>
      </c>
      <c r="L289" s="5" t="s">
        <v>1912</v>
      </c>
      <c r="M289" s="5" t="s">
        <v>992</v>
      </c>
      <c r="N289" s="5">
        <v>49120</v>
      </c>
      <c r="O289" s="5" t="s">
        <v>2755</v>
      </c>
      <c r="P289" s="5">
        <v>26</v>
      </c>
      <c r="Q289" s="5">
        <v>40</v>
      </c>
      <c r="R289" s="5">
        <v>22989</v>
      </c>
      <c r="S289" s="5">
        <v>3796</v>
      </c>
      <c r="T289" s="5">
        <v>1830</v>
      </c>
      <c r="U289" s="5">
        <v>2066</v>
      </c>
      <c r="V289" s="5"/>
      <c r="W289" s="5" t="str">
        <f>_xlfn.IFNA(VLOOKUP(C289,Phone_num!A:B,2,0),"missing phone number")</f>
        <v>missing phone number</v>
      </c>
      <c r="X289" s="5">
        <f t="shared" si="16"/>
        <v>26549</v>
      </c>
      <c r="Y289" s="5" t="str">
        <f t="shared" si="17"/>
        <v>2013</v>
      </c>
      <c r="Z289" t="b">
        <f t="shared" si="19"/>
        <v>1</v>
      </c>
      <c r="AA289" t="b">
        <f t="shared" si="18"/>
        <v>1</v>
      </c>
    </row>
    <row r="290" spans="2:27" customFormat="1" hidden="1" x14ac:dyDescent="0.25">
      <c r="B290" t="s">
        <v>3265</v>
      </c>
      <c r="C290">
        <v>111111407</v>
      </c>
      <c r="D290" t="s">
        <v>585</v>
      </c>
      <c r="E290" t="s">
        <v>586</v>
      </c>
      <c r="F290" s="2">
        <v>41855</v>
      </c>
      <c r="G290" s="2"/>
      <c r="H290" s="1" t="s">
        <v>2965</v>
      </c>
      <c r="I290" s="1">
        <v>99</v>
      </c>
      <c r="J290">
        <v>0</v>
      </c>
      <c r="K290" t="s">
        <v>1913</v>
      </c>
      <c r="L290" t="s">
        <v>1262</v>
      </c>
      <c r="M290" t="s">
        <v>997</v>
      </c>
      <c r="N290">
        <v>7004</v>
      </c>
      <c r="O290" t="s">
        <v>2756</v>
      </c>
      <c r="P290">
        <v>38</v>
      </c>
      <c r="Q290">
        <v>40</v>
      </c>
      <c r="R290">
        <v>16077</v>
      </c>
      <c r="S290">
        <v>2650</v>
      </c>
      <c r="T290">
        <v>4043</v>
      </c>
      <c r="U290">
        <v>4001</v>
      </c>
      <c r="W290" t="str">
        <f>_xlfn.IFNA(VLOOKUP(C290,Phone_num!A:B,2,0),"missing phone number")</f>
        <v>missing phone number</v>
      </c>
      <c r="X290">
        <f t="shared" si="16"/>
        <v>18769</v>
      </c>
      <c r="Y290" t="str">
        <f t="shared" si="17"/>
        <v>2014</v>
      </c>
      <c r="Z290" t="b">
        <f t="shared" si="19"/>
        <v>1</v>
      </c>
      <c r="AA290" t="b">
        <f t="shared" si="18"/>
        <v>0</v>
      </c>
    </row>
    <row r="291" spans="2:27" customFormat="1" hidden="1" x14ac:dyDescent="0.25">
      <c r="B291" t="s">
        <v>3266</v>
      </c>
      <c r="C291">
        <v>111111408</v>
      </c>
      <c r="D291" t="s">
        <v>587</v>
      </c>
      <c r="E291" t="s">
        <v>588</v>
      </c>
      <c r="F291" s="2">
        <v>42694</v>
      </c>
      <c r="G291" s="2"/>
      <c r="H291" s="1" t="s">
        <v>2965</v>
      </c>
      <c r="I291" s="1">
        <v>1</v>
      </c>
      <c r="J291" t="s">
        <v>1914</v>
      </c>
      <c r="K291" t="s">
        <v>1664</v>
      </c>
      <c r="L291" t="s">
        <v>1664</v>
      </c>
      <c r="M291" t="s">
        <v>987</v>
      </c>
      <c r="N291">
        <v>70508</v>
      </c>
      <c r="O291" t="s">
        <v>2757</v>
      </c>
      <c r="P291">
        <v>37</v>
      </c>
      <c r="Q291">
        <v>40</v>
      </c>
      <c r="R291">
        <v>29175</v>
      </c>
      <c r="S291">
        <v>2410</v>
      </c>
      <c r="T291">
        <v>4243</v>
      </c>
      <c r="U291">
        <v>3777</v>
      </c>
      <c r="W291" t="str">
        <f>_xlfn.IFNA(VLOOKUP(C291,Phone_num!A:B,2,0),"missing phone number")</f>
        <v>missing phone number</v>
      </c>
      <c r="X291">
        <f t="shared" si="16"/>
        <v>32051</v>
      </c>
      <c r="Y291" t="str">
        <f t="shared" si="17"/>
        <v>2016</v>
      </c>
      <c r="Z291" t="b">
        <f t="shared" si="19"/>
        <v>0</v>
      </c>
      <c r="AA291" t="b">
        <f t="shared" si="18"/>
        <v>0</v>
      </c>
    </row>
    <row r="292" spans="2:27" customFormat="1" hidden="1" x14ac:dyDescent="0.25">
      <c r="B292" t="s">
        <v>3267</v>
      </c>
      <c r="C292">
        <v>111111409</v>
      </c>
      <c r="D292" t="s">
        <v>589</v>
      </c>
      <c r="E292" t="s">
        <v>590</v>
      </c>
      <c r="F292" s="2">
        <v>41632</v>
      </c>
      <c r="G292" s="2"/>
      <c r="H292" s="1" t="s">
        <v>2965</v>
      </c>
      <c r="I292" s="1">
        <v>2</v>
      </c>
      <c r="J292" t="s">
        <v>1915</v>
      </c>
      <c r="K292" t="s">
        <v>1425</v>
      </c>
      <c r="L292" t="s">
        <v>1916</v>
      </c>
      <c r="M292" t="s">
        <v>1031</v>
      </c>
      <c r="N292">
        <v>17517</v>
      </c>
      <c r="O292" t="s">
        <v>2758</v>
      </c>
      <c r="P292">
        <v>30</v>
      </c>
      <c r="Q292">
        <v>40</v>
      </c>
      <c r="R292">
        <v>26858</v>
      </c>
      <c r="S292">
        <v>3292</v>
      </c>
      <c r="T292">
        <v>2989</v>
      </c>
      <c r="U292">
        <v>4192</v>
      </c>
      <c r="W292" t="str">
        <f>_xlfn.IFNA(VLOOKUP(C292,Phone_num!A:B,2,0),"missing phone number")</f>
        <v>missing phone number</v>
      </c>
      <c r="X292">
        <f t="shared" si="16"/>
        <v>28947</v>
      </c>
      <c r="Y292" t="str">
        <f t="shared" si="17"/>
        <v>2013</v>
      </c>
      <c r="Z292" t="b">
        <f t="shared" si="19"/>
        <v>1</v>
      </c>
      <c r="AA292" t="b">
        <f t="shared" si="18"/>
        <v>0</v>
      </c>
    </row>
    <row r="293" spans="2:27" x14ac:dyDescent="0.25">
      <c r="B293" s="5" t="s">
        <v>3268</v>
      </c>
      <c r="C293" s="5">
        <v>111111410</v>
      </c>
      <c r="D293" s="5" t="s">
        <v>591</v>
      </c>
      <c r="E293" s="5" t="s">
        <v>592</v>
      </c>
      <c r="F293" s="6">
        <v>42120</v>
      </c>
      <c r="G293" s="6"/>
      <c r="H293" s="7" t="s">
        <v>2965</v>
      </c>
      <c r="I293" s="7">
        <v>3</v>
      </c>
      <c r="J293" s="5" t="s">
        <v>1917</v>
      </c>
      <c r="K293" s="5" t="s">
        <v>1918</v>
      </c>
      <c r="L293" s="5" t="s">
        <v>1785</v>
      </c>
      <c r="M293" s="5" t="s">
        <v>1787</v>
      </c>
      <c r="N293" s="5">
        <v>63088</v>
      </c>
      <c r="O293" s="5" t="s">
        <v>2759</v>
      </c>
      <c r="P293" s="5">
        <v>33</v>
      </c>
      <c r="Q293" s="5">
        <v>40</v>
      </c>
      <c r="R293" s="5">
        <v>15019</v>
      </c>
      <c r="S293" s="5">
        <v>2418</v>
      </c>
      <c r="T293" s="5">
        <v>2761</v>
      </c>
      <c r="U293" s="5">
        <v>1173</v>
      </c>
      <c r="V293" s="5"/>
      <c r="W293" s="5" t="str">
        <f>_xlfn.IFNA(VLOOKUP(C293,Phone_num!A:B,2,0),"missing phone number")</f>
        <v>missing phone number</v>
      </c>
      <c r="X293" s="5">
        <f t="shared" si="16"/>
        <v>19025</v>
      </c>
      <c r="Y293" s="5" t="str">
        <f t="shared" si="17"/>
        <v>2015</v>
      </c>
      <c r="Z293" t="b">
        <f t="shared" si="19"/>
        <v>1</v>
      </c>
      <c r="AA293" t="b">
        <f t="shared" si="18"/>
        <v>1</v>
      </c>
    </row>
    <row r="294" spans="2:27" x14ac:dyDescent="0.25">
      <c r="B294" s="5" t="s">
        <v>3269</v>
      </c>
      <c r="C294" s="5">
        <v>111111411</v>
      </c>
      <c r="D294" s="5" t="s">
        <v>593</v>
      </c>
      <c r="E294" s="5" t="s">
        <v>594</v>
      </c>
      <c r="F294" s="6">
        <v>41688</v>
      </c>
      <c r="G294" s="6"/>
      <c r="H294" s="7" t="s">
        <v>2965</v>
      </c>
      <c r="I294" s="7">
        <v>4</v>
      </c>
      <c r="J294" s="5" t="s">
        <v>1919</v>
      </c>
      <c r="K294" s="5" t="s">
        <v>1920</v>
      </c>
      <c r="L294" s="5" t="s">
        <v>1284</v>
      </c>
      <c r="M294" s="5" t="s">
        <v>1048</v>
      </c>
      <c r="N294" s="5">
        <v>76013</v>
      </c>
      <c r="O294" s="5" t="s">
        <v>2760</v>
      </c>
      <c r="P294" s="5">
        <v>30</v>
      </c>
      <c r="Q294" s="5">
        <v>40</v>
      </c>
      <c r="R294" s="5">
        <v>16838</v>
      </c>
      <c r="S294" s="5">
        <v>1372</v>
      </c>
      <c r="T294" s="5">
        <v>4325</v>
      </c>
      <c r="U294" s="5">
        <v>2079</v>
      </c>
      <c r="V294" s="5"/>
      <c r="W294" s="5" t="str">
        <f>_xlfn.IFNA(VLOOKUP(C294,Phone_num!A:B,2,0),"missing phone number")</f>
        <v>missing phone number</v>
      </c>
      <c r="X294" s="5">
        <f t="shared" si="16"/>
        <v>20456</v>
      </c>
      <c r="Y294" s="5" t="str">
        <f t="shared" si="17"/>
        <v>2014</v>
      </c>
      <c r="Z294" t="b">
        <f t="shared" si="19"/>
        <v>1</v>
      </c>
      <c r="AA294" t="b">
        <f t="shared" si="18"/>
        <v>1</v>
      </c>
    </row>
    <row r="295" spans="2:27" customFormat="1" hidden="1" x14ac:dyDescent="0.25">
      <c r="B295" t="s">
        <v>3235</v>
      </c>
      <c r="C295">
        <v>111111412</v>
      </c>
      <c r="D295" t="s">
        <v>595</v>
      </c>
      <c r="E295" t="s">
        <v>596</v>
      </c>
      <c r="F295" s="2">
        <v>41846</v>
      </c>
      <c r="G295" s="2"/>
      <c r="H295" s="1" t="s">
        <v>2965</v>
      </c>
      <c r="I295" s="1">
        <v>5</v>
      </c>
      <c r="J295" t="s">
        <v>1921</v>
      </c>
      <c r="K295" t="s">
        <v>1762</v>
      </c>
      <c r="L295" t="s">
        <v>1763</v>
      </c>
      <c r="M295" t="s">
        <v>1152</v>
      </c>
      <c r="N295">
        <v>33619</v>
      </c>
      <c r="O295" t="s">
        <v>2761</v>
      </c>
      <c r="P295">
        <v>21</v>
      </c>
      <c r="Q295">
        <v>40</v>
      </c>
      <c r="R295">
        <v>18981</v>
      </c>
      <c r="S295">
        <v>2172</v>
      </c>
      <c r="T295">
        <v>4926</v>
      </c>
      <c r="U295">
        <v>3892</v>
      </c>
      <c r="W295" t="str">
        <f>_xlfn.IFNA(VLOOKUP(C295,Phone_num!A:B,2,0),"missing phone number")</f>
        <v>missing phone number</v>
      </c>
      <c r="X295">
        <f t="shared" si="16"/>
        <v>22187</v>
      </c>
      <c r="Y295" t="str">
        <f t="shared" si="17"/>
        <v>2014</v>
      </c>
      <c r="Z295" t="b">
        <f t="shared" si="19"/>
        <v>1</v>
      </c>
      <c r="AA295" t="b">
        <f t="shared" si="18"/>
        <v>0</v>
      </c>
    </row>
    <row r="296" spans="2:27" x14ac:dyDescent="0.25">
      <c r="B296" s="5" t="s">
        <v>3270</v>
      </c>
      <c r="C296" s="5">
        <v>111111413</v>
      </c>
      <c r="D296" s="5" t="s">
        <v>597</v>
      </c>
      <c r="E296" s="5" t="s">
        <v>598</v>
      </c>
      <c r="F296" s="6">
        <v>42325</v>
      </c>
      <c r="G296" s="6"/>
      <c r="H296" s="7" t="s">
        <v>2965</v>
      </c>
      <c r="I296" s="7">
        <v>6</v>
      </c>
      <c r="J296" s="5" t="s">
        <v>1922</v>
      </c>
      <c r="K296" s="5" t="s">
        <v>1907</v>
      </c>
      <c r="L296" s="5" t="s">
        <v>1908</v>
      </c>
      <c r="M296" s="5" t="s">
        <v>1387</v>
      </c>
      <c r="N296" s="5">
        <v>30328</v>
      </c>
      <c r="O296" s="5" t="s">
        <v>2762</v>
      </c>
      <c r="P296" s="5">
        <v>15</v>
      </c>
      <c r="Q296" s="5">
        <v>20</v>
      </c>
      <c r="R296" s="5">
        <v>22855</v>
      </c>
      <c r="S296" s="5">
        <v>2796</v>
      </c>
      <c r="T296" s="5">
        <v>4018</v>
      </c>
      <c r="U296" s="5">
        <v>2729</v>
      </c>
      <c r="V296" s="5"/>
      <c r="W296" s="5" t="str">
        <f>_xlfn.IFNA(VLOOKUP(C296,Phone_num!A:B,2,0),"missing phone number")</f>
        <v>missing phone number</v>
      </c>
      <c r="X296" s="5" t="str">
        <f t="shared" si="16"/>
        <v>not 40h</v>
      </c>
      <c r="Y296" s="5" t="str">
        <f t="shared" si="17"/>
        <v>2015</v>
      </c>
      <c r="Z296" t="b">
        <f t="shared" si="19"/>
        <v>1</v>
      </c>
      <c r="AA296" t="b">
        <f t="shared" si="18"/>
        <v>1</v>
      </c>
    </row>
    <row r="297" spans="2:27" customFormat="1" hidden="1" x14ac:dyDescent="0.25">
      <c r="B297" t="s">
        <v>3271</v>
      </c>
      <c r="C297">
        <v>111111414</v>
      </c>
      <c r="D297" t="s">
        <v>599</v>
      </c>
      <c r="E297" t="s">
        <v>600</v>
      </c>
      <c r="F297" s="2">
        <v>42717</v>
      </c>
      <c r="G297" s="2"/>
      <c r="H297" s="1" t="s">
        <v>2965</v>
      </c>
      <c r="I297" s="1">
        <v>7</v>
      </c>
      <c r="J297" t="s">
        <v>1923</v>
      </c>
      <c r="K297" t="s">
        <v>1924</v>
      </c>
      <c r="L297" t="s">
        <v>1456</v>
      </c>
      <c r="M297" t="s">
        <v>1018</v>
      </c>
      <c r="N297">
        <v>92234</v>
      </c>
      <c r="O297" t="s">
        <v>2763</v>
      </c>
      <c r="P297">
        <v>22</v>
      </c>
      <c r="Q297">
        <v>20</v>
      </c>
      <c r="R297">
        <v>24952</v>
      </c>
      <c r="S297">
        <v>3769</v>
      </c>
      <c r="T297">
        <v>2994</v>
      </c>
      <c r="U297">
        <v>4670</v>
      </c>
      <c r="W297" t="str">
        <f>_xlfn.IFNA(VLOOKUP(C297,Phone_num!A:B,2,0),"missing phone number")</f>
        <v>760-938-6069</v>
      </c>
      <c r="X297" t="str">
        <f t="shared" si="16"/>
        <v>not 40h</v>
      </c>
      <c r="Y297" t="str">
        <f t="shared" si="17"/>
        <v>2016</v>
      </c>
      <c r="Z297" t="b">
        <f t="shared" si="19"/>
        <v>0</v>
      </c>
      <c r="AA297" t="b">
        <f t="shared" si="18"/>
        <v>1</v>
      </c>
    </row>
    <row r="298" spans="2:27" customFormat="1" hidden="1" x14ac:dyDescent="0.25">
      <c r="B298" t="s">
        <v>3272</v>
      </c>
      <c r="C298">
        <v>111111415</v>
      </c>
      <c r="D298" t="s">
        <v>601</v>
      </c>
      <c r="E298" t="s">
        <v>602</v>
      </c>
      <c r="F298" s="2">
        <v>42655</v>
      </c>
      <c r="G298" s="2"/>
      <c r="H298" s="1" t="s">
        <v>2965</v>
      </c>
      <c r="I298" s="1">
        <v>8</v>
      </c>
      <c r="J298" t="s">
        <v>1926</v>
      </c>
      <c r="K298" t="s">
        <v>1927</v>
      </c>
      <c r="L298" t="s">
        <v>1928</v>
      </c>
      <c r="M298" t="s">
        <v>992</v>
      </c>
      <c r="N298">
        <v>48933</v>
      </c>
      <c r="O298" t="s">
        <v>2764</v>
      </c>
      <c r="P298">
        <v>22</v>
      </c>
      <c r="Q298">
        <v>20</v>
      </c>
      <c r="R298">
        <v>27637</v>
      </c>
      <c r="S298">
        <v>1802</v>
      </c>
      <c r="T298">
        <v>4866</v>
      </c>
      <c r="U298">
        <v>4487</v>
      </c>
      <c r="W298" t="str">
        <f>_xlfn.IFNA(VLOOKUP(C298,Phone_num!A:B,2,0),"missing phone number")</f>
        <v>517-906-1108</v>
      </c>
      <c r="X298" t="str">
        <f t="shared" si="16"/>
        <v>not 40h</v>
      </c>
      <c r="Y298" t="str">
        <f t="shared" si="17"/>
        <v>2016</v>
      </c>
      <c r="Z298" t="b">
        <f t="shared" si="19"/>
        <v>0</v>
      </c>
      <c r="AA298" t="b">
        <f t="shared" si="18"/>
        <v>1</v>
      </c>
    </row>
    <row r="299" spans="2:27" customFormat="1" hidden="1" x14ac:dyDescent="0.25">
      <c r="B299" t="s">
        <v>3273</v>
      </c>
      <c r="C299">
        <v>111111416</v>
      </c>
      <c r="D299" t="s">
        <v>603</v>
      </c>
      <c r="E299" t="s">
        <v>604</v>
      </c>
      <c r="F299" s="2">
        <v>42035</v>
      </c>
      <c r="G299" s="2"/>
      <c r="H299" s="1" t="s">
        <v>2965</v>
      </c>
      <c r="I299" s="1">
        <v>99</v>
      </c>
      <c r="J299" t="s">
        <v>1930</v>
      </c>
      <c r="K299" t="s">
        <v>1051</v>
      </c>
      <c r="L299" t="s">
        <v>1052</v>
      </c>
      <c r="M299" t="s">
        <v>1053</v>
      </c>
      <c r="N299">
        <v>85034</v>
      </c>
      <c r="O299" t="s">
        <v>2765</v>
      </c>
      <c r="P299">
        <v>12</v>
      </c>
      <c r="Q299">
        <v>25</v>
      </c>
      <c r="R299">
        <v>16695</v>
      </c>
      <c r="S299">
        <v>1210</v>
      </c>
      <c r="T299">
        <v>2324</v>
      </c>
      <c r="U299">
        <v>3466</v>
      </c>
      <c r="W299" t="str">
        <f>_xlfn.IFNA(VLOOKUP(C299,Phone_num!A:B,2,0),"missing phone number")</f>
        <v>602-390-4944</v>
      </c>
      <c r="X299" t="str">
        <f t="shared" si="16"/>
        <v>not 40h</v>
      </c>
      <c r="Y299" t="str">
        <f t="shared" si="17"/>
        <v>2015</v>
      </c>
      <c r="Z299" t="b">
        <f t="shared" si="19"/>
        <v>1</v>
      </c>
      <c r="AA299" t="b">
        <f t="shared" si="18"/>
        <v>0</v>
      </c>
    </row>
    <row r="300" spans="2:27" customFormat="1" hidden="1" x14ac:dyDescent="0.25">
      <c r="B300" t="s">
        <v>3274</v>
      </c>
      <c r="C300">
        <v>111111417</v>
      </c>
      <c r="D300" t="s">
        <v>605</v>
      </c>
      <c r="E300" t="s">
        <v>606</v>
      </c>
      <c r="F300" s="2">
        <v>42367</v>
      </c>
      <c r="G300" s="2"/>
      <c r="H300" s="1" t="s">
        <v>2965</v>
      </c>
      <c r="I300" s="1">
        <v>1</v>
      </c>
      <c r="J300" t="s">
        <v>1932</v>
      </c>
      <c r="K300" t="s">
        <v>1631</v>
      </c>
      <c r="L300" t="s">
        <v>1632</v>
      </c>
      <c r="M300" t="s">
        <v>1633</v>
      </c>
      <c r="N300">
        <v>4401</v>
      </c>
      <c r="O300" t="s">
        <v>2766</v>
      </c>
      <c r="P300">
        <v>24</v>
      </c>
      <c r="Q300">
        <v>25</v>
      </c>
      <c r="R300">
        <v>18572</v>
      </c>
      <c r="S300">
        <v>3749</v>
      </c>
      <c r="T300">
        <v>4577</v>
      </c>
      <c r="U300">
        <v>2499</v>
      </c>
      <c r="W300" t="str">
        <f>_xlfn.IFNA(VLOOKUP(C300,Phone_num!A:B,2,0),"missing phone number")</f>
        <v>207-295-7569</v>
      </c>
      <c r="X300" t="str">
        <f t="shared" si="16"/>
        <v>not 40h</v>
      </c>
      <c r="Y300" t="str">
        <f t="shared" si="17"/>
        <v>2015</v>
      </c>
      <c r="Z300" t="b">
        <f t="shared" si="19"/>
        <v>1</v>
      </c>
      <c r="AA300" t="b">
        <f t="shared" si="18"/>
        <v>0</v>
      </c>
    </row>
    <row r="301" spans="2:27" customFormat="1" hidden="1" x14ac:dyDescent="0.25">
      <c r="B301" t="s">
        <v>3275</v>
      </c>
      <c r="C301">
        <v>111111418</v>
      </c>
      <c r="D301" t="s">
        <v>607</v>
      </c>
      <c r="E301" t="s">
        <v>608</v>
      </c>
      <c r="F301" s="2">
        <v>41669</v>
      </c>
      <c r="G301" s="2"/>
      <c r="H301" s="1" t="s">
        <v>2965</v>
      </c>
      <c r="I301" s="1">
        <v>2</v>
      </c>
      <c r="J301" t="s">
        <v>1934</v>
      </c>
      <c r="K301" t="s">
        <v>1935</v>
      </c>
      <c r="L301" t="s">
        <v>1936</v>
      </c>
      <c r="M301" t="s">
        <v>1026</v>
      </c>
      <c r="N301">
        <v>20735</v>
      </c>
      <c r="O301" t="s">
        <v>2767</v>
      </c>
      <c r="P301">
        <v>13</v>
      </c>
      <c r="Q301">
        <v>20</v>
      </c>
      <c r="R301">
        <v>25172</v>
      </c>
      <c r="S301">
        <v>4353</v>
      </c>
      <c r="T301">
        <v>4016</v>
      </c>
      <c r="U301">
        <v>2745</v>
      </c>
      <c r="W301" t="str">
        <f>_xlfn.IFNA(VLOOKUP(C301,Phone_num!A:B,2,0),"missing phone number")</f>
        <v>301-696-6420</v>
      </c>
      <c r="X301" t="str">
        <f t="shared" si="16"/>
        <v>not 40h</v>
      </c>
      <c r="Y301" t="str">
        <f t="shared" si="17"/>
        <v>2014</v>
      </c>
      <c r="Z301" t="b">
        <f t="shared" si="19"/>
        <v>1</v>
      </c>
      <c r="AA301" t="b">
        <f t="shared" si="18"/>
        <v>0</v>
      </c>
    </row>
    <row r="302" spans="2:27" x14ac:dyDescent="0.25">
      <c r="B302" s="5" t="s">
        <v>3276</v>
      </c>
      <c r="C302" s="5">
        <v>111111419</v>
      </c>
      <c r="D302" s="5" t="s">
        <v>609</v>
      </c>
      <c r="E302" s="5" t="s">
        <v>610</v>
      </c>
      <c r="F302" s="6">
        <v>41599</v>
      </c>
      <c r="G302" s="6"/>
      <c r="H302" s="7" t="s">
        <v>2965</v>
      </c>
      <c r="I302" s="7">
        <v>3</v>
      </c>
      <c r="J302" s="5" t="s">
        <v>1938</v>
      </c>
      <c r="K302" s="5" t="s">
        <v>1939</v>
      </c>
      <c r="L302" s="5" t="s">
        <v>1939</v>
      </c>
      <c r="M302" s="5" t="s">
        <v>1031</v>
      </c>
      <c r="N302" s="5">
        <v>17404</v>
      </c>
      <c r="O302" s="5" t="s">
        <v>2768</v>
      </c>
      <c r="P302" s="5">
        <v>26</v>
      </c>
      <c r="Q302" s="5">
        <v>40</v>
      </c>
      <c r="R302" s="5">
        <v>29627</v>
      </c>
      <c r="S302" s="5">
        <v>1361</v>
      </c>
      <c r="T302" s="5">
        <v>3265</v>
      </c>
      <c r="U302" s="5">
        <v>4146</v>
      </c>
      <c r="V302" s="5"/>
      <c r="W302" s="5" t="str">
        <f>_xlfn.IFNA(VLOOKUP(C302,Phone_num!A:B,2,0),"missing phone number")</f>
        <v>717-809-3119</v>
      </c>
      <c r="X302" s="5">
        <f t="shared" si="16"/>
        <v>30107</v>
      </c>
      <c r="Y302" s="5" t="str">
        <f t="shared" si="17"/>
        <v>2013</v>
      </c>
      <c r="Z302" t="b">
        <f t="shared" si="19"/>
        <v>1</v>
      </c>
      <c r="AA302" t="b">
        <f t="shared" si="18"/>
        <v>1</v>
      </c>
    </row>
    <row r="303" spans="2:27" x14ac:dyDescent="0.25">
      <c r="B303" s="5" t="s">
        <v>3277</v>
      </c>
      <c r="C303" s="5">
        <v>111111420</v>
      </c>
      <c r="D303" s="5" t="s">
        <v>611</v>
      </c>
      <c r="E303" s="5" t="s">
        <v>612</v>
      </c>
      <c r="F303" s="6">
        <v>41331</v>
      </c>
      <c r="G303" s="6"/>
      <c r="H303" s="7" t="s">
        <v>2965</v>
      </c>
      <c r="I303" s="7">
        <v>4</v>
      </c>
      <c r="J303" s="5" t="s">
        <v>1941</v>
      </c>
      <c r="K303" s="5" t="s">
        <v>1366</v>
      </c>
      <c r="L303" s="5" t="s">
        <v>1077</v>
      </c>
      <c r="M303" s="5" t="s">
        <v>1048</v>
      </c>
      <c r="N303" s="5">
        <v>75150</v>
      </c>
      <c r="O303" s="5" t="s">
        <v>2769</v>
      </c>
      <c r="P303" s="5">
        <v>34</v>
      </c>
      <c r="Q303" s="5">
        <v>40</v>
      </c>
      <c r="R303" s="5">
        <v>29435</v>
      </c>
      <c r="S303" s="5">
        <v>2745</v>
      </c>
      <c r="T303" s="5">
        <v>1334</v>
      </c>
      <c r="U303" s="5">
        <v>2188</v>
      </c>
      <c r="V303" s="5"/>
      <c r="W303" s="5" t="str">
        <f>_xlfn.IFNA(VLOOKUP(C303,Phone_num!A:B,2,0),"missing phone number")</f>
        <v>972-419-7946</v>
      </c>
      <c r="X303" s="5">
        <f t="shared" si="16"/>
        <v>31326</v>
      </c>
      <c r="Y303" s="5" t="str">
        <f t="shared" si="17"/>
        <v>2013</v>
      </c>
      <c r="Z303" t="b">
        <f t="shared" si="19"/>
        <v>1</v>
      </c>
      <c r="AA303" t="b">
        <f t="shared" si="18"/>
        <v>1</v>
      </c>
    </row>
    <row r="304" spans="2:27" customFormat="1" hidden="1" x14ac:dyDescent="0.25">
      <c r="B304" t="s">
        <v>3278</v>
      </c>
      <c r="C304">
        <v>111111421</v>
      </c>
      <c r="D304" t="s">
        <v>613</v>
      </c>
      <c r="E304" t="s">
        <v>614</v>
      </c>
      <c r="F304" s="2">
        <v>42703</v>
      </c>
      <c r="G304" s="2"/>
      <c r="H304" s="1" t="s">
        <v>2965</v>
      </c>
      <c r="I304" s="1">
        <v>5</v>
      </c>
      <c r="J304" t="s">
        <v>1943</v>
      </c>
      <c r="K304" t="s">
        <v>1944</v>
      </c>
      <c r="L304" t="s">
        <v>1945</v>
      </c>
      <c r="M304" t="s">
        <v>1946</v>
      </c>
      <c r="N304">
        <v>59701</v>
      </c>
      <c r="O304" t="s">
        <v>2770</v>
      </c>
      <c r="P304">
        <v>30</v>
      </c>
      <c r="Q304">
        <v>40</v>
      </c>
      <c r="R304">
        <v>26733</v>
      </c>
      <c r="S304">
        <v>1827</v>
      </c>
      <c r="T304">
        <v>1013</v>
      </c>
      <c r="U304">
        <v>3838</v>
      </c>
      <c r="W304" t="str">
        <f>_xlfn.IFNA(VLOOKUP(C304,Phone_num!A:B,2,0),"missing phone number")</f>
        <v>406-318-1515</v>
      </c>
      <c r="X304">
        <f t="shared" si="16"/>
        <v>25735</v>
      </c>
      <c r="Y304" t="str">
        <f t="shared" si="17"/>
        <v>2016</v>
      </c>
      <c r="Z304" t="b">
        <f t="shared" si="19"/>
        <v>0</v>
      </c>
      <c r="AA304" t="b">
        <f t="shared" si="18"/>
        <v>0</v>
      </c>
    </row>
    <row r="305" spans="2:27" customFormat="1" hidden="1" x14ac:dyDescent="0.25">
      <c r="B305" t="s">
        <v>3279</v>
      </c>
      <c r="C305">
        <v>111111422</v>
      </c>
      <c r="D305" t="s">
        <v>615</v>
      </c>
      <c r="E305" t="s">
        <v>616</v>
      </c>
      <c r="F305" s="2">
        <v>42647</v>
      </c>
      <c r="G305" s="2"/>
      <c r="H305" s="1" t="s">
        <v>2965</v>
      </c>
      <c r="I305" s="1">
        <v>6</v>
      </c>
      <c r="J305" t="s">
        <v>1948</v>
      </c>
      <c r="K305" t="s">
        <v>991</v>
      </c>
      <c r="L305" t="s">
        <v>1262</v>
      </c>
      <c r="M305" t="s">
        <v>997</v>
      </c>
      <c r="N305">
        <v>7039</v>
      </c>
      <c r="O305" t="s">
        <v>2771</v>
      </c>
      <c r="P305">
        <v>28</v>
      </c>
      <c r="Q305">
        <v>40</v>
      </c>
      <c r="R305">
        <v>20977</v>
      </c>
      <c r="S305">
        <v>4894</v>
      </c>
      <c r="T305">
        <v>4666</v>
      </c>
      <c r="U305">
        <v>3934</v>
      </c>
      <c r="W305" t="str">
        <f>_xlfn.IFNA(VLOOKUP(C305,Phone_num!A:B,2,0),"missing phone number")</f>
        <v>973-767-3008</v>
      </c>
      <c r="X305">
        <f t="shared" si="16"/>
        <v>26603</v>
      </c>
      <c r="Y305" t="str">
        <f t="shared" si="17"/>
        <v>2016</v>
      </c>
      <c r="Z305" t="b">
        <f t="shared" si="19"/>
        <v>0</v>
      </c>
      <c r="AA305" t="b">
        <f t="shared" si="18"/>
        <v>1</v>
      </c>
    </row>
    <row r="306" spans="2:27" x14ac:dyDescent="0.25">
      <c r="B306" s="5" t="s">
        <v>3280</v>
      </c>
      <c r="C306" s="5">
        <v>111111423</v>
      </c>
      <c r="D306" s="5" t="s">
        <v>617</v>
      </c>
      <c r="E306" s="5" t="s">
        <v>618</v>
      </c>
      <c r="F306" s="6">
        <v>41665</v>
      </c>
      <c r="G306" s="6"/>
      <c r="H306" s="7" t="s">
        <v>2965</v>
      </c>
      <c r="I306" s="7">
        <v>7</v>
      </c>
      <c r="J306" s="5" t="s">
        <v>1950</v>
      </c>
      <c r="K306" s="5" t="s">
        <v>1951</v>
      </c>
      <c r="L306" s="5" t="s">
        <v>1401</v>
      </c>
      <c r="M306" s="5" t="s">
        <v>992</v>
      </c>
      <c r="N306" s="5">
        <v>48329</v>
      </c>
      <c r="O306" s="5" t="s">
        <v>2772</v>
      </c>
      <c r="P306" s="5">
        <v>33</v>
      </c>
      <c r="Q306" s="5">
        <v>40</v>
      </c>
      <c r="R306" s="5">
        <v>27133</v>
      </c>
      <c r="S306" s="5">
        <v>4271</v>
      </c>
      <c r="T306" s="5">
        <v>1370</v>
      </c>
      <c r="U306" s="5">
        <v>4153</v>
      </c>
      <c r="V306" s="5"/>
      <c r="W306" s="5" t="str">
        <f>_xlfn.IFNA(VLOOKUP(C306,Phone_num!A:B,2,0),"missing phone number")</f>
        <v>248-980-6904</v>
      </c>
      <c r="X306" s="5">
        <f t="shared" si="16"/>
        <v>28621</v>
      </c>
      <c r="Y306" s="5" t="str">
        <f t="shared" si="17"/>
        <v>2014</v>
      </c>
      <c r="Z306" t="b">
        <f t="shared" si="19"/>
        <v>1</v>
      </c>
      <c r="AA306" t="b">
        <f t="shared" si="18"/>
        <v>1</v>
      </c>
    </row>
    <row r="307" spans="2:27" x14ac:dyDescent="0.25">
      <c r="B307" s="5" t="s">
        <v>3281</v>
      </c>
      <c r="C307" s="5">
        <v>111111424</v>
      </c>
      <c r="D307" s="5" t="s">
        <v>619</v>
      </c>
      <c r="E307" s="5" t="s">
        <v>620</v>
      </c>
      <c r="F307" s="6">
        <v>42068</v>
      </c>
      <c r="G307" s="6"/>
      <c r="H307" s="7" t="s">
        <v>2965</v>
      </c>
      <c r="I307" s="7">
        <v>8</v>
      </c>
      <c r="J307" s="5" t="s">
        <v>1953</v>
      </c>
      <c r="K307" s="5" t="s">
        <v>1954</v>
      </c>
      <c r="L307" s="5" t="s">
        <v>1280</v>
      </c>
      <c r="M307" s="5" t="s">
        <v>1005</v>
      </c>
      <c r="N307" s="5">
        <v>44103</v>
      </c>
      <c r="O307" s="5" t="s">
        <v>2773</v>
      </c>
      <c r="P307" s="5">
        <v>26</v>
      </c>
      <c r="Q307" s="5">
        <v>40</v>
      </c>
      <c r="R307" s="5">
        <v>25701</v>
      </c>
      <c r="S307" s="5">
        <v>3767</v>
      </c>
      <c r="T307" s="5">
        <v>2061</v>
      </c>
      <c r="U307" s="5">
        <v>1354</v>
      </c>
      <c r="V307" s="5"/>
      <c r="W307" s="5" t="str">
        <f>_xlfn.IFNA(VLOOKUP(C307,Phone_num!A:B,2,0),"missing phone number")</f>
        <v>216-923-3715</v>
      </c>
      <c r="X307" s="5">
        <f t="shared" si="16"/>
        <v>30175</v>
      </c>
      <c r="Y307" s="5" t="str">
        <f t="shared" si="17"/>
        <v>2015</v>
      </c>
      <c r="Z307" t="b">
        <f t="shared" si="19"/>
        <v>1</v>
      </c>
      <c r="AA307" t="b">
        <f t="shared" si="18"/>
        <v>1</v>
      </c>
    </row>
    <row r="308" spans="2:27" customFormat="1" hidden="1" x14ac:dyDescent="0.25">
      <c r="B308" t="s">
        <v>3282</v>
      </c>
      <c r="C308">
        <v>111111425</v>
      </c>
      <c r="D308" t="s">
        <v>621</v>
      </c>
      <c r="E308" t="s">
        <v>622</v>
      </c>
      <c r="F308" s="2">
        <v>41646</v>
      </c>
      <c r="G308" s="2"/>
      <c r="H308" s="1" t="s">
        <v>2965</v>
      </c>
      <c r="I308" s="1">
        <v>99</v>
      </c>
      <c r="J308" t="s">
        <v>1956</v>
      </c>
      <c r="K308" t="s">
        <v>1135</v>
      </c>
      <c r="L308" t="s">
        <v>1063</v>
      </c>
      <c r="M308" t="s">
        <v>1048</v>
      </c>
      <c r="N308">
        <v>79601</v>
      </c>
      <c r="O308" t="s">
        <v>2774</v>
      </c>
      <c r="P308">
        <v>39</v>
      </c>
      <c r="Q308">
        <v>40</v>
      </c>
      <c r="R308">
        <v>26654</v>
      </c>
      <c r="S308">
        <v>4660</v>
      </c>
      <c r="T308">
        <v>3686</v>
      </c>
      <c r="U308">
        <v>1748</v>
      </c>
      <c r="W308" t="str">
        <f>_xlfn.IFNA(VLOOKUP(C308,Phone_num!A:B,2,0),"missing phone number")</f>
        <v>325-631-1560</v>
      </c>
      <c r="X308">
        <f t="shared" si="16"/>
        <v>33252</v>
      </c>
      <c r="Y308" t="str">
        <f t="shared" si="17"/>
        <v>2014</v>
      </c>
      <c r="Z308" t="b">
        <f t="shared" si="19"/>
        <v>1</v>
      </c>
      <c r="AA308" t="b">
        <f t="shared" si="18"/>
        <v>0</v>
      </c>
    </row>
    <row r="309" spans="2:27" customFormat="1" hidden="1" x14ac:dyDescent="0.25">
      <c r="B309" t="s">
        <v>3284</v>
      </c>
      <c r="C309">
        <v>111111427</v>
      </c>
      <c r="D309" t="s">
        <v>625</v>
      </c>
      <c r="E309" t="s">
        <v>626</v>
      </c>
      <c r="F309" s="2">
        <v>41671</v>
      </c>
      <c r="G309" s="2"/>
      <c r="H309" s="1" t="s">
        <v>2965</v>
      </c>
      <c r="I309" s="1">
        <v>2</v>
      </c>
      <c r="J309" t="s">
        <v>1961</v>
      </c>
      <c r="K309" t="s">
        <v>1781</v>
      </c>
      <c r="L309" t="s">
        <v>1782</v>
      </c>
      <c r="M309" t="s">
        <v>1036</v>
      </c>
      <c r="N309">
        <v>11230</v>
      </c>
      <c r="O309" t="s">
        <v>2776</v>
      </c>
      <c r="P309">
        <v>29</v>
      </c>
      <c r="Q309">
        <v>40</v>
      </c>
      <c r="R309">
        <v>20861</v>
      </c>
      <c r="S309">
        <v>1505</v>
      </c>
      <c r="T309">
        <v>1359</v>
      </c>
      <c r="U309">
        <v>3143</v>
      </c>
      <c r="W309" t="str">
        <f>_xlfn.IFNA(VLOOKUP(C309,Phone_num!A:B,2,0),"missing phone number")</f>
        <v>718-201-3751</v>
      </c>
      <c r="X309">
        <f t="shared" si="16"/>
        <v>20582</v>
      </c>
      <c r="Y309" t="str">
        <f t="shared" si="17"/>
        <v>2014</v>
      </c>
      <c r="Z309" t="b">
        <f t="shared" si="19"/>
        <v>1</v>
      </c>
      <c r="AA309" t="b">
        <f t="shared" si="18"/>
        <v>0</v>
      </c>
    </row>
    <row r="310" spans="2:27" customFormat="1" hidden="1" x14ac:dyDescent="0.25">
      <c r="B310" t="s">
        <v>3285</v>
      </c>
      <c r="C310">
        <v>111111428</v>
      </c>
      <c r="D310" t="s">
        <v>627</v>
      </c>
      <c r="E310" t="s">
        <v>628</v>
      </c>
      <c r="F310" s="2">
        <v>42581</v>
      </c>
      <c r="G310" s="2"/>
      <c r="H310" s="1" t="s">
        <v>2965</v>
      </c>
      <c r="I310" s="1">
        <v>3</v>
      </c>
      <c r="J310" t="s">
        <v>1963</v>
      </c>
      <c r="K310" t="s">
        <v>1201</v>
      </c>
      <c r="L310" t="s">
        <v>1201</v>
      </c>
      <c r="M310" t="s">
        <v>1202</v>
      </c>
      <c r="N310">
        <v>2903</v>
      </c>
      <c r="O310" t="s">
        <v>2777</v>
      </c>
      <c r="P310">
        <v>23</v>
      </c>
      <c r="Q310">
        <v>40</v>
      </c>
      <c r="R310">
        <v>19277</v>
      </c>
      <c r="S310">
        <v>1339</v>
      </c>
      <c r="T310">
        <v>4638</v>
      </c>
      <c r="U310">
        <v>3156</v>
      </c>
      <c r="W310" t="str">
        <f>_xlfn.IFNA(VLOOKUP(C310,Phone_num!A:B,2,0),"missing phone number")</f>
        <v>401-893-4882</v>
      </c>
      <c r="X310">
        <f t="shared" si="16"/>
        <v>22098</v>
      </c>
      <c r="Y310" t="str">
        <f t="shared" si="17"/>
        <v>2016</v>
      </c>
      <c r="Z310" t="b">
        <f t="shared" si="19"/>
        <v>0</v>
      </c>
      <c r="AA310" t="b">
        <f t="shared" si="18"/>
        <v>1</v>
      </c>
    </row>
    <row r="311" spans="2:27" x14ac:dyDescent="0.25">
      <c r="B311" s="5" t="s">
        <v>3286</v>
      </c>
      <c r="C311" s="5">
        <v>111111429</v>
      </c>
      <c r="D311" s="5" t="s">
        <v>629</v>
      </c>
      <c r="E311" s="5" t="s">
        <v>630</v>
      </c>
      <c r="F311" s="6">
        <v>41450</v>
      </c>
      <c r="G311" s="6"/>
      <c r="H311" s="7" t="s">
        <v>2965</v>
      </c>
      <c r="I311" s="7">
        <v>4</v>
      </c>
      <c r="J311" s="5" t="s">
        <v>1965</v>
      </c>
      <c r="K311" s="5" t="s">
        <v>1916</v>
      </c>
      <c r="L311" s="5" t="s">
        <v>1916</v>
      </c>
      <c r="M311" s="5" t="s">
        <v>1031</v>
      </c>
      <c r="N311" s="5">
        <v>17601</v>
      </c>
      <c r="O311" s="5" t="s">
        <v>2778</v>
      </c>
      <c r="P311" s="5">
        <v>25</v>
      </c>
      <c r="Q311" s="5">
        <v>20</v>
      </c>
      <c r="R311" s="5">
        <v>18769</v>
      </c>
      <c r="S311" s="5">
        <v>4657</v>
      </c>
      <c r="T311" s="5">
        <v>4688</v>
      </c>
      <c r="U311" s="5">
        <v>3164</v>
      </c>
      <c r="V311" s="5"/>
      <c r="W311" s="5" t="str">
        <f>_xlfn.IFNA(VLOOKUP(C311,Phone_num!A:B,2,0),"missing phone number")</f>
        <v>717-885-9118</v>
      </c>
      <c r="X311" s="5" t="str">
        <f t="shared" si="16"/>
        <v>not 40h</v>
      </c>
      <c r="Y311" s="5" t="str">
        <f t="shared" si="17"/>
        <v>2013</v>
      </c>
      <c r="Z311" t="b">
        <f t="shared" si="19"/>
        <v>1</v>
      </c>
      <c r="AA311" t="b">
        <f t="shared" si="18"/>
        <v>1</v>
      </c>
    </row>
    <row r="312" spans="2:27" customFormat="1" hidden="1" x14ac:dyDescent="0.25">
      <c r="B312" t="s">
        <v>3287</v>
      </c>
      <c r="C312">
        <v>111111430</v>
      </c>
      <c r="D312" t="s">
        <v>631</v>
      </c>
      <c r="E312" t="s">
        <v>632</v>
      </c>
      <c r="F312" s="2">
        <v>41463</v>
      </c>
      <c r="G312" s="2"/>
      <c r="H312" s="1" t="s">
        <v>2965</v>
      </c>
      <c r="I312" s="1">
        <v>5</v>
      </c>
      <c r="J312" t="s">
        <v>1967</v>
      </c>
      <c r="K312" t="s">
        <v>1489</v>
      </c>
      <c r="L312" t="s">
        <v>1201</v>
      </c>
      <c r="M312" t="s">
        <v>1202</v>
      </c>
      <c r="N312">
        <v>2919</v>
      </c>
      <c r="O312" t="s">
        <v>2779</v>
      </c>
      <c r="P312">
        <v>15</v>
      </c>
      <c r="Q312">
        <v>20</v>
      </c>
      <c r="R312">
        <v>27648</v>
      </c>
      <c r="S312">
        <v>3033</v>
      </c>
      <c r="T312">
        <v>1230</v>
      </c>
      <c r="U312">
        <v>4901</v>
      </c>
      <c r="W312" t="str">
        <f>_xlfn.IFNA(VLOOKUP(C312,Phone_num!A:B,2,0),"missing phone number")</f>
        <v>401-948-4982</v>
      </c>
      <c r="X312" t="str">
        <f t="shared" si="16"/>
        <v>not 40h</v>
      </c>
      <c r="Y312" t="str">
        <f t="shared" si="17"/>
        <v>2013</v>
      </c>
      <c r="Z312" t="b">
        <f t="shared" si="19"/>
        <v>1</v>
      </c>
      <c r="AA312" t="b">
        <f t="shared" si="18"/>
        <v>0</v>
      </c>
    </row>
    <row r="313" spans="2:27" x14ac:dyDescent="0.25">
      <c r="B313" s="5" t="s">
        <v>3288</v>
      </c>
      <c r="C313" s="5">
        <v>111111431</v>
      </c>
      <c r="D313" s="5" t="s">
        <v>633</v>
      </c>
      <c r="E313" s="5" t="s">
        <v>634</v>
      </c>
      <c r="F313" s="6">
        <v>42202</v>
      </c>
      <c r="G313" s="6"/>
      <c r="H313" s="7" t="s">
        <v>2965</v>
      </c>
      <c r="I313" s="7">
        <v>6</v>
      </c>
      <c r="J313" s="5" t="s">
        <v>1969</v>
      </c>
      <c r="K313" s="5" t="s">
        <v>1970</v>
      </c>
      <c r="L313" s="5" t="s">
        <v>1151</v>
      </c>
      <c r="M313" s="5" t="s">
        <v>1152</v>
      </c>
      <c r="N313" s="5">
        <v>33014</v>
      </c>
      <c r="O313" s="5" t="s">
        <v>2780</v>
      </c>
      <c r="P313" s="5">
        <v>12</v>
      </c>
      <c r="Q313" s="5">
        <v>20</v>
      </c>
      <c r="R313" s="5">
        <v>26357</v>
      </c>
      <c r="S313" s="5">
        <v>3691</v>
      </c>
      <c r="T313" s="5">
        <v>1618</v>
      </c>
      <c r="U313" s="5">
        <v>2079</v>
      </c>
      <c r="V313" s="5"/>
      <c r="W313" s="5" t="str">
        <f>_xlfn.IFNA(VLOOKUP(C313,Phone_num!A:B,2,0),"missing phone number")</f>
        <v>305-622-4739</v>
      </c>
      <c r="X313" s="5" t="str">
        <f t="shared" si="16"/>
        <v>not 40h</v>
      </c>
      <c r="Y313" s="5" t="str">
        <f t="shared" si="17"/>
        <v>2015</v>
      </c>
      <c r="Z313" t="b">
        <f t="shared" si="19"/>
        <v>1</v>
      </c>
      <c r="AA313" t="b">
        <f t="shared" si="18"/>
        <v>1</v>
      </c>
    </row>
    <row r="314" spans="2:27" customFormat="1" hidden="1" x14ac:dyDescent="0.25">
      <c r="B314" t="s">
        <v>3289</v>
      </c>
      <c r="C314">
        <v>111111432</v>
      </c>
      <c r="D314" t="s">
        <v>635</v>
      </c>
      <c r="E314" t="s">
        <v>636</v>
      </c>
      <c r="F314" s="2">
        <v>42788</v>
      </c>
      <c r="G314" s="2"/>
      <c r="H314" s="1" t="s">
        <v>2965</v>
      </c>
      <c r="I314" s="1">
        <v>7</v>
      </c>
      <c r="J314" t="s">
        <v>1972</v>
      </c>
      <c r="K314" t="s">
        <v>1597</v>
      </c>
      <c r="L314" t="s">
        <v>1598</v>
      </c>
      <c r="M314" t="s">
        <v>997</v>
      </c>
      <c r="N314">
        <v>7304</v>
      </c>
      <c r="O314" t="s">
        <v>2781</v>
      </c>
      <c r="P314">
        <v>24</v>
      </c>
      <c r="Q314">
        <v>25</v>
      </c>
      <c r="R314">
        <v>28790</v>
      </c>
      <c r="S314">
        <v>2105</v>
      </c>
      <c r="T314">
        <v>1603</v>
      </c>
      <c r="U314">
        <v>1581</v>
      </c>
      <c r="W314" t="str">
        <f>_xlfn.IFNA(VLOOKUP(C314,Phone_num!A:B,2,0),"missing phone number")</f>
        <v>201-832-4168</v>
      </c>
      <c r="X314" t="str">
        <f t="shared" si="16"/>
        <v>not 40h</v>
      </c>
      <c r="Y314" t="str">
        <f t="shared" si="17"/>
        <v>2017</v>
      </c>
      <c r="Z314" t="b">
        <f t="shared" si="19"/>
        <v>0</v>
      </c>
      <c r="AA314" t="b">
        <f t="shared" si="18"/>
        <v>1</v>
      </c>
    </row>
    <row r="315" spans="2:27" customFormat="1" hidden="1" x14ac:dyDescent="0.25">
      <c r="B315" t="s">
        <v>3333</v>
      </c>
      <c r="C315">
        <v>111111433</v>
      </c>
      <c r="D315" t="s">
        <v>637</v>
      </c>
      <c r="E315" t="s">
        <v>638</v>
      </c>
      <c r="F315" s="2">
        <v>42906</v>
      </c>
      <c r="G315" s="2"/>
      <c r="H315" s="1" t="s">
        <v>2965</v>
      </c>
      <c r="I315" s="1">
        <v>8</v>
      </c>
      <c r="J315" t="s">
        <v>1974</v>
      </c>
      <c r="K315" t="s">
        <v>1131</v>
      </c>
      <c r="L315" t="s">
        <v>1132</v>
      </c>
      <c r="M315" t="s">
        <v>1048</v>
      </c>
      <c r="N315">
        <v>78204</v>
      </c>
      <c r="O315" t="s">
        <v>2782</v>
      </c>
      <c r="P315">
        <v>16</v>
      </c>
      <c r="Q315">
        <v>25</v>
      </c>
      <c r="R315">
        <v>28666</v>
      </c>
      <c r="S315">
        <v>2733</v>
      </c>
      <c r="T315">
        <v>2480</v>
      </c>
      <c r="U315">
        <v>3283</v>
      </c>
      <c r="W315" t="str">
        <f>_xlfn.IFNA(VLOOKUP(C315,Phone_num!A:B,2,0),"missing phone number")</f>
        <v>210-856-4979</v>
      </c>
      <c r="X315" t="str">
        <f t="shared" si="16"/>
        <v>not 40h</v>
      </c>
      <c r="Y315" t="str">
        <f t="shared" si="17"/>
        <v>2017</v>
      </c>
      <c r="Z315" t="b">
        <f t="shared" si="19"/>
        <v>0</v>
      </c>
      <c r="AA315" t="b">
        <f t="shared" si="18"/>
        <v>1</v>
      </c>
    </row>
    <row r="316" spans="2:27" customFormat="1" hidden="1" x14ac:dyDescent="0.25">
      <c r="B316" t="s">
        <v>3334</v>
      </c>
      <c r="C316">
        <v>111111434</v>
      </c>
      <c r="D316" t="s">
        <v>639</v>
      </c>
      <c r="E316" t="s">
        <v>640</v>
      </c>
      <c r="F316" s="2">
        <v>42850</v>
      </c>
      <c r="G316" s="2"/>
      <c r="H316" s="1" t="s">
        <v>2965</v>
      </c>
      <c r="I316" s="1">
        <v>99</v>
      </c>
      <c r="J316" t="s">
        <v>1976</v>
      </c>
      <c r="K316" t="s">
        <v>1781</v>
      </c>
      <c r="L316" t="s">
        <v>1782</v>
      </c>
      <c r="M316" t="s">
        <v>1036</v>
      </c>
      <c r="N316">
        <v>11219</v>
      </c>
      <c r="O316" t="s">
        <v>2783</v>
      </c>
      <c r="P316">
        <v>19</v>
      </c>
      <c r="Q316">
        <v>20</v>
      </c>
      <c r="R316">
        <v>24502</v>
      </c>
      <c r="S316">
        <v>2656</v>
      </c>
      <c r="T316">
        <v>1144</v>
      </c>
      <c r="U316">
        <v>1442</v>
      </c>
      <c r="W316" t="str">
        <f>_xlfn.IFNA(VLOOKUP(C316,Phone_num!A:B,2,0),"missing phone number")</f>
        <v>718-478-8504</v>
      </c>
      <c r="X316" t="str">
        <f t="shared" si="16"/>
        <v>not 40h</v>
      </c>
      <c r="Y316" t="str">
        <f t="shared" si="17"/>
        <v>2017</v>
      </c>
      <c r="Z316" t="b">
        <f t="shared" si="19"/>
        <v>0</v>
      </c>
      <c r="AA316" t="b">
        <f t="shared" si="18"/>
        <v>0</v>
      </c>
    </row>
    <row r="317" spans="2:27" customFormat="1" hidden="1" x14ac:dyDescent="0.25">
      <c r="B317" t="s">
        <v>3298</v>
      </c>
      <c r="C317">
        <v>111111435</v>
      </c>
      <c r="D317" t="s">
        <v>455</v>
      </c>
      <c r="E317" t="s">
        <v>641</v>
      </c>
      <c r="F317" s="2">
        <v>41773</v>
      </c>
      <c r="G317" s="2"/>
      <c r="H317" s="1" t="s">
        <v>2965</v>
      </c>
      <c r="I317" s="1">
        <v>1</v>
      </c>
      <c r="J317" t="s">
        <v>1978</v>
      </c>
      <c r="K317" t="s">
        <v>1979</v>
      </c>
      <c r="L317" t="s">
        <v>1039</v>
      </c>
      <c r="M317" t="s">
        <v>1018</v>
      </c>
      <c r="N317">
        <v>91768</v>
      </c>
      <c r="O317" t="s">
        <v>2784</v>
      </c>
      <c r="P317">
        <v>34</v>
      </c>
      <c r="Q317">
        <v>40</v>
      </c>
      <c r="R317">
        <v>23787</v>
      </c>
      <c r="S317">
        <v>3105</v>
      </c>
      <c r="T317">
        <v>1431</v>
      </c>
      <c r="U317">
        <v>1771</v>
      </c>
      <c r="W317" t="str">
        <f>_xlfn.IFNA(VLOOKUP(C317,Phone_num!A:B,2,0),"missing phone number")</f>
        <v>909-993-3242</v>
      </c>
      <c r="X317">
        <f t="shared" si="16"/>
        <v>26552</v>
      </c>
      <c r="Y317" t="str">
        <f t="shared" si="17"/>
        <v>2014</v>
      </c>
      <c r="Z317" t="b">
        <f t="shared" si="19"/>
        <v>1</v>
      </c>
      <c r="AA317" t="b">
        <f t="shared" si="18"/>
        <v>0</v>
      </c>
    </row>
    <row r="318" spans="2:27" customFormat="1" hidden="1" x14ac:dyDescent="0.25">
      <c r="B318" t="s">
        <v>3335</v>
      </c>
      <c r="C318">
        <v>111111436</v>
      </c>
      <c r="D318" t="s">
        <v>642</v>
      </c>
      <c r="E318" t="s">
        <v>643</v>
      </c>
      <c r="F318" s="2">
        <v>42811</v>
      </c>
      <c r="G318" s="2"/>
      <c r="H318" s="1" t="s">
        <v>2965</v>
      </c>
      <c r="I318" s="1">
        <v>2</v>
      </c>
      <c r="J318" t="s">
        <v>1981</v>
      </c>
      <c r="K318" t="s">
        <v>1954</v>
      </c>
      <c r="L318" t="s">
        <v>1280</v>
      </c>
      <c r="M318" t="s">
        <v>1005</v>
      </c>
      <c r="N318">
        <v>44103</v>
      </c>
      <c r="O318" t="s">
        <v>2785</v>
      </c>
      <c r="P318">
        <v>23</v>
      </c>
      <c r="Q318">
        <v>40</v>
      </c>
      <c r="R318">
        <v>25947</v>
      </c>
      <c r="S318">
        <v>3869</v>
      </c>
      <c r="T318">
        <v>4842</v>
      </c>
      <c r="U318">
        <v>2832</v>
      </c>
      <c r="W318" t="str">
        <f>_xlfn.IFNA(VLOOKUP(C318,Phone_num!A:B,2,0),"missing phone number")</f>
        <v>216-230-4892</v>
      </c>
      <c r="X318">
        <f t="shared" si="16"/>
        <v>31826</v>
      </c>
      <c r="Y318" t="str">
        <f t="shared" si="17"/>
        <v>2017</v>
      </c>
      <c r="Z318" t="b">
        <f t="shared" si="19"/>
        <v>0</v>
      </c>
      <c r="AA318" t="b">
        <f t="shared" si="18"/>
        <v>0</v>
      </c>
    </row>
    <row r="319" spans="2:27" x14ac:dyDescent="0.25">
      <c r="B319" s="5" t="s">
        <v>3290</v>
      </c>
      <c r="C319" s="5">
        <v>111111437</v>
      </c>
      <c r="D319" s="5" t="s">
        <v>644</v>
      </c>
      <c r="E319" s="5" t="s">
        <v>645</v>
      </c>
      <c r="F319" s="6">
        <v>41958</v>
      </c>
      <c r="G319" s="6"/>
      <c r="H319" s="7" t="s">
        <v>2965</v>
      </c>
      <c r="I319" s="7">
        <v>3</v>
      </c>
      <c r="J319" s="5">
        <v>0</v>
      </c>
      <c r="K319" s="5" t="s">
        <v>1099</v>
      </c>
      <c r="L319" s="5" t="s">
        <v>1099</v>
      </c>
      <c r="M319" s="5" t="s">
        <v>1036</v>
      </c>
      <c r="N319" s="5">
        <v>10013</v>
      </c>
      <c r="O319" s="5" t="s">
        <v>2786</v>
      </c>
      <c r="P319" s="5">
        <v>24</v>
      </c>
      <c r="Q319" s="5">
        <v>40</v>
      </c>
      <c r="R319" s="5">
        <v>17342</v>
      </c>
      <c r="S319" s="5">
        <v>3714</v>
      </c>
      <c r="T319" s="5">
        <v>1505</v>
      </c>
      <c r="U319" s="5">
        <v>4510</v>
      </c>
      <c r="V319" s="5"/>
      <c r="W319" s="5" t="str">
        <f>_xlfn.IFNA(VLOOKUP(C319,Phone_num!A:B,2,0),"missing phone number")</f>
        <v>212-304-4515</v>
      </c>
      <c r="X319" s="5">
        <f t="shared" si="16"/>
        <v>18051</v>
      </c>
      <c r="Y319" s="5" t="str">
        <f t="shared" si="17"/>
        <v>2014</v>
      </c>
      <c r="Z319" t="b">
        <f t="shared" si="19"/>
        <v>1</v>
      </c>
      <c r="AA319" t="b">
        <f t="shared" si="18"/>
        <v>1</v>
      </c>
    </row>
    <row r="320" spans="2:27" customFormat="1" hidden="1" x14ac:dyDescent="0.25">
      <c r="B320" t="s">
        <v>3291</v>
      </c>
      <c r="C320">
        <v>111111438</v>
      </c>
      <c r="D320" t="s">
        <v>532</v>
      </c>
      <c r="E320" t="s">
        <v>646</v>
      </c>
      <c r="F320" s="2">
        <v>42712</v>
      </c>
      <c r="G320" s="2"/>
      <c r="H320" s="1" t="s">
        <v>2965</v>
      </c>
      <c r="I320" s="1">
        <v>4</v>
      </c>
      <c r="J320" t="s">
        <v>1984</v>
      </c>
      <c r="K320" t="s">
        <v>1270</v>
      </c>
      <c r="L320" t="s">
        <v>1866</v>
      </c>
      <c r="M320" t="s">
        <v>1326</v>
      </c>
      <c r="N320">
        <v>23219</v>
      </c>
      <c r="O320" t="s">
        <v>2787</v>
      </c>
      <c r="P320">
        <v>26</v>
      </c>
      <c r="Q320">
        <v>40</v>
      </c>
      <c r="R320">
        <v>23899</v>
      </c>
      <c r="S320">
        <v>3621</v>
      </c>
      <c r="T320">
        <v>4595</v>
      </c>
      <c r="U320">
        <v>4298</v>
      </c>
      <c r="W320" t="str">
        <f>_xlfn.IFNA(VLOOKUP(C320,Phone_num!A:B,2,0),"missing phone number")</f>
        <v>804-762-9576</v>
      </c>
      <c r="X320">
        <f t="shared" si="16"/>
        <v>27817</v>
      </c>
      <c r="Y320" t="str">
        <f t="shared" si="17"/>
        <v>2016</v>
      </c>
      <c r="Z320" t="b">
        <f t="shared" si="19"/>
        <v>0</v>
      </c>
      <c r="AA320" t="b">
        <f t="shared" si="18"/>
        <v>1</v>
      </c>
    </row>
    <row r="321" spans="2:27" customFormat="1" hidden="1" x14ac:dyDescent="0.25">
      <c r="B321" t="s">
        <v>3292</v>
      </c>
      <c r="C321">
        <v>111111439</v>
      </c>
      <c r="D321" t="s">
        <v>16</v>
      </c>
      <c r="E321" t="s">
        <v>647</v>
      </c>
      <c r="F321" s="2">
        <v>42966</v>
      </c>
      <c r="G321" s="2"/>
      <c r="H321" s="1" t="s">
        <v>2965</v>
      </c>
      <c r="I321" s="1">
        <v>5</v>
      </c>
      <c r="J321" t="s">
        <v>1986</v>
      </c>
      <c r="K321" t="s">
        <v>1987</v>
      </c>
      <c r="L321" t="s">
        <v>1988</v>
      </c>
      <c r="M321" t="s">
        <v>1387</v>
      </c>
      <c r="N321">
        <v>30753</v>
      </c>
      <c r="O321" t="s">
        <v>2788</v>
      </c>
      <c r="P321">
        <v>21</v>
      </c>
      <c r="Q321">
        <v>40</v>
      </c>
      <c r="R321">
        <v>25492</v>
      </c>
      <c r="S321">
        <v>1869</v>
      </c>
      <c r="T321">
        <v>4587</v>
      </c>
      <c r="U321">
        <v>1691</v>
      </c>
      <c r="W321" t="str">
        <f>_xlfn.IFNA(VLOOKUP(C321,Phone_num!A:B,2,0),"missing phone number")</f>
        <v>706-221-4243</v>
      </c>
      <c r="X321">
        <f t="shared" si="16"/>
        <v>30257</v>
      </c>
      <c r="Y321" t="str">
        <f t="shared" si="17"/>
        <v>2017</v>
      </c>
      <c r="Z321" t="b">
        <f t="shared" si="19"/>
        <v>0</v>
      </c>
      <c r="AA321" t="b">
        <f t="shared" si="18"/>
        <v>0</v>
      </c>
    </row>
    <row r="322" spans="2:27" x14ac:dyDescent="0.25">
      <c r="B322" s="5" t="s">
        <v>3293</v>
      </c>
      <c r="C322" s="5">
        <v>111111440</v>
      </c>
      <c r="D322" s="5" t="s">
        <v>648</v>
      </c>
      <c r="E322" s="5" t="s">
        <v>649</v>
      </c>
      <c r="F322" s="6">
        <v>42210</v>
      </c>
      <c r="G322" s="6"/>
      <c r="H322" s="7" t="s">
        <v>2965</v>
      </c>
      <c r="I322" s="7">
        <v>6</v>
      </c>
      <c r="J322" s="5" t="s">
        <v>1990</v>
      </c>
      <c r="K322" s="5" t="s">
        <v>1991</v>
      </c>
      <c r="L322" s="5" t="s">
        <v>1664</v>
      </c>
      <c r="M322" s="5" t="s">
        <v>987</v>
      </c>
      <c r="N322" s="5">
        <v>70518</v>
      </c>
      <c r="O322" s="5" t="s">
        <v>2789</v>
      </c>
      <c r="P322" s="5">
        <v>34</v>
      </c>
      <c r="Q322" s="5">
        <v>40</v>
      </c>
      <c r="R322" s="5">
        <v>19487</v>
      </c>
      <c r="S322" s="5">
        <v>4515</v>
      </c>
      <c r="T322" s="5">
        <v>2699</v>
      </c>
      <c r="U322" s="5">
        <v>2777</v>
      </c>
      <c r="V322" s="5"/>
      <c r="W322" s="5" t="str">
        <f>_xlfn.IFNA(VLOOKUP(C322,Phone_num!A:B,2,0),"missing phone number")</f>
        <v>337-515-1438</v>
      </c>
      <c r="X322" s="5">
        <f t="shared" si="16"/>
        <v>23924</v>
      </c>
      <c r="Y322" s="5" t="str">
        <f t="shared" si="17"/>
        <v>2015</v>
      </c>
      <c r="Z322" t="b">
        <f t="shared" si="19"/>
        <v>1</v>
      </c>
      <c r="AA322" t="b">
        <f t="shared" si="18"/>
        <v>1</v>
      </c>
    </row>
    <row r="323" spans="2:27" x14ac:dyDescent="0.25">
      <c r="B323" s="5" t="s">
        <v>3294</v>
      </c>
      <c r="C323" s="5">
        <v>111111441</v>
      </c>
      <c r="D323" s="5" t="s">
        <v>650</v>
      </c>
      <c r="E323" s="5" t="s">
        <v>651</v>
      </c>
      <c r="F323" s="6">
        <v>41619</v>
      </c>
      <c r="G323" s="6"/>
      <c r="H323" s="7" t="s">
        <v>2965</v>
      </c>
      <c r="I323" s="7">
        <v>7</v>
      </c>
      <c r="J323" s="5" t="s">
        <v>1993</v>
      </c>
      <c r="K323" s="5" t="s">
        <v>1994</v>
      </c>
      <c r="L323" s="5" t="s">
        <v>1262</v>
      </c>
      <c r="M323" s="5" t="s">
        <v>997</v>
      </c>
      <c r="N323" s="5">
        <v>7110</v>
      </c>
      <c r="O323" s="5" t="s">
        <v>2790</v>
      </c>
      <c r="P323" s="5">
        <v>25</v>
      </c>
      <c r="Q323" s="5">
        <v>40</v>
      </c>
      <c r="R323" s="5">
        <v>16515</v>
      </c>
      <c r="S323" s="5">
        <v>3802</v>
      </c>
      <c r="T323" s="5">
        <v>4103</v>
      </c>
      <c r="U323" s="5">
        <v>4669</v>
      </c>
      <c r="V323" s="5"/>
      <c r="W323" s="5" t="str">
        <f>_xlfn.IFNA(VLOOKUP(C323,Phone_num!A:B,2,0),"missing phone number")</f>
        <v>973-544-2677</v>
      </c>
      <c r="X323" s="5">
        <f t="shared" si="16"/>
        <v>19751</v>
      </c>
      <c r="Y323" s="5" t="str">
        <f t="shared" si="17"/>
        <v>2013</v>
      </c>
      <c r="Z323" t="b">
        <f t="shared" si="19"/>
        <v>1</v>
      </c>
      <c r="AA323" t="b">
        <f t="shared" si="18"/>
        <v>1</v>
      </c>
    </row>
    <row r="324" spans="2:27" x14ac:dyDescent="0.25">
      <c r="B324" s="5" t="s">
        <v>3295</v>
      </c>
      <c r="C324" s="5">
        <v>111111442</v>
      </c>
      <c r="D324" s="5" t="s">
        <v>652</v>
      </c>
      <c r="E324" s="5" t="s">
        <v>653</v>
      </c>
      <c r="F324" s="6">
        <v>41842</v>
      </c>
      <c r="G324" s="6"/>
      <c r="H324" s="7" t="s">
        <v>2965</v>
      </c>
      <c r="I324" s="7">
        <v>8</v>
      </c>
      <c r="J324" s="5" t="s">
        <v>1996</v>
      </c>
      <c r="K324" s="5" t="s">
        <v>1997</v>
      </c>
      <c r="L324" s="5" t="s">
        <v>1998</v>
      </c>
      <c r="M324" s="5" t="s">
        <v>1036</v>
      </c>
      <c r="N324" s="5">
        <v>13850</v>
      </c>
      <c r="O324" s="5" t="s">
        <v>2791</v>
      </c>
      <c r="P324" s="5">
        <v>23</v>
      </c>
      <c r="Q324" s="5">
        <v>40</v>
      </c>
      <c r="R324" s="5">
        <v>15177</v>
      </c>
      <c r="S324" s="5">
        <v>2877</v>
      </c>
      <c r="T324" s="5">
        <v>3381</v>
      </c>
      <c r="U324" s="5">
        <v>1594</v>
      </c>
      <c r="V324" s="5"/>
      <c r="W324" s="5" t="str">
        <f>_xlfn.IFNA(VLOOKUP(C324,Phone_num!A:B,2,0),"missing phone number")</f>
        <v>missing phone number</v>
      </c>
      <c r="X324" s="5">
        <f t="shared" ref="X324:X387" si="20">IF(Q324=40,SUM(R324:T324)-U324,"not 40h")</f>
        <v>19841</v>
      </c>
      <c r="Y324" s="5" t="str">
        <f t="shared" ref="Y324:Y387" si="21">RIGHT(TEXT(F324,"dd mmm yyyy"),4)</f>
        <v>2014</v>
      </c>
      <c r="Z324" t="b">
        <f t="shared" si="19"/>
        <v>1</v>
      </c>
      <c r="AA324" t="b">
        <f t="shared" ref="AA324:AA387" si="22">AND(I324&lt;99,I324&gt;2,I324&lt;&gt;5)</f>
        <v>1</v>
      </c>
    </row>
    <row r="325" spans="2:27" customFormat="1" hidden="1" x14ac:dyDescent="0.25">
      <c r="B325" t="s">
        <v>3296</v>
      </c>
      <c r="C325">
        <v>111111443</v>
      </c>
      <c r="D325" t="s">
        <v>654</v>
      </c>
      <c r="E325" t="s">
        <v>655</v>
      </c>
      <c r="F325" s="2">
        <v>42789</v>
      </c>
      <c r="G325" s="2"/>
      <c r="H325" s="1" t="s">
        <v>2965</v>
      </c>
      <c r="I325" s="1">
        <v>99</v>
      </c>
      <c r="J325" t="s">
        <v>1999</v>
      </c>
      <c r="K325" t="s">
        <v>1372</v>
      </c>
      <c r="L325" t="s">
        <v>1372</v>
      </c>
      <c r="M325" t="s">
        <v>997</v>
      </c>
      <c r="N325">
        <v>7055</v>
      </c>
      <c r="O325" t="s">
        <v>2792</v>
      </c>
      <c r="P325">
        <v>29</v>
      </c>
      <c r="Q325">
        <v>40</v>
      </c>
      <c r="R325">
        <v>27593</v>
      </c>
      <c r="S325">
        <v>2179</v>
      </c>
      <c r="T325">
        <v>2440</v>
      </c>
      <c r="U325">
        <v>3108</v>
      </c>
      <c r="W325" t="str">
        <f>_xlfn.IFNA(VLOOKUP(C325,Phone_num!A:B,2,0),"missing phone number")</f>
        <v>973-412-2995</v>
      </c>
      <c r="X325">
        <f t="shared" si="20"/>
        <v>29104</v>
      </c>
      <c r="Y325" t="str">
        <f t="shared" si="21"/>
        <v>2017</v>
      </c>
      <c r="Z325" t="b">
        <f t="shared" ref="Z325:Z388" si="23">AND(OR(H325="Regular Full Time",H325="Intern"),Y325&lt;"2016",G325="")</f>
        <v>0</v>
      </c>
      <c r="AA325" t="b">
        <f t="shared" si="22"/>
        <v>0</v>
      </c>
    </row>
    <row r="326" spans="2:27" customFormat="1" hidden="1" x14ac:dyDescent="0.25">
      <c r="B326" t="s">
        <v>3297</v>
      </c>
      <c r="C326">
        <v>111111444</v>
      </c>
      <c r="D326" t="s">
        <v>656</v>
      </c>
      <c r="E326" t="s">
        <v>657</v>
      </c>
      <c r="F326" s="2">
        <v>42551</v>
      </c>
      <c r="G326" s="2"/>
      <c r="H326" s="1" t="s">
        <v>2965</v>
      </c>
      <c r="I326" s="1">
        <v>1</v>
      </c>
      <c r="J326" t="s">
        <v>2001</v>
      </c>
      <c r="K326" t="s">
        <v>2002</v>
      </c>
      <c r="L326" t="s">
        <v>2003</v>
      </c>
      <c r="M326" t="s">
        <v>1233</v>
      </c>
      <c r="N326">
        <v>83843</v>
      </c>
      <c r="O326" t="s">
        <v>2793</v>
      </c>
      <c r="P326">
        <v>23</v>
      </c>
      <c r="Q326">
        <v>40</v>
      </c>
      <c r="R326">
        <v>24580</v>
      </c>
      <c r="S326">
        <v>1937</v>
      </c>
      <c r="T326">
        <v>3882</v>
      </c>
      <c r="U326">
        <v>2216</v>
      </c>
      <c r="W326" t="str">
        <f>_xlfn.IFNA(VLOOKUP(C326,Phone_num!A:B,2,0),"missing phone number")</f>
        <v>208-252-4552</v>
      </c>
      <c r="X326">
        <f t="shared" si="20"/>
        <v>28183</v>
      </c>
      <c r="Y326" t="str">
        <f t="shared" si="21"/>
        <v>2016</v>
      </c>
      <c r="Z326" t="b">
        <f t="shared" si="23"/>
        <v>0</v>
      </c>
      <c r="AA326" t="b">
        <f t="shared" si="22"/>
        <v>0</v>
      </c>
    </row>
    <row r="327" spans="2:27" customFormat="1" hidden="1" x14ac:dyDescent="0.25">
      <c r="B327" t="s">
        <v>3298</v>
      </c>
      <c r="C327">
        <v>111111445</v>
      </c>
      <c r="D327" t="s">
        <v>658</v>
      </c>
      <c r="E327" t="s">
        <v>659</v>
      </c>
      <c r="F327" s="2">
        <v>42006</v>
      </c>
      <c r="G327" s="2"/>
      <c r="H327" s="1" t="s">
        <v>2965</v>
      </c>
      <c r="I327" s="1">
        <v>2</v>
      </c>
      <c r="J327" t="s">
        <v>2005</v>
      </c>
      <c r="K327" t="s">
        <v>1236</v>
      </c>
      <c r="L327" t="s">
        <v>1236</v>
      </c>
      <c r="M327" t="s">
        <v>1018</v>
      </c>
      <c r="N327">
        <v>94104</v>
      </c>
      <c r="O327" t="s">
        <v>2794</v>
      </c>
      <c r="P327">
        <v>38</v>
      </c>
      <c r="Q327">
        <v>40</v>
      </c>
      <c r="R327">
        <v>24166</v>
      </c>
      <c r="S327">
        <v>4135</v>
      </c>
      <c r="T327">
        <v>3604</v>
      </c>
      <c r="U327">
        <v>2667</v>
      </c>
      <c r="W327" t="str">
        <f>_xlfn.IFNA(VLOOKUP(C327,Phone_num!A:B,2,0),"missing phone number")</f>
        <v>415-411-1775</v>
      </c>
      <c r="X327">
        <f t="shared" si="20"/>
        <v>29238</v>
      </c>
      <c r="Y327" t="str">
        <f t="shared" si="21"/>
        <v>2015</v>
      </c>
      <c r="Z327" t="b">
        <f t="shared" si="23"/>
        <v>1</v>
      </c>
      <c r="AA327" t="b">
        <f t="shared" si="22"/>
        <v>0</v>
      </c>
    </row>
    <row r="328" spans="2:27" customFormat="1" hidden="1" x14ac:dyDescent="0.25">
      <c r="B328" t="s">
        <v>3299</v>
      </c>
      <c r="C328">
        <v>111111446</v>
      </c>
      <c r="D328" t="s">
        <v>660</v>
      </c>
      <c r="E328" t="s">
        <v>661</v>
      </c>
      <c r="F328" s="2">
        <v>42983</v>
      </c>
      <c r="G328" s="2"/>
      <c r="H328" s="1" t="s">
        <v>2965</v>
      </c>
      <c r="I328" s="1">
        <v>3</v>
      </c>
      <c r="J328" t="s">
        <v>2007</v>
      </c>
      <c r="K328" t="s">
        <v>2008</v>
      </c>
      <c r="L328" t="s">
        <v>2009</v>
      </c>
      <c r="M328" t="s">
        <v>1163</v>
      </c>
      <c r="N328">
        <v>2760</v>
      </c>
      <c r="O328" t="s">
        <v>2795</v>
      </c>
      <c r="P328">
        <v>34</v>
      </c>
      <c r="Q328">
        <v>40</v>
      </c>
      <c r="R328">
        <v>27256</v>
      </c>
      <c r="S328">
        <v>2704</v>
      </c>
      <c r="T328">
        <v>3699</v>
      </c>
      <c r="U328">
        <v>2643</v>
      </c>
      <c r="W328" t="str">
        <f>_xlfn.IFNA(VLOOKUP(C328,Phone_num!A:B,2,0),"missing phone number")</f>
        <v>508-942-4186</v>
      </c>
      <c r="X328">
        <f t="shared" si="20"/>
        <v>31016</v>
      </c>
      <c r="Y328" t="str">
        <f t="shared" si="21"/>
        <v>2017</v>
      </c>
      <c r="Z328" t="b">
        <f t="shared" si="23"/>
        <v>0</v>
      </c>
      <c r="AA328" t="b">
        <f t="shared" si="22"/>
        <v>1</v>
      </c>
    </row>
    <row r="329" spans="2:27" customFormat="1" hidden="1" x14ac:dyDescent="0.25">
      <c r="B329" t="s">
        <v>3300</v>
      </c>
      <c r="C329">
        <v>111111447</v>
      </c>
      <c r="D329" t="s">
        <v>662</v>
      </c>
      <c r="E329" t="s">
        <v>663</v>
      </c>
      <c r="F329" s="2">
        <v>42563</v>
      </c>
      <c r="G329" s="2"/>
      <c r="H329" s="1" t="s">
        <v>2965</v>
      </c>
      <c r="I329" s="1">
        <v>4</v>
      </c>
      <c r="J329" t="s">
        <v>2011</v>
      </c>
      <c r="K329" t="s">
        <v>2012</v>
      </c>
      <c r="L329" t="s">
        <v>1401</v>
      </c>
      <c r="M329" t="s">
        <v>992</v>
      </c>
      <c r="N329">
        <v>48307</v>
      </c>
      <c r="O329" t="s">
        <v>2796</v>
      </c>
      <c r="P329">
        <v>32</v>
      </c>
      <c r="Q329">
        <v>40</v>
      </c>
      <c r="R329">
        <v>25937</v>
      </c>
      <c r="S329">
        <v>3505</v>
      </c>
      <c r="T329">
        <v>3152</v>
      </c>
      <c r="U329">
        <v>2639</v>
      </c>
      <c r="W329" t="str">
        <f>_xlfn.IFNA(VLOOKUP(C329,Phone_num!A:B,2,0),"missing phone number")</f>
        <v>248-357-8718</v>
      </c>
      <c r="X329">
        <f t="shared" si="20"/>
        <v>29955</v>
      </c>
      <c r="Y329" t="str">
        <f t="shared" si="21"/>
        <v>2016</v>
      </c>
      <c r="Z329" t="b">
        <f t="shared" si="23"/>
        <v>0</v>
      </c>
      <c r="AA329" t="b">
        <f t="shared" si="22"/>
        <v>1</v>
      </c>
    </row>
    <row r="330" spans="2:27" customFormat="1" hidden="1" x14ac:dyDescent="0.25">
      <c r="B330" t="s">
        <v>3301</v>
      </c>
      <c r="C330">
        <v>111111448</v>
      </c>
      <c r="D330" t="s">
        <v>664</v>
      </c>
      <c r="E330" t="s">
        <v>665</v>
      </c>
      <c r="F330" s="2">
        <v>42692</v>
      </c>
      <c r="G330" s="2"/>
      <c r="H330" s="1" t="s">
        <v>2965</v>
      </c>
      <c r="I330" s="1">
        <v>5</v>
      </c>
      <c r="J330" t="s">
        <v>2014</v>
      </c>
      <c r="K330" t="s">
        <v>2015</v>
      </c>
      <c r="L330" t="s">
        <v>2016</v>
      </c>
      <c r="M330" t="s">
        <v>1061</v>
      </c>
      <c r="N330">
        <v>54301</v>
      </c>
      <c r="O330" t="s">
        <v>2797</v>
      </c>
      <c r="P330">
        <v>28</v>
      </c>
      <c r="Q330">
        <v>40</v>
      </c>
      <c r="R330">
        <v>21984</v>
      </c>
      <c r="S330">
        <v>4921</v>
      </c>
      <c r="T330">
        <v>4190</v>
      </c>
      <c r="U330">
        <v>3656</v>
      </c>
      <c r="W330" t="str">
        <f>_xlfn.IFNA(VLOOKUP(C330,Phone_num!A:B,2,0),"missing phone number")</f>
        <v>920-353-6377</v>
      </c>
      <c r="X330">
        <f t="shared" si="20"/>
        <v>27439</v>
      </c>
      <c r="Y330" t="str">
        <f t="shared" si="21"/>
        <v>2016</v>
      </c>
      <c r="Z330" t="b">
        <f t="shared" si="23"/>
        <v>0</v>
      </c>
      <c r="AA330" t="b">
        <f t="shared" si="22"/>
        <v>0</v>
      </c>
    </row>
    <row r="331" spans="2:27" customFormat="1" hidden="1" x14ac:dyDescent="0.25">
      <c r="B331" t="s">
        <v>3302</v>
      </c>
      <c r="C331">
        <v>111111449</v>
      </c>
      <c r="D331" t="s">
        <v>666</v>
      </c>
      <c r="E331" t="s">
        <v>667</v>
      </c>
      <c r="F331" s="2">
        <v>42787</v>
      </c>
      <c r="G331" s="2"/>
      <c r="H331" s="1" t="s">
        <v>2965</v>
      </c>
      <c r="I331" s="1">
        <v>6</v>
      </c>
      <c r="J331" t="s">
        <v>2018</v>
      </c>
      <c r="K331" t="s">
        <v>410</v>
      </c>
      <c r="L331" t="s">
        <v>1025</v>
      </c>
      <c r="M331" t="s">
        <v>1026</v>
      </c>
      <c r="N331">
        <v>21230</v>
      </c>
      <c r="O331" t="s">
        <v>2798</v>
      </c>
      <c r="P331">
        <v>33</v>
      </c>
      <c r="Q331">
        <v>40</v>
      </c>
      <c r="R331">
        <v>16319</v>
      </c>
      <c r="S331">
        <v>4776</v>
      </c>
      <c r="T331">
        <v>2251</v>
      </c>
      <c r="U331">
        <v>2484</v>
      </c>
      <c r="W331" t="str">
        <f>_xlfn.IFNA(VLOOKUP(C331,Phone_num!A:B,2,0),"missing phone number")</f>
        <v>missing phone number</v>
      </c>
      <c r="X331">
        <f t="shared" si="20"/>
        <v>20862</v>
      </c>
      <c r="Y331" t="str">
        <f t="shared" si="21"/>
        <v>2017</v>
      </c>
      <c r="Z331" t="b">
        <f t="shared" si="23"/>
        <v>0</v>
      </c>
      <c r="AA331" t="b">
        <f t="shared" si="22"/>
        <v>1</v>
      </c>
    </row>
    <row r="332" spans="2:27" x14ac:dyDescent="0.25">
      <c r="B332" s="5" t="s">
        <v>3303</v>
      </c>
      <c r="C332" s="5">
        <v>111111450</v>
      </c>
      <c r="D332" s="5" t="s">
        <v>668</v>
      </c>
      <c r="E332" s="5" t="s">
        <v>669</v>
      </c>
      <c r="F332" s="6">
        <v>42171</v>
      </c>
      <c r="G332" s="6"/>
      <c r="H332" s="7" t="s">
        <v>2965</v>
      </c>
      <c r="I332" s="7">
        <v>7</v>
      </c>
      <c r="J332" s="5" t="s">
        <v>2019</v>
      </c>
      <c r="K332" s="5" t="s">
        <v>2020</v>
      </c>
      <c r="L332" s="5" t="s">
        <v>2021</v>
      </c>
      <c r="M332" s="5" t="s">
        <v>1218</v>
      </c>
      <c r="N332" s="5">
        <v>80937</v>
      </c>
      <c r="O332" s="5" t="s">
        <v>2799</v>
      </c>
      <c r="P332" s="5">
        <v>30</v>
      </c>
      <c r="Q332" s="5">
        <v>40</v>
      </c>
      <c r="R332" s="5">
        <v>18567</v>
      </c>
      <c r="S332" s="5">
        <v>4544</v>
      </c>
      <c r="T332" s="5">
        <v>1707</v>
      </c>
      <c r="U332" s="5">
        <v>4755</v>
      </c>
      <c r="V332" s="5"/>
      <c r="W332" s="5" t="str">
        <f>_xlfn.IFNA(VLOOKUP(C332,Phone_num!A:B,2,0),"missing phone number")</f>
        <v>719-669-1664</v>
      </c>
      <c r="X332" s="5">
        <f t="shared" si="20"/>
        <v>20063</v>
      </c>
      <c r="Y332" s="5" t="str">
        <f t="shared" si="21"/>
        <v>2015</v>
      </c>
      <c r="Z332" t="b">
        <f t="shared" si="23"/>
        <v>1</v>
      </c>
      <c r="AA332" t="b">
        <f t="shared" si="22"/>
        <v>1</v>
      </c>
    </row>
    <row r="333" spans="2:27" customFormat="1" hidden="1" x14ac:dyDescent="0.25">
      <c r="B333" t="s">
        <v>3304</v>
      </c>
      <c r="C333">
        <v>111111451</v>
      </c>
      <c r="D333" t="s">
        <v>670</v>
      </c>
      <c r="E333" t="s">
        <v>671</v>
      </c>
      <c r="F333" s="2">
        <v>41412</v>
      </c>
      <c r="G333" s="2">
        <v>42930</v>
      </c>
      <c r="H333" s="1" t="s">
        <v>2963</v>
      </c>
      <c r="I333" s="1">
        <v>8</v>
      </c>
      <c r="J333" t="s">
        <v>2023</v>
      </c>
      <c r="K333" t="s">
        <v>1741</v>
      </c>
      <c r="L333" t="s">
        <v>1742</v>
      </c>
      <c r="M333" t="s">
        <v>1005</v>
      </c>
      <c r="N333">
        <v>43607</v>
      </c>
      <c r="O333" t="s">
        <v>2800</v>
      </c>
      <c r="P333">
        <v>11</v>
      </c>
      <c r="Q333">
        <v>20</v>
      </c>
      <c r="R333">
        <v>15007</v>
      </c>
      <c r="S333">
        <v>2036</v>
      </c>
      <c r="T333">
        <v>1490</v>
      </c>
      <c r="U333">
        <v>2447</v>
      </c>
      <c r="W333" t="str">
        <f>_xlfn.IFNA(VLOOKUP(C333,Phone_num!A:B,2,0),"missing phone number")</f>
        <v>419-588-8719</v>
      </c>
      <c r="X333" t="str">
        <f t="shared" si="20"/>
        <v>not 40h</v>
      </c>
      <c r="Y333" t="str">
        <f t="shared" si="21"/>
        <v>2013</v>
      </c>
      <c r="Z333" t="b">
        <f t="shared" si="23"/>
        <v>0</v>
      </c>
      <c r="AA333" t="b">
        <f t="shared" si="22"/>
        <v>1</v>
      </c>
    </row>
    <row r="334" spans="2:27" customFormat="1" hidden="1" x14ac:dyDescent="0.25">
      <c r="B334" t="s">
        <v>3305</v>
      </c>
      <c r="C334">
        <v>111111452</v>
      </c>
      <c r="D334" t="s">
        <v>672</v>
      </c>
      <c r="E334" t="s">
        <v>673</v>
      </c>
      <c r="F334" s="2">
        <v>41725</v>
      </c>
      <c r="G334" s="2"/>
      <c r="H334" s="1" t="s">
        <v>2965</v>
      </c>
      <c r="I334" s="1">
        <v>99</v>
      </c>
      <c r="J334" t="s">
        <v>2025</v>
      </c>
      <c r="K334" t="s">
        <v>2026</v>
      </c>
      <c r="L334" t="s">
        <v>1936</v>
      </c>
      <c r="M334" t="s">
        <v>1026</v>
      </c>
      <c r="N334">
        <v>20785</v>
      </c>
      <c r="O334" t="s">
        <v>2801</v>
      </c>
      <c r="P334">
        <v>12</v>
      </c>
      <c r="Q334">
        <v>20</v>
      </c>
      <c r="R334">
        <v>19470</v>
      </c>
      <c r="S334">
        <v>1998</v>
      </c>
      <c r="T334">
        <v>4507</v>
      </c>
      <c r="U334">
        <v>3009</v>
      </c>
      <c r="W334" t="str">
        <f>_xlfn.IFNA(VLOOKUP(C334,Phone_num!A:B,2,0),"missing phone number")</f>
        <v>301-998-9644</v>
      </c>
      <c r="X334" t="str">
        <f t="shared" si="20"/>
        <v>not 40h</v>
      </c>
      <c r="Y334" t="str">
        <f t="shared" si="21"/>
        <v>2014</v>
      </c>
      <c r="Z334" t="b">
        <f t="shared" si="23"/>
        <v>1</v>
      </c>
      <c r="AA334" t="b">
        <f t="shared" si="22"/>
        <v>0</v>
      </c>
    </row>
    <row r="335" spans="2:27" customFormat="1" hidden="1" x14ac:dyDescent="0.25">
      <c r="B335" t="s">
        <v>3306</v>
      </c>
      <c r="C335">
        <v>111111453</v>
      </c>
      <c r="D335" t="s">
        <v>674</v>
      </c>
      <c r="E335" t="s">
        <v>675</v>
      </c>
      <c r="F335" s="2">
        <v>41726</v>
      </c>
      <c r="G335" s="2"/>
      <c r="H335" s="1" t="s">
        <v>2965</v>
      </c>
      <c r="I335" s="1">
        <v>1</v>
      </c>
      <c r="J335" t="s">
        <v>2028</v>
      </c>
      <c r="K335" t="s">
        <v>2029</v>
      </c>
      <c r="L335" t="s">
        <v>2009</v>
      </c>
      <c r="M335" t="s">
        <v>1163</v>
      </c>
      <c r="N335">
        <v>2745</v>
      </c>
      <c r="O335" t="s">
        <v>2802</v>
      </c>
      <c r="P335">
        <v>18</v>
      </c>
      <c r="Q335">
        <v>20</v>
      </c>
      <c r="R335">
        <v>20834</v>
      </c>
      <c r="S335">
        <v>1167</v>
      </c>
      <c r="T335">
        <v>3308</v>
      </c>
      <c r="U335">
        <v>1771</v>
      </c>
      <c r="W335" t="str">
        <f>_xlfn.IFNA(VLOOKUP(C335,Phone_num!A:B,2,0),"missing phone number")</f>
        <v>missing phone number</v>
      </c>
      <c r="X335" t="str">
        <f t="shared" si="20"/>
        <v>not 40h</v>
      </c>
      <c r="Y335" t="str">
        <f t="shared" si="21"/>
        <v>2014</v>
      </c>
      <c r="Z335" t="b">
        <f t="shared" si="23"/>
        <v>1</v>
      </c>
      <c r="AA335" t="b">
        <f t="shared" si="22"/>
        <v>0</v>
      </c>
    </row>
    <row r="336" spans="2:27" customFormat="1" hidden="1" x14ac:dyDescent="0.25">
      <c r="B336" t="s">
        <v>3307</v>
      </c>
      <c r="C336">
        <v>111111454</v>
      </c>
      <c r="D336" t="s">
        <v>676</v>
      </c>
      <c r="E336" t="s">
        <v>677</v>
      </c>
      <c r="F336" s="2">
        <v>42365</v>
      </c>
      <c r="G336" s="2">
        <v>43386</v>
      </c>
      <c r="H336" s="1" t="s">
        <v>2965</v>
      </c>
      <c r="I336" s="1">
        <v>2</v>
      </c>
      <c r="J336" t="s">
        <v>2030</v>
      </c>
      <c r="K336" t="s">
        <v>1324</v>
      </c>
      <c r="L336" t="s">
        <v>1325</v>
      </c>
      <c r="M336" t="s">
        <v>1326</v>
      </c>
      <c r="N336">
        <v>22102</v>
      </c>
      <c r="O336" t="s">
        <v>2803</v>
      </c>
      <c r="P336">
        <v>16</v>
      </c>
      <c r="Q336">
        <v>25</v>
      </c>
      <c r="R336">
        <v>23752</v>
      </c>
      <c r="S336">
        <v>2206</v>
      </c>
      <c r="T336">
        <v>1597</v>
      </c>
      <c r="U336">
        <v>4955</v>
      </c>
      <c r="W336" t="str">
        <f>_xlfn.IFNA(VLOOKUP(C336,Phone_num!A:B,2,0),"missing phone number")</f>
        <v>703-483-1970</v>
      </c>
      <c r="X336" t="str">
        <f t="shared" si="20"/>
        <v>not 40h</v>
      </c>
      <c r="Y336" t="str">
        <f t="shared" si="21"/>
        <v>2015</v>
      </c>
      <c r="Z336" t="b">
        <f t="shared" si="23"/>
        <v>0</v>
      </c>
      <c r="AA336" t="b">
        <f t="shared" si="22"/>
        <v>0</v>
      </c>
    </row>
    <row r="337" spans="2:27" x14ac:dyDescent="0.25">
      <c r="B337" s="5" t="s">
        <v>3308</v>
      </c>
      <c r="C337" s="5">
        <v>111111455</v>
      </c>
      <c r="D337" s="5" t="s">
        <v>678</v>
      </c>
      <c r="E337" s="5" t="s">
        <v>679</v>
      </c>
      <c r="F337" s="6">
        <v>41363</v>
      </c>
      <c r="G337" s="6"/>
      <c r="H337" s="7" t="s">
        <v>2965</v>
      </c>
      <c r="I337" s="7">
        <v>3</v>
      </c>
      <c r="J337" s="5" t="s">
        <v>2032</v>
      </c>
      <c r="K337" s="5" t="s">
        <v>2033</v>
      </c>
      <c r="L337" s="5" t="s">
        <v>1228</v>
      </c>
      <c r="M337" s="5" t="s">
        <v>1026</v>
      </c>
      <c r="N337" s="5">
        <v>21076</v>
      </c>
      <c r="O337" s="5" t="s">
        <v>2804</v>
      </c>
      <c r="P337" s="5">
        <v>25</v>
      </c>
      <c r="Q337" s="5">
        <v>25</v>
      </c>
      <c r="R337" s="5">
        <v>15546</v>
      </c>
      <c r="S337" s="5">
        <v>3744</v>
      </c>
      <c r="T337" s="5">
        <v>3961</v>
      </c>
      <c r="U337" s="5">
        <v>3756</v>
      </c>
      <c r="V337" s="5"/>
      <c r="W337" s="5" t="str">
        <f>_xlfn.IFNA(VLOOKUP(C337,Phone_num!A:B,2,0),"missing phone number")</f>
        <v>410-678-2473</v>
      </c>
      <c r="X337" s="5" t="str">
        <f t="shared" si="20"/>
        <v>not 40h</v>
      </c>
      <c r="Y337" s="5" t="str">
        <f t="shared" si="21"/>
        <v>2013</v>
      </c>
      <c r="Z337" t="b">
        <f t="shared" si="23"/>
        <v>1</v>
      </c>
      <c r="AA337" t="b">
        <f t="shared" si="22"/>
        <v>1</v>
      </c>
    </row>
    <row r="338" spans="2:27" x14ac:dyDescent="0.25">
      <c r="B338" s="5" t="s">
        <v>3309</v>
      </c>
      <c r="C338" s="5">
        <v>111111456</v>
      </c>
      <c r="D338" s="5" t="s">
        <v>680</v>
      </c>
      <c r="E338" s="5" t="s">
        <v>681</v>
      </c>
      <c r="F338" s="6">
        <v>41425</v>
      </c>
      <c r="G338" s="6"/>
      <c r="H338" s="7" t="s">
        <v>2965</v>
      </c>
      <c r="I338" s="7">
        <v>4</v>
      </c>
      <c r="J338" s="5" t="s">
        <v>2035</v>
      </c>
      <c r="K338" s="5" t="s">
        <v>1212</v>
      </c>
      <c r="L338" s="5" t="s">
        <v>1213</v>
      </c>
      <c r="M338" s="5" t="s">
        <v>1048</v>
      </c>
      <c r="N338" s="5">
        <v>78753</v>
      </c>
      <c r="O338" s="5" t="s">
        <v>2805</v>
      </c>
      <c r="P338" s="5">
        <v>15</v>
      </c>
      <c r="Q338" s="5">
        <v>20</v>
      </c>
      <c r="R338" s="5">
        <v>21238</v>
      </c>
      <c r="S338" s="5">
        <v>3239</v>
      </c>
      <c r="T338" s="5">
        <v>4586</v>
      </c>
      <c r="U338" s="5">
        <v>4786</v>
      </c>
      <c r="V338" s="5"/>
      <c r="W338" s="5" t="str">
        <f>_xlfn.IFNA(VLOOKUP(C338,Phone_num!A:B,2,0),"missing phone number")</f>
        <v>512-223-4791</v>
      </c>
      <c r="X338" s="5" t="str">
        <f t="shared" si="20"/>
        <v>not 40h</v>
      </c>
      <c r="Y338" s="5" t="str">
        <f t="shared" si="21"/>
        <v>2013</v>
      </c>
      <c r="Z338" t="b">
        <f t="shared" si="23"/>
        <v>1</v>
      </c>
      <c r="AA338" t="b">
        <f t="shared" si="22"/>
        <v>1</v>
      </c>
    </row>
    <row r="339" spans="2:27" customFormat="1" hidden="1" x14ac:dyDescent="0.25">
      <c r="B339" t="s">
        <v>3310</v>
      </c>
      <c r="C339">
        <v>111111457</v>
      </c>
      <c r="D339" t="s">
        <v>682</v>
      </c>
      <c r="E339" t="s">
        <v>683</v>
      </c>
      <c r="F339" s="2">
        <v>41398</v>
      </c>
      <c r="G339" s="2"/>
      <c r="H339" s="1" t="s">
        <v>2965</v>
      </c>
      <c r="I339" s="1">
        <v>5</v>
      </c>
      <c r="J339" t="s">
        <v>2037</v>
      </c>
      <c r="K339" t="s">
        <v>2038</v>
      </c>
      <c r="L339" t="s">
        <v>1052</v>
      </c>
      <c r="M339" t="s">
        <v>1053</v>
      </c>
      <c r="N339">
        <v>85381</v>
      </c>
      <c r="O339" t="s">
        <v>2806</v>
      </c>
      <c r="P339">
        <v>38</v>
      </c>
      <c r="Q339">
        <v>40</v>
      </c>
      <c r="R339">
        <v>22544</v>
      </c>
      <c r="S339">
        <v>3033</v>
      </c>
      <c r="T339">
        <v>4259</v>
      </c>
      <c r="U339">
        <v>3411</v>
      </c>
      <c r="W339" t="str">
        <f>_xlfn.IFNA(VLOOKUP(C339,Phone_num!A:B,2,0),"missing phone number")</f>
        <v>623-461-8551</v>
      </c>
      <c r="X339">
        <f t="shared" si="20"/>
        <v>26425</v>
      </c>
      <c r="Y339" t="str">
        <f t="shared" si="21"/>
        <v>2013</v>
      </c>
      <c r="Z339" t="b">
        <f t="shared" si="23"/>
        <v>1</v>
      </c>
      <c r="AA339" t="b">
        <f t="shared" si="22"/>
        <v>0</v>
      </c>
    </row>
    <row r="340" spans="2:27" x14ac:dyDescent="0.25">
      <c r="B340" s="5" t="s">
        <v>3311</v>
      </c>
      <c r="C340" s="5">
        <v>111111458</v>
      </c>
      <c r="D340" s="5" t="s">
        <v>684</v>
      </c>
      <c r="E340" s="5" t="s">
        <v>685</v>
      </c>
      <c r="F340" s="6">
        <v>42304</v>
      </c>
      <c r="G340" s="6"/>
      <c r="H340" s="7" t="s">
        <v>2965</v>
      </c>
      <c r="I340" s="7">
        <v>6</v>
      </c>
      <c r="J340" s="5" t="s">
        <v>2040</v>
      </c>
      <c r="K340" s="5" t="s">
        <v>2041</v>
      </c>
      <c r="L340" s="5" t="s">
        <v>2042</v>
      </c>
      <c r="M340" s="5" t="s">
        <v>1005</v>
      </c>
      <c r="N340" s="5">
        <v>44820</v>
      </c>
      <c r="O340" s="5" t="s">
        <v>2807</v>
      </c>
      <c r="P340" s="5">
        <v>27</v>
      </c>
      <c r="Q340" s="5">
        <v>40</v>
      </c>
      <c r="R340" s="5">
        <v>29924</v>
      </c>
      <c r="S340" s="5">
        <v>2285</v>
      </c>
      <c r="T340" s="5">
        <v>2601</v>
      </c>
      <c r="U340" s="5">
        <v>1982</v>
      </c>
      <c r="V340" s="5"/>
      <c r="W340" s="5" t="str">
        <f>_xlfn.IFNA(VLOOKUP(C340,Phone_num!A:B,2,0),"missing phone number")</f>
        <v>419-571-5920</v>
      </c>
      <c r="X340" s="5">
        <f t="shared" si="20"/>
        <v>32828</v>
      </c>
      <c r="Y340" s="5" t="str">
        <f t="shared" si="21"/>
        <v>2015</v>
      </c>
      <c r="Z340" t="b">
        <f t="shared" si="23"/>
        <v>1</v>
      </c>
      <c r="AA340" t="b">
        <f t="shared" si="22"/>
        <v>1</v>
      </c>
    </row>
    <row r="341" spans="2:27" x14ac:dyDescent="0.25">
      <c r="B341" s="5" t="s">
        <v>3312</v>
      </c>
      <c r="C341" s="5">
        <v>111111459</v>
      </c>
      <c r="D341" s="5" t="s">
        <v>686</v>
      </c>
      <c r="E341" s="5" t="s">
        <v>687</v>
      </c>
      <c r="F341" s="6">
        <v>41747</v>
      </c>
      <c r="G341" s="6"/>
      <c r="H341" s="7" t="s">
        <v>2965</v>
      </c>
      <c r="I341" s="7">
        <v>7</v>
      </c>
      <c r="J341" s="5" t="s">
        <v>2044</v>
      </c>
      <c r="K341" s="5" t="s">
        <v>2045</v>
      </c>
      <c r="L341" s="5" t="s">
        <v>1675</v>
      </c>
      <c r="M341" s="5" t="s">
        <v>1676</v>
      </c>
      <c r="N341" s="5">
        <v>98032</v>
      </c>
      <c r="O341" s="5" t="s">
        <v>2808</v>
      </c>
      <c r="P341" s="5">
        <v>28</v>
      </c>
      <c r="Q341" s="5">
        <v>40</v>
      </c>
      <c r="R341" s="5">
        <v>28474</v>
      </c>
      <c r="S341" s="5">
        <v>2388</v>
      </c>
      <c r="T341" s="5">
        <v>1772</v>
      </c>
      <c r="U341" s="5">
        <v>1428</v>
      </c>
      <c r="V341" s="5"/>
      <c r="W341" s="5" t="str">
        <f>_xlfn.IFNA(VLOOKUP(C341,Phone_num!A:B,2,0),"missing phone number")</f>
        <v>206-311-4137</v>
      </c>
      <c r="X341" s="5">
        <f t="shared" si="20"/>
        <v>31206</v>
      </c>
      <c r="Y341" s="5" t="str">
        <f t="shared" si="21"/>
        <v>2014</v>
      </c>
      <c r="Z341" t="b">
        <f t="shared" si="23"/>
        <v>1</v>
      </c>
      <c r="AA341" t="b">
        <f t="shared" si="22"/>
        <v>1</v>
      </c>
    </row>
    <row r="342" spans="2:27" customFormat="1" hidden="1" x14ac:dyDescent="0.25">
      <c r="B342" t="s">
        <v>3313</v>
      </c>
      <c r="C342">
        <v>111111460</v>
      </c>
      <c r="D342" t="s">
        <v>688</v>
      </c>
      <c r="E342" t="s">
        <v>689</v>
      </c>
      <c r="F342" s="2">
        <v>42805</v>
      </c>
      <c r="G342" s="2"/>
      <c r="H342" s="1" t="s">
        <v>2965</v>
      </c>
      <c r="I342" s="1">
        <v>8</v>
      </c>
      <c r="J342" t="s">
        <v>2047</v>
      </c>
      <c r="K342" t="s">
        <v>1482</v>
      </c>
      <c r="L342" t="s">
        <v>518</v>
      </c>
      <c r="M342" t="s">
        <v>1005</v>
      </c>
      <c r="N342">
        <v>45251</v>
      </c>
      <c r="O342" t="s">
        <v>2809</v>
      </c>
      <c r="P342">
        <v>28</v>
      </c>
      <c r="Q342">
        <v>40</v>
      </c>
      <c r="R342">
        <v>28325</v>
      </c>
      <c r="S342">
        <v>1372</v>
      </c>
      <c r="T342">
        <v>3572</v>
      </c>
      <c r="U342">
        <v>3830</v>
      </c>
      <c r="W342" t="str">
        <f>_xlfn.IFNA(VLOOKUP(C342,Phone_num!A:B,2,0),"missing phone number")</f>
        <v>513-617-2362</v>
      </c>
      <c r="X342">
        <f t="shared" si="20"/>
        <v>29439</v>
      </c>
      <c r="Y342" t="str">
        <f t="shared" si="21"/>
        <v>2017</v>
      </c>
      <c r="Z342" t="b">
        <f t="shared" si="23"/>
        <v>0</v>
      </c>
      <c r="AA342" t="b">
        <f t="shared" si="22"/>
        <v>1</v>
      </c>
    </row>
    <row r="343" spans="2:27" customFormat="1" hidden="1" x14ac:dyDescent="0.25">
      <c r="B343" t="s">
        <v>3314</v>
      </c>
      <c r="C343">
        <v>111111461</v>
      </c>
      <c r="D343" t="s">
        <v>690</v>
      </c>
      <c r="E343" t="s">
        <v>691</v>
      </c>
      <c r="F343" s="2">
        <v>41310</v>
      </c>
      <c r="G343" s="2"/>
      <c r="H343" s="1" t="s">
        <v>2965</v>
      </c>
      <c r="I343" s="1">
        <v>99</v>
      </c>
      <c r="J343" t="s">
        <v>2049</v>
      </c>
      <c r="K343" t="s">
        <v>2050</v>
      </c>
      <c r="L343" t="s">
        <v>2051</v>
      </c>
      <c r="M343" t="s">
        <v>1316</v>
      </c>
      <c r="N343">
        <v>47404</v>
      </c>
      <c r="O343" t="s">
        <v>2810</v>
      </c>
      <c r="P343">
        <v>21</v>
      </c>
      <c r="Q343">
        <v>40</v>
      </c>
      <c r="R343">
        <v>22456</v>
      </c>
      <c r="S343">
        <v>2593</v>
      </c>
      <c r="T343">
        <v>2944</v>
      </c>
      <c r="U343">
        <v>4438</v>
      </c>
      <c r="W343" t="str">
        <f>_xlfn.IFNA(VLOOKUP(C343,Phone_num!A:B,2,0),"missing phone number")</f>
        <v>812-368-1511</v>
      </c>
      <c r="X343">
        <f t="shared" si="20"/>
        <v>23555</v>
      </c>
      <c r="Y343" t="str">
        <f t="shared" si="21"/>
        <v>2013</v>
      </c>
      <c r="Z343" t="b">
        <f t="shared" si="23"/>
        <v>1</v>
      </c>
      <c r="AA343" t="b">
        <f t="shared" si="22"/>
        <v>0</v>
      </c>
    </row>
    <row r="344" spans="2:27" customFormat="1" hidden="1" x14ac:dyDescent="0.25">
      <c r="B344" t="s">
        <v>3315</v>
      </c>
      <c r="C344">
        <v>111111462</v>
      </c>
      <c r="D344" t="s">
        <v>692</v>
      </c>
      <c r="E344" t="s">
        <v>693</v>
      </c>
      <c r="F344" s="2">
        <v>42065</v>
      </c>
      <c r="G344" s="2"/>
      <c r="H344" s="1" t="s">
        <v>2965</v>
      </c>
      <c r="I344" s="1">
        <v>1</v>
      </c>
      <c r="J344" t="s">
        <v>2053</v>
      </c>
      <c r="K344" t="s">
        <v>2054</v>
      </c>
      <c r="L344" t="s">
        <v>1012</v>
      </c>
      <c r="M344" t="s">
        <v>1013</v>
      </c>
      <c r="N344">
        <v>60004</v>
      </c>
      <c r="O344" t="s">
        <v>2811</v>
      </c>
      <c r="P344">
        <v>33</v>
      </c>
      <c r="Q344">
        <v>40</v>
      </c>
      <c r="R344">
        <v>19017</v>
      </c>
      <c r="S344">
        <v>3354</v>
      </c>
      <c r="T344">
        <v>1447</v>
      </c>
      <c r="U344">
        <v>1388</v>
      </c>
      <c r="W344" t="str">
        <f>_xlfn.IFNA(VLOOKUP(C344,Phone_num!A:B,2,0),"missing phone number")</f>
        <v>847-353-2156</v>
      </c>
      <c r="X344">
        <f t="shared" si="20"/>
        <v>22430</v>
      </c>
      <c r="Y344" t="str">
        <f t="shared" si="21"/>
        <v>2015</v>
      </c>
      <c r="Z344" t="b">
        <f t="shared" si="23"/>
        <v>1</v>
      </c>
      <c r="AA344" t="b">
        <f t="shared" si="22"/>
        <v>0</v>
      </c>
    </row>
    <row r="345" spans="2:27" customFormat="1" hidden="1" x14ac:dyDescent="0.25">
      <c r="B345" t="s">
        <v>3316</v>
      </c>
      <c r="C345">
        <v>111111463</v>
      </c>
      <c r="D345" t="s">
        <v>694</v>
      </c>
      <c r="E345" t="s">
        <v>695</v>
      </c>
      <c r="F345" s="2">
        <v>43128</v>
      </c>
      <c r="G345" s="2"/>
      <c r="H345" s="1" t="s">
        <v>2965</v>
      </c>
      <c r="I345" s="1">
        <v>2</v>
      </c>
      <c r="J345" t="s">
        <v>2056</v>
      </c>
      <c r="K345" t="s">
        <v>1781</v>
      </c>
      <c r="L345" t="s">
        <v>1782</v>
      </c>
      <c r="M345" t="s">
        <v>1036</v>
      </c>
      <c r="N345">
        <v>11223</v>
      </c>
      <c r="O345" t="s">
        <v>2812</v>
      </c>
      <c r="P345">
        <v>34</v>
      </c>
      <c r="Q345">
        <v>40</v>
      </c>
      <c r="R345">
        <v>15259</v>
      </c>
      <c r="S345">
        <v>4464</v>
      </c>
      <c r="T345">
        <v>3542</v>
      </c>
      <c r="U345">
        <v>3195</v>
      </c>
      <c r="W345" t="str">
        <f>_xlfn.IFNA(VLOOKUP(C345,Phone_num!A:B,2,0),"missing phone number")</f>
        <v>718-232-2337</v>
      </c>
      <c r="X345">
        <f t="shared" si="20"/>
        <v>20070</v>
      </c>
      <c r="Y345" t="str">
        <f t="shared" si="21"/>
        <v>2018</v>
      </c>
      <c r="Z345" t="b">
        <f t="shared" si="23"/>
        <v>0</v>
      </c>
      <c r="AA345" t="b">
        <f t="shared" si="22"/>
        <v>0</v>
      </c>
    </row>
    <row r="346" spans="2:27" x14ac:dyDescent="0.25">
      <c r="B346" s="5" t="s">
        <v>3317</v>
      </c>
      <c r="C346" s="5">
        <v>111111464</v>
      </c>
      <c r="D346" s="5" t="s">
        <v>696</v>
      </c>
      <c r="E346" s="5" t="s">
        <v>697</v>
      </c>
      <c r="F346" s="6">
        <v>41866</v>
      </c>
      <c r="G346" s="6"/>
      <c r="H346" s="7" t="s">
        <v>2965</v>
      </c>
      <c r="I346" s="7">
        <v>3</v>
      </c>
      <c r="J346" s="5" t="s">
        <v>2058</v>
      </c>
      <c r="K346" s="5" t="s">
        <v>1691</v>
      </c>
      <c r="L346" s="5" t="s">
        <v>1240</v>
      </c>
      <c r="M346" s="5" t="s">
        <v>1152</v>
      </c>
      <c r="N346" s="5">
        <v>32801</v>
      </c>
      <c r="O346" s="5" t="s">
        <v>2813</v>
      </c>
      <c r="P346" s="5">
        <v>21</v>
      </c>
      <c r="Q346" s="5">
        <v>40</v>
      </c>
      <c r="R346" s="5">
        <v>24646</v>
      </c>
      <c r="S346" s="5">
        <v>2494</v>
      </c>
      <c r="T346" s="5">
        <v>1631</v>
      </c>
      <c r="U346" s="5">
        <v>3992</v>
      </c>
      <c r="V346" s="5"/>
      <c r="W346" s="5" t="str">
        <f>_xlfn.IFNA(VLOOKUP(C346,Phone_num!A:B,2,0),"missing phone number")</f>
        <v>407-446-4358</v>
      </c>
      <c r="X346" s="5">
        <f t="shared" si="20"/>
        <v>24779</v>
      </c>
      <c r="Y346" s="5" t="str">
        <f t="shared" si="21"/>
        <v>2014</v>
      </c>
      <c r="Z346" t="b">
        <f t="shared" si="23"/>
        <v>1</v>
      </c>
      <c r="AA346" t="b">
        <f t="shared" si="22"/>
        <v>1</v>
      </c>
    </row>
    <row r="347" spans="2:27" customFormat="1" hidden="1" x14ac:dyDescent="0.25">
      <c r="B347" t="s">
        <v>3318</v>
      </c>
      <c r="C347">
        <v>111111465</v>
      </c>
      <c r="D347" t="s">
        <v>698</v>
      </c>
      <c r="E347" t="s">
        <v>699</v>
      </c>
      <c r="F347" s="2">
        <v>42931</v>
      </c>
      <c r="G347" s="2"/>
      <c r="H347" s="1" t="s">
        <v>2965</v>
      </c>
      <c r="I347" s="1">
        <v>4</v>
      </c>
      <c r="J347" t="s">
        <v>2060</v>
      </c>
      <c r="K347" t="s">
        <v>1473</v>
      </c>
      <c r="L347" t="s">
        <v>1039</v>
      </c>
      <c r="M347" t="s">
        <v>1018</v>
      </c>
      <c r="N347">
        <v>90210</v>
      </c>
      <c r="O347" t="s">
        <v>2814</v>
      </c>
      <c r="P347">
        <v>33</v>
      </c>
      <c r="Q347">
        <v>40</v>
      </c>
      <c r="R347">
        <v>21387</v>
      </c>
      <c r="S347">
        <v>3965</v>
      </c>
      <c r="T347">
        <v>4655</v>
      </c>
      <c r="U347">
        <v>4401</v>
      </c>
      <c r="W347" t="str">
        <f>_xlfn.IFNA(VLOOKUP(C347,Phone_num!A:B,2,0),"missing phone number")</f>
        <v>310-820-2117</v>
      </c>
      <c r="X347">
        <f t="shared" si="20"/>
        <v>25606</v>
      </c>
      <c r="Y347" t="str">
        <f t="shared" si="21"/>
        <v>2017</v>
      </c>
      <c r="Z347" t="b">
        <f t="shared" si="23"/>
        <v>0</v>
      </c>
      <c r="AA347" t="b">
        <f t="shared" si="22"/>
        <v>1</v>
      </c>
    </row>
    <row r="348" spans="2:27" customFormat="1" hidden="1" x14ac:dyDescent="0.25">
      <c r="B348" t="s">
        <v>3319</v>
      </c>
      <c r="C348">
        <v>111111466</v>
      </c>
      <c r="D348" t="s">
        <v>700</v>
      </c>
      <c r="E348" t="s">
        <v>701</v>
      </c>
      <c r="F348" s="2">
        <v>43073</v>
      </c>
      <c r="G348" s="2"/>
      <c r="H348" s="1" t="s">
        <v>2965</v>
      </c>
      <c r="I348" s="1">
        <v>5</v>
      </c>
      <c r="J348" t="s">
        <v>2062</v>
      </c>
      <c r="K348" t="s">
        <v>230</v>
      </c>
      <c r="L348" t="s">
        <v>1763</v>
      </c>
      <c r="M348" t="s">
        <v>1152</v>
      </c>
      <c r="N348">
        <v>33511</v>
      </c>
      <c r="O348" t="s">
        <v>2815</v>
      </c>
      <c r="P348">
        <v>24</v>
      </c>
      <c r="Q348">
        <v>40</v>
      </c>
      <c r="R348">
        <v>16923</v>
      </c>
      <c r="S348">
        <v>2375</v>
      </c>
      <c r="T348">
        <v>4176</v>
      </c>
      <c r="U348">
        <v>4734</v>
      </c>
      <c r="W348" t="str">
        <f>_xlfn.IFNA(VLOOKUP(C348,Phone_num!A:B,2,0),"missing phone number")</f>
        <v>813-797-4816</v>
      </c>
      <c r="X348">
        <f t="shared" si="20"/>
        <v>18740</v>
      </c>
      <c r="Y348" t="str">
        <f t="shared" si="21"/>
        <v>2017</v>
      </c>
      <c r="Z348" t="b">
        <f t="shared" si="23"/>
        <v>0</v>
      </c>
      <c r="AA348" t="b">
        <f t="shared" si="22"/>
        <v>0</v>
      </c>
    </row>
    <row r="349" spans="2:27" x14ac:dyDescent="0.25">
      <c r="B349" s="5" t="s">
        <v>3320</v>
      </c>
      <c r="C349" s="5">
        <v>111111467</v>
      </c>
      <c r="D349" s="5" t="s">
        <v>702</v>
      </c>
      <c r="E349" s="5" t="s">
        <v>703</v>
      </c>
      <c r="F349" s="6">
        <v>41591</v>
      </c>
      <c r="G349" s="6"/>
      <c r="H349" s="7" t="s">
        <v>2965</v>
      </c>
      <c r="I349" s="7">
        <v>6</v>
      </c>
      <c r="J349" s="5">
        <v>0</v>
      </c>
      <c r="K349" s="5" t="s">
        <v>2021</v>
      </c>
      <c r="L349" s="5" t="s">
        <v>2021</v>
      </c>
      <c r="M349" s="5" t="s">
        <v>1048</v>
      </c>
      <c r="N349" s="5">
        <v>79925</v>
      </c>
      <c r="O349" s="5" t="s">
        <v>2816</v>
      </c>
      <c r="P349" s="5">
        <v>25</v>
      </c>
      <c r="Q349" s="5">
        <v>20</v>
      </c>
      <c r="R349" s="5">
        <v>25186</v>
      </c>
      <c r="S349" s="5">
        <v>1825</v>
      </c>
      <c r="T349" s="5">
        <v>3316</v>
      </c>
      <c r="U349" s="5">
        <v>2451</v>
      </c>
      <c r="V349" s="5"/>
      <c r="W349" s="5" t="str">
        <f>_xlfn.IFNA(VLOOKUP(C349,Phone_num!A:B,2,0),"missing phone number")</f>
        <v>915-452-1290</v>
      </c>
      <c r="X349" s="5" t="str">
        <f t="shared" si="20"/>
        <v>not 40h</v>
      </c>
      <c r="Y349" s="5" t="str">
        <f t="shared" si="21"/>
        <v>2013</v>
      </c>
      <c r="Z349" t="b">
        <f t="shared" si="23"/>
        <v>1</v>
      </c>
      <c r="AA349" t="b">
        <f t="shared" si="22"/>
        <v>1</v>
      </c>
    </row>
    <row r="350" spans="2:27" x14ac:dyDescent="0.25">
      <c r="B350" s="5" t="s">
        <v>3321</v>
      </c>
      <c r="C350" s="5">
        <v>111111468</v>
      </c>
      <c r="D350" s="5" t="s">
        <v>704</v>
      </c>
      <c r="E350" s="5" t="s">
        <v>705</v>
      </c>
      <c r="F350" s="6">
        <v>42326</v>
      </c>
      <c r="G350" s="6"/>
      <c r="H350" s="7" t="s">
        <v>2965</v>
      </c>
      <c r="I350" s="7">
        <v>7</v>
      </c>
      <c r="J350" s="5" t="s">
        <v>2065</v>
      </c>
      <c r="K350" s="5" t="s">
        <v>1766</v>
      </c>
      <c r="L350" s="5" t="s">
        <v>1695</v>
      </c>
      <c r="M350" s="5" t="s">
        <v>1018</v>
      </c>
      <c r="N350" s="5">
        <v>92020</v>
      </c>
      <c r="O350" s="5" t="s">
        <v>2817</v>
      </c>
      <c r="P350" s="5">
        <v>11</v>
      </c>
      <c r="Q350" s="5">
        <v>20</v>
      </c>
      <c r="R350" s="5">
        <v>26946</v>
      </c>
      <c r="S350" s="5">
        <v>4225</v>
      </c>
      <c r="T350" s="5">
        <v>3394</v>
      </c>
      <c r="U350" s="5">
        <v>3828</v>
      </c>
      <c r="V350" s="5"/>
      <c r="W350" s="5" t="str">
        <f>_xlfn.IFNA(VLOOKUP(C350,Phone_num!A:B,2,0),"missing phone number")</f>
        <v>619-603-5125</v>
      </c>
      <c r="X350" s="5" t="str">
        <f t="shared" si="20"/>
        <v>not 40h</v>
      </c>
      <c r="Y350" s="5" t="str">
        <f t="shared" si="21"/>
        <v>2015</v>
      </c>
      <c r="Z350" t="b">
        <f t="shared" si="23"/>
        <v>1</v>
      </c>
      <c r="AA350" t="b">
        <f t="shared" si="22"/>
        <v>1</v>
      </c>
    </row>
    <row r="351" spans="2:27" customFormat="1" hidden="1" x14ac:dyDescent="0.25">
      <c r="B351" t="s">
        <v>3322</v>
      </c>
      <c r="C351">
        <v>111111469</v>
      </c>
      <c r="D351" t="s">
        <v>706</v>
      </c>
      <c r="E351" t="s">
        <v>707</v>
      </c>
      <c r="F351" s="2">
        <v>42715</v>
      </c>
      <c r="G351" s="2"/>
      <c r="H351" s="1" t="s">
        <v>2965</v>
      </c>
      <c r="I351" s="1">
        <v>8</v>
      </c>
      <c r="J351" t="s">
        <v>2067</v>
      </c>
      <c r="K351" t="s">
        <v>2068</v>
      </c>
      <c r="L351" t="s">
        <v>1936</v>
      </c>
      <c r="M351" t="s">
        <v>1026</v>
      </c>
      <c r="N351">
        <v>20710</v>
      </c>
      <c r="O351" t="s">
        <v>2818</v>
      </c>
      <c r="P351">
        <v>20</v>
      </c>
      <c r="Q351">
        <v>20</v>
      </c>
      <c r="R351">
        <v>22225</v>
      </c>
      <c r="S351">
        <v>1685</v>
      </c>
      <c r="T351">
        <v>1541</v>
      </c>
      <c r="U351">
        <v>3813</v>
      </c>
      <c r="W351" t="str">
        <f>_xlfn.IFNA(VLOOKUP(C351,Phone_num!A:B,2,0),"missing phone number")</f>
        <v>301-841-5012</v>
      </c>
      <c r="X351" t="str">
        <f t="shared" si="20"/>
        <v>not 40h</v>
      </c>
      <c r="Y351" t="str">
        <f t="shared" si="21"/>
        <v>2016</v>
      </c>
      <c r="Z351" t="b">
        <f t="shared" si="23"/>
        <v>0</v>
      </c>
      <c r="AA351" t="b">
        <f t="shared" si="22"/>
        <v>1</v>
      </c>
    </row>
    <row r="352" spans="2:27" customFormat="1" hidden="1" x14ac:dyDescent="0.25">
      <c r="B352" t="s">
        <v>3323</v>
      </c>
      <c r="C352">
        <v>111111470</v>
      </c>
      <c r="D352" t="s">
        <v>708</v>
      </c>
      <c r="E352" t="s">
        <v>709</v>
      </c>
      <c r="F352" s="2">
        <v>42464</v>
      </c>
      <c r="G352" s="2"/>
      <c r="H352" s="1" t="s">
        <v>2965</v>
      </c>
      <c r="I352" s="1">
        <v>99</v>
      </c>
      <c r="J352" t="s">
        <v>2070</v>
      </c>
      <c r="K352" t="s">
        <v>2071</v>
      </c>
      <c r="L352" t="s">
        <v>1240</v>
      </c>
      <c r="M352" t="s">
        <v>1018</v>
      </c>
      <c r="N352">
        <v>92801</v>
      </c>
      <c r="O352" t="s">
        <v>2819</v>
      </c>
      <c r="P352">
        <v>23</v>
      </c>
      <c r="Q352">
        <v>25</v>
      </c>
      <c r="R352">
        <v>21110</v>
      </c>
      <c r="S352">
        <v>3077</v>
      </c>
      <c r="T352">
        <v>2810</v>
      </c>
      <c r="U352">
        <v>1430</v>
      </c>
      <c r="W352" t="str">
        <f>_xlfn.IFNA(VLOOKUP(C352,Phone_num!A:B,2,0),"missing phone number")</f>
        <v>714-523-6653</v>
      </c>
      <c r="X352" t="str">
        <f t="shared" si="20"/>
        <v>not 40h</v>
      </c>
      <c r="Y352" t="str">
        <f t="shared" si="21"/>
        <v>2016</v>
      </c>
      <c r="Z352" t="b">
        <f t="shared" si="23"/>
        <v>0</v>
      </c>
      <c r="AA352" t="b">
        <f t="shared" si="22"/>
        <v>0</v>
      </c>
    </row>
    <row r="353" spans="2:27" customFormat="1" hidden="1" x14ac:dyDescent="0.25">
      <c r="B353" t="s">
        <v>3324</v>
      </c>
      <c r="C353">
        <v>111111471</v>
      </c>
      <c r="D353" t="s">
        <v>710</v>
      </c>
      <c r="E353" t="s">
        <v>711</v>
      </c>
      <c r="F353" s="2">
        <v>41738</v>
      </c>
      <c r="G353" s="2"/>
      <c r="H353" s="1" t="s">
        <v>2965</v>
      </c>
      <c r="I353" s="1">
        <v>1</v>
      </c>
      <c r="J353" t="s">
        <v>2073</v>
      </c>
      <c r="K353" t="s">
        <v>1785</v>
      </c>
      <c r="L353" t="s">
        <v>1786</v>
      </c>
      <c r="M353" t="s">
        <v>1787</v>
      </c>
      <c r="N353">
        <v>63102</v>
      </c>
      <c r="O353" t="s">
        <v>2820</v>
      </c>
      <c r="P353">
        <v>17</v>
      </c>
      <c r="Q353">
        <v>25</v>
      </c>
      <c r="R353">
        <v>15627</v>
      </c>
      <c r="S353">
        <v>1608</v>
      </c>
      <c r="T353">
        <v>2214</v>
      </c>
      <c r="U353">
        <v>4066</v>
      </c>
      <c r="W353" t="str">
        <f>_xlfn.IFNA(VLOOKUP(C353,Phone_num!A:B,2,0),"missing phone number")</f>
        <v>314-732-9131</v>
      </c>
      <c r="X353" t="str">
        <f t="shared" si="20"/>
        <v>not 40h</v>
      </c>
      <c r="Y353" t="str">
        <f t="shared" si="21"/>
        <v>2014</v>
      </c>
      <c r="Z353" t="b">
        <f t="shared" si="23"/>
        <v>1</v>
      </c>
      <c r="AA353" t="b">
        <f t="shared" si="22"/>
        <v>0</v>
      </c>
    </row>
    <row r="354" spans="2:27" customFormat="1" hidden="1" x14ac:dyDescent="0.25">
      <c r="B354" t="s">
        <v>3325</v>
      </c>
      <c r="C354">
        <v>111111472</v>
      </c>
      <c r="D354" t="s">
        <v>712</v>
      </c>
      <c r="E354" t="s">
        <v>713</v>
      </c>
      <c r="F354" s="2">
        <v>42812</v>
      </c>
      <c r="G354" s="2"/>
      <c r="H354" s="1" t="s">
        <v>2965</v>
      </c>
      <c r="I354" s="1">
        <v>2</v>
      </c>
      <c r="J354" t="s">
        <v>2075</v>
      </c>
      <c r="K354" t="s">
        <v>1532</v>
      </c>
      <c r="L354" t="s">
        <v>1533</v>
      </c>
      <c r="M354" t="s">
        <v>1048</v>
      </c>
      <c r="N354">
        <v>78664</v>
      </c>
      <c r="O354" t="s">
        <v>2821</v>
      </c>
      <c r="P354">
        <v>12</v>
      </c>
      <c r="Q354">
        <v>20</v>
      </c>
      <c r="R354">
        <v>24146</v>
      </c>
      <c r="S354">
        <v>2441</v>
      </c>
      <c r="T354">
        <v>1566</v>
      </c>
      <c r="U354">
        <v>2159</v>
      </c>
      <c r="W354" t="str">
        <f>_xlfn.IFNA(VLOOKUP(C354,Phone_num!A:B,2,0),"missing phone number")</f>
        <v>512-233-1831</v>
      </c>
      <c r="X354" t="str">
        <f t="shared" si="20"/>
        <v>not 40h</v>
      </c>
      <c r="Y354" t="str">
        <f t="shared" si="21"/>
        <v>2017</v>
      </c>
      <c r="Z354" t="b">
        <f t="shared" si="23"/>
        <v>0</v>
      </c>
      <c r="AA354" t="b">
        <f t="shared" si="22"/>
        <v>0</v>
      </c>
    </row>
    <row r="355" spans="2:27" customFormat="1" hidden="1" x14ac:dyDescent="0.25">
      <c r="B355" t="s">
        <v>3326</v>
      </c>
      <c r="C355">
        <v>111111473</v>
      </c>
      <c r="D355" t="s">
        <v>714</v>
      </c>
      <c r="E355" t="s">
        <v>715</v>
      </c>
      <c r="F355" s="2">
        <v>43053</v>
      </c>
      <c r="G355" s="2"/>
      <c r="H355" s="1" t="s">
        <v>2965</v>
      </c>
      <c r="I355" s="1">
        <v>3</v>
      </c>
      <c r="J355" t="s">
        <v>2077</v>
      </c>
      <c r="K355" t="s">
        <v>2078</v>
      </c>
      <c r="L355" t="s">
        <v>1345</v>
      </c>
      <c r="M355" t="s">
        <v>1241</v>
      </c>
      <c r="N355">
        <v>27409</v>
      </c>
      <c r="O355" t="s">
        <v>2822</v>
      </c>
      <c r="P355">
        <v>33</v>
      </c>
      <c r="Q355">
        <v>40</v>
      </c>
      <c r="R355">
        <v>29922</v>
      </c>
      <c r="S355">
        <v>1414</v>
      </c>
      <c r="T355">
        <v>2148</v>
      </c>
      <c r="U355">
        <v>4844</v>
      </c>
      <c r="W355" t="str">
        <f>_xlfn.IFNA(VLOOKUP(C355,Phone_num!A:B,2,0),"missing phone number")</f>
        <v>336-670-2640</v>
      </c>
      <c r="X355">
        <f t="shared" si="20"/>
        <v>28640</v>
      </c>
      <c r="Y355" t="str">
        <f t="shared" si="21"/>
        <v>2017</v>
      </c>
      <c r="Z355" t="b">
        <f t="shared" si="23"/>
        <v>0</v>
      </c>
      <c r="AA355" t="b">
        <f t="shared" si="22"/>
        <v>1</v>
      </c>
    </row>
    <row r="356" spans="2:27" customFormat="1" hidden="1" x14ac:dyDescent="0.25">
      <c r="B356" t="s">
        <v>3327</v>
      </c>
      <c r="C356">
        <v>111111474</v>
      </c>
      <c r="D356" t="s">
        <v>716</v>
      </c>
      <c r="E356" t="s">
        <v>717</v>
      </c>
      <c r="F356" s="2">
        <v>42802</v>
      </c>
      <c r="G356" s="2"/>
      <c r="H356" s="1" t="s">
        <v>2965</v>
      </c>
      <c r="I356" s="1">
        <v>4</v>
      </c>
      <c r="J356" t="s">
        <v>2080</v>
      </c>
      <c r="K356" t="s">
        <v>2081</v>
      </c>
      <c r="L356" t="s">
        <v>1035</v>
      </c>
      <c r="M356" t="s">
        <v>1036</v>
      </c>
      <c r="N356">
        <v>11727</v>
      </c>
      <c r="O356" t="s">
        <v>2823</v>
      </c>
      <c r="P356">
        <v>21</v>
      </c>
      <c r="Q356">
        <v>40</v>
      </c>
      <c r="R356">
        <v>28055</v>
      </c>
      <c r="S356">
        <v>3454</v>
      </c>
      <c r="T356">
        <v>1095</v>
      </c>
      <c r="U356">
        <v>1657</v>
      </c>
      <c r="W356" t="str">
        <f>_xlfn.IFNA(VLOOKUP(C356,Phone_num!A:B,2,0),"missing phone number")</f>
        <v>missing phone number</v>
      </c>
      <c r="X356">
        <f t="shared" si="20"/>
        <v>30947</v>
      </c>
      <c r="Y356" t="str">
        <f t="shared" si="21"/>
        <v>2017</v>
      </c>
      <c r="Z356" t="b">
        <f t="shared" si="23"/>
        <v>0</v>
      </c>
      <c r="AA356" t="b">
        <f t="shared" si="22"/>
        <v>1</v>
      </c>
    </row>
    <row r="357" spans="2:27" customFormat="1" hidden="1" x14ac:dyDescent="0.25">
      <c r="B357" t="s">
        <v>3328</v>
      </c>
      <c r="C357">
        <v>111111475</v>
      </c>
      <c r="D357" t="s">
        <v>718</v>
      </c>
      <c r="E357" t="s">
        <v>719</v>
      </c>
      <c r="F357" s="2">
        <v>43124</v>
      </c>
      <c r="G357" s="2"/>
      <c r="H357" s="1" t="s">
        <v>2965</v>
      </c>
      <c r="I357" s="1">
        <v>5</v>
      </c>
      <c r="J357" t="s">
        <v>2082</v>
      </c>
      <c r="K357" t="s">
        <v>2083</v>
      </c>
      <c r="L357" t="s">
        <v>1115</v>
      </c>
      <c r="M357" t="s">
        <v>997</v>
      </c>
      <c r="N357">
        <v>7071</v>
      </c>
      <c r="O357" t="s">
        <v>2824</v>
      </c>
      <c r="P357">
        <v>31</v>
      </c>
      <c r="Q357">
        <v>40</v>
      </c>
      <c r="R357">
        <v>26621</v>
      </c>
      <c r="S357">
        <v>4276</v>
      </c>
      <c r="T357">
        <v>3132</v>
      </c>
      <c r="U357">
        <v>1944</v>
      </c>
      <c r="W357" t="str">
        <f>_xlfn.IFNA(VLOOKUP(C357,Phone_num!A:B,2,0),"missing phone number")</f>
        <v>missing phone number</v>
      </c>
      <c r="X357">
        <f t="shared" si="20"/>
        <v>32085</v>
      </c>
      <c r="Y357" t="str">
        <f t="shared" si="21"/>
        <v>2018</v>
      </c>
      <c r="Z357" t="b">
        <f t="shared" si="23"/>
        <v>0</v>
      </c>
      <c r="AA357" t="b">
        <f t="shared" si="22"/>
        <v>0</v>
      </c>
    </row>
    <row r="358" spans="2:27" x14ac:dyDescent="0.25">
      <c r="B358" s="5" t="s">
        <v>3329</v>
      </c>
      <c r="C358" s="5">
        <v>111111476</v>
      </c>
      <c r="D358" s="5" t="s">
        <v>720</v>
      </c>
      <c r="E358" s="5" t="s">
        <v>721</v>
      </c>
      <c r="F358" s="6">
        <v>41484</v>
      </c>
      <c r="G358" s="6"/>
      <c r="H358" s="7" t="s">
        <v>2965</v>
      </c>
      <c r="I358" s="7">
        <v>6</v>
      </c>
      <c r="J358" s="5" t="s">
        <v>2084</v>
      </c>
      <c r="K358" s="5" t="s">
        <v>2085</v>
      </c>
      <c r="L358" s="5" t="s">
        <v>2086</v>
      </c>
      <c r="M358" s="5" t="s">
        <v>1058</v>
      </c>
      <c r="N358" s="5">
        <v>38112</v>
      </c>
      <c r="O358" s="5" t="s">
        <v>2825</v>
      </c>
      <c r="P358" s="5">
        <v>31</v>
      </c>
      <c r="Q358" s="5">
        <v>40</v>
      </c>
      <c r="R358" s="5">
        <v>27843</v>
      </c>
      <c r="S358" s="5">
        <v>3855</v>
      </c>
      <c r="T358" s="5">
        <v>1008</v>
      </c>
      <c r="U358" s="5">
        <v>4158</v>
      </c>
      <c r="V358" s="5"/>
      <c r="W358" s="5" t="str">
        <f>_xlfn.IFNA(VLOOKUP(C358,Phone_num!A:B,2,0),"missing phone number")</f>
        <v>901-412-4381</v>
      </c>
      <c r="X358" s="5">
        <f t="shared" si="20"/>
        <v>28548</v>
      </c>
      <c r="Y358" s="5" t="str">
        <f t="shared" si="21"/>
        <v>2013</v>
      </c>
      <c r="Z358" t="b">
        <f t="shared" si="23"/>
        <v>1</v>
      </c>
      <c r="AA358" t="b">
        <f t="shared" si="22"/>
        <v>1</v>
      </c>
    </row>
    <row r="359" spans="2:27" x14ac:dyDescent="0.25">
      <c r="B359" s="5" t="s">
        <v>3330</v>
      </c>
      <c r="C359" s="5">
        <v>111111477</v>
      </c>
      <c r="D359" s="5" t="s">
        <v>722</v>
      </c>
      <c r="E359" s="5" t="s">
        <v>723</v>
      </c>
      <c r="F359" s="6">
        <v>41797</v>
      </c>
      <c r="G359" s="6"/>
      <c r="H359" s="7" t="s">
        <v>2965</v>
      </c>
      <c r="I359" s="7">
        <v>7</v>
      </c>
      <c r="J359" s="5" t="s">
        <v>2088</v>
      </c>
      <c r="K359" s="5" t="s">
        <v>1907</v>
      </c>
      <c r="L359" s="5" t="s">
        <v>1908</v>
      </c>
      <c r="M359" s="5" t="s">
        <v>1387</v>
      </c>
      <c r="N359" s="5">
        <v>30342</v>
      </c>
      <c r="O359" s="5" t="s">
        <v>2826</v>
      </c>
      <c r="P359" s="5">
        <v>30</v>
      </c>
      <c r="Q359" s="5">
        <v>40</v>
      </c>
      <c r="R359" s="5">
        <v>20621</v>
      </c>
      <c r="S359" s="5">
        <v>1032</v>
      </c>
      <c r="T359" s="5">
        <v>2278</v>
      </c>
      <c r="U359" s="5">
        <v>1214</v>
      </c>
      <c r="V359" s="5"/>
      <c r="W359" s="5" t="str">
        <f>_xlfn.IFNA(VLOOKUP(C359,Phone_num!A:B,2,0),"missing phone number")</f>
        <v>404-505-4445</v>
      </c>
      <c r="X359" s="5">
        <f t="shared" si="20"/>
        <v>22717</v>
      </c>
      <c r="Y359" s="5" t="str">
        <f t="shared" si="21"/>
        <v>2014</v>
      </c>
      <c r="Z359" t="b">
        <f t="shared" si="23"/>
        <v>1</v>
      </c>
      <c r="AA359" t="b">
        <f t="shared" si="22"/>
        <v>1</v>
      </c>
    </row>
    <row r="360" spans="2:27" customFormat="1" hidden="1" x14ac:dyDescent="0.25">
      <c r="B360" t="s">
        <v>3331</v>
      </c>
      <c r="C360">
        <v>111111478</v>
      </c>
      <c r="D360" t="s">
        <v>724</v>
      </c>
      <c r="E360" t="s">
        <v>725</v>
      </c>
      <c r="F360" s="2">
        <v>42840</v>
      </c>
      <c r="G360" s="2"/>
      <c r="H360" s="1" t="s">
        <v>2965</v>
      </c>
      <c r="I360" s="1">
        <v>8</v>
      </c>
      <c r="J360" t="s">
        <v>2090</v>
      </c>
      <c r="K360" t="s">
        <v>2091</v>
      </c>
      <c r="L360" t="s">
        <v>1245</v>
      </c>
      <c r="M360" t="s">
        <v>1018</v>
      </c>
      <c r="N360">
        <v>94044</v>
      </c>
      <c r="O360" t="s">
        <v>2827</v>
      </c>
      <c r="P360">
        <v>29</v>
      </c>
      <c r="Q360">
        <v>40</v>
      </c>
      <c r="R360">
        <v>29901</v>
      </c>
      <c r="S360">
        <v>3733</v>
      </c>
      <c r="T360">
        <v>3636</v>
      </c>
      <c r="U360">
        <v>2529</v>
      </c>
      <c r="W360" t="str">
        <f>_xlfn.IFNA(VLOOKUP(C360,Phone_num!A:B,2,0),"missing phone number")</f>
        <v>650-473-1262</v>
      </c>
      <c r="X360">
        <f t="shared" si="20"/>
        <v>34741</v>
      </c>
      <c r="Y360" t="str">
        <f t="shared" si="21"/>
        <v>2017</v>
      </c>
      <c r="Z360" t="b">
        <f t="shared" si="23"/>
        <v>0</v>
      </c>
      <c r="AA360" t="b">
        <f t="shared" si="22"/>
        <v>1</v>
      </c>
    </row>
    <row r="361" spans="2:27" customFormat="1" hidden="1" x14ac:dyDescent="0.25">
      <c r="B361" t="s">
        <v>3332</v>
      </c>
      <c r="C361">
        <v>111111479</v>
      </c>
      <c r="D361" t="s">
        <v>726</v>
      </c>
      <c r="E361" t="s">
        <v>727</v>
      </c>
      <c r="F361" s="2">
        <v>41870</v>
      </c>
      <c r="G361" s="2"/>
      <c r="H361" s="1" t="s">
        <v>2965</v>
      </c>
      <c r="I361" s="1">
        <v>99</v>
      </c>
      <c r="J361" t="s">
        <v>2093</v>
      </c>
      <c r="K361" t="s">
        <v>1340</v>
      </c>
      <c r="L361" t="s">
        <v>1341</v>
      </c>
      <c r="M361" t="s">
        <v>1159</v>
      </c>
      <c r="N361">
        <v>55337</v>
      </c>
      <c r="O361" t="s">
        <v>2828</v>
      </c>
      <c r="P361">
        <v>39</v>
      </c>
      <c r="Q361">
        <v>40</v>
      </c>
      <c r="R361">
        <v>26610</v>
      </c>
      <c r="S361">
        <v>1942</v>
      </c>
      <c r="T361">
        <v>4023</v>
      </c>
      <c r="U361">
        <v>2559</v>
      </c>
      <c r="W361" t="str">
        <f>_xlfn.IFNA(VLOOKUP(C361,Phone_num!A:B,2,0),"missing phone number")</f>
        <v>952-702-7993</v>
      </c>
      <c r="X361">
        <f t="shared" si="20"/>
        <v>30016</v>
      </c>
      <c r="Y361" t="str">
        <f t="shared" si="21"/>
        <v>2014</v>
      </c>
      <c r="Z361" t="b">
        <f t="shared" si="23"/>
        <v>1</v>
      </c>
      <c r="AA361" t="b">
        <f t="shared" si="22"/>
        <v>0</v>
      </c>
    </row>
    <row r="362" spans="2:27" customFormat="1" hidden="1" x14ac:dyDescent="0.25">
      <c r="B362" t="s">
        <v>3333</v>
      </c>
      <c r="C362">
        <v>111111480</v>
      </c>
      <c r="D362" t="s">
        <v>728</v>
      </c>
      <c r="E362" t="s">
        <v>729</v>
      </c>
      <c r="F362" s="2">
        <v>42103</v>
      </c>
      <c r="G362" s="2"/>
      <c r="H362" s="1" t="s">
        <v>2965</v>
      </c>
      <c r="I362" s="1">
        <v>1</v>
      </c>
      <c r="J362" t="s">
        <v>2095</v>
      </c>
      <c r="K362" t="s">
        <v>1890</v>
      </c>
      <c r="L362" t="s">
        <v>1052</v>
      </c>
      <c r="M362" t="s">
        <v>1053</v>
      </c>
      <c r="N362">
        <v>85260</v>
      </c>
      <c r="O362" t="s">
        <v>2829</v>
      </c>
      <c r="P362">
        <v>32</v>
      </c>
      <c r="Q362">
        <v>40</v>
      </c>
      <c r="R362">
        <v>28921</v>
      </c>
      <c r="S362">
        <v>1117</v>
      </c>
      <c r="T362">
        <v>1129</v>
      </c>
      <c r="U362">
        <v>1423</v>
      </c>
      <c r="W362" t="str">
        <f>_xlfn.IFNA(VLOOKUP(C362,Phone_num!A:B,2,0),"missing phone number")</f>
        <v>480-726-1280</v>
      </c>
      <c r="X362">
        <f t="shared" si="20"/>
        <v>29744</v>
      </c>
      <c r="Y362" t="str">
        <f t="shared" si="21"/>
        <v>2015</v>
      </c>
      <c r="Z362" t="b">
        <f t="shared" si="23"/>
        <v>1</v>
      </c>
      <c r="AA362" t="b">
        <f t="shared" si="22"/>
        <v>0</v>
      </c>
    </row>
    <row r="363" spans="2:27" customFormat="1" hidden="1" x14ac:dyDescent="0.25">
      <c r="B363" t="s">
        <v>3334</v>
      </c>
      <c r="C363">
        <v>111111481</v>
      </c>
      <c r="D363" t="s">
        <v>730</v>
      </c>
      <c r="E363" t="s">
        <v>731</v>
      </c>
      <c r="F363" s="2">
        <v>41655</v>
      </c>
      <c r="G363" s="2"/>
      <c r="H363" s="1" t="s">
        <v>2965</v>
      </c>
      <c r="I363" s="1">
        <v>2</v>
      </c>
      <c r="J363" t="s">
        <v>2097</v>
      </c>
      <c r="K363" t="s">
        <v>2098</v>
      </c>
      <c r="L363" t="s">
        <v>2099</v>
      </c>
      <c r="M363" t="s">
        <v>1036</v>
      </c>
      <c r="N363">
        <v>11101</v>
      </c>
      <c r="O363" t="s">
        <v>2830</v>
      </c>
      <c r="P363">
        <v>36</v>
      </c>
      <c r="Q363">
        <v>40</v>
      </c>
      <c r="R363">
        <v>15608</v>
      </c>
      <c r="S363">
        <v>2671</v>
      </c>
      <c r="T363">
        <v>1754</v>
      </c>
      <c r="U363">
        <v>3842</v>
      </c>
      <c r="W363" t="str">
        <f>_xlfn.IFNA(VLOOKUP(C363,Phone_num!A:B,2,0),"missing phone number")</f>
        <v>718-976-8610</v>
      </c>
      <c r="X363">
        <f t="shared" si="20"/>
        <v>16191</v>
      </c>
      <c r="Y363" t="str">
        <f t="shared" si="21"/>
        <v>2014</v>
      </c>
      <c r="Z363" t="b">
        <f t="shared" si="23"/>
        <v>1</v>
      </c>
      <c r="AA363" t="b">
        <f t="shared" si="22"/>
        <v>0</v>
      </c>
    </row>
    <row r="364" spans="2:27" customFormat="1" hidden="1" x14ac:dyDescent="0.25">
      <c r="B364" t="s">
        <v>3298</v>
      </c>
      <c r="C364">
        <v>111111482</v>
      </c>
      <c r="D364" t="s">
        <v>732</v>
      </c>
      <c r="E364" t="s">
        <v>733</v>
      </c>
      <c r="F364" s="2">
        <v>41372</v>
      </c>
      <c r="G364" s="2"/>
      <c r="H364" s="1" t="s">
        <v>2965</v>
      </c>
      <c r="I364" s="1">
        <v>3</v>
      </c>
      <c r="J364" t="s">
        <v>2101</v>
      </c>
      <c r="K364" t="s">
        <v>1907</v>
      </c>
      <c r="L364" t="s">
        <v>2102</v>
      </c>
      <c r="M364" t="s">
        <v>1387</v>
      </c>
      <c r="N364">
        <v>30340</v>
      </c>
      <c r="O364" t="s">
        <v>2831</v>
      </c>
      <c r="P364">
        <v>30</v>
      </c>
      <c r="Q364">
        <v>40</v>
      </c>
      <c r="R364">
        <v>24629</v>
      </c>
      <c r="S364">
        <v>2157</v>
      </c>
      <c r="T364">
        <v>2523</v>
      </c>
      <c r="U364">
        <v>1654</v>
      </c>
      <c r="W364" t="str">
        <f>_xlfn.IFNA(VLOOKUP(C364,Phone_num!A:B,2,0),"missing phone number")</f>
        <v>770-844-3447</v>
      </c>
      <c r="X364">
        <f t="shared" si="20"/>
        <v>27655</v>
      </c>
      <c r="Y364" t="str">
        <f t="shared" si="21"/>
        <v>2013</v>
      </c>
      <c r="Z364" t="b">
        <f t="shared" si="23"/>
        <v>1</v>
      </c>
      <c r="AA364" t="b">
        <f t="shared" si="22"/>
        <v>1</v>
      </c>
    </row>
    <row r="365" spans="2:27" customFormat="1" hidden="1" x14ac:dyDescent="0.25">
      <c r="B365" t="s">
        <v>3335</v>
      </c>
      <c r="C365">
        <v>111111483</v>
      </c>
      <c r="D365" t="s">
        <v>734</v>
      </c>
      <c r="E365" t="s">
        <v>735</v>
      </c>
      <c r="F365" s="2">
        <v>43077</v>
      </c>
      <c r="G365" s="2"/>
      <c r="H365" s="1" t="s">
        <v>2965</v>
      </c>
      <c r="I365" s="1">
        <v>4</v>
      </c>
      <c r="J365" t="s">
        <v>2104</v>
      </c>
      <c r="K365" t="s">
        <v>2105</v>
      </c>
      <c r="L365" t="s">
        <v>2106</v>
      </c>
      <c r="M365" t="s">
        <v>1159</v>
      </c>
      <c r="N365">
        <v>55057</v>
      </c>
      <c r="O365" t="s">
        <v>2832</v>
      </c>
      <c r="P365">
        <v>12</v>
      </c>
      <c r="Q365">
        <v>20</v>
      </c>
      <c r="R365">
        <v>15577</v>
      </c>
      <c r="S365">
        <v>3852</v>
      </c>
      <c r="T365">
        <v>2270</v>
      </c>
      <c r="U365">
        <v>2564</v>
      </c>
      <c r="W365" t="str">
        <f>_xlfn.IFNA(VLOOKUP(C365,Phone_num!A:B,2,0),"missing phone number")</f>
        <v>507-210-3510</v>
      </c>
      <c r="X365" t="str">
        <f t="shared" si="20"/>
        <v>not 40h</v>
      </c>
      <c r="Y365" t="str">
        <f t="shared" si="21"/>
        <v>2017</v>
      </c>
      <c r="Z365" t="b">
        <f t="shared" si="23"/>
        <v>0</v>
      </c>
      <c r="AA365" t="b">
        <f t="shared" si="22"/>
        <v>1</v>
      </c>
    </row>
    <row r="366" spans="2:27" customFormat="1" hidden="1" x14ac:dyDescent="0.25">
      <c r="B366" t="s">
        <v>3336</v>
      </c>
      <c r="C366">
        <v>111111484</v>
      </c>
      <c r="D366" t="s">
        <v>736</v>
      </c>
      <c r="E366" t="s">
        <v>737</v>
      </c>
      <c r="F366" s="2">
        <v>41434</v>
      </c>
      <c r="G366" s="2"/>
      <c r="H366" s="1" t="s">
        <v>2965</v>
      </c>
      <c r="I366" s="1">
        <v>5</v>
      </c>
      <c r="J366" t="s">
        <v>2108</v>
      </c>
      <c r="K366" t="s">
        <v>2109</v>
      </c>
      <c r="L366" t="s">
        <v>1913</v>
      </c>
      <c r="M366" t="s">
        <v>1732</v>
      </c>
      <c r="N366">
        <v>6854</v>
      </c>
      <c r="O366" t="s">
        <v>2833</v>
      </c>
      <c r="P366">
        <v>14</v>
      </c>
      <c r="Q366">
        <v>20</v>
      </c>
      <c r="R366">
        <v>22706</v>
      </c>
      <c r="S366">
        <v>1144</v>
      </c>
      <c r="T366">
        <v>4886</v>
      </c>
      <c r="U366">
        <v>3898</v>
      </c>
      <c r="W366" t="str">
        <f>_xlfn.IFNA(VLOOKUP(C366,Phone_num!A:B,2,0),"missing phone number")</f>
        <v>203-461-1949</v>
      </c>
      <c r="X366" t="str">
        <f t="shared" si="20"/>
        <v>not 40h</v>
      </c>
      <c r="Y366" t="str">
        <f t="shared" si="21"/>
        <v>2013</v>
      </c>
      <c r="Z366" t="b">
        <f t="shared" si="23"/>
        <v>1</v>
      </c>
      <c r="AA366" t="b">
        <f t="shared" si="22"/>
        <v>0</v>
      </c>
    </row>
    <row r="367" spans="2:27" x14ac:dyDescent="0.25">
      <c r="B367" s="5" t="s">
        <v>3337</v>
      </c>
      <c r="C367" s="5">
        <v>111111485</v>
      </c>
      <c r="D367" s="5" t="s">
        <v>738</v>
      </c>
      <c r="E367" s="5" t="s">
        <v>739</v>
      </c>
      <c r="F367" s="6">
        <v>42001</v>
      </c>
      <c r="G367" s="6"/>
      <c r="H367" s="7" t="s">
        <v>2965</v>
      </c>
      <c r="I367" s="7">
        <v>6</v>
      </c>
      <c r="J367" s="5" t="s">
        <v>2111</v>
      </c>
      <c r="K367" s="5" t="s">
        <v>2112</v>
      </c>
      <c r="L367" s="5" t="s">
        <v>2113</v>
      </c>
      <c r="M367" s="5" t="s">
        <v>1316</v>
      </c>
      <c r="N367" s="5">
        <v>46802</v>
      </c>
      <c r="O367" s="5" t="s">
        <v>2834</v>
      </c>
      <c r="P367" s="5">
        <v>17</v>
      </c>
      <c r="Q367" s="5">
        <v>20</v>
      </c>
      <c r="R367" s="5">
        <v>20789</v>
      </c>
      <c r="S367" s="5">
        <v>1100</v>
      </c>
      <c r="T367" s="5">
        <v>1478</v>
      </c>
      <c r="U367" s="5">
        <v>3555</v>
      </c>
      <c r="V367" s="5"/>
      <c r="W367" s="5" t="str">
        <f>_xlfn.IFNA(VLOOKUP(C367,Phone_num!A:B,2,0),"missing phone number")</f>
        <v>260-273-3725</v>
      </c>
      <c r="X367" s="5" t="str">
        <f t="shared" si="20"/>
        <v>not 40h</v>
      </c>
      <c r="Y367" s="5" t="str">
        <f t="shared" si="21"/>
        <v>2014</v>
      </c>
      <c r="Z367" t="b">
        <f t="shared" si="23"/>
        <v>1</v>
      </c>
      <c r="AA367" t="b">
        <f t="shared" si="22"/>
        <v>1</v>
      </c>
    </row>
    <row r="368" spans="2:27" customFormat="1" hidden="1" x14ac:dyDescent="0.25">
      <c r="B368" t="s">
        <v>3338</v>
      </c>
      <c r="C368">
        <v>111111486</v>
      </c>
      <c r="D368" t="s">
        <v>740</v>
      </c>
      <c r="E368" t="s">
        <v>741</v>
      </c>
      <c r="F368" s="2">
        <v>43038</v>
      </c>
      <c r="G368" s="2"/>
      <c r="H368" s="1" t="s">
        <v>2965</v>
      </c>
      <c r="I368" s="1">
        <v>7</v>
      </c>
      <c r="J368" t="s">
        <v>2115</v>
      </c>
      <c r="K368" t="s">
        <v>2116</v>
      </c>
      <c r="L368" t="s">
        <v>2117</v>
      </c>
      <c r="M368" t="s">
        <v>1712</v>
      </c>
      <c r="N368">
        <v>39307</v>
      </c>
      <c r="O368" t="s">
        <v>2835</v>
      </c>
      <c r="P368">
        <v>13</v>
      </c>
      <c r="Q368">
        <v>25</v>
      </c>
      <c r="R368">
        <v>25451</v>
      </c>
      <c r="S368">
        <v>2308</v>
      </c>
      <c r="T368">
        <v>2481</v>
      </c>
      <c r="U368">
        <v>4123</v>
      </c>
      <c r="W368" t="str">
        <f>_xlfn.IFNA(VLOOKUP(C368,Phone_num!A:B,2,0),"missing phone number")</f>
        <v>601-927-8287</v>
      </c>
      <c r="X368" t="str">
        <f t="shared" si="20"/>
        <v>not 40h</v>
      </c>
      <c r="Y368" t="str">
        <f t="shared" si="21"/>
        <v>2017</v>
      </c>
      <c r="Z368" t="b">
        <f t="shared" si="23"/>
        <v>0</v>
      </c>
      <c r="AA368" t="b">
        <f t="shared" si="22"/>
        <v>1</v>
      </c>
    </row>
    <row r="369" spans="2:27" x14ac:dyDescent="0.25">
      <c r="B369" s="5" t="s">
        <v>3339</v>
      </c>
      <c r="C369" s="5">
        <v>111111487</v>
      </c>
      <c r="D369" s="5" t="s">
        <v>742</v>
      </c>
      <c r="E369" s="5" t="s">
        <v>743</v>
      </c>
      <c r="F369" s="6">
        <v>41455</v>
      </c>
      <c r="G369" s="6"/>
      <c r="H369" s="7" t="s">
        <v>2965</v>
      </c>
      <c r="I369" s="7">
        <v>8</v>
      </c>
      <c r="J369" s="5" t="s">
        <v>2119</v>
      </c>
      <c r="K369" s="5" t="s">
        <v>2120</v>
      </c>
      <c r="L369" s="5" t="s">
        <v>2121</v>
      </c>
      <c r="M369" s="5" t="s">
        <v>992</v>
      </c>
      <c r="N369" s="5">
        <v>48310</v>
      </c>
      <c r="O369" s="5" t="s">
        <v>2836</v>
      </c>
      <c r="P369" s="5">
        <v>16</v>
      </c>
      <c r="Q369" s="5">
        <v>25</v>
      </c>
      <c r="R369" s="5">
        <v>16398</v>
      </c>
      <c r="S369" s="5">
        <v>4460</v>
      </c>
      <c r="T369" s="5">
        <v>2762</v>
      </c>
      <c r="U369" s="5">
        <v>1446</v>
      </c>
      <c r="V369" s="5"/>
      <c r="W369" s="5" t="str">
        <f>_xlfn.IFNA(VLOOKUP(C369,Phone_num!A:B,2,0),"missing phone number")</f>
        <v>586-970-7380</v>
      </c>
      <c r="X369" s="5" t="str">
        <f t="shared" si="20"/>
        <v>not 40h</v>
      </c>
      <c r="Y369" s="5" t="str">
        <f t="shared" si="21"/>
        <v>2013</v>
      </c>
      <c r="Z369" t="b">
        <f t="shared" si="23"/>
        <v>1</v>
      </c>
      <c r="AA369" t="b">
        <f t="shared" si="22"/>
        <v>1</v>
      </c>
    </row>
    <row r="370" spans="2:27" customFormat="1" hidden="1" x14ac:dyDescent="0.25">
      <c r="B370" t="s">
        <v>3340</v>
      </c>
      <c r="C370">
        <v>111111488</v>
      </c>
      <c r="D370" t="s">
        <v>744</v>
      </c>
      <c r="E370" t="s">
        <v>745</v>
      </c>
      <c r="F370" s="2">
        <v>41993</v>
      </c>
      <c r="G370" s="2"/>
      <c r="H370" s="1" t="s">
        <v>2965</v>
      </c>
      <c r="I370" s="1">
        <v>99</v>
      </c>
      <c r="J370" t="s">
        <v>2123</v>
      </c>
      <c r="K370" t="s">
        <v>2020</v>
      </c>
      <c r="L370" t="s">
        <v>2021</v>
      </c>
      <c r="M370" t="s">
        <v>1218</v>
      </c>
      <c r="N370">
        <v>80919</v>
      </c>
      <c r="O370" t="s">
        <v>2837</v>
      </c>
      <c r="P370">
        <v>25</v>
      </c>
      <c r="Q370">
        <v>20</v>
      </c>
      <c r="R370">
        <v>18996</v>
      </c>
      <c r="S370">
        <v>3573</v>
      </c>
      <c r="T370">
        <v>2133</v>
      </c>
      <c r="U370">
        <v>3395</v>
      </c>
      <c r="W370" t="str">
        <f>_xlfn.IFNA(VLOOKUP(C370,Phone_num!A:B,2,0),"missing phone number")</f>
        <v>719-853-3600</v>
      </c>
      <c r="X370" t="str">
        <f t="shared" si="20"/>
        <v>not 40h</v>
      </c>
      <c r="Y370" t="str">
        <f t="shared" si="21"/>
        <v>2014</v>
      </c>
      <c r="Z370" t="b">
        <f t="shared" si="23"/>
        <v>1</v>
      </c>
      <c r="AA370" t="b">
        <f t="shared" si="22"/>
        <v>0</v>
      </c>
    </row>
    <row r="371" spans="2:27" customFormat="1" hidden="1" x14ac:dyDescent="0.25">
      <c r="B371" t="s">
        <v>3341</v>
      </c>
      <c r="C371">
        <v>111111489</v>
      </c>
      <c r="D371" t="s">
        <v>746</v>
      </c>
      <c r="E371" t="s">
        <v>747</v>
      </c>
      <c r="F371" s="2">
        <v>41752</v>
      </c>
      <c r="G371" s="2"/>
      <c r="H371" s="1" t="s">
        <v>2965</v>
      </c>
      <c r="I371" s="1">
        <v>1</v>
      </c>
      <c r="J371" t="s">
        <v>2125</v>
      </c>
      <c r="K371" t="s">
        <v>1099</v>
      </c>
      <c r="L371" t="s">
        <v>1099</v>
      </c>
      <c r="M371" t="s">
        <v>1036</v>
      </c>
      <c r="N371">
        <v>10013</v>
      </c>
      <c r="O371" t="s">
        <v>2838</v>
      </c>
      <c r="P371">
        <v>32</v>
      </c>
      <c r="Q371">
        <v>40</v>
      </c>
      <c r="R371">
        <v>15548</v>
      </c>
      <c r="S371">
        <v>2039</v>
      </c>
      <c r="T371">
        <v>4910</v>
      </c>
      <c r="U371">
        <v>2369</v>
      </c>
      <c r="W371" t="str">
        <f>_xlfn.IFNA(VLOOKUP(C371,Phone_num!A:B,2,0),"missing phone number")</f>
        <v>212-745-8484</v>
      </c>
      <c r="X371">
        <f t="shared" si="20"/>
        <v>20128</v>
      </c>
      <c r="Y371" t="str">
        <f t="shared" si="21"/>
        <v>2014</v>
      </c>
      <c r="Z371" t="b">
        <f t="shared" si="23"/>
        <v>1</v>
      </c>
      <c r="AA371" t="b">
        <f t="shared" si="22"/>
        <v>0</v>
      </c>
    </row>
    <row r="372" spans="2:27" customFormat="1" hidden="1" x14ac:dyDescent="0.25">
      <c r="B372" t="s">
        <v>3342</v>
      </c>
      <c r="C372">
        <v>111111490</v>
      </c>
      <c r="D372" t="s">
        <v>748</v>
      </c>
      <c r="E372" t="s">
        <v>749</v>
      </c>
      <c r="F372" s="2">
        <v>42053</v>
      </c>
      <c r="G372" s="2"/>
      <c r="H372" s="1" t="s">
        <v>2965</v>
      </c>
      <c r="I372" s="1">
        <v>2</v>
      </c>
      <c r="J372" t="s">
        <v>2127</v>
      </c>
      <c r="K372" t="s">
        <v>1275</v>
      </c>
      <c r="L372" t="s">
        <v>1276</v>
      </c>
      <c r="M372" t="s">
        <v>1018</v>
      </c>
      <c r="N372">
        <v>94545</v>
      </c>
      <c r="O372" t="s">
        <v>2839</v>
      </c>
      <c r="P372">
        <v>39</v>
      </c>
      <c r="Q372">
        <v>40</v>
      </c>
      <c r="R372">
        <v>16385</v>
      </c>
      <c r="S372">
        <v>1237</v>
      </c>
      <c r="T372">
        <v>3505</v>
      </c>
      <c r="U372">
        <v>3890</v>
      </c>
      <c r="W372" t="str">
        <f>_xlfn.IFNA(VLOOKUP(C372,Phone_num!A:B,2,0),"missing phone number")</f>
        <v>510-686-3407</v>
      </c>
      <c r="X372">
        <f t="shared" si="20"/>
        <v>17237</v>
      </c>
      <c r="Y372" t="str">
        <f t="shared" si="21"/>
        <v>2015</v>
      </c>
      <c r="Z372" t="b">
        <f t="shared" si="23"/>
        <v>1</v>
      </c>
      <c r="AA372" t="b">
        <f t="shared" si="22"/>
        <v>0</v>
      </c>
    </row>
    <row r="373" spans="2:27" customFormat="1" hidden="1" x14ac:dyDescent="0.25">
      <c r="B373" t="s">
        <v>3343</v>
      </c>
      <c r="C373">
        <v>111111491</v>
      </c>
      <c r="D373" t="s">
        <v>88</v>
      </c>
      <c r="E373" t="s">
        <v>750</v>
      </c>
      <c r="F373" s="2">
        <v>42519</v>
      </c>
      <c r="G373" s="2"/>
      <c r="H373" s="1" t="s">
        <v>2965</v>
      </c>
      <c r="I373" s="1">
        <v>3</v>
      </c>
      <c r="J373" t="s">
        <v>2129</v>
      </c>
      <c r="K373" t="s">
        <v>1011</v>
      </c>
      <c r="L373" t="s">
        <v>1012</v>
      </c>
      <c r="M373" t="s">
        <v>1013</v>
      </c>
      <c r="N373">
        <v>60624</v>
      </c>
      <c r="O373" t="s">
        <v>2840</v>
      </c>
      <c r="P373">
        <v>31</v>
      </c>
      <c r="Q373">
        <v>40</v>
      </c>
      <c r="R373">
        <v>16094</v>
      </c>
      <c r="S373">
        <v>1265</v>
      </c>
      <c r="T373">
        <v>3910</v>
      </c>
      <c r="U373">
        <v>1318</v>
      </c>
      <c r="W373" t="str">
        <f>_xlfn.IFNA(VLOOKUP(C373,Phone_num!A:B,2,0),"missing phone number")</f>
        <v>773-704-9903</v>
      </c>
      <c r="X373">
        <f t="shared" si="20"/>
        <v>19951</v>
      </c>
      <c r="Y373" t="str">
        <f t="shared" si="21"/>
        <v>2016</v>
      </c>
      <c r="Z373" t="b">
        <f t="shared" si="23"/>
        <v>0</v>
      </c>
      <c r="AA373" t="b">
        <f t="shared" si="22"/>
        <v>1</v>
      </c>
    </row>
    <row r="374" spans="2:27" x14ac:dyDescent="0.25">
      <c r="B374" s="5" t="s">
        <v>3344</v>
      </c>
      <c r="C374" s="5">
        <v>111111492</v>
      </c>
      <c r="D374" s="5" t="s">
        <v>751</v>
      </c>
      <c r="E374" s="5" t="s">
        <v>752</v>
      </c>
      <c r="F374" s="6">
        <v>41941</v>
      </c>
      <c r="G374" s="6"/>
      <c r="H374" s="7" t="s">
        <v>2965</v>
      </c>
      <c r="I374" s="7">
        <v>4</v>
      </c>
      <c r="J374" s="5" t="s">
        <v>2131</v>
      </c>
      <c r="K374" s="5" t="s">
        <v>2132</v>
      </c>
      <c r="L374" s="5" t="s">
        <v>1407</v>
      </c>
      <c r="M374" s="5" t="s">
        <v>1031</v>
      </c>
      <c r="N374" s="5">
        <v>18509</v>
      </c>
      <c r="O374" s="5" t="s">
        <v>2841</v>
      </c>
      <c r="P374" s="5">
        <v>24</v>
      </c>
      <c r="Q374" s="5">
        <v>40</v>
      </c>
      <c r="R374" s="5">
        <v>22824</v>
      </c>
      <c r="S374" s="5">
        <v>3142</v>
      </c>
      <c r="T374" s="5">
        <v>2552</v>
      </c>
      <c r="U374" s="5">
        <v>2169</v>
      </c>
      <c r="V374" s="5"/>
      <c r="W374" s="5" t="str">
        <f>_xlfn.IFNA(VLOOKUP(C374,Phone_num!A:B,2,0),"missing phone number")</f>
        <v>570-218-4831</v>
      </c>
      <c r="X374" s="5">
        <f t="shared" si="20"/>
        <v>26349</v>
      </c>
      <c r="Y374" s="5" t="str">
        <f t="shared" si="21"/>
        <v>2014</v>
      </c>
      <c r="Z374" t="b">
        <f t="shared" si="23"/>
        <v>1</v>
      </c>
      <c r="AA374" t="b">
        <f t="shared" si="22"/>
        <v>1</v>
      </c>
    </row>
    <row r="375" spans="2:27" x14ac:dyDescent="0.25">
      <c r="B375" s="5" t="s">
        <v>3346</v>
      </c>
      <c r="C375" s="5">
        <v>111111494</v>
      </c>
      <c r="D375" s="5" t="s">
        <v>754</v>
      </c>
      <c r="E375" s="5" t="s">
        <v>755</v>
      </c>
      <c r="F375" s="6">
        <v>41741</v>
      </c>
      <c r="G375" s="6"/>
      <c r="H375" s="7" t="s">
        <v>2965</v>
      </c>
      <c r="I375" s="7">
        <v>6</v>
      </c>
      <c r="J375" s="5" t="s">
        <v>2137</v>
      </c>
      <c r="K375" s="5" t="s">
        <v>2138</v>
      </c>
      <c r="L375" s="5" t="s">
        <v>1240</v>
      </c>
      <c r="M375" s="5" t="s">
        <v>1036</v>
      </c>
      <c r="N375" s="5">
        <v>12771</v>
      </c>
      <c r="O375" s="5" t="s">
        <v>2843</v>
      </c>
      <c r="P375" s="5">
        <v>37</v>
      </c>
      <c r="Q375" s="5">
        <v>40</v>
      </c>
      <c r="R375" s="5">
        <v>27746</v>
      </c>
      <c r="S375" s="5">
        <v>4132</v>
      </c>
      <c r="T375" s="5">
        <v>2055</v>
      </c>
      <c r="U375" s="5">
        <v>1834</v>
      </c>
      <c r="V375" s="5"/>
      <c r="W375" s="5" t="str">
        <f>_xlfn.IFNA(VLOOKUP(C375,Phone_num!A:B,2,0),"missing phone number")</f>
        <v>845-823-8877</v>
      </c>
      <c r="X375" s="5">
        <f t="shared" si="20"/>
        <v>32099</v>
      </c>
      <c r="Y375" s="5" t="str">
        <f t="shared" si="21"/>
        <v>2014</v>
      </c>
      <c r="Z375" t="b">
        <f t="shared" si="23"/>
        <v>1</v>
      </c>
      <c r="AA375" t="b">
        <f t="shared" si="22"/>
        <v>1</v>
      </c>
    </row>
    <row r="376" spans="2:27" x14ac:dyDescent="0.25">
      <c r="B376" s="5" t="s">
        <v>3347</v>
      </c>
      <c r="C376" s="5">
        <v>111111495</v>
      </c>
      <c r="D376" s="5" t="s">
        <v>756</v>
      </c>
      <c r="E376" s="5" t="s">
        <v>757</v>
      </c>
      <c r="F376" s="6">
        <v>41918</v>
      </c>
      <c r="G376" s="6"/>
      <c r="H376" s="7" t="s">
        <v>2965</v>
      </c>
      <c r="I376" s="7">
        <v>7</v>
      </c>
      <c r="J376" s="5" t="s">
        <v>2140</v>
      </c>
      <c r="K376" s="5" t="s">
        <v>2141</v>
      </c>
      <c r="L376" s="5" t="s">
        <v>1280</v>
      </c>
      <c r="M376" s="5" t="s">
        <v>1005</v>
      </c>
      <c r="N376" s="5">
        <v>44142</v>
      </c>
      <c r="O376" s="5" t="s">
        <v>2844</v>
      </c>
      <c r="P376" s="5">
        <v>32</v>
      </c>
      <c r="Q376" s="5">
        <v>40</v>
      </c>
      <c r="R376" s="5">
        <v>27458</v>
      </c>
      <c r="S376" s="5">
        <v>1543</v>
      </c>
      <c r="T376" s="5">
        <v>2786</v>
      </c>
      <c r="U376" s="5">
        <v>4444</v>
      </c>
      <c r="V376" s="5"/>
      <c r="W376" s="5" t="str">
        <f>_xlfn.IFNA(VLOOKUP(C376,Phone_num!A:B,2,0),"missing phone number")</f>
        <v>216-600-6111</v>
      </c>
      <c r="X376" s="5">
        <f t="shared" si="20"/>
        <v>27343</v>
      </c>
      <c r="Y376" s="5" t="str">
        <f t="shared" si="21"/>
        <v>2014</v>
      </c>
      <c r="Z376" t="b">
        <f t="shared" si="23"/>
        <v>1</v>
      </c>
      <c r="AA376" t="b">
        <f t="shared" si="22"/>
        <v>1</v>
      </c>
    </row>
    <row r="377" spans="2:27" customFormat="1" hidden="1" x14ac:dyDescent="0.25">
      <c r="B377" t="s">
        <v>3348</v>
      </c>
      <c r="C377">
        <v>111111496</v>
      </c>
      <c r="D377" t="s">
        <v>758</v>
      </c>
      <c r="E377" t="s">
        <v>759</v>
      </c>
      <c r="F377" s="2">
        <v>42559</v>
      </c>
      <c r="G377" s="2"/>
      <c r="H377" s="1" t="s">
        <v>2965</v>
      </c>
      <c r="I377" s="1">
        <v>8</v>
      </c>
      <c r="J377" t="s">
        <v>2143</v>
      </c>
      <c r="K377" t="s">
        <v>2144</v>
      </c>
      <c r="L377" t="s">
        <v>1262</v>
      </c>
      <c r="M377" t="s">
        <v>997</v>
      </c>
      <c r="N377">
        <v>7003</v>
      </c>
      <c r="O377" t="s">
        <v>2845</v>
      </c>
      <c r="P377">
        <v>37</v>
      </c>
      <c r="Q377">
        <v>40</v>
      </c>
      <c r="R377">
        <v>22404</v>
      </c>
      <c r="S377">
        <v>4152</v>
      </c>
      <c r="T377">
        <v>1732</v>
      </c>
      <c r="U377">
        <v>2422</v>
      </c>
      <c r="W377" t="str">
        <f>_xlfn.IFNA(VLOOKUP(C377,Phone_num!A:B,2,0),"missing phone number")</f>
        <v>973-852-2736</v>
      </c>
      <c r="X377">
        <f t="shared" si="20"/>
        <v>25866</v>
      </c>
      <c r="Y377" t="str">
        <f t="shared" si="21"/>
        <v>2016</v>
      </c>
      <c r="Z377" t="b">
        <f t="shared" si="23"/>
        <v>0</v>
      </c>
      <c r="AA377" t="b">
        <f t="shared" si="22"/>
        <v>1</v>
      </c>
    </row>
    <row r="378" spans="2:27" customFormat="1" hidden="1" x14ac:dyDescent="0.25">
      <c r="B378" t="s">
        <v>3349</v>
      </c>
      <c r="C378">
        <v>111111497</v>
      </c>
      <c r="D378" t="s">
        <v>760</v>
      </c>
      <c r="E378" t="s">
        <v>761</v>
      </c>
      <c r="F378" s="2">
        <v>42727</v>
      </c>
      <c r="G378" s="2"/>
      <c r="H378" s="1" t="s">
        <v>2965</v>
      </c>
      <c r="I378" s="1">
        <v>99</v>
      </c>
      <c r="J378">
        <v>0</v>
      </c>
      <c r="K378" t="s">
        <v>1000</v>
      </c>
      <c r="L378" t="s">
        <v>1000</v>
      </c>
      <c r="M378" t="s">
        <v>1001</v>
      </c>
      <c r="N378">
        <v>99501</v>
      </c>
      <c r="O378" t="s">
        <v>2846</v>
      </c>
      <c r="P378">
        <v>38</v>
      </c>
      <c r="Q378">
        <v>40</v>
      </c>
      <c r="R378">
        <v>28140</v>
      </c>
      <c r="S378">
        <v>1618</v>
      </c>
      <c r="T378">
        <v>4232</v>
      </c>
      <c r="U378">
        <v>4242</v>
      </c>
      <c r="W378" t="str">
        <f>_xlfn.IFNA(VLOOKUP(C378,Phone_num!A:B,2,0),"missing phone number")</f>
        <v>907-435-9166</v>
      </c>
      <c r="X378">
        <f t="shared" si="20"/>
        <v>29748</v>
      </c>
      <c r="Y378" t="str">
        <f t="shared" si="21"/>
        <v>2016</v>
      </c>
      <c r="Z378" t="b">
        <f t="shared" si="23"/>
        <v>0</v>
      </c>
      <c r="AA378" t="b">
        <f t="shared" si="22"/>
        <v>0</v>
      </c>
    </row>
    <row r="379" spans="2:27" customFormat="1" hidden="1" x14ac:dyDescent="0.25">
      <c r="B379" t="s">
        <v>3350</v>
      </c>
      <c r="C379">
        <v>111111498</v>
      </c>
      <c r="D379" t="s">
        <v>530</v>
      </c>
      <c r="E379" t="s">
        <v>762</v>
      </c>
      <c r="F379" s="2">
        <v>41735</v>
      </c>
      <c r="G379" s="2"/>
      <c r="H379" s="1" t="s">
        <v>2965</v>
      </c>
      <c r="I379" s="1">
        <v>1</v>
      </c>
      <c r="J379" t="s">
        <v>2147</v>
      </c>
      <c r="K379" t="s">
        <v>1172</v>
      </c>
      <c r="L379" t="s">
        <v>1172</v>
      </c>
      <c r="M379" t="s">
        <v>1031</v>
      </c>
      <c r="N379">
        <v>19102</v>
      </c>
      <c r="O379" t="s">
        <v>2847</v>
      </c>
      <c r="P379">
        <v>21</v>
      </c>
      <c r="Q379">
        <v>40</v>
      </c>
      <c r="R379">
        <v>19118</v>
      </c>
      <c r="S379">
        <v>4936</v>
      </c>
      <c r="T379">
        <v>3186</v>
      </c>
      <c r="U379">
        <v>4769</v>
      </c>
      <c r="W379" t="str">
        <f>_xlfn.IFNA(VLOOKUP(C379,Phone_num!A:B,2,0),"missing phone number")</f>
        <v>215-268-1275</v>
      </c>
      <c r="X379">
        <f t="shared" si="20"/>
        <v>22471</v>
      </c>
      <c r="Y379" t="str">
        <f t="shared" si="21"/>
        <v>2014</v>
      </c>
      <c r="Z379" t="b">
        <f t="shared" si="23"/>
        <v>1</v>
      </c>
      <c r="AA379" t="b">
        <f t="shared" si="22"/>
        <v>0</v>
      </c>
    </row>
    <row r="380" spans="2:27" customFormat="1" hidden="1" x14ac:dyDescent="0.25">
      <c r="B380" t="s">
        <v>3351</v>
      </c>
      <c r="C380">
        <v>111111499</v>
      </c>
      <c r="D380" t="s">
        <v>763</v>
      </c>
      <c r="E380" t="s">
        <v>764</v>
      </c>
      <c r="F380" s="2">
        <v>42908</v>
      </c>
      <c r="G380" s="2"/>
      <c r="H380" s="1" t="s">
        <v>2965</v>
      </c>
      <c r="I380" s="1">
        <v>2</v>
      </c>
      <c r="J380" t="s">
        <v>2149</v>
      </c>
      <c r="K380" t="s">
        <v>1482</v>
      </c>
      <c r="L380" t="s">
        <v>518</v>
      </c>
      <c r="M380" t="s">
        <v>1005</v>
      </c>
      <c r="N380">
        <v>45217</v>
      </c>
      <c r="O380" t="s">
        <v>2848</v>
      </c>
      <c r="P380">
        <v>35</v>
      </c>
      <c r="Q380">
        <v>40</v>
      </c>
      <c r="R380">
        <v>29277</v>
      </c>
      <c r="S380">
        <v>3670</v>
      </c>
      <c r="T380">
        <v>3966</v>
      </c>
      <c r="U380">
        <v>2684</v>
      </c>
      <c r="W380" t="str">
        <f>_xlfn.IFNA(VLOOKUP(C380,Phone_num!A:B,2,0),"missing phone number")</f>
        <v>513-977-7043</v>
      </c>
      <c r="X380">
        <f t="shared" si="20"/>
        <v>34229</v>
      </c>
      <c r="Y380" t="str">
        <f t="shared" si="21"/>
        <v>2017</v>
      </c>
      <c r="Z380" t="b">
        <f t="shared" si="23"/>
        <v>0</v>
      </c>
      <c r="AA380" t="b">
        <f t="shared" si="22"/>
        <v>0</v>
      </c>
    </row>
    <row r="381" spans="2:27" x14ac:dyDescent="0.25">
      <c r="B381" s="5" t="s">
        <v>3352</v>
      </c>
      <c r="C381" s="5">
        <v>111111500</v>
      </c>
      <c r="D381" s="5" t="s">
        <v>765</v>
      </c>
      <c r="E381" s="5" t="s">
        <v>766</v>
      </c>
      <c r="F381" s="6">
        <v>42074</v>
      </c>
      <c r="G381" s="6"/>
      <c r="H381" s="7" t="s">
        <v>2965</v>
      </c>
      <c r="I381" s="7">
        <v>3</v>
      </c>
      <c r="J381" s="5" t="s">
        <v>2151</v>
      </c>
      <c r="K381" s="5" t="s">
        <v>1287</v>
      </c>
      <c r="L381" s="5" t="s">
        <v>1039</v>
      </c>
      <c r="M381" s="5" t="s">
        <v>1018</v>
      </c>
      <c r="N381" s="5">
        <v>90248</v>
      </c>
      <c r="O381" s="5" t="s">
        <v>2849</v>
      </c>
      <c r="P381" s="5">
        <v>31</v>
      </c>
      <c r="Q381" s="5">
        <v>40</v>
      </c>
      <c r="R381" s="5">
        <v>22290</v>
      </c>
      <c r="S381" s="5">
        <v>4447</v>
      </c>
      <c r="T381" s="5">
        <v>1518</v>
      </c>
      <c r="U381" s="5">
        <v>3297</v>
      </c>
      <c r="V381" s="5"/>
      <c r="W381" s="5" t="str">
        <f>_xlfn.IFNA(VLOOKUP(C381,Phone_num!A:B,2,0),"missing phone number")</f>
        <v>310-699-1222</v>
      </c>
      <c r="X381" s="5">
        <f t="shared" si="20"/>
        <v>24958</v>
      </c>
      <c r="Y381" s="5" t="str">
        <f t="shared" si="21"/>
        <v>2015</v>
      </c>
      <c r="Z381" t="b">
        <f t="shared" si="23"/>
        <v>1</v>
      </c>
      <c r="AA381" t="b">
        <f t="shared" si="22"/>
        <v>1</v>
      </c>
    </row>
    <row r="382" spans="2:27" customFormat="1" hidden="1" x14ac:dyDescent="0.25">
      <c r="B382" t="s">
        <v>3397</v>
      </c>
      <c r="C382">
        <v>111111501</v>
      </c>
      <c r="D382" t="s">
        <v>767</v>
      </c>
      <c r="E382" t="s">
        <v>768</v>
      </c>
      <c r="F382" s="2">
        <v>42912</v>
      </c>
      <c r="G382" s="2"/>
      <c r="H382" s="1" t="s">
        <v>2965</v>
      </c>
      <c r="I382" s="1">
        <v>4</v>
      </c>
      <c r="J382" t="s">
        <v>2153</v>
      </c>
      <c r="K382" t="s">
        <v>2154</v>
      </c>
      <c r="L382" t="s">
        <v>2155</v>
      </c>
      <c r="M382" t="s">
        <v>2156</v>
      </c>
      <c r="N382">
        <v>50315</v>
      </c>
      <c r="O382" t="s">
        <v>2850</v>
      </c>
      <c r="P382">
        <v>23</v>
      </c>
      <c r="Q382">
        <v>40</v>
      </c>
      <c r="R382">
        <v>25722</v>
      </c>
      <c r="S382">
        <v>3549</v>
      </c>
      <c r="T382">
        <v>2231</v>
      </c>
      <c r="U382">
        <v>1164</v>
      </c>
      <c r="W382" t="str">
        <f>_xlfn.IFNA(VLOOKUP(C382,Phone_num!A:B,2,0),"missing phone number")</f>
        <v>515-370-7348</v>
      </c>
      <c r="X382">
        <f t="shared" si="20"/>
        <v>30338</v>
      </c>
      <c r="Y382" t="str">
        <f t="shared" si="21"/>
        <v>2017</v>
      </c>
      <c r="Z382" t="b">
        <f t="shared" si="23"/>
        <v>0</v>
      </c>
      <c r="AA382" t="b">
        <f t="shared" si="22"/>
        <v>1</v>
      </c>
    </row>
    <row r="383" spans="2:27" customFormat="1" hidden="1" x14ac:dyDescent="0.25">
      <c r="B383" t="s">
        <v>3353</v>
      </c>
      <c r="C383">
        <v>111111502</v>
      </c>
      <c r="D383" t="s">
        <v>769</v>
      </c>
      <c r="E383" t="s">
        <v>770</v>
      </c>
      <c r="F383" s="2">
        <v>41650</v>
      </c>
      <c r="G383" s="2"/>
      <c r="H383" s="1" t="s">
        <v>2965</v>
      </c>
      <c r="I383" s="1">
        <v>5</v>
      </c>
      <c r="J383">
        <v>0</v>
      </c>
      <c r="K383" t="s">
        <v>2158</v>
      </c>
      <c r="L383" t="s">
        <v>1030</v>
      </c>
      <c r="M383" t="s">
        <v>1031</v>
      </c>
      <c r="N383">
        <v>19406</v>
      </c>
      <c r="O383" t="s">
        <v>2851</v>
      </c>
      <c r="P383">
        <v>22</v>
      </c>
      <c r="Q383">
        <v>40</v>
      </c>
      <c r="R383">
        <v>29850</v>
      </c>
      <c r="S383">
        <v>1901</v>
      </c>
      <c r="T383">
        <v>4669</v>
      </c>
      <c r="U383">
        <v>1363</v>
      </c>
      <c r="W383" t="str">
        <f>_xlfn.IFNA(VLOOKUP(C383,Phone_num!A:B,2,0),"missing phone number")</f>
        <v>610-809-1818</v>
      </c>
      <c r="X383">
        <f t="shared" si="20"/>
        <v>35057</v>
      </c>
      <c r="Y383" t="str">
        <f t="shared" si="21"/>
        <v>2014</v>
      </c>
      <c r="Z383" t="b">
        <f t="shared" si="23"/>
        <v>1</v>
      </c>
      <c r="AA383" t="b">
        <f t="shared" si="22"/>
        <v>0</v>
      </c>
    </row>
    <row r="384" spans="2:27" customFormat="1" hidden="1" x14ac:dyDescent="0.25">
      <c r="B384" t="s">
        <v>3354</v>
      </c>
      <c r="C384">
        <v>111111503</v>
      </c>
      <c r="D384" t="s">
        <v>8</v>
      </c>
      <c r="E384" t="s">
        <v>771</v>
      </c>
      <c r="F384" s="2">
        <v>43061</v>
      </c>
      <c r="G384" s="2"/>
      <c r="H384" s="1" t="s">
        <v>2965</v>
      </c>
      <c r="I384" s="1">
        <v>6</v>
      </c>
      <c r="J384" t="s">
        <v>2160</v>
      </c>
      <c r="K384" t="s">
        <v>2161</v>
      </c>
      <c r="L384" t="s">
        <v>2162</v>
      </c>
      <c r="M384" t="s">
        <v>1241</v>
      </c>
      <c r="N384">
        <v>27601</v>
      </c>
      <c r="O384" t="s">
        <v>2852</v>
      </c>
      <c r="P384">
        <v>28</v>
      </c>
      <c r="Q384">
        <v>40</v>
      </c>
      <c r="R384">
        <v>16694</v>
      </c>
      <c r="S384">
        <v>2053</v>
      </c>
      <c r="T384">
        <v>3054</v>
      </c>
      <c r="U384">
        <v>1963</v>
      </c>
      <c r="W384" t="str">
        <f>_xlfn.IFNA(VLOOKUP(C384,Phone_num!A:B,2,0),"missing phone number")</f>
        <v>919-623-2524</v>
      </c>
      <c r="X384">
        <f t="shared" si="20"/>
        <v>19838</v>
      </c>
      <c r="Y384" t="str">
        <f t="shared" si="21"/>
        <v>2017</v>
      </c>
      <c r="Z384" t="b">
        <f t="shared" si="23"/>
        <v>0</v>
      </c>
      <c r="AA384" t="b">
        <f t="shared" si="22"/>
        <v>1</v>
      </c>
    </row>
    <row r="385" spans="2:27" x14ac:dyDescent="0.25">
      <c r="B385" s="5" t="s">
        <v>3355</v>
      </c>
      <c r="C385" s="5">
        <v>111111504</v>
      </c>
      <c r="D385" s="5" t="s">
        <v>150</v>
      </c>
      <c r="E385" s="5" t="s">
        <v>772</v>
      </c>
      <c r="F385" s="6">
        <v>41310</v>
      </c>
      <c r="G385" s="6"/>
      <c r="H385" s="7" t="s">
        <v>2965</v>
      </c>
      <c r="I385" s="7">
        <v>7</v>
      </c>
      <c r="J385" s="5" t="s">
        <v>2164</v>
      </c>
      <c r="K385" s="5" t="s">
        <v>1182</v>
      </c>
      <c r="L385" s="5" t="s">
        <v>363</v>
      </c>
      <c r="M385" s="5" t="s">
        <v>1676</v>
      </c>
      <c r="N385" s="5">
        <v>99352</v>
      </c>
      <c r="O385" s="5" t="s">
        <v>2853</v>
      </c>
      <c r="P385" s="5">
        <v>24</v>
      </c>
      <c r="Q385" s="5">
        <v>40</v>
      </c>
      <c r="R385" s="5">
        <v>27460</v>
      </c>
      <c r="S385" s="5">
        <v>1091</v>
      </c>
      <c r="T385" s="5">
        <v>4928</v>
      </c>
      <c r="U385" s="5">
        <v>1308</v>
      </c>
      <c r="V385" s="5"/>
      <c r="W385" s="5" t="str">
        <f>_xlfn.IFNA(VLOOKUP(C385,Phone_num!A:B,2,0),"missing phone number")</f>
        <v>509-695-5199</v>
      </c>
      <c r="X385" s="5">
        <f t="shared" si="20"/>
        <v>32171</v>
      </c>
      <c r="Y385" s="5" t="str">
        <f t="shared" si="21"/>
        <v>2013</v>
      </c>
      <c r="Z385" t="b">
        <f t="shared" si="23"/>
        <v>1</v>
      </c>
      <c r="AA385" t="b">
        <f t="shared" si="22"/>
        <v>1</v>
      </c>
    </row>
    <row r="386" spans="2:27" customFormat="1" hidden="1" x14ac:dyDescent="0.25">
      <c r="B386" t="s">
        <v>3356</v>
      </c>
      <c r="C386">
        <v>111111505</v>
      </c>
      <c r="D386" t="s">
        <v>773</v>
      </c>
      <c r="E386" t="s">
        <v>774</v>
      </c>
      <c r="F386" s="2">
        <v>42541</v>
      </c>
      <c r="G386" s="2"/>
      <c r="H386" s="1" t="s">
        <v>2965</v>
      </c>
      <c r="I386" s="1">
        <v>8</v>
      </c>
      <c r="J386" t="s">
        <v>2166</v>
      </c>
      <c r="K386" t="s">
        <v>2167</v>
      </c>
      <c r="L386" t="s">
        <v>1560</v>
      </c>
      <c r="M386" t="s">
        <v>1036</v>
      </c>
      <c r="N386">
        <v>10803</v>
      </c>
      <c r="O386" t="s">
        <v>2854</v>
      </c>
      <c r="P386">
        <v>22</v>
      </c>
      <c r="Q386">
        <v>20</v>
      </c>
      <c r="R386">
        <v>22720</v>
      </c>
      <c r="S386">
        <v>4529</v>
      </c>
      <c r="T386">
        <v>4425</v>
      </c>
      <c r="U386">
        <v>1205</v>
      </c>
      <c r="W386" t="str">
        <f>_xlfn.IFNA(VLOOKUP(C386,Phone_num!A:B,2,0),"missing phone number")</f>
        <v>914-868-5965</v>
      </c>
      <c r="X386" t="str">
        <f t="shared" si="20"/>
        <v>not 40h</v>
      </c>
      <c r="Y386" t="str">
        <f t="shared" si="21"/>
        <v>2016</v>
      </c>
      <c r="Z386" t="b">
        <f t="shared" si="23"/>
        <v>0</v>
      </c>
      <c r="AA386" t="b">
        <f t="shared" si="22"/>
        <v>1</v>
      </c>
    </row>
    <row r="387" spans="2:27" customFormat="1" hidden="1" x14ac:dyDescent="0.25">
      <c r="B387" t="s">
        <v>3357</v>
      </c>
      <c r="C387">
        <v>111111506</v>
      </c>
      <c r="D387" t="s">
        <v>775</v>
      </c>
      <c r="E387" t="s">
        <v>776</v>
      </c>
      <c r="F387" s="2">
        <v>41307</v>
      </c>
      <c r="G387" s="2"/>
      <c r="H387" s="1" t="s">
        <v>2965</v>
      </c>
      <c r="I387" s="1">
        <v>99</v>
      </c>
      <c r="J387" t="s">
        <v>2169</v>
      </c>
      <c r="K387" t="s">
        <v>2170</v>
      </c>
      <c r="L387" t="s">
        <v>410</v>
      </c>
      <c r="M387" t="s">
        <v>1026</v>
      </c>
      <c r="N387">
        <v>21234</v>
      </c>
      <c r="O387" t="s">
        <v>2855</v>
      </c>
      <c r="P387">
        <v>24</v>
      </c>
      <c r="Q387">
        <v>20</v>
      </c>
      <c r="R387">
        <v>27166</v>
      </c>
      <c r="S387">
        <v>2797</v>
      </c>
      <c r="T387">
        <v>3272</v>
      </c>
      <c r="U387">
        <v>2583</v>
      </c>
      <c r="W387" t="str">
        <f>_xlfn.IFNA(VLOOKUP(C387,Phone_num!A:B,2,0),"missing phone number")</f>
        <v>410-757-1035</v>
      </c>
      <c r="X387" t="str">
        <f t="shared" si="20"/>
        <v>not 40h</v>
      </c>
      <c r="Y387" t="str">
        <f t="shared" si="21"/>
        <v>2013</v>
      </c>
      <c r="Z387" t="b">
        <f t="shared" si="23"/>
        <v>1</v>
      </c>
      <c r="AA387" t="b">
        <f t="shared" si="22"/>
        <v>0</v>
      </c>
    </row>
    <row r="388" spans="2:27" customFormat="1" hidden="1" x14ac:dyDescent="0.25">
      <c r="B388" t="s">
        <v>3358</v>
      </c>
      <c r="C388">
        <v>111111507</v>
      </c>
      <c r="D388" t="s">
        <v>777</v>
      </c>
      <c r="E388" t="s">
        <v>778</v>
      </c>
      <c r="F388" s="2">
        <v>41461</v>
      </c>
      <c r="G388" s="2"/>
      <c r="H388" s="1" t="s">
        <v>2965</v>
      </c>
      <c r="I388" s="1">
        <v>1</v>
      </c>
      <c r="J388" t="s">
        <v>2172</v>
      </c>
      <c r="K388" t="s">
        <v>2173</v>
      </c>
      <c r="L388" t="s">
        <v>1192</v>
      </c>
      <c r="M388" t="s">
        <v>1036</v>
      </c>
      <c r="N388">
        <v>11801</v>
      </c>
      <c r="O388" t="s">
        <v>2856</v>
      </c>
      <c r="P388">
        <v>12</v>
      </c>
      <c r="Q388">
        <v>20</v>
      </c>
      <c r="R388">
        <v>18109</v>
      </c>
      <c r="S388">
        <v>4791</v>
      </c>
      <c r="T388">
        <v>2924</v>
      </c>
      <c r="U388">
        <v>1846</v>
      </c>
      <c r="W388" t="str">
        <f>_xlfn.IFNA(VLOOKUP(C388,Phone_num!A:B,2,0),"missing phone number")</f>
        <v>516-847-4418</v>
      </c>
      <c r="X388" t="str">
        <f t="shared" ref="X388:X451" si="24">IF(Q388=40,SUM(R388:T388)-U388,"not 40h")</f>
        <v>not 40h</v>
      </c>
      <c r="Y388" t="str">
        <f t="shared" ref="Y388:Y451" si="25">RIGHT(TEXT(F388,"dd mmm yyyy"),4)</f>
        <v>2013</v>
      </c>
      <c r="Z388" t="b">
        <f t="shared" si="23"/>
        <v>1</v>
      </c>
      <c r="AA388" t="b">
        <f t="shared" ref="AA388:AA451" si="26">AND(I388&lt;99,I388&gt;2,I388&lt;&gt;5)</f>
        <v>0</v>
      </c>
    </row>
    <row r="389" spans="2:27" customFormat="1" hidden="1" x14ac:dyDescent="0.25">
      <c r="B389" t="s">
        <v>3359</v>
      </c>
      <c r="C389">
        <v>111111508</v>
      </c>
      <c r="D389" t="s">
        <v>779</v>
      </c>
      <c r="E389" t="s">
        <v>780</v>
      </c>
      <c r="F389" s="2">
        <v>42986</v>
      </c>
      <c r="G389" s="2">
        <v>42937</v>
      </c>
      <c r="H389" s="1" t="s">
        <v>2965</v>
      </c>
      <c r="I389" s="1">
        <v>2</v>
      </c>
      <c r="J389" t="s">
        <v>2175</v>
      </c>
      <c r="K389" t="s">
        <v>1359</v>
      </c>
      <c r="L389" t="s">
        <v>1359</v>
      </c>
      <c r="M389" t="s">
        <v>1163</v>
      </c>
      <c r="N389">
        <v>1603</v>
      </c>
      <c r="O389" t="s">
        <v>2857</v>
      </c>
      <c r="P389">
        <v>22</v>
      </c>
      <c r="Q389">
        <v>25</v>
      </c>
      <c r="R389">
        <v>24699</v>
      </c>
      <c r="S389">
        <v>4894</v>
      </c>
      <c r="T389">
        <v>1826</v>
      </c>
      <c r="U389">
        <v>1910</v>
      </c>
      <c r="W389" t="str">
        <f>_xlfn.IFNA(VLOOKUP(C389,Phone_num!A:B,2,0),"missing phone number")</f>
        <v>508-456-4907</v>
      </c>
      <c r="X389" t="str">
        <f t="shared" si="24"/>
        <v>not 40h</v>
      </c>
      <c r="Y389" t="str">
        <f t="shared" si="25"/>
        <v>2017</v>
      </c>
      <c r="Z389" t="b">
        <f t="shared" ref="Z389:Z452" si="27">AND(OR(H389="Regular Full Time",H389="Intern"),Y389&lt;"2016",G389="")</f>
        <v>0</v>
      </c>
      <c r="AA389" t="b">
        <f t="shared" si="26"/>
        <v>0</v>
      </c>
    </row>
    <row r="390" spans="2:27" customFormat="1" hidden="1" x14ac:dyDescent="0.25">
      <c r="B390" t="s">
        <v>3360</v>
      </c>
      <c r="C390">
        <v>111111509</v>
      </c>
      <c r="D390" t="s">
        <v>781</v>
      </c>
      <c r="E390" t="s">
        <v>782</v>
      </c>
      <c r="F390" s="2">
        <v>42703</v>
      </c>
      <c r="G390" s="2"/>
      <c r="H390" s="1" t="s">
        <v>2965</v>
      </c>
      <c r="I390" s="1">
        <v>3</v>
      </c>
      <c r="J390" t="s">
        <v>2177</v>
      </c>
      <c r="K390" t="s">
        <v>2178</v>
      </c>
      <c r="L390" t="s">
        <v>2178</v>
      </c>
      <c r="M390" t="s">
        <v>2179</v>
      </c>
      <c r="N390">
        <v>74105</v>
      </c>
      <c r="O390" t="s">
        <v>2858</v>
      </c>
      <c r="P390">
        <v>12</v>
      </c>
      <c r="Q390">
        <v>25</v>
      </c>
      <c r="R390">
        <v>19825</v>
      </c>
      <c r="S390">
        <v>1230</v>
      </c>
      <c r="T390">
        <v>1305</v>
      </c>
      <c r="U390">
        <v>1909</v>
      </c>
      <c r="W390" t="str">
        <f>_xlfn.IFNA(VLOOKUP(C390,Phone_num!A:B,2,0),"missing phone number")</f>
        <v>918-644-9555</v>
      </c>
      <c r="X390" t="str">
        <f t="shared" si="24"/>
        <v>not 40h</v>
      </c>
      <c r="Y390" t="str">
        <f t="shared" si="25"/>
        <v>2016</v>
      </c>
      <c r="Z390" t="b">
        <f t="shared" si="27"/>
        <v>0</v>
      </c>
      <c r="AA390" t="b">
        <f t="shared" si="26"/>
        <v>1</v>
      </c>
    </row>
    <row r="391" spans="2:27" x14ac:dyDescent="0.25">
      <c r="B391" s="5" t="s">
        <v>3361</v>
      </c>
      <c r="C391" s="5">
        <v>111111510</v>
      </c>
      <c r="D391" s="5" t="s">
        <v>783</v>
      </c>
      <c r="E391" s="5" t="s">
        <v>714</v>
      </c>
      <c r="F391" s="6">
        <v>41394</v>
      </c>
      <c r="G391" s="6"/>
      <c r="H391" s="7" t="s">
        <v>2965</v>
      </c>
      <c r="I391" s="7">
        <v>4</v>
      </c>
      <c r="J391" s="5" t="s">
        <v>2181</v>
      </c>
      <c r="K391" s="5" t="s">
        <v>2182</v>
      </c>
      <c r="L391" s="5" t="s">
        <v>2182</v>
      </c>
      <c r="M391" s="5" t="s">
        <v>992</v>
      </c>
      <c r="N391" s="5">
        <v>49442</v>
      </c>
      <c r="O391" s="5" t="s">
        <v>2859</v>
      </c>
      <c r="P391" s="5">
        <v>10</v>
      </c>
      <c r="Q391" s="5">
        <v>20</v>
      </c>
      <c r="R391" s="5">
        <v>26738</v>
      </c>
      <c r="S391" s="5">
        <v>4567</v>
      </c>
      <c r="T391" s="5">
        <v>3579</v>
      </c>
      <c r="U391" s="5">
        <v>3281</v>
      </c>
      <c r="V391" s="5"/>
      <c r="W391" s="5" t="str">
        <f>_xlfn.IFNA(VLOOKUP(C391,Phone_num!A:B,2,0),"missing phone number")</f>
        <v>231-467-9978</v>
      </c>
      <c r="X391" s="5" t="str">
        <f t="shared" si="24"/>
        <v>not 40h</v>
      </c>
      <c r="Y391" s="5" t="str">
        <f t="shared" si="25"/>
        <v>2013</v>
      </c>
      <c r="Z391" t="b">
        <f t="shared" si="27"/>
        <v>1</v>
      </c>
      <c r="AA391" t="b">
        <f t="shared" si="26"/>
        <v>1</v>
      </c>
    </row>
    <row r="392" spans="2:27" customFormat="1" hidden="1" x14ac:dyDescent="0.25">
      <c r="B392" t="s">
        <v>3362</v>
      </c>
      <c r="C392">
        <v>111111511</v>
      </c>
      <c r="D392" t="s">
        <v>784</v>
      </c>
      <c r="E392" t="s">
        <v>785</v>
      </c>
      <c r="F392" s="2">
        <v>42453</v>
      </c>
      <c r="G392" s="2"/>
      <c r="H392" s="1" t="s">
        <v>2965</v>
      </c>
      <c r="I392" s="1">
        <v>5</v>
      </c>
      <c r="J392" t="s">
        <v>2184</v>
      </c>
      <c r="K392" t="s">
        <v>1664</v>
      </c>
      <c r="L392" t="s">
        <v>1664</v>
      </c>
      <c r="M392" t="s">
        <v>987</v>
      </c>
      <c r="N392">
        <v>70506</v>
      </c>
      <c r="O392" t="s">
        <v>2860</v>
      </c>
      <c r="P392">
        <v>23</v>
      </c>
      <c r="Q392">
        <v>40</v>
      </c>
      <c r="R392">
        <v>20539</v>
      </c>
      <c r="S392">
        <v>3344</v>
      </c>
      <c r="T392">
        <v>4322</v>
      </c>
      <c r="U392">
        <v>1331</v>
      </c>
      <c r="W392" t="str">
        <f>_xlfn.IFNA(VLOOKUP(C392,Phone_num!A:B,2,0),"missing phone number")</f>
        <v>337-566-6001</v>
      </c>
      <c r="X392">
        <f t="shared" si="24"/>
        <v>26874</v>
      </c>
      <c r="Y392" t="str">
        <f t="shared" si="25"/>
        <v>2016</v>
      </c>
      <c r="Z392" t="b">
        <f t="shared" si="27"/>
        <v>0</v>
      </c>
      <c r="AA392" t="b">
        <f t="shared" si="26"/>
        <v>0</v>
      </c>
    </row>
    <row r="393" spans="2:27" customFormat="1" hidden="1" x14ac:dyDescent="0.25">
      <c r="B393" t="s">
        <v>3363</v>
      </c>
      <c r="C393">
        <v>111111512</v>
      </c>
      <c r="D393" t="s">
        <v>786</v>
      </c>
      <c r="E393" t="s">
        <v>787</v>
      </c>
      <c r="F393" s="2">
        <v>42660</v>
      </c>
      <c r="G393" s="2"/>
      <c r="H393" s="1" t="s">
        <v>2965</v>
      </c>
      <c r="I393" s="1">
        <v>6</v>
      </c>
      <c r="J393" t="s">
        <v>2186</v>
      </c>
      <c r="K393" t="s">
        <v>2187</v>
      </c>
      <c r="L393" t="s">
        <v>1582</v>
      </c>
      <c r="M393" t="s">
        <v>1005</v>
      </c>
      <c r="N393">
        <v>43402</v>
      </c>
      <c r="O393" t="s">
        <v>2861</v>
      </c>
      <c r="P393">
        <v>38</v>
      </c>
      <c r="Q393">
        <v>40</v>
      </c>
      <c r="R393">
        <v>23123</v>
      </c>
      <c r="S393">
        <v>2740</v>
      </c>
      <c r="T393">
        <v>1842</v>
      </c>
      <c r="U393">
        <v>2990</v>
      </c>
      <c r="W393" t="str">
        <f>_xlfn.IFNA(VLOOKUP(C393,Phone_num!A:B,2,0),"missing phone number")</f>
        <v>419-975-3182</v>
      </c>
      <c r="X393">
        <f t="shared" si="24"/>
        <v>24715</v>
      </c>
      <c r="Y393" t="str">
        <f t="shared" si="25"/>
        <v>2016</v>
      </c>
      <c r="Z393" t="b">
        <f t="shared" si="27"/>
        <v>0</v>
      </c>
      <c r="AA393" t="b">
        <f t="shared" si="26"/>
        <v>1</v>
      </c>
    </row>
    <row r="394" spans="2:27" x14ac:dyDescent="0.25">
      <c r="B394" s="5" t="s">
        <v>3364</v>
      </c>
      <c r="C394" s="5">
        <v>111111513</v>
      </c>
      <c r="D394" s="5" t="s">
        <v>788</v>
      </c>
      <c r="E394" s="5" t="s">
        <v>789</v>
      </c>
      <c r="F394" s="6">
        <v>41654</v>
      </c>
      <c r="G394" s="6"/>
      <c r="H394" s="7" t="s">
        <v>2965</v>
      </c>
      <c r="I394" s="7">
        <v>7</v>
      </c>
      <c r="J394" s="5" t="s">
        <v>2189</v>
      </c>
      <c r="K394" s="5" t="s">
        <v>1905</v>
      </c>
      <c r="L394" s="5" t="s">
        <v>1695</v>
      </c>
      <c r="M394" s="5" t="s">
        <v>1018</v>
      </c>
      <c r="N394" s="5">
        <v>91942</v>
      </c>
      <c r="O394" s="5" t="s">
        <v>2862</v>
      </c>
      <c r="P394" s="5">
        <v>22</v>
      </c>
      <c r="Q394" s="5">
        <v>40</v>
      </c>
      <c r="R394" s="5">
        <v>16839</v>
      </c>
      <c r="S394" s="5">
        <v>1278</v>
      </c>
      <c r="T394" s="5">
        <v>2963</v>
      </c>
      <c r="U394" s="5">
        <v>1929</v>
      </c>
      <c r="V394" s="5"/>
      <c r="W394" s="5" t="str">
        <f>_xlfn.IFNA(VLOOKUP(C394,Phone_num!A:B,2,0),"missing phone number")</f>
        <v>619-461-9984</v>
      </c>
      <c r="X394" s="5">
        <f t="shared" si="24"/>
        <v>19151</v>
      </c>
      <c r="Y394" s="5" t="str">
        <f t="shared" si="25"/>
        <v>2014</v>
      </c>
      <c r="Z394" t="b">
        <f t="shared" si="27"/>
        <v>1</v>
      </c>
      <c r="AA394" t="b">
        <f t="shared" si="26"/>
        <v>1</v>
      </c>
    </row>
    <row r="395" spans="2:27" x14ac:dyDescent="0.25">
      <c r="B395" s="5" t="s">
        <v>3365</v>
      </c>
      <c r="C395" s="5">
        <v>111111514</v>
      </c>
      <c r="D395" s="5" t="s">
        <v>790</v>
      </c>
      <c r="E395" s="5" t="s">
        <v>791</v>
      </c>
      <c r="F395" s="6">
        <v>42298</v>
      </c>
      <c r="G395" s="6"/>
      <c r="H395" s="7" t="s">
        <v>2965</v>
      </c>
      <c r="I395" s="7">
        <v>8</v>
      </c>
      <c r="J395" s="5" t="s">
        <v>2191</v>
      </c>
      <c r="K395" s="5" t="s">
        <v>995</v>
      </c>
      <c r="L395" s="5" t="s">
        <v>1913</v>
      </c>
      <c r="M395" s="5" t="s">
        <v>1732</v>
      </c>
      <c r="N395" s="5">
        <v>6610</v>
      </c>
      <c r="O395" s="5" t="s">
        <v>2863</v>
      </c>
      <c r="P395" s="5">
        <v>34</v>
      </c>
      <c r="Q395" s="5">
        <v>40</v>
      </c>
      <c r="R395" s="5">
        <v>18916</v>
      </c>
      <c r="S395" s="5">
        <v>3100</v>
      </c>
      <c r="T395" s="5">
        <v>4658</v>
      </c>
      <c r="U395" s="5">
        <v>3192</v>
      </c>
      <c r="V395" s="5"/>
      <c r="W395" s="5" t="str">
        <f>_xlfn.IFNA(VLOOKUP(C395,Phone_num!A:B,2,0),"missing phone number")</f>
        <v>203-892-3863</v>
      </c>
      <c r="X395" s="5">
        <f t="shared" si="24"/>
        <v>23482</v>
      </c>
      <c r="Y395" s="5" t="str">
        <f t="shared" si="25"/>
        <v>2015</v>
      </c>
      <c r="Z395" t="b">
        <f t="shared" si="27"/>
        <v>1</v>
      </c>
      <c r="AA395" t="b">
        <f t="shared" si="26"/>
        <v>1</v>
      </c>
    </row>
    <row r="396" spans="2:27" customFormat="1" hidden="1" x14ac:dyDescent="0.25">
      <c r="B396" t="s">
        <v>3366</v>
      </c>
      <c r="C396">
        <v>111111515</v>
      </c>
      <c r="D396" t="s">
        <v>792</v>
      </c>
      <c r="E396" t="s">
        <v>793</v>
      </c>
      <c r="F396" s="2">
        <v>42791</v>
      </c>
      <c r="G396" s="2"/>
      <c r="H396" s="1" t="s">
        <v>2965</v>
      </c>
      <c r="I396" s="1">
        <v>99</v>
      </c>
      <c r="J396" t="s">
        <v>2193</v>
      </c>
      <c r="K396" t="s">
        <v>2194</v>
      </c>
      <c r="L396" t="s">
        <v>1598</v>
      </c>
      <c r="M396" t="s">
        <v>997</v>
      </c>
      <c r="N396">
        <v>7032</v>
      </c>
      <c r="O396" t="s">
        <v>2864</v>
      </c>
      <c r="P396">
        <v>22</v>
      </c>
      <c r="Q396">
        <v>40</v>
      </c>
      <c r="R396">
        <v>25103</v>
      </c>
      <c r="S396">
        <v>1796</v>
      </c>
      <c r="T396">
        <v>1552</v>
      </c>
      <c r="U396">
        <v>4420</v>
      </c>
      <c r="W396" t="str">
        <f>_xlfn.IFNA(VLOOKUP(C396,Phone_num!A:B,2,0),"missing phone number")</f>
        <v>201-920-9002</v>
      </c>
      <c r="X396">
        <f t="shared" si="24"/>
        <v>24031</v>
      </c>
      <c r="Y396" t="str">
        <f t="shared" si="25"/>
        <v>2017</v>
      </c>
      <c r="Z396" t="b">
        <f t="shared" si="27"/>
        <v>0</v>
      </c>
      <c r="AA396" t="b">
        <f t="shared" si="26"/>
        <v>0</v>
      </c>
    </row>
    <row r="397" spans="2:27" customFormat="1" hidden="1" x14ac:dyDescent="0.25">
      <c r="B397" t="s">
        <v>3367</v>
      </c>
      <c r="C397">
        <v>111111516</v>
      </c>
      <c r="D397" t="s">
        <v>794</v>
      </c>
      <c r="E397" t="s">
        <v>795</v>
      </c>
      <c r="F397" s="2">
        <v>41873</v>
      </c>
      <c r="G397" s="2"/>
      <c r="H397" s="1" t="s">
        <v>2965</v>
      </c>
      <c r="I397" s="1">
        <v>1</v>
      </c>
      <c r="J397" t="s">
        <v>2196</v>
      </c>
      <c r="K397" t="s">
        <v>2197</v>
      </c>
      <c r="L397" t="s">
        <v>1294</v>
      </c>
      <c r="M397" t="s">
        <v>1005</v>
      </c>
      <c r="N397">
        <v>44203</v>
      </c>
      <c r="O397" t="s">
        <v>2865</v>
      </c>
      <c r="P397">
        <v>36</v>
      </c>
      <c r="Q397">
        <v>40</v>
      </c>
      <c r="R397">
        <v>24359</v>
      </c>
      <c r="S397">
        <v>3891</v>
      </c>
      <c r="T397">
        <v>4625</v>
      </c>
      <c r="U397">
        <v>4991</v>
      </c>
      <c r="W397" t="str">
        <f>_xlfn.IFNA(VLOOKUP(C397,Phone_num!A:B,2,0),"missing phone number")</f>
        <v>330-903-1345</v>
      </c>
      <c r="X397">
        <f t="shared" si="24"/>
        <v>27884</v>
      </c>
      <c r="Y397" t="str">
        <f t="shared" si="25"/>
        <v>2014</v>
      </c>
      <c r="Z397" t="b">
        <f t="shared" si="27"/>
        <v>1</v>
      </c>
      <c r="AA397" t="b">
        <f t="shared" si="26"/>
        <v>0</v>
      </c>
    </row>
    <row r="398" spans="2:27" customFormat="1" hidden="1" x14ac:dyDescent="0.25">
      <c r="B398" t="s">
        <v>3368</v>
      </c>
      <c r="C398">
        <v>111111517</v>
      </c>
      <c r="D398" t="s">
        <v>796</v>
      </c>
      <c r="E398" t="s">
        <v>797</v>
      </c>
      <c r="F398" s="2">
        <v>41328</v>
      </c>
      <c r="G398" s="2"/>
      <c r="H398" s="1" t="s">
        <v>2965</v>
      </c>
      <c r="I398" s="1">
        <v>2</v>
      </c>
      <c r="J398" t="s">
        <v>2199</v>
      </c>
      <c r="K398" t="s">
        <v>2200</v>
      </c>
      <c r="L398" t="s">
        <v>1115</v>
      </c>
      <c r="M398" t="s">
        <v>997</v>
      </c>
      <c r="N398">
        <v>7631</v>
      </c>
      <c r="O398" t="s">
        <v>2866</v>
      </c>
      <c r="P398">
        <v>31</v>
      </c>
      <c r="Q398">
        <v>40</v>
      </c>
      <c r="R398">
        <v>24017</v>
      </c>
      <c r="S398">
        <v>4000</v>
      </c>
      <c r="T398">
        <v>3384</v>
      </c>
      <c r="U398">
        <v>4598</v>
      </c>
      <c r="W398" t="str">
        <f>_xlfn.IFNA(VLOOKUP(C398,Phone_num!A:B,2,0),"missing phone number")</f>
        <v>201-238-5688</v>
      </c>
      <c r="X398">
        <f t="shared" si="24"/>
        <v>26803</v>
      </c>
      <c r="Y398" t="str">
        <f t="shared" si="25"/>
        <v>2013</v>
      </c>
      <c r="Z398" t="b">
        <f t="shared" si="27"/>
        <v>1</v>
      </c>
      <c r="AA398" t="b">
        <f t="shared" si="26"/>
        <v>0</v>
      </c>
    </row>
    <row r="399" spans="2:27" customFormat="1" hidden="1" x14ac:dyDescent="0.25">
      <c r="B399" t="s">
        <v>3369</v>
      </c>
      <c r="C399">
        <v>111111518</v>
      </c>
      <c r="D399" t="s">
        <v>798</v>
      </c>
      <c r="E399" t="s">
        <v>799</v>
      </c>
      <c r="F399" s="2">
        <v>42528</v>
      </c>
      <c r="G399" s="2"/>
      <c r="H399" s="1" t="s">
        <v>2965</v>
      </c>
      <c r="I399" s="1">
        <v>3</v>
      </c>
      <c r="J399" t="s">
        <v>2202</v>
      </c>
      <c r="K399" t="s">
        <v>2203</v>
      </c>
      <c r="L399" t="s">
        <v>2045</v>
      </c>
      <c r="M399" t="s">
        <v>992</v>
      </c>
      <c r="N399">
        <v>49546</v>
      </c>
      <c r="O399" t="s">
        <v>2867</v>
      </c>
      <c r="P399">
        <v>40</v>
      </c>
      <c r="Q399">
        <v>40</v>
      </c>
      <c r="R399">
        <v>16082</v>
      </c>
      <c r="S399">
        <v>1301</v>
      </c>
      <c r="T399">
        <v>4454</v>
      </c>
      <c r="U399">
        <v>4008</v>
      </c>
      <c r="W399" t="str">
        <f>_xlfn.IFNA(VLOOKUP(C399,Phone_num!A:B,2,0),"missing phone number")</f>
        <v>616-737-3085</v>
      </c>
      <c r="X399">
        <f t="shared" si="24"/>
        <v>17829</v>
      </c>
      <c r="Y399" t="str">
        <f t="shared" si="25"/>
        <v>2016</v>
      </c>
      <c r="Z399" t="b">
        <f t="shared" si="27"/>
        <v>0</v>
      </c>
      <c r="AA399" t="b">
        <f t="shared" si="26"/>
        <v>1</v>
      </c>
    </row>
    <row r="400" spans="2:27" customFormat="1" hidden="1" x14ac:dyDescent="0.25">
      <c r="B400" t="s">
        <v>3370</v>
      </c>
      <c r="C400">
        <v>111111519</v>
      </c>
      <c r="D400" t="s">
        <v>800</v>
      </c>
      <c r="E400" t="s">
        <v>801</v>
      </c>
      <c r="F400" s="2">
        <v>42655</v>
      </c>
      <c r="G400" s="2"/>
      <c r="H400" s="1" t="s">
        <v>2965</v>
      </c>
      <c r="I400" s="1">
        <v>4</v>
      </c>
      <c r="J400" t="s">
        <v>2205</v>
      </c>
      <c r="K400" t="s">
        <v>2206</v>
      </c>
      <c r="L400" t="s">
        <v>2207</v>
      </c>
      <c r="M400" t="s">
        <v>1712</v>
      </c>
      <c r="N400">
        <v>39208</v>
      </c>
      <c r="O400" t="s">
        <v>2868</v>
      </c>
      <c r="P400">
        <v>22</v>
      </c>
      <c r="Q400">
        <v>40</v>
      </c>
      <c r="R400">
        <v>15979</v>
      </c>
      <c r="S400">
        <v>2835</v>
      </c>
      <c r="T400">
        <v>1728</v>
      </c>
      <c r="U400">
        <v>3356</v>
      </c>
      <c r="W400" t="str">
        <f>_xlfn.IFNA(VLOOKUP(C400,Phone_num!A:B,2,0),"missing phone number")</f>
        <v>601-567-5386</v>
      </c>
      <c r="X400">
        <f t="shared" si="24"/>
        <v>17186</v>
      </c>
      <c r="Y400" t="str">
        <f t="shared" si="25"/>
        <v>2016</v>
      </c>
      <c r="Z400" t="b">
        <f t="shared" si="27"/>
        <v>0</v>
      </c>
      <c r="AA400" t="b">
        <f t="shared" si="26"/>
        <v>1</v>
      </c>
    </row>
    <row r="401" spans="2:27" customFormat="1" hidden="1" x14ac:dyDescent="0.25">
      <c r="B401" t="s">
        <v>3371</v>
      </c>
      <c r="C401">
        <v>111111520</v>
      </c>
      <c r="D401" t="s">
        <v>802</v>
      </c>
      <c r="E401" t="s">
        <v>803</v>
      </c>
      <c r="F401" s="2">
        <v>42425</v>
      </c>
      <c r="G401" s="2"/>
      <c r="H401" s="1" t="s">
        <v>2965</v>
      </c>
      <c r="I401" s="1">
        <v>5</v>
      </c>
      <c r="J401" t="s">
        <v>2209</v>
      </c>
      <c r="K401" t="s">
        <v>2085</v>
      </c>
      <c r="L401" t="s">
        <v>2086</v>
      </c>
      <c r="M401" t="s">
        <v>1058</v>
      </c>
      <c r="N401">
        <v>38118</v>
      </c>
      <c r="O401" t="s">
        <v>2869</v>
      </c>
      <c r="P401">
        <v>39</v>
      </c>
      <c r="Q401">
        <v>40</v>
      </c>
      <c r="R401">
        <v>16089</v>
      </c>
      <c r="S401">
        <v>1903</v>
      </c>
      <c r="T401">
        <v>3247</v>
      </c>
      <c r="U401">
        <v>3479</v>
      </c>
      <c r="W401" t="str">
        <f>_xlfn.IFNA(VLOOKUP(C401,Phone_num!A:B,2,0),"missing phone number")</f>
        <v>901-640-9178</v>
      </c>
      <c r="X401">
        <f t="shared" si="24"/>
        <v>17760</v>
      </c>
      <c r="Y401" t="str">
        <f t="shared" si="25"/>
        <v>2016</v>
      </c>
      <c r="Z401" t="b">
        <f t="shared" si="27"/>
        <v>0</v>
      </c>
      <c r="AA401" t="b">
        <f t="shared" si="26"/>
        <v>0</v>
      </c>
    </row>
    <row r="402" spans="2:27" customFormat="1" hidden="1" x14ac:dyDescent="0.25">
      <c r="B402" t="s">
        <v>3372</v>
      </c>
      <c r="C402">
        <v>111111521</v>
      </c>
      <c r="D402" t="s">
        <v>804</v>
      </c>
      <c r="E402" t="s">
        <v>805</v>
      </c>
      <c r="F402" s="2">
        <v>42489</v>
      </c>
      <c r="G402" s="2"/>
      <c r="H402" s="1" t="s">
        <v>2965</v>
      </c>
      <c r="I402" s="1">
        <v>6</v>
      </c>
      <c r="J402" t="s">
        <v>2211</v>
      </c>
      <c r="K402" t="s">
        <v>2200</v>
      </c>
      <c r="L402" t="s">
        <v>2212</v>
      </c>
      <c r="M402" t="s">
        <v>1218</v>
      </c>
      <c r="N402">
        <v>80110</v>
      </c>
      <c r="O402" t="s">
        <v>2870</v>
      </c>
      <c r="P402">
        <v>19</v>
      </c>
      <c r="Q402">
        <v>20</v>
      </c>
      <c r="R402">
        <v>17038</v>
      </c>
      <c r="S402">
        <v>4505</v>
      </c>
      <c r="T402">
        <v>3927</v>
      </c>
      <c r="U402">
        <v>3853</v>
      </c>
      <c r="W402" t="str">
        <f>_xlfn.IFNA(VLOOKUP(C402,Phone_num!A:B,2,0),"missing phone number")</f>
        <v>303-402-1940</v>
      </c>
      <c r="X402" t="str">
        <f t="shared" si="24"/>
        <v>not 40h</v>
      </c>
      <c r="Y402" t="str">
        <f t="shared" si="25"/>
        <v>2016</v>
      </c>
      <c r="Z402" t="b">
        <f t="shared" si="27"/>
        <v>0</v>
      </c>
      <c r="AA402" t="b">
        <f t="shared" si="26"/>
        <v>1</v>
      </c>
    </row>
    <row r="403" spans="2:27" x14ac:dyDescent="0.25">
      <c r="B403" s="5" t="s">
        <v>3373</v>
      </c>
      <c r="C403" s="5">
        <v>111111522</v>
      </c>
      <c r="D403" s="5" t="s">
        <v>806</v>
      </c>
      <c r="E403" s="5" t="s">
        <v>807</v>
      </c>
      <c r="F403" s="6">
        <v>42136</v>
      </c>
      <c r="G403" s="6"/>
      <c r="H403" s="7" t="s">
        <v>2965</v>
      </c>
      <c r="I403" s="7">
        <v>7</v>
      </c>
      <c r="J403" s="5" t="s">
        <v>2214</v>
      </c>
      <c r="K403" s="5" t="s">
        <v>2085</v>
      </c>
      <c r="L403" s="5" t="s">
        <v>2086</v>
      </c>
      <c r="M403" s="5" t="s">
        <v>1058</v>
      </c>
      <c r="N403" s="5">
        <v>38112</v>
      </c>
      <c r="O403" s="5" t="s">
        <v>2871</v>
      </c>
      <c r="P403" s="5">
        <v>13</v>
      </c>
      <c r="Q403" s="5">
        <v>20</v>
      </c>
      <c r="R403" s="5">
        <v>19704</v>
      </c>
      <c r="S403" s="5">
        <v>4707</v>
      </c>
      <c r="T403" s="5">
        <v>3656</v>
      </c>
      <c r="U403" s="5">
        <v>3896</v>
      </c>
      <c r="V403" s="5"/>
      <c r="W403" s="5" t="str">
        <f>_xlfn.IFNA(VLOOKUP(C403,Phone_num!A:B,2,0),"missing phone number")</f>
        <v>901-901-4726</v>
      </c>
      <c r="X403" s="5" t="str">
        <f t="shared" si="24"/>
        <v>not 40h</v>
      </c>
      <c r="Y403" s="5" t="str">
        <f t="shared" si="25"/>
        <v>2015</v>
      </c>
      <c r="Z403" t="b">
        <f t="shared" si="27"/>
        <v>1</v>
      </c>
      <c r="AA403" t="b">
        <f t="shared" si="26"/>
        <v>1</v>
      </c>
    </row>
    <row r="404" spans="2:27" customFormat="1" hidden="1" x14ac:dyDescent="0.25">
      <c r="B404" t="s">
        <v>3374</v>
      </c>
      <c r="C404">
        <v>111111523</v>
      </c>
      <c r="D404" t="s">
        <v>808</v>
      </c>
      <c r="E404" t="s">
        <v>809</v>
      </c>
      <c r="F404" s="2">
        <v>42437</v>
      </c>
      <c r="G404" s="2"/>
      <c r="H404" s="1" t="s">
        <v>2965</v>
      </c>
      <c r="I404" s="1">
        <v>8</v>
      </c>
      <c r="J404" t="s">
        <v>2216</v>
      </c>
      <c r="K404" t="s">
        <v>2217</v>
      </c>
      <c r="L404" t="s">
        <v>1039</v>
      </c>
      <c r="M404" t="s">
        <v>1018</v>
      </c>
      <c r="N404">
        <v>91106</v>
      </c>
      <c r="O404" t="s">
        <v>2872</v>
      </c>
      <c r="P404">
        <v>11</v>
      </c>
      <c r="Q404">
        <v>20</v>
      </c>
      <c r="R404">
        <v>27038</v>
      </c>
      <c r="S404">
        <v>2587</v>
      </c>
      <c r="T404">
        <v>3459</v>
      </c>
      <c r="U404">
        <v>1030</v>
      </c>
      <c r="W404" t="str">
        <f>_xlfn.IFNA(VLOOKUP(C404,Phone_num!A:B,2,0),"missing phone number")</f>
        <v>626-866-2339</v>
      </c>
      <c r="X404" t="str">
        <f t="shared" si="24"/>
        <v>not 40h</v>
      </c>
      <c r="Y404" t="str">
        <f t="shared" si="25"/>
        <v>2016</v>
      </c>
      <c r="Z404" t="b">
        <f t="shared" si="27"/>
        <v>0</v>
      </c>
      <c r="AA404" t="b">
        <f t="shared" si="26"/>
        <v>1</v>
      </c>
    </row>
    <row r="405" spans="2:27" customFormat="1" hidden="1" x14ac:dyDescent="0.25">
      <c r="B405" t="s">
        <v>3375</v>
      </c>
      <c r="C405">
        <v>111111524</v>
      </c>
      <c r="D405" t="s">
        <v>810</v>
      </c>
      <c r="E405" t="s">
        <v>811</v>
      </c>
      <c r="F405" s="2">
        <v>42549</v>
      </c>
      <c r="G405" s="2"/>
      <c r="H405" s="1" t="s">
        <v>2965</v>
      </c>
      <c r="I405" s="1">
        <v>99</v>
      </c>
      <c r="J405" t="s">
        <v>2219</v>
      </c>
      <c r="K405" t="s">
        <v>1011</v>
      </c>
      <c r="L405" t="s">
        <v>1012</v>
      </c>
      <c r="M405" t="s">
        <v>1013</v>
      </c>
      <c r="N405">
        <v>60657</v>
      </c>
      <c r="O405" t="s">
        <v>2873</v>
      </c>
      <c r="P405">
        <v>24</v>
      </c>
      <c r="Q405">
        <v>25</v>
      </c>
      <c r="R405">
        <v>21468</v>
      </c>
      <c r="S405">
        <v>4791</v>
      </c>
      <c r="T405">
        <v>2436</v>
      </c>
      <c r="U405">
        <v>3513</v>
      </c>
      <c r="W405" t="str">
        <f>_xlfn.IFNA(VLOOKUP(C405,Phone_num!A:B,2,0),"missing phone number")</f>
        <v>773-225-9985</v>
      </c>
      <c r="X405" t="str">
        <f t="shared" si="24"/>
        <v>not 40h</v>
      </c>
      <c r="Y405" t="str">
        <f t="shared" si="25"/>
        <v>2016</v>
      </c>
      <c r="Z405" t="b">
        <f t="shared" si="27"/>
        <v>0</v>
      </c>
      <c r="AA405" t="b">
        <f t="shared" si="26"/>
        <v>0</v>
      </c>
    </row>
    <row r="406" spans="2:27" customFormat="1" hidden="1" x14ac:dyDescent="0.25">
      <c r="B406" t="s">
        <v>3376</v>
      </c>
      <c r="C406">
        <v>111111525</v>
      </c>
      <c r="D406" t="s">
        <v>812</v>
      </c>
      <c r="E406" t="s">
        <v>813</v>
      </c>
      <c r="F406" s="2">
        <v>41275</v>
      </c>
      <c r="G406" s="2">
        <v>43300</v>
      </c>
      <c r="H406" s="1" t="s">
        <v>2965</v>
      </c>
      <c r="I406" s="1">
        <v>1</v>
      </c>
      <c r="J406" t="s">
        <v>2221</v>
      </c>
      <c r="K406" t="s">
        <v>2222</v>
      </c>
      <c r="L406" t="s">
        <v>2099</v>
      </c>
      <c r="M406" t="s">
        <v>1036</v>
      </c>
      <c r="N406">
        <v>11103</v>
      </c>
      <c r="O406" t="s">
        <v>2874</v>
      </c>
      <c r="P406">
        <v>17</v>
      </c>
      <c r="Q406">
        <v>25</v>
      </c>
      <c r="R406">
        <v>17167</v>
      </c>
      <c r="S406">
        <v>1789</v>
      </c>
      <c r="T406">
        <v>1677</v>
      </c>
      <c r="U406">
        <v>4703</v>
      </c>
      <c r="W406" t="str">
        <f>_xlfn.IFNA(VLOOKUP(C406,Phone_num!A:B,2,0),"missing phone number")</f>
        <v>718-228-5894</v>
      </c>
      <c r="X406" t="str">
        <f t="shared" si="24"/>
        <v>not 40h</v>
      </c>
      <c r="Y406" t="str">
        <f t="shared" si="25"/>
        <v>2013</v>
      </c>
      <c r="Z406" t="b">
        <f t="shared" si="27"/>
        <v>0</v>
      </c>
      <c r="AA406" t="b">
        <f t="shared" si="26"/>
        <v>0</v>
      </c>
    </row>
    <row r="407" spans="2:27" customFormat="1" hidden="1" x14ac:dyDescent="0.25">
      <c r="B407" t="s">
        <v>3377</v>
      </c>
      <c r="C407">
        <v>111111526</v>
      </c>
      <c r="D407" t="s">
        <v>814</v>
      </c>
      <c r="E407" t="s">
        <v>815</v>
      </c>
      <c r="F407" s="2">
        <v>41484</v>
      </c>
      <c r="G407" s="2"/>
      <c r="H407" s="1" t="s">
        <v>2965</v>
      </c>
      <c r="I407" s="1">
        <v>2</v>
      </c>
      <c r="J407" t="s">
        <v>2224</v>
      </c>
      <c r="K407" t="s">
        <v>1182</v>
      </c>
      <c r="L407" t="s">
        <v>363</v>
      </c>
      <c r="M407" t="s">
        <v>1676</v>
      </c>
      <c r="N407">
        <v>99352</v>
      </c>
      <c r="O407" t="s">
        <v>2875</v>
      </c>
      <c r="P407">
        <v>21</v>
      </c>
      <c r="Q407">
        <v>20</v>
      </c>
      <c r="R407">
        <v>22284</v>
      </c>
      <c r="S407">
        <v>4236</v>
      </c>
      <c r="T407">
        <v>2748</v>
      </c>
      <c r="U407">
        <v>1868</v>
      </c>
      <c r="W407" t="str">
        <f>_xlfn.IFNA(VLOOKUP(C407,Phone_num!A:B,2,0),"missing phone number")</f>
        <v>509-755-5393</v>
      </c>
      <c r="X407" t="str">
        <f t="shared" si="24"/>
        <v>not 40h</v>
      </c>
      <c r="Y407" t="str">
        <f t="shared" si="25"/>
        <v>2013</v>
      </c>
      <c r="Z407" t="b">
        <f t="shared" si="27"/>
        <v>1</v>
      </c>
      <c r="AA407" t="b">
        <f t="shared" si="26"/>
        <v>0</v>
      </c>
    </row>
    <row r="408" spans="2:27" x14ac:dyDescent="0.25">
      <c r="B408" s="5" t="s">
        <v>3378</v>
      </c>
      <c r="C408" s="5">
        <v>111111527</v>
      </c>
      <c r="D408" s="5" t="s">
        <v>816</v>
      </c>
      <c r="E408" s="5" t="s">
        <v>817</v>
      </c>
      <c r="F408" s="6">
        <v>41908</v>
      </c>
      <c r="G408" s="6"/>
      <c r="H408" s="7" t="s">
        <v>2965</v>
      </c>
      <c r="I408" s="7">
        <v>3</v>
      </c>
      <c r="J408" s="5">
        <v>0</v>
      </c>
      <c r="K408" s="5" t="s">
        <v>410</v>
      </c>
      <c r="L408" s="5" t="s">
        <v>1025</v>
      </c>
      <c r="M408" s="5" t="s">
        <v>1026</v>
      </c>
      <c r="N408" s="5">
        <v>21202</v>
      </c>
      <c r="O408" s="5" t="s">
        <v>2876</v>
      </c>
      <c r="P408" s="5">
        <v>30</v>
      </c>
      <c r="Q408" s="5">
        <v>40</v>
      </c>
      <c r="R408" s="5">
        <v>17826</v>
      </c>
      <c r="S408" s="5">
        <v>3691</v>
      </c>
      <c r="T408" s="5">
        <v>1978</v>
      </c>
      <c r="U408" s="5">
        <v>3310</v>
      </c>
      <c r="V408" s="5"/>
      <c r="W408" s="5" t="str">
        <f>_xlfn.IFNA(VLOOKUP(C408,Phone_num!A:B,2,0),"missing phone number")</f>
        <v>410-890-7866</v>
      </c>
      <c r="X408" s="5">
        <f t="shared" si="24"/>
        <v>20185</v>
      </c>
      <c r="Y408" s="5" t="str">
        <f t="shared" si="25"/>
        <v>2014</v>
      </c>
      <c r="Z408" t="b">
        <f t="shared" si="27"/>
        <v>1</v>
      </c>
      <c r="AA408" t="b">
        <f t="shared" si="26"/>
        <v>1</v>
      </c>
    </row>
    <row r="409" spans="2:27" customFormat="1" hidden="1" x14ac:dyDescent="0.25">
      <c r="B409" t="s">
        <v>3379</v>
      </c>
      <c r="C409">
        <v>111111528</v>
      </c>
      <c r="D409" t="s">
        <v>818</v>
      </c>
      <c r="E409" t="s">
        <v>819</v>
      </c>
      <c r="F409" s="2">
        <v>42718</v>
      </c>
      <c r="G409" s="2"/>
      <c r="H409" s="1" t="s">
        <v>2965</v>
      </c>
      <c r="I409" s="1">
        <v>4</v>
      </c>
      <c r="J409" t="s">
        <v>2227</v>
      </c>
      <c r="K409" t="s">
        <v>1261</v>
      </c>
      <c r="L409" t="s">
        <v>1262</v>
      </c>
      <c r="M409" t="s">
        <v>997</v>
      </c>
      <c r="N409">
        <v>7104</v>
      </c>
      <c r="O409" t="s">
        <v>2877</v>
      </c>
      <c r="P409">
        <v>33</v>
      </c>
      <c r="Q409">
        <v>40</v>
      </c>
      <c r="R409">
        <v>21973</v>
      </c>
      <c r="S409">
        <v>3836</v>
      </c>
      <c r="T409">
        <v>4824</v>
      </c>
      <c r="U409">
        <v>1220</v>
      </c>
      <c r="W409" t="str">
        <f>_xlfn.IFNA(VLOOKUP(C409,Phone_num!A:B,2,0),"missing phone number")</f>
        <v>973-860-8610</v>
      </c>
      <c r="X409">
        <f t="shared" si="24"/>
        <v>29413</v>
      </c>
      <c r="Y409" t="str">
        <f t="shared" si="25"/>
        <v>2016</v>
      </c>
      <c r="Z409" t="b">
        <f t="shared" si="27"/>
        <v>0</v>
      </c>
      <c r="AA409" t="b">
        <f t="shared" si="26"/>
        <v>1</v>
      </c>
    </row>
    <row r="410" spans="2:27" customFormat="1" hidden="1" x14ac:dyDescent="0.25">
      <c r="B410" t="s">
        <v>3380</v>
      </c>
      <c r="C410">
        <v>111111529</v>
      </c>
      <c r="D410" t="s">
        <v>820</v>
      </c>
      <c r="E410" t="s">
        <v>821</v>
      </c>
      <c r="F410" s="2">
        <v>41494</v>
      </c>
      <c r="G410" s="2"/>
      <c r="H410" s="1" t="s">
        <v>2965</v>
      </c>
      <c r="I410" s="1">
        <v>5</v>
      </c>
      <c r="J410" t="s">
        <v>2229</v>
      </c>
      <c r="K410" t="s">
        <v>2230</v>
      </c>
      <c r="L410" t="s">
        <v>1039</v>
      </c>
      <c r="M410" t="s">
        <v>1018</v>
      </c>
      <c r="N410">
        <v>90706</v>
      </c>
      <c r="O410" t="s">
        <v>2878</v>
      </c>
      <c r="P410">
        <v>25</v>
      </c>
      <c r="Q410">
        <v>40</v>
      </c>
      <c r="R410">
        <v>29706</v>
      </c>
      <c r="S410">
        <v>3253</v>
      </c>
      <c r="T410">
        <v>1182</v>
      </c>
      <c r="U410">
        <v>3299</v>
      </c>
      <c r="W410" t="str">
        <f>_xlfn.IFNA(VLOOKUP(C410,Phone_num!A:B,2,0),"missing phone number")</f>
        <v>562-579-6900</v>
      </c>
      <c r="X410">
        <f t="shared" si="24"/>
        <v>30842</v>
      </c>
      <c r="Y410" t="str">
        <f t="shared" si="25"/>
        <v>2013</v>
      </c>
      <c r="Z410" t="b">
        <f t="shared" si="27"/>
        <v>1</v>
      </c>
      <c r="AA410" t="b">
        <f t="shared" si="26"/>
        <v>0</v>
      </c>
    </row>
    <row r="411" spans="2:27" customFormat="1" hidden="1" x14ac:dyDescent="0.25">
      <c r="B411" t="s">
        <v>3381</v>
      </c>
      <c r="C411">
        <v>111111530</v>
      </c>
      <c r="D411" t="s">
        <v>822</v>
      </c>
      <c r="E411" t="s">
        <v>823</v>
      </c>
      <c r="F411" s="2">
        <v>42686</v>
      </c>
      <c r="G411" s="2"/>
      <c r="H411" s="1" t="s">
        <v>2965</v>
      </c>
      <c r="I411" s="1">
        <v>6</v>
      </c>
      <c r="J411" t="s">
        <v>2232</v>
      </c>
      <c r="K411" t="s">
        <v>2233</v>
      </c>
      <c r="L411" t="s">
        <v>2234</v>
      </c>
      <c r="M411" t="s">
        <v>997</v>
      </c>
      <c r="N411">
        <v>8755</v>
      </c>
      <c r="O411" t="s">
        <v>2879</v>
      </c>
      <c r="P411">
        <v>33</v>
      </c>
      <c r="Q411">
        <v>40</v>
      </c>
      <c r="R411">
        <v>28952</v>
      </c>
      <c r="S411">
        <v>1025</v>
      </c>
      <c r="T411">
        <v>2800</v>
      </c>
      <c r="U411">
        <v>3178</v>
      </c>
      <c r="W411" t="str">
        <f>_xlfn.IFNA(VLOOKUP(C411,Phone_num!A:B,2,0),"missing phone number")</f>
        <v>732-628-9909</v>
      </c>
      <c r="X411">
        <f t="shared" si="24"/>
        <v>29599</v>
      </c>
      <c r="Y411" t="str">
        <f t="shared" si="25"/>
        <v>2016</v>
      </c>
      <c r="Z411" t="b">
        <f t="shared" si="27"/>
        <v>0</v>
      </c>
      <c r="AA411" t="b">
        <f t="shared" si="26"/>
        <v>1</v>
      </c>
    </row>
    <row r="412" spans="2:27" customFormat="1" hidden="1" x14ac:dyDescent="0.25">
      <c r="B412" t="s">
        <v>3382</v>
      </c>
      <c r="C412">
        <v>111111531</v>
      </c>
      <c r="D412" t="s">
        <v>824</v>
      </c>
      <c r="E412" t="s">
        <v>825</v>
      </c>
      <c r="F412" s="2">
        <v>42644</v>
      </c>
      <c r="G412" s="2"/>
      <c r="H412" s="1" t="s">
        <v>2965</v>
      </c>
      <c r="I412" s="1">
        <v>7</v>
      </c>
      <c r="J412" t="s">
        <v>2236</v>
      </c>
      <c r="K412" t="s">
        <v>2237</v>
      </c>
      <c r="L412" t="s">
        <v>1428</v>
      </c>
      <c r="M412" t="s">
        <v>997</v>
      </c>
      <c r="N412">
        <v>7834</v>
      </c>
      <c r="O412" t="s">
        <v>2880</v>
      </c>
      <c r="P412">
        <v>33</v>
      </c>
      <c r="Q412">
        <v>40</v>
      </c>
      <c r="R412">
        <v>24985</v>
      </c>
      <c r="S412">
        <v>4515</v>
      </c>
      <c r="T412">
        <v>2869</v>
      </c>
      <c r="U412">
        <v>3935</v>
      </c>
      <c r="W412" t="str">
        <f>_xlfn.IFNA(VLOOKUP(C412,Phone_num!A:B,2,0),"missing phone number")</f>
        <v>973-210-3994</v>
      </c>
      <c r="X412">
        <f t="shared" si="24"/>
        <v>28434</v>
      </c>
      <c r="Y412" t="str">
        <f t="shared" si="25"/>
        <v>2016</v>
      </c>
      <c r="Z412" t="b">
        <f t="shared" si="27"/>
        <v>0</v>
      </c>
      <c r="AA412" t="b">
        <f t="shared" si="26"/>
        <v>1</v>
      </c>
    </row>
    <row r="413" spans="2:27" x14ac:dyDescent="0.25">
      <c r="B413" s="5" t="s">
        <v>3383</v>
      </c>
      <c r="C413" s="5">
        <v>111111532</v>
      </c>
      <c r="D413" s="5" t="s">
        <v>826</v>
      </c>
      <c r="E413" s="5" t="s">
        <v>827</v>
      </c>
      <c r="F413" s="6">
        <v>41936</v>
      </c>
      <c r="G413" s="6"/>
      <c r="H413" s="7" t="s">
        <v>2965</v>
      </c>
      <c r="I413" s="7">
        <v>8</v>
      </c>
      <c r="J413" s="5" t="s">
        <v>2239</v>
      </c>
      <c r="K413" s="5" t="s">
        <v>1425</v>
      </c>
      <c r="L413" s="5" t="s">
        <v>1425</v>
      </c>
      <c r="M413" s="5" t="s">
        <v>1218</v>
      </c>
      <c r="N413" s="5">
        <v>80216</v>
      </c>
      <c r="O413" s="5" t="s">
        <v>2881</v>
      </c>
      <c r="P413" s="5">
        <v>27</v>
      </c>
      <c r="Q413" s="5">
        <v>40</v>
      </c>
      <c r="R413" s="5">
        <v>22186</v>
      </c>
      <c r="S413" s="5">
        <v>3678</v>
      </c>
      <c r="T413" s="5">
        <v>1904</v>
      </c>
      <c r="U413" s="5">
        <v>4357</v>
      </c>
      <c r="V413" s="5"/>
      <c r="W413" s="5" t="str">
        <f>_xlfn.IFNA(VLOOKUP(C413,Phone_num!A:B,2,0),"missing phone number")</f>
        <v>303-776-7548</v>
      </c>
      <c r="X413" s="5">
        <f t="shared" si="24"/>
        <v>23411</v>
      </c>
      <c r="Y413" s="5" t="str">
        <f t="shared" si="25"/>
        <v>2014</v>
      </c>
      <c r="Z413" t="b">
        <f t="shared" si="27"/>
        <v>1</v>
      </c>
      <c r="AA413" t="b">
        <f t="shared" si="26"/>
        <v>1</v>
      </c>
    </row>
    <row r="414" spans="2:27" customFormat="1" hidden="1" x14ac:dyDescent="0.25">
      <c r="B414" t="s">
        <v>3384</v>
      </c>
      <c r="C414">
        <v>111111533</v>
      </c>
      <c r="D414" t="s">
        <v>828</v>
      </c>
      <c r="E414" t="s">
        <v>829</v>
      </c>
      <c r="F414" s="2">
        <v>42023</v>
      </c>
      <c r="G414" s="2"/>
      <c r="H414" s="1" t="s">
        <v>2965</v>
      </c>
      <c r="I414" s="1">
        <v>99</v>
      </c>
      <c r="J414" t="s">
        <v>2241</v>
      </c>
      <c r="K414" t="s">
        <v>2242</v>
      </c>
      <c r="L414" t="s">
        <v>2243</v>
      </c>
      <c r="M414" t="s">
        <v>1326</v>
      </c>
      <c r="N414">
        <v>23608</v>
      </c>
      <c r="O414" t="s">
        <v>2882</v>
      </c>
      <c r="P414">
        <v>20</v>
      </c>
      <c r="Q414">
        <v>40</v>
      </c>
      <c r="R414">
        <v>20073</v>
      </c>
      <c r="S414">
        <v>2885</v>
      </c>
      <c r="T414">
        <v>1015</v>
      </c>
      <c r="U414">
        <v>4103</v>
      </c>
      <c r="W414" t="str">
        <f>_xlfn.IFNA(VLOOKUP(C414,Phone_num!A:B,2,0),"missing phone number")</f>
        <v>757-682-7116</v>
      </c>
      <c r="X414">
        <f t="shared" si="24"/>
        <v>19870</v>
      </c>
      <c r="Y414" t="str">
        <f t="shared" si="25"/>
        <v>2015</v>
      </c>
      <c r="Z414" t="b">
        <f t="shared" si="27"/>
        <v>1</v>
      </c>
      <c r="AA414" t="b">
        <f t="shared" si="26"/>
        <v>0</v>
      </c>
    </row>
    <row r="415" spans="2:27" customFormat="1" hidden="1" x14ac:dyDescent="0.25">
      <c r="B415" t="s">
        <v>3385</v>
      </c>
      <c r="C415">
        <v>111111534</v>
      </c>
      <c r="D415" t="s">
        <v>830</v>
      </c>
      <c r="E415" t="s">
        <v>831</v>
      </c>
      <c r="F415" s="2">
        <v>43053</v>
      </c>
      <c r="G415" s="2">
        <v>43297</v>
      </c>
      <c r="H415" s="1" t="s">
        <v>2963</v>
      </c>
      <c r="I415" s="1">
        <v>1</v>
      </c>
      <c r="J415" t="s">
        <v>2245</v>
      </c>
      <c r="K415" t="s">
        <v>1051</v>
      </c>
      <c r="L415" t="s">
        <v>1052</v>
      </c>
      <c r="M415" t="s">
        <v>1053</v>
      </c>
      <c r="N415">
        <v>85012</v>
      </c>
      <c r="O415" t="s">
        <v>2883</v>
      </c>
      <c r="P415">
        <v>21</v>
      </c>
      <c r="Q415">
        <v>40</v>
      </c>
      <c r="R415">
        <v>19201</v>
      </c>
      <c r="S415">
        <v>2576</v>
      </c>
      <c r="T415">
        <v>4646</v>
      </c>
      <c r="U415">
        <v>3742</v>
      </c>
      <c r="W415" t="str">
        <f>_xlfn.IFNA(VLOOKUP(C415,Phone_num!A:B,2,0),"missing phone number")</f>
        <v>602-919-4211</v>
      </c>
      <c r="X415">
        <f t="shared" si="24"/>
        <v>22681</v>
      </c>
      <c r="Y415" t="str">
        <f t="shared" si="25"/>
        <v>2017</v>
      </c>
      <c r="Z415" t="b">
        <f t="shared" si="27"/>
        <v>0</v>
      </c>
      <c r="AA415" t="b">
        <f t="shared" si="26"/>
        <v>0</v>
      </c>
    </row>
    <row r="416" spans="2:27" customFormat="1" hidden="1" x14ac:dyDescent="0.25">
      <c r="B416" t="s">
        <v>3387</v>
      </c>
      <c r="C416">
        <v>111111536</v>
      </c>
      <c r="D416" t="s">
        <v>834</v>
      </c>
      <c r="E416" t="s">
        <v>835</v>
      </c>
      <c r="F416" s="2">
        <v>42798</v>
      </c>
      <c r="G416" s="2"/>
      <c r="H416" s="1" t="s">
        <v>2965</v>
      </c>
      <c r="I416" s="1">
        <v>3</v>
      </c>
      <c r="J416" t="s">
        <v>2249</v>
      </c>
      <c r="K416" t="s">
        <v>1051</v>
      </c>
      <c r="L416" t="s">
        <v>1052</v>
      </c>
      <c r="M416" t="s">
        <v>1053</v>
      </c>
      <c r="N416">
        <v>85013</v>
      </c>
      <c r="O416" t="s">
        <v>2885</v>
      </c>
      <c r="P416">
        <v>23</v>
      </c>
      <c r="Q416">
        <v>40</v>
      </c>
      <c r="R416">
        <v>18012</v>
      </c>
      <c r="S416">
        <v>4438</v>
      </c>
      <c r="T416">
        <v>4691</v>
      </c>
      <c r="U416">
        <v>3119</v>
      </c>
      <c r="W416" t="str">
        <f>_xlfn.IFNA(VLOOKUP(C416,Phone_num!A:B,2,0),"missing phone number")</f>
        <v>602-896-2993</v>
      </c>
      <c r="X416">
        <f t="shared" si="24"/>
        <v>24022</v>
      </c>
      <c r="Y416" t="str">
        <f t="shared" si="25"/>
        <v>2017</v>
      </c>
      <c r="Z416" t="b">
        <f t="shared" si="27"/>
        <v>0</v>
      </c>
      <c r="AA416" t="b">
        <f t="shared" si="26"/>
        <v>1</v>
      </c>
    </row>
    <row r="417" spans="2:27" x14ac:dyDescent="0.25">
      <c r="B417" s="5" t="s">
        <v>3388</v>
      </c>
      <c r="C417" s="5">
        <v>111111537</v>
      </c>
      <c r="D417" s="5" t="s">
        <v>335</v>
      </c>
      <c r="E417" s="5" t="s">
        <v>836</v>
      </c>
      <c r="F417" s="6">
        <v>41701</v>
      </c>
      <c r="G417" s="6"/>
      <c r="H417" s="7" t="s">
        <v>2965</v>
      </c>
      <c r="I417" s="7">
        <v>4</v>
      </c>
      <c r="J417" s="5" t="s">
        <v>2251</v>
      </c>
      <c r="K417" s="5" t="s">
        <v>2252</v>
      </c>
      <c r="L417" s="5" t="s">
        <v>2253</v>
      </c>
      <c r="M417" s="5" t="s">
        <v>1152</v>
      </c>
      <c r="N417" s="5">
        <v>32759</v>
      </c>
      <c r="O417" s="5" t="s">
        <v>2886</v>
      </c>
      <c r="P417" s="5">
        <v>18</v>
      </c>
      <c r="Q417" s="5">
        <v>20</v>
      </c>
      <c r="R417" s="5">
        <v>19607</v>
      </c>
      <c r="S417" s="5">
        <v>1740</v>
      </c>
      <c r="T417" s="5">
        <v>3257</v>
      </c>
      <c r="U417" s="5">
        <v>4329</v>
      </c>
      <c r="V417" s="5"/>
      <c r="W417" s="5" t="str">
        <f>_xlfn.IFNA(VLOOKUP(C417,Phone_num!A:B,2,0),"missing phone number")</f>
        <v>386-526-7800</v>
      </c>
      <c r="X417" s="5" t="str">
        <f t="shared" si="24"/>
        <v>not 40h</v>
      </c>
      <c r="Y417" s="5" t="str">
        <f t="shared" si="25"/>
        <v>2014</v>
      </c>
      <c r="Z417" t="b">
        <f t="shared" si="27"/>
        <v>1</v>
      </c>
      <c r="AA417" t="b">
        <f t="shared" si="26"/>
        <v>1</v>
      </c>
    </row>
    <row r="418" spans="2:27" customFormat="1" hidden="1" x14ac:dyDescent="0.25">
      <c r="B418" t="s">
        <v>3389</v>
      </c>
      <c r="C418">
        <v>111111538</v>
      </c>
      <c r="D418" t="s">
        <v>837</v>
      </c>
      <c r="E418" t="s">
        <v>838</v>
      </c>
      <c r="F418" s="2">
        <v>42579</v>
      </c>
      <c r="G418" s="2"/>
      <c r="H418" s="1" t="s">
        <v>2965</v>
      </c>
      <c r="I418" s="1">
        <v>5</v>
      </c>
      <c r="J418" t="s">
        <v>2255</v>
      </c>
      <c r="K418" t="s">
        <v>1236</v>
      </c>
      <c r="L418" t="s">
        <v>1236</v>
      </c>
      <c r="M418" t="s">
        <v>1018</v>
      </c>
      <c r="N418">
        <v>94105</v>
      </c>
      <c r="O418" t="s">
        <v>2887</v>
      </c>
      <c r="P418">
        <v>20</v>
      </c>
      <c r="Q418">
        <v>20</v>
      </c>
      <c r="R418">
        <v>23901</v>
      </c>
      <c r="S418">
        <v>4067</v>
      </c>
      <c r="T418">
        <v>1060</v>
      </c>
      <c r="U418">
        <v>1716</v>
      </c>
      <c r="W418" t="str">
        <f>_xlfn.IFNA(VLOOKUP(C418,Phone_num!A:B,2,0),"missing phone number")</f>
        <v>415-331-9634</v>
      </c>
      <c r="X418" t="str">
        <f t="shared" si="24"/>
        <v>not 40h</v>
      </c>
      <c r="Y418" t="str">
        <f t="shared" si="25"/>
        <v>2016</v>
      </c>
      <c r="Z418" t="b">
        <f t="shared" si="27"/>
        <v>0</v>
      </c>
      <c r="AA418" t="b">
        <f t="shared" si="26"/>
        <v>0</v>
      </c>
    </row>
    <row r="419" spans="2:27" x14ac:dyDescent="0.25">
      <c r="B419" s="5" t="s">
        <v>3390</v>
      </c>
      <c r="C419" s="5">
        <v>111111539</v>
      </c>
      <c r="D419" s="5" t="s">
        <v>839</v>
      </c>
      <c r="E419" s="5" t="s">
        <v>840</v>
      </c>
      <c r="F419" s="6">
        <v>41486</v>
      </c>
      <c r="G419" s="6"/>
      <c r="H419" s="7" t="s">
        <v>2965</v>
      </c>
      <c r="I419" s="7">
        <v>6</v>
      </c>
      <c r="J419" s="5" t="s">
        <v>2257</v>
      </c>
      <c r="K419" s="5" t="s">
        <v>1695</v>
      </c>
      <c r="L419" s="5" t="s">
        <v>1695</v>
      </c>
      <c r="M419" s="5" t="s">
        <v>1018</v>
      </c>
      <c r="N419" s="5">
        <v>92110</v>
      </c>
      <c r="O419" s="5" t="s">
        <v>2888</v>
      </c>
      <c r="P419" s="5">
        <v>25</v>
      </c>
      <c r="Q419" s="5">
        <v>20</v>
      </c>
      <c r="R419" s="5">
        <v>22428</v>
      </c>
      <c r="S419" s="5">
        <v>2751</v>
      </c>
      <c r="T419" s="5">
        <v>3190</v>
      </c>
      <c r="U419" s="5">
        <v>4871</v>
      </c>
      <c r="V419" s="5"/>
      <c r="W419" s="5" t="str">
        <f>_xlfn.IFNA(VLOOKUP(C419,Phone_num!A:B,2,0),"missing phone number")</f>
        <v>858-793-9684</v>
      </c>
      <c r="X419" s="5" t="str">
        <f t="shared" si="24"/>
        <v>not 40h</v>
      </c>
      <c r="Y419" s="5" t="str">
        <f t="shared" si="25"/>
        <v>2013</v>
      </c>
      <c r="Z419" t="b">
        <f t="shared" si="27"/>
        <v>1</v>
      </c>
      <c r="AA419" t="b">
        <f t="shared" si="26"/>
        <v>1</v>
      </c>
    </row>
    <row r="420" spans="2:27" x14ac:dyDescent="0.25">
      <c r="B420" s="5" t="s">
        <v>3391</v>
      </c>
      <c r="C420" s="5">
        <v>111111540</v>
      </c>
      <c r="D420" s="5" t="s">
        <v>841</v>
      </c>
      <c r="E420" s="5" t="s">
        <v>842</v>
      </c>
      <c r="F420" s="6">
        <v>41795</v>
      </c>
      <c r="G420" s="6"/>
      <c r="H420" s="7" t="s">
        <v>2965</v>
      </c>
      <c r="I420" s="7">
        <v>7</v>
      </c>
      <c r="J420" s="5" t="s">
        <v>2259</v>
      </c>
      <c r="K420" s="5" t="s">
        <v>1597</v>
      </c>
      <c r="L420" s="5" t="s">
        <v>1598</v>
      </c>
      <c r="M420" s="5" t="s">
        <v>997</v>
      </c>
      <c r="N420" s="5">
        <v>7306</v>
      </c>
      <c r="O420" s="5" t="s">
        <v>2889</v>
      </c>
      <c r="P420" s="5">
        <v>15</v>
      </c>
      <c r="Q420" s="5">
        <v>25</v>
      </c>
      <c r="R420" s="5">
        <v>25969</v>
      </c>
      <c r="S420" s="5">
        <v>1275</v>
      </c>
      <c r="T420" s="5">
        <v>4382</v>
      </c>
      <c r="U420" s="5">
        <v>4662</v>
      </c>
      <c r="V420" s="5"/>
      <c r="W420" s="5" t="str">
        <f>_xlfn.IFNA(VLOOKUP(C420,Phone_num!A:B,2,0),"missing phone number")</f>
        <v>201-991-8369</v>
      </c>
      <c r="X420" s="5" t="str">
        <f t="shared" si="24"/>
        <v>not 40h</v>
      </c>
      <c r="Y420" s="5" t="str">
        <f t="shared" si="25"/>
        <v>2014</v>
      </c>
      <c r="Z420" t="b">
        <f t="shared" si="27"/>
        <v>1</v>
      </c>
      <c r="AA420" t="b">
        <f t="shared" si="26"/>
        <v>1</v>
      </c>
    </row>
    <row r="421" spans="2:27" x14ac:dyDescent="0.25">
      <c r="B421" s="5" t="s">
        <v>3392</v>
      </c>
      <c r="C421" s="5">
        <v>111111541</v>
      </c>
      <c r="D421" s="5" t="s">
        <v>843</v>
      </c>
      <c r="E421" s="5" t="s">
        <v>844</v>
      </c>
      <c r="F421" s="6">
        <v>42281</v>
      </c>
      <c r="G421" s="6"/>
      <c r="H421" s="7" t="s">
        <v>2965</v>
      </c>
      <c r="I421" s="7">
        <v>8</v>
      </c>
      <c r="J421" s="5" t="s">
        <v>2261</v>
      </c>
      <c r="K421" s="5" t="s">
        <v>1398</v>
      </c>
      <c r="L421" s="5" t="s">
        <v>1398</v>
      </c>
      <c r="M421" s="5" t="s">
        <v>1018</v>
      </c>
      <c r="N421" s="5">
        <v>92410</v>
      </c>
      <c r="O421" s="5" t="s">
        <v>2890</v>
      </c>
      <c r="P421" s="5">
        <v>19</v>
      </c>
      <c r="Q421" s="5">
        <v>25</v>
      </c>
      <c r="R421" s="5">
        <v>16233</v>
      </c>
      <c r="S421" s="5">
        <v>1272</v>
      </c>
      <c r="T421" s="5">
        <v>2925</v>
      </c>
      <c r="U421" s="5">
        <v>3297</v>
      </c>
      <c r="V421" s="5"/>
      <c r="W421" s="5" t="str">
        <f>_xlfn.IFNA(VLOOKUP(C421,Phone_num!A:B,2,0),"missing phone number")</f>
        <v>909-430-7765</v>
      </c>
      <c r="X421" s="5" t="str">
        <f t="shared" si="24"/>
        <v>not 40h</v>
      </c>
      <c r="Y421" s="5" t="str">
        <f t="shared" si="25"/>
        <v>2015</v>
      </c>
      <c r="Z421" t="b">
        <f t="shared" si="27"/>
        <v>1</v>
      </c>
      <c r="AA421" t="b">
        <f t="shared" si="26"/>
        <v>1</v>
      </c>
    </row>
    <row r="422" spans="2:27" customFormat="1" hidden="1" x14ac:dyDescent="0.25">
      <c r="B422" t="s">
        <v>3372</v>
      </c>
      <c r="C422">
        <v>111111542</v>
      </c>
      <c r="D422" t="s">
        <v>845</v>
      </c>
      <c r="E422" t="s">
        <v>846</v>
      </c>
      <c r="F422" s="2">
        <v>42897</v>
      </c>
      <c r="G422" s="2"/>
      <c r="H422" s="1" t="s">
        <v>2965</v>
      </c>
      <c r="I422" s="1">
        <v>99</v>
      </c>
      <c r="J422" t="s">
        <v>2263</v>
      </c>
      <c r="K422" t="s">
        <v>2264</v>
      </c>
      <c r="L422" t="s">
        <v>1083</v>
      </c>
      <c r="M422" t="s">
        <v>1163</v>
      </c>
      <c r="N422">
        <v>2138</v>
      </c>
      <c r="O422" t="s">
        <v>2891</v>
      </c>
      <c r="P422">
        <v>14</v>
      </c>
      <c r="Q422">
        <v>20</v>
      </c>
      <c r="R422">
        <v>16954</v>
      </c>
      <c r="S422">
        <v>2274</v>
      </c>
      <c r="T422">
        <v>1377</v>
      </c>
      <c r="U422">
        <v>2503</v>
      </c>
      <c r="W422" t="str">
        <f>_xlfn.IFNA(VLOOKUP(C422,Phone_num!A:B,2,0),"missing phone number")</f>
        <v>617-365-2134</v>
      </c>
      <c r="X422" t="str">
        <f t="shared" si="24"/>
        <v>not 40h</v>
      </c>
      <c r="Y422" t="str">
        <f t="shared" si="25"/>
        <v>2017</v>
      </c>
      <c r="Z422" t="b">
        <f t="shared" si="27"/>
        <v>0</v>
      </c>
      <c r="AA422" t="b">
        <f t="shared" si="26"/>
        <v>0</v>
      </c>
    </row>
    <row r="423" spans="2:27" customFormat="1" hidden="1" x14ac:dyDescent="0.25">
      <c r="B423" t="s">
        <v>3393</v>
      </c>
      <c r="C423">
        <v>111111543</v>
      </c>
      <c r="D423" t="s">
        <v>847</v>
      </c>
      <c r="E423" t="s">
        <v>848</v>
      </c>
      <c r="F423" s="2">
        <v>41431</v>
      </c>
      <c r="G423" s="2">
        <v>42922</v>
      </c>
      <c r="H423" s="1" t="s">
        <v>2965</v>
      </c>
      <c r="I423" s="1">
        <v>1</v>
      </c>
      <c r="J423" t="s">
        <v>2266</v>
      </c>
      <c r="K423" t="s">
        <v>1694</v>
      </c>
      <c r="L423" t="s">
        <v>1695</v>
      </c>
      <c r="M423" t="s">
        <v>1018</v>
      </c>
      <c r="N423">
        <v>92025</v>
      </c>
      <c r="O423" t="s">
        <v>2892</v>
      </c>
      <c r="P423">
        <v>33</v>
      </c>
      <c r="Q423">
        <v>40</v>
      </c>
      <c r="R423">
        <v>17959</v>
      </c>
      <c r="S423">
        <v>2315</v>
      </c>
      <c r="T423">
        <v>2174</v>
      </c>
      <c r="U423">
        <v>3051</v>
      </c>
      <c r="W423" t="str">
        <f>_xlfn.IFNA(VLOOKUP(C423,Phone_num!A:B,2,0),"missing phone number")</f>
        <v>760-291-5497</v>
      </c>
      <c r="X423">
        <f t="shared" si="24"/>
        <v>19397</v>
      </c>
      <c r="Y423" t="str">
        <f t="shared" si="25"/>
        <v>2013</v>
      </c>
      <c r="Z423" t="b">
        <f t="shared" si="27"/>
        <v>0</v>
      </c>
      <c r="AA423" t="b">
        <f t="shared" si="26"/>
        <v>0</v>
      </c>
    </row>
    <row r="424" spans="2:27" customFormat="1" hidden="1" x14ac:dyDescent="0.25">
      <c r="B424" t="s">
        <v>3394</v>
      </c>
      <c r="C424">
        <v>111111544</v>
      </c>
      <c r="D424" t="s">
        <v>849</v>
      </c>
      <c r="E424" t="s">
        <v>850</v>
      </c>
      <c r="F424" s="2">
        <v>42556</v>
      </c>
      <c r="G424" s="2"/>
      <c r="H424" s="1" t="s">
        <v>2965</v>
      </c>
      <c r="I424" s="1">
        <v>2</v>
      </c>
      <c r="J424" t="s">
        <v>2268</v>
      </c>
      <c r="K424" t="s">
        <v>1287</v>
      </c>
      <c r="L424" t="s">
        <v>1039</v>
      </c>
      <c r="M424" t="s">
        <v>1018</v>
      </c>
      <c r="N424">
        <v>90248</v>
      </c>
      <c r="O424" t="s">
        <v>2893</v>
      </c>
      <c r="P424">
        <v>32</v>
      </c>
      <c r="Q424">
        <v>40</v>
      </c>
      <c r="R424">
        <v>28047</v>
      </c>
      <c r="S424">
        <v>4323</v>
      </c>
      <c r="T424">
        <v>3914</v>
      </c>
      <c r="U424">
        <v>1028</v>
      </c>
      <c r="W424" t="str">
        <f>_xlfn.IFNA(VLOOKUP(C424,Phone_num!A:B,2,0),"missing phone number")</f>
        <v>310-510-9713</v>
      </c>
      <c r="X424">
        <f t="shared" si="24"/>
        <v>35256</v>
      </c>
      <c r="Y424" t="str">
        <f t="shared" si="25"/>
        <v>2016</v>
      </c>
      <c r="Z424" t="b">
        <f t="shared" si="27"/>
        <v>0</v>
      </c>
      <c r="AA424" t="b">
        <f t="shared" si="26"/>
        <v>0</v>
      </c>
    </row>
    <row r="425" spans="2:27" customFormat="1" hidden="1" x14ac:dyDescent="0.25">
      <c r="B425" t="s">
        <v>3395</v>
      </c>
      <c r="C425">
        <v>111111545</v>
      </c>
      <c r="D425" t="s">
        <v>851</v>
      </c>
      <c r="E425" t="s">
        <v>852</v>
      </c>
      <c r="F425" s="2">
        <v>43016</v>
      </c>
      <c r="G425" s="2"/>
      <c r="H425" s="1" t="s">
        <v>2965</v>
      </c>
      <c r="I425" s="1">
        <v>3</v>
      </c>
      <c r="J425" t="s">
        <v>2270</v>
      </c>
      <c r="K425" t="s">
        <v>2271</v>
      </c>
      <c r="L425" t="s">
        <v>2272</v>
      </c>
      <c r="M425" t="s">
        <v>1031</v>
      </c>
      <c r="N425">
        <v>17110</v>
      </c>
      <c r="O425" t="s">
        <v>2894</v>
      </c>
      <c r="P425">
        <v>22</v>
      </c>
      <c r="Q425">
        <v>40</v>
      </c>
      <c r="R425">
        <v>28214</v>
      </c>
      <c r="S425">
        <v>2576</v>
      </c>
      <c r="T425">
        <v>1808</v>
      </c>
      <c r="U425">
        <v>3556</v>
      </c>
      <c r="W425" t="str">
        <f>_xlfn.IFNA(VLOOKUP(C425,Phone_num!A:B,2,0),"missing phone number")</f>
        <v>717-528-8996</v>
      </c>
      <c r="X425">
        <f t="shared" si="24"/>
        <v>29042</v>
      </c>
      <c r="Y425" t="str">
        <f t="shared" si="25"/>
        <v>2017</v>
      </c>
      <c r="Z425" t="b">
        <f t="shared" si="27"/>
        <v>0</v>
      </c>
      <c r="AA425" t="b">
        <f t="shared" si="26"/>
        <v>1</v>
      </c>
    </row>
    <row r="426" spans="2:27" customFormat="1" hidden="1" x14ac:dyDescent="0.25">
      <c r="B426" t="s">
        <v>3396</v>
      </c>
      <c r="C426">
        <v>111111546</v>
      </c>
      <c r="D426" t="s">
        <v>853</v>
      </c>
      <c r="E426" t="s">
        <v>854</v>
      </c>
      <c r="F426" s="2">
        <v>42432</v>
      </c>
      <c r="G426" s="2"/>
      <c r="H426" s="1" t="s">
        <v>2965</v>
      </c>
      <c r="I426" s="1">
        <v>4</v>
      </c>
      <c r="J426" t="s">
        <v>2274</v>
      </c>
      <c r="K426" t="s">
        <v>2275</v>
      </c>
      <c r="L426" t="s">
        <v>1052</v>
      </c>
      <c r="M426" t="s">
        <v>1053</v>
      </c>
      <c r="N426">
        <v>85204</v>
      </c>
      <c r="O426" t="s">
        <v>2895</v>
      </c>
      <c r="P426">
        <v>40</v>
      </c>
      <c r="Q426">
        <v>40</v>
      </c>
      <c r="R426">
        <v>21412</v>
      </c>
      <c r="S426">
        <v>2611</v>
      </c>
      <c r="T426">
        <v>2167</v>
      </c>
      <c r="U426">
        <v>3887</v>
      </c>
      <c r="W426" t="str">
        <f>_xlfn.IFNA(VLOOKUP(C426,Phone_num!A:B,2,0),"missing phone number")</f>
        <v>480-293-2882</v>
      </c>
      <c r="X426">
        <f t="shared" si="24"/>
        <v>22303</v>
      </c>
      <c r="Y426" t="str">
        <f t="shared" si="25"/>
        <v>2016</v>
      </c>
      <c r="Z426" t="b">
        <f t="shared" si="27"/>
        <v>0</v>
      </c>
      <c r="AA426" t="b">
        <f t="shared" si="26"/>
        <v>1</v>
      </c>
    </row>
    <row r="427" spans="2:27" customFormat="1" hidden="1" x14ac:dyDescent="0.25">
      <c r="B427" t="s">
        <v>3397</v>
      </c>
      <c r="C427">
        <v>111111547</v>
      </c>
      <c r="D427" t="s">
        <v>855</v>
      </c>
      <c r="E427" t="s">
        <v>856</v>
      </c>
      <c r="F427" s="2">
        <v>41894</v>
      </c>
      <c r="G427" s="2"/>
      <c r="H427" s="1" t="s">
        <v>2965</v>
      </c>
      <c r="I427" s="1">
        <v>5</v>
      </c>
      <c r="J427" t="s">
        <v>2277</v>
      </c>
      <c r="K427" t="s">
        <v>2278</v>
      </c>
      <c r="L427" t="s">
        <v>2279</v>
      </c>
      <c r="M427" t="s">
        <v>1152</v>
      </c>
      <c r="N427">
        <v>33461</v>
      </c>
      <c r="O427" t="s">
        <v>2896</v>
      </c>
      <c r="P427">
        <v>20</v>
      </c>
      <c r="Q427">
        <v>40</v>
      </c>
      <c r="R427">
        <v>18350</v>
      </c>
      <c r="S427">
        <v>4019</v>
      </c>
      <c r="T427">
        <v>3142</v>
      </c>
      <c r="U427">
        <v>3943</v>
      </c>
      <c r="W427" t="str">
        <f>_xlfn.IFNA(VLOOKUP(C427,Phone_num!A:B,2,0),"missing phone number")</f>
        <v>561-470-4574</v>
      </c>
      <c r="X427">
        <f t="shared" si="24"/>
        <v>21568</v>
      </c>
      <c r="Y427" t="str">
        <f t="shared" si="25"/>
        <v>2014</v>
      </c>
      <c r="Z427" t="b">
        <f t="shared" si="27"/>
        <v>1</v>
      </c>
      <c r="AA427" t="b">
        <f t="shared" si="26"/>
        <v>0</v>
      </c>
    </row>
    <row r="428" spans="2:27" x14ac:dyDescent="0.25">
      <c r="B428" s="5" t="s">
        <v>3398</v>
      </c>
      <c r="C428" s="5">
        <v>111111548</v>
      </c>
      <c r="D428" s="5" t="s">
        <v>857</v>
      </c>
      <c r="E428" s="5" t="s">
        <v>858</v>
      </c>
      <c r="F428" s="6">
        <v>42054</v>
      </c>
      <c r="G428" s="6"/>
      <c r="H428" s="7" t="s">
        <v>2965</v>
      </c>
      <c r="I428" s="7">
        <v>6</v>
      </c>
      <c r="J428" s="5" t="s">
        <v>2281</v>
      </c>
      <c r="K428" s="5" t="s">
        <v>1461</v>
      </c>
      <c r="L428" s="5" t="s">
        <v>1462</v>
      </c>
      <c r="M428" s="5" t="s">
        <v>1058</v>
      </c>
      <c r="N428" s="5">
        <v>37211</v>
      </c>
      <c r="O428" s="5" t="s">
        <v>2897</v>
      </c>
      <c r="P428" s="5">
        <v>30</v>
      </c>
      <c r="Q428" s="5">
        <v>40</v>
      </c>
      <c r="R428" s="5">
        <v>18280</v>
      </c>
      <c r="S428" s="5">
        <v>1270</v>
      </c>
      <c r="T428" s="5">
        <v>3380</v>
      </c>
      <c r="U428" s="5">
        <v>2915</v>
      </c>
      <c r="V428" s="5"/>
      <c r="W428" s="5" t="str">
        <f>_xlfn.IFNA(VLOOKUP(C428,Phone_num!A:B,2,0),"missing phone number")</f>
        <v>615-246-1824</v>
      </c>
      <c r="X428" s="5">
        <f t="shared" si="24"/>
        <v>20015</v>
      </c>
      <c r="Y428" s="5" t="str">
        <f t="shared" si="25"/>
        <v>2015</v>
      </c>
      <c r="Z428" t="b">
        <f t="shared" si="27"/>
        <v>1</v>
      </c>
      <c r="AA428" t="b">
        <f t="shared" si="26"/>
        <v>1</v>
      </c>
    </row>
    <row r="429" spans="2:27" customFormat="1" hidden="1" x14ac:dyDescent="0.25">
      <c r="B429" t="s">
        <v>3399</v>
      </c>
      <c r="C429">
        <v>111111549</v>
      </c>
      <c r="D429" t="s">
        <v>859</v>
      </c>
      <c r="E429" t="s">
        <v>860</v>
      </c>
      <c r="F429" s="2">
        <v>43118</v>
      </c>
      <c r="G429" s="2"/>
      <c r="H429" s="1" t="s">
        <v>2965</v>
      </c>
      <c r="I429" s="1">
        <v>7</v>
      </c>
      <c r="J429" t="s">
        <v>2283</v>
      </c>
      <c r="K429" t="s">
        <v>1623</v>
      </c>
      <c r="L429" t="s">
        <v>2284</v>
      </c>
      <c r="M429" t="s">
        <v>2285</v>
      </c>
      <c r="N429">
        <v>41005</v>
      </c>
      <c r="O429" t="s">
        <v>2898</v>
      </c>
      <c r="P429">
        <v>25</v>
      </c>
      <c r="Q429">
        <v>40</v>
      </c>
      <c r="R429">
        <v>20430</v>
      </c>
      <c r="S429">
        <v>2513</v>
      </c>
      <c r="T429">
        <v>1020</v>
      </c>
      <c r="U429">
        <v>2650</v>
      </c>
      <c r="W429" t="str">
        <f>_xlfn.IFNA(VLOOKUP(C429,Phone_num!A:B,2,0),"missing phone number")</f>
        <v>859-717-7638</v>
      </c>
      <c r="X429">
        <f t="shared" si="24"/>
        <v>21313</v>
      </c>
      <c r="Y429" t="str">
        <f t="shared" si="25"/>
        <v>2018</v>
      </c>
      <c r="Z429" t="b">
        <f t="shared" si="27"/>
        <v>0</v>
      </c>
      <c r="AA429" t="b">
        <f t="shared" si="26"/>
        <v>1</v>
      </c>
    </row>
    <row r="430" spans="2:27" customFormat="1" hidden="1" x14ac:dyDescent="0.25">
      <c r="B430" t="s">
        <v>3400</v>
      </c>
      <c r="C430">
        <v>111111550</v>
      </c>
      <c r="D430" t="s">
        <v>726</v>
      </c>
      <c r="E430" t="s">
        <v>861</v>
      </c>
      <c r="F430" s="2">
        <v>43097</v>
      </c>
      <c r="G430" s="2">
        <v>43513</v>
      </c>
      <c r="H430" s="1" t="s">
        <v>2965</v>
      </c>
      <c r="I430" s="1">
        <v>8</v>
      </c>
      <c r="J430" t="s">
        <v>2287</v>
      </c>
      <c r="K430" t="s">
        <v>2288</v>
      </c>
      <c r="L430" t="s">
        <v>2051</v>
      </c>
      <c r="M430" t="s">
        <v>992</v>
      </c>
      <c r="N430">
        <v>48160</v>
      </c>
      <c r="O430" t="s">
        <v>2899</v>
      </c>
      <c r="P430">
        <v>20</v>
      </c>
      <c r="Q430">
        <v>40</v>
      </c>
      <c r="R430">
        <v>27614</v>
      </c>
      <c r="S430">
        <v>2519</v>
      </c>
      <c r="T430">
        <v>4844</v>
      </c>
      <c r="U430">
        <v>1429</v>
      </c>
      <c r="W430" t="str">
        <f>_xlfn.IFNA(VLOOKUP(C430,Phone_num!A:B,2,0),"missing phone number")</f>
        <v>734-561-6170</v>
      </c>
      <c r="X430">
        <f t="shared" si="24"/>
        <v>33548</v>
      </c>
      <c r="Y430" t="str">
        <f t="shared" si="25"/>
        <v>2017</v>
      </c>
      <c r="Z430" t="b">
        <f t="shared" si="27"/>
        <v>0</v>
      </c>
      <c r="AA430" t="b">
        <f t="shared" si="26"/>
        <v>1</v>
      </c>
    </row>
    <row r="431" spans="2:27" customFormat="1" hidden="1" x14ac:dyDescent="0.25">
      <c r="B431" t="s">
        <v>3401</v>
      </c>
      <c r="C431">
        <v>111111551</v>
      </c>
      <c r="D431" t="s">
        <v>862</v>
      </c>
      <c r="E431" t="s">
        <v>863</v>
      </c>
      <c r="F431" s="2">
        <v>41645</v>
      </c>
      <c r="G431" s="2"/>
      <c r="H431" s="1" t="s">
        <v>2965</v>
      </c>
      <c r="I431" s="1">
        <v>99</v>
      </c>
      <c r="J431" t="s">
        <v>2290</v>
      </c>
      <c r="K431" t="s">
        <v>1102</v>
      </c>
      <c r="L431" t="s">
        <v>1030</v>
      </c>
      <c r="M431" t="s">
        <v>1048</v>
      </c>
      <c r="N431">
        <v>77301</v>
      </c>
      <c r="O431" t="s">
        <v>2900</v>
      </c>
      <c r="P431">
        <v>25</v>
      </c>
      <c r="Q431">
        <v>40</v>
      </c>
      <c r="R431">
        <v>21233</v>
      </c>
      <c r="S431">
        <v>2506</v>
      </c>
      <c r="T431">
        <v>4328</v>
      </c>
      <c r="U431">
        <v>1101</v>
      </c>
      <c r="W431" t="str">
        <f>_xlfn.IFNA(VLOOKUP(C431,Phone_num!A:B,2,0),"missing phone number")</f>
        <v>936-751-7961</v>
      </c>
      <c r="X431">
        <f t="shared" si="24"/>
        <v>26966</v>
      </c>
      <c r="Y431" t="str">
        <f t="shared" si="25"/>
        <v>2014</v>
      </c>
      <c r="Z431" t="b">
        <f t="shared" si="27"/>
        <v>1</v>
      </c>
      <c r="AA431" t="b">
        <f t="shared" si="26"/>
        <v>0</v>
      </c>
    </row>
    <row r="432" spans="2:27" customFormat="1" hidden="1" x14ac:dyDescent="0.25">
      <c r="B432" t="s">
        <v>3402</v>
      </c>
      <c r="C432">
        <v>111111552</v>
      </c>
      <c r="D432" t="s">
        <v>864</v>
      </c>
      <c r="E432" t="s">
        <v>865</v>
      </c>
      <c r="F432" s="2">
        <v>42138</v>
      </c>
      <c r="G432" s="2"/>
      <c r="H432" s="1" t="s">
        <v>2965</v>
      </c>
      <c r="I432" s="1">
        <v>1</v>
      </c>
      <c r="J432" t="s">
        <v>2292</v>
      </c>
      <c r="K432" t="s">
        <v>2293</v>
      </c>
      <c r="L432" t="s">
        <v>1372</v>
      </c>
      <c r="M432" t="s">
        <v>997</v>
      </c>
      <c r="N432">
        <v>7011</v>
      </c>
      <c r="O432" t="s">
        <v>2901</v>
      </c>
      <c r="P432">
        <v>28</v>
      </c>
      <c r="Q432">
        <v>40</v>
      </c>
      <c r="R432">
        <v>21477</v>
      </c>
      <c r="S432">
        <v>1588</v>
      </c>
      <c r="T432">
        <v>4690</v>
      </c>
      <c r="U432">
        <v>1614</v>
      </c>
      <c r="W432" t="str">
        <f>_xlfn.IFNA(VLOOKUP(C432,Phone_num!A:B,2,0),"missing phone number")</f>
        <v>973-482-2430</v>
      </c>
      <c r="X432">
        <f t="shared" si="24"/>
        <v>26141</v>
      </c>
      <c r="Y432" t="str">
        <f t="shared" si="25"/>
        <v>2015</v>
      </c>
      <c r="Z432" t="b">
        <f t="shared" si="27"/>
        <v>1</v>
      </c>
      <c r="AA432" t="b">
        <f t="shared" si="26"/>
        <v>0</v>
      </c>
    </row>
    <row r="433" spans="2:27" customFormat="1" hidden="1" x14ac:dyDescent="0.25">
      <c r="B433" t="s">
        <v>3403</v>
      </c>
      <c r="C433">
        <v>111111553</v>
      </c>
      <c r="D433" t="s">
        <v>866</v>
      </c>
      <c r="E433" t="s">
        <v>867</v>
      </c>
      <c r="F433" s="2">
        <v>42513</v>
      </c>
      <c r="G433" s="2"/>
      <c r="H433" s="1" t="s">
        <v>2965</v>
      </c>
      <c r="I433" s="1">
        <v>2</v>
      </c>
      <c r="J433" t="s">
        <v>2295</v>
      </c>
      <c r="K433" t="s">
        <v>2296</v>
      </c>
      <c r="L433" t="s">
        <v>1598</v>
      </c>
      <c r="M433" t="s">
        <v>997</v>
      </c>
      <c r="N433">
        <v>7087</v>
      </c>
      <c r="O433" t="s">
        <v>2902</v>
      </c>
      <c r="P433">
        <v>32</v>
      </c>
      <c r="Q433">
        <v>40</v>
      </c>
      <c r="R433">
        <v>26926</v>
      </c>
      <c r="S433">
        <v>1894</v>
      </c>
      <c r="T433">
        <v>1185</v>
      </c>
      <c r="U433">
        <v>2433</v>
      </c>
      <c r="W433" t="str">
        <f>_xlfn.IFNA(VLOOKUP(C433,Phone_num!A:B,2,0),"missing phone number")</f>
        <v>201-693-3967</v>
      </c>
      <c r="X433">
        <f t="shared" si="24"/>
        <v>27572</v>
      </c>
      <c r="Y433" t="str">
        <f t="shared" si="25"/>
        <v>2016</v>
      </c>
      <c r="Z433" t="b">
        <f t="shared" si="27"/>
        <v>0</v>
      </c>
      <c r="AA433" t="b">
        <f t="shared" si="26"/>
        <v>0</v>
      </c>
    </row>
    <row r="434" spans="2:27" customFormat="1" hidden="1" x14ac:dyDescent="0.25">
      <c r="B434" t="s">
        <v>3404</v>
      </c>
      <c r="C434">
        <v>111111554</v>
      </c>
      <c r="D434" t="s">
        <v>868</v>
      </c>
      <c r="E434" t="s">
        <v>869</v>
      </c>
      <c r="F434" s="2">
        <v>42681</v>
      </c>
      <c r="G434" s="2"/>
      <c r="H434" s="1" t="s">
        <v>2965</v>
      </c>
      <c r="I434" s="1">
        <v>3</v>
      </c>
      <c r="J434" t="s">
        <v>2298</v>
      </c>
      <c r="K434" t="s">
        <v>1150</v>
      </c>
      <c r="L434" t="s">
        <v>1151</v>
      </c>
      <c r="M434" t="s">
        <v>1152</v>
      </c>
      <c r="N434">
        <v>33142</v>
      </c>
      <c r="O434" t="s">
        <v>2903</v>
      </c>
      <c r="P434">
        <v>39</v>
      </c>
      <c r="Q434">
        <v>40</v>
      </c>
      <c r="R434">
        <v>28259</v>
      </c>
      <c r="S434">
        <v>2572</v>
      </c>
      <c r="T434">
        <v>2886</v>
      </c>
      <c r="U434">
        <v>4495</v>
      </c>
      <c r="W434" t="str">
        <f>_xlfn.IFNA(VLOOKUP(C434,Phone_num!A:B,2,0),"missing phone number")</f>
        <v>305-988-4162</v>
      </c>
      <c r="X434">
        <f t="shared" si="24"/>
        <v>29222</v>
      </c>
      <c r="Y434" t="str">
        <f t="shared" si="25"/>
        <v>2016</v>
      </c>
      <c r="Z434" t="b">
        <f t="shared" si="27"/>
        <v>0</v>
      </c>
      <c r="AA434" t="b">
        <f t="shared" si="26"/>
        <v>1</v>
      </c>
    </row>
    <row r="435" spans="2:27" customFormat="1" hidden="1" x14ac:dyDescent="0.25">
      <c r="B435" t="s">
        <v>3405</v>
      </c>
      <c r="C435">
        <v>111111555</v>
      </c>
      <c r="D435" t="s">
        <v>870</v>
      </c>
      <c r="E435" t="s">
        <v>871</v>
      </c>
      <c r="F435" s="2">
        <v>43048</v>
      </c>
      <c r="G435" s="2">
        <v>43297</v>
      </c>
      <c r="H435" s="1" t="s">
        <v>2963</v>
      </c>
      <c r="I435" s="1">
        <v>4</v>
      </c>
      <c r="J435" t="s">
        <v>2300</v>
      </c>
      <c r="K435" t="s">
        <v>2301</v>
      </c>
      <c r="L435" t="s">
        <v>334</v>
      </c>
      <c r="M435" t="s">
        <v>1058</v>
      </c>
      <c r="N435">
        <v>38575</v>
      </c>
      <c r="O435" t="s">
        <v>2904</v>
      </c>
      <c r="P435">
        <v>32</v>
      </c>
      <c r="Q435">
        <v>40</v>
      </c>
      <c r="R435">
        <v>20951</v>
      </c>
      <c r="S435">
        <v>4874</v>
      </c>
      <c r="T435">
        <v>4538</v>
      </c>
      <c r="U435">
        <v>3019</v>
      </c>
      <c r="W435" t="str">
        <f>_xlfn.IFNA(VLOOKUP(C435,Phone_num!A:B,2,0),"missing phone number")</f>
        <v>931-553-9774</v>
      </c>
      <c r="X435">
        <f t="shared" si="24"/>
        <v>27344</v>
      </c>
      <c r="Y435" t="str">
        <f t="shared" si="25"/>
        <v>2017</v>
      </c>
      <c r="Z435" t="b">
        <f t="shared" si="27"/>
        <v>0</v>
      </c>
      <c r="AA435" t="b">
        <f t="shared" si="26"/>
        <v>1</v>
      </c>
    </row>
    <row r="436" spans="2:27" customFormat="1" hidden="1" x14ac:dyDescent="0.25">
      <c r="B436" t="s">
        <v>3406</v>
      </c>
      <c r="C436">
        <v>111111556</v>
      </c>
      <c r="D436" t="s">
        <v>872</v>
      </c>
      <c r="E436" t="s">
        <v>873</v>
      </c>
      <c r="F436" s="2">
        <v>42575</v>
      </c>
      <c r="G436" s="2"/>
      <c r="H436" s="1" t="s">
        <v>2965</v>
      </c>
      <c r="I436" s="1">
        <v>5</v>
      </c>
      <c r="J436" t="s">
        <v>2303</v>
      </c>
      <c r="K436" t="s">
        <v>2304</v>
      </c>
      <c r="L436" t="s">
        <v>1240</v>
      </c>
      <c r="M436" t="s">
        <v>1018</v>
      </c>
      <c r="N436">
        <v>92705</v>
      </c>
      <c r="O436" t="s">
        <v>2905</v>
      </c>
      <c r="P436">
        <v>31</v>
      </c>
      <c r="Q436">
        <v>40</v>
      </c>
      <c r="R436">
        <v>17324</v>
      </c>
      <c r="S436">
        <v>2388</v>
      </c>
      <c r="T436">
        <v>4140</v>
      </c>
      <c r="U436">
        <v>1456</v>
      </c>
      <c r="W436" t="str">
        <f>_xlfn.IFNA(VLOOKUP(C436,Phone_num!A:B,2,0),"missing phone number")</f>
        <v>714-771-3880</v>
      </c>
      <c r="X436">
        <f t="shared" si="24"/>
        <v>22396</v>
      </c>
      <c r="Y436" t="str">
        <f t="shared" si="25"/>
        <v>2016</v>
      </c>
      <c r="Z436" t="b">
        <f t="shared" si="27"/>
        <v>0</v>
      </c>
      <c r="AA436" t="b">
        <f t="shared" si="26"/>
        <v>0</v>
      </c>
    </row>
    <row r="437" spans="2:27" x14ac:dyDescent="0.25">
      <c r="B437" s="5" t="s">
        <v>3407</v>
      </c>
      <c r="C437" s="5">
        <v>111111557</v>
      </c>
      <c r="D437" s="5" t="s">
        <v>874</v>
      </c>
      <c r="E437" s="5" t="s">
        <v>875</v>
      </c>
      <c r="F437" s="6">
        <v>42228</v>
      </c>
      <c r="G437" s="6"/>
      <c r="H437" s="7" t="s">
        <v>2965</v>
      </c>
      <c r="I437" s="7">
        <v>6</v>
      </c>
      <c r="J437" s="5" t="s">
        <v>2306</v>
      </c>
      <c r="K437" s="5" t="s">
        <v>2307</v>
      </c>
      <c r="L437" s="5" t="s">
        <v>1012</v>
      </c>
      <c r="M437" s="5" t="s">
        <v>1013</v>
      </c>
      <c r="N437" s="5">
        <v>60008</v>
      </c>
      <c r="O437" s="5" t="s">
        <v>2906</v>
      </c>
      <c r="P437" s="5">
        <v>20</v>
      </c>
      <c r="Q437" s="5">
        <v>40</v>
      </c>
      <c r="R437" s="5">
        <v>24766</v>
      </c>
      <c r="S437" s="5">
        <v>3787</v>
      </c>
      <c r="T437" s="5">
        <v>4809</v>
      </c>
      <c r="U437" s="5">
        <v>3627</v>
      </c>
      <c r="V437" s="5"/>
      <c r="W437" s="5" t="str">
        <f>_xlfn.IFNA(VLOOKUP(C437,Phone_num!A:B,2,0),"missing phone number")</f>
        <v>847-633-3216</v>
      </c>
      <c r="X437" s="5">
        <f t="shared" si="24"/>
        <v>29735</v>
      </c>
      <c r="Y437" s="5" t="str">
        <f t="shared" si="25"/>
        <v>2015</v>
      </c>
      <c r="Z437" t="b">
        <f t="shared" si="27"/>
        <v>1</v>
      </c>
      <c r="AA437" t="b">
        <f t="shared" si="26"/>
        <v>1</v>
      </c>
    </row>
    <row r="438" spans="2:27" x14ac:dyDescent="0.25">
      <c r="B438" s="5" t="s">
        <v>3408</v>
      </c>
      <c r="C438" s="5">
        <v>111111558</v>
      </c>
      <c r="D438" s="5" t="s">
        <v>876</v>
      </c>
      <c r="E438" s="5" t="s">
        <v>877</v>
      </c>
      <c r="F438" s="6">
        <v>41625</v>
      </c>
      <c r="G438" s="6"/>
      <c r="H438" s="7" t="s">
        <v>2965</v>
      </c>
      <c r="I438" s="7">
        <v>7</v>
      </c>
      <c r="J438" s="5" t="s">
        <v>2309</v>
      </c>
      <c r="K438" s="5" t="s">
        <v>2310</v>
      </c>
      <c r="L438" s="5" t="s">
        <v>1030</v>
      </c>
      <c r="M438" s="5" t="s">
        <v>1031</v>
      </c>
      <c r="N438" s="5">
        <v>19440</v>
      </c>
      <c r="O438" s="5" t="s">
        <v>2907</v>
      </c>
      <c r="P438" s="5">
        <v>32</v>
      </c>
      <c r="Q438" s="5">
        <v>40</v>
      </c>
      <c r="R438" s="5">
        <v>16763</v>
      </c>
      <c r="S438" s="5">
        <v>4809</v>
      </c>
      <c r="T438" s="5">
        <v>1905</v>
      </c>
      <c r="U438" s="5">
        <v>3728</v>
      </c>
      <c r="V438" s="5"/>
      <c r="W438" s="5" t="str">
        <f>_xlfn.IFNA(VLOOKUP(C438,Phone_num!A:B,2,0),"missing phone number")</f>
        <v>215-888-3304</v>
      </c>
      <c r="X438" s="5">
        <f t="shared" si="24"/>
        <v>19749</v>
      </c>
      <c r="Y438" s="5" t="str">
        <f t="shared" si="25"/>
        <v>2013</v>
      </c>
      <c r="Z438" t="b">
        <f t="shared" si="27"/>
        <v>1</v>
      </c>
      <c r="AA438" t="b">
        <f t="shared" si="26"/>
        <v>1</v>
      </c>
    </row>
    <row r="439" spans="2:27" x14ac:dyDescent="0.25">
      <c r="B439" s="5" t="s">
        <v>3409</v>
      </c>
      <c r="C439" s="5">
        <v>111111559</v>
      </c>
      <c r="D439" s="5" t="s">
        <v>878</v>
      </c>
      <c r="E439" s="5" t="s">
        <v>879</v>
      </c>
      <c r="F439" s="6">
        <v>42185</v>
      </c>
      <c r="G439" s="6"/>
      <c r="H439" s="7" t="s">
        <v>2965</v>
      </c>
      <c r="I439" s="7">
        <v>8</v>
      </c>
      <c r="J439" s="5" t="s">
        <v>2312</v>
      </c>
      <c r="K439" s="5" t="s">
        <v>2313</v>
      </c>
      <c r="L439" s="5" t="s">
        <v>1428</v>
      </c>
      <c r="M439" s="5" t="s">
        <v>997</v>
      </c>
      <c r="N439" s="5">
        <v>7981</v>
      </c>
      <c r="O439" s="5" t="s">
        <v>2908</v>
      </c>
      <c r="P439" s="5">
        <v>20</v>
      </c>
      <c r="Q439" s="5">
        <v>20</v>
      </c>
      <c r="R439" s="5">
        <v>27968</v>
      </c>
      <c r="S439" s="5">
        <v>1337</v>
      </c>
      <c r="T439" s="5">
        <v>3351</v>
      </c>
      <c r="U439" s="5">
        <v>4171</v>
      </c>
      <c r="V439" s="5"/>
      <c r="W439" s="5" t="str">
        <f>_xlfn.IFNA(VLOOKUP(C439,Phone_num!A:B,2,0),"missing phone number")</f>
        <v>973-654-1561</v>
      </c>
      <c r="X439" s="5" t="str">
        <f t="shared" si="24"/>
        <v>not 40h</v>
      </c>
      <c r="Y439" s="5" t="str">
        <f t="shared" si="25"/>
        <v>2015</v>
      </c>
      <c r="Z439" t="b">
        <f t="shared" si="27"/>
        <v>1</v>
      </c>
      <c r="AA439" t="b">
        <f t="shared" si="26"/>
        <v>1</v>
      </c>
    </row>
    <row r="440" spans="2:27" customFormat="1" hidden="1" x14ac:dyDescent="0.25">
      <c r="B440" t="s">
        <v>3410</v>
      </c>
      <c r="C440">
        <v>111111560</v>
      </c>
      <c r="D440" t="s">
        <v>880</v>
      </c>
      <c r="E440" t="s">
        <v>881</v>
      </c>
      <c r="F440" s="2">
        <v>42210</v>
      </c>
      <c r="G440" s="2"/>
      <c r="H440" s="1" t="s">
        <v>2965</v>
      </c>
      <c r="I440" s="1">
        <v>99</v>
      </c>
      <c r="J440" t="s">
        <v>2315</v>
      </c>
      <c r="K440" t="s">
        <v>1224</v>
      </c>
      <c r="L440" t="s">
        <v>1224</v>
      </c>
      <c r="M440" t="s">
        <v>1031</v>
      </c>
      <c r="N440">
        <v>16501</v>
      </c>
      <c r="O440" t="s">
        <v>2909</v>
      </c>
      <c r="P440">
        <v>19</v>
      </c>
      <c r="Q440">
        <v>20</v>
      </c>
      <c r="R440">
        <v>26081</v>
      </c>
      <c r="S440">
        <v>3086</v>
      </c>
      <c r="T440">
        <v>1513</v>
      </c>
      <c r="U440">
        <v>3706</v>
      </c>
      <c r="W440" t="str">
        <f>_xlfn.IFNA(VLOOKUP(C440,Phone_num!A:B,2,0),"missing phone number")</f>
        <v>814-865-8113</v>
      </c>
      <c r="X440" t="str">
        <f t="shared" si="24"/>
        <v>not 40h</v>
      </c>
      <c r="Y440" t="str">
        <f t="shared" si="25"/>
        <v>2015</v>
      </c>
      <c r="Z440" t="b">
        <f t="shared" si="27"/>
        <v>1</v>
      </c>
      <c r="AA440" t="b">
        <f t="shared" si="26"/>
        <v>0</v>
      </c>
    </row>
    <row r="441" spans="2:27" customFormat="1" hidden="1" x14ac:dyDescent="0.25">
      <c r="B441" t="s">
        <v>3411</v>
      </c>
      <c r="C441">
        <v>111111561</v>
      </c>
      <c r="D441" t="s">
        <v>882</v>
      </c>
      <c r="E441" t="s">
        <v>883</v>
      </c>
      <c r="F441" s="2">
        <v>42783</v>
      </c>
      <c r="G441" s="2"/>
      <c r="H441" s="1" t="s">
        <v>2965</v>
      </c>
      <c r="I441" s="1">
        <v>1</v>
      </c>
      <c r="J441" t="s">
        <v>2317</v>
      </c>
      <c r="K441" t="s">
        <v>2318</v>
      </c>
      <c r="L441" t="s">
        <v>2319</v>
      </c>
      <c r="M441" t="s">
        <v>2320</v>
      </c>
      <c r="N441">
        <v>84115</v>
      </c>
      <c r="O441" t="s">
        <v>2910</v>
      </c>
      <c r="P441">
        <v>20</v>
      </c>
      <c r="Q441">
        <v>20</v>
      </c>
      <c r="R441">
        <v>22393</v>
      </c>
      <c r="S441">
        <v>4662</v>
      </c>
      <c r="T441">
        <v>3334</v>
      </c>
      <c r="U441">
        <v>2972</v>
      </c>
      <c r="W441" t="str">
        <f>_xlfn.IFNA(VLOOKUP(C441,Phone_num!A:B,2,0),"missing phone number")</f>
        <v>801-293-9853</v>
      </c>
      <c r="X441" t="str">
        <f t="shared" si="24"/>
        <v>not 40h</v>
      </c>
      <c r="Y441" t="str">
        <f t="shared" si="25"/>
        <v>2017</v>
      </c>
      <c r="Z441" t="b">
        <f t="shared" si="27"/>
        <v>0</v>
      </c>
      <c r="AA441" t="b">
        <f t="shared" si="26"/>
        <v>0</v>
      </c>
    </row>
    <row r="442" spans="2:27" customFormat="1" hidden="1" x14ac:dyDescent="0.25">
      <c r="B442" t="s">
        <v>3412</v>
      </c>
      <c r="C442">
        <v>111111562</v>
      </c>
      <c r="D442" t="s">
        <v>884</v>
      </c>
      <c r="E442" t="s">
        <v>885</v>
      </c>
      <c r="F442" s="2">
        <v>42621</v>
      </c>
      <c r="G442" s="2"/>
      <c r="H442" s="1" t="s">
        <v>2965</v>
      </c>
      <c r="I442" s="1">
        <v>2</v>
      </c>
      <c r="J442" t="s">
        <v>2322</v>
      </c>
      <c r="K442" t="s">
        <v>2323</v>
      </c>
      <c r="L442" t="s">
        <v>2324</v>
      </c>
      <c r="M442" t="s">
        <v>1241</v>
      </c>
      <c r="N442">
        <v>28301</v>
      </c>
      <c r="O442" t="s">
        <v>2911</v>
      </c>
      <c r="P442">
        <v>21</v>
      </c>
      <c r="Q442">
        <v>25</v>
      </c>
      <c r="R442">
        <v>25298</v>
      </c>
      <c r="S442">
        <v>1677</v>
      </c>
      <c r="T442">
        <v>2639</v>
      </c>
      <c r="U442">
        <v>1686</v>
      </c>
      <c r="W442" t="str">
        <f>_xlfn.IFNA(VLOOKUP(C442,Phone_num!A:B,2,0),"missing phone number")</f>
        <v>910-922-3672</v>
      </c>
      <c r="X442" t="str">
        <f t="shared" si="24"/>
        <v>not 40h</v>
      </c>
      <c r="Y442" t="str">
        <f t="shared" si="25"/>
        <v>2016</v>
      </c>
      <c r="Z442" t="b">
        <f t="shared" si="27"/>
        <v>0</v>
      </c>
      <c r="AA442" t="b">
        <f t="shared" si="26"/>
        <v>0</v>
      </c>
    </row>
    <row r="443" spans="2:27" x14ac:dyDescent="0.25">
      <c r="B443" s="5" t="s">
        <v>3413</v>
      </c>
      <c r="C443" s="5">
        <v>111111563</v>
      </c>
      <c r="D443" s="5" t="s">
        <v>886</v>
      </c>
      <c r="E443" s="5" t="s">
        <v>887</v>
      </c>
      <c r="F443" s="6">
        <v>41882</v>
      </c>
      <c r="G443" s="6"/>
      <c r="H443" s="7" t="s">
        <v>2965</v>
      </c>
      <c r="I443" s="7">
        <v>3</v>
      </c>
      <c r="J443" s="5" t="s">
        <v>2326</v>
      </c>
      <c r="K443" s="5" t="s">
        <v>1039</v>
      </c>
      <c r="L443" s="5" t="s">
        <v>1039</v>
      </c>
      <c r="M443" s="5" t="s">
        <v>1018</v>
      </c>
      <c r="N443" s="5">
        <v>90021</v>
      </c>
      <c r="O443" s="5" t="s">
        <v>2912</v>
      </c>
      <c r="P443" s="5">
        <v>12</v>
      </c>
      <c r="Q443" s="5">
        <v>25</v>
      </c>
      <c r="R443" s="5">
        <v>25552</v>
      </c>
      <c r="S443" s="5">
        <v>3941</v>
      </c>
      <c r="T443" s="5">
        <v>3665</v>
      </c>
      <c r="U443" s="5">
        <v>3611</v>
      </c>
      <c r="V443" s="5"/>
      <c r="W443" s="5" t="str">
        <f>_xlfn.IFNA(VLOOKUP(C443,Phone_num!A:B,2,0),"missing phone number")</f>
        <v>213-975-8026</v>
      </c>
      <c r="X443" s="5" t="str">
        <f t="shared" si="24"/>
        <v>not 40h</v>
      </c>
      <c r="Y443" s="5" t="str">
        <f t="shared" si="25"/>
        <v>2014</v>
      </c>
      <c r="Z443" t="b">
        <f t="shared" si="27"/>
        <v>1</v>
      </c>
      <c r="AA443" t="b">
        <f t="shared" si="26"/>
        <v>1</v>
      </c>
    </row>
    <row r="444" spans="2:27" x14ac:dyDescent="0.25">
      <c r="B444" s="5" t="s">
        <v>3414</v>
      </c>
      <c r="C444" s="5">
        <v>111111564</v>
      </c>
      <c r="D444" s="5" t="s">
        <v>888</v>
      </c>
      <c r="E444" s="5" t="s">
        <v>889</v>
      </c>
      <c r="F444" s="6">
        <v>41342</v>
      </c>
      <c r="G444" s="6"/>
      <c r="H444" s="7" t="s">
        <v>2965</v>
      </c>
      <c r="I444" s="7">
        <v>4</v>
      </c>
      <c r="J444" s="5" t="s">
        <v>2328</v>
      </c>
      <c r="K444" s="5" t="s">
        <v>2329</v>
      </c>
      <c r="L444" s="5" t="s">
        <v>1928</v>
      </c>
      <c r="M444" s="5" t="s">
        <v>992</v>
      </c>
      <c r="N444" s="5">
        <v>48823</v>
      </c>
      <c r="O444" s="5" t="s">
        <v>2913</v>
      </c>
      <c r="P444" s="5">
        <v>16</v>
      </c>
      <c r="Q444" s="5">
        <v>20</v>
      </c>
      <c r="R444" s="5">
        <v>16430</v>
      </c>
      <c r="S444" s="5">
        <v>3356</v>
      </c>
      <c r="T444" s="5">
        <v>4204</v>
      </c>
      <c r="U444" s="5">
        <v>4211</v>
      </c>
      <c r="V444" s="5"/>
      <c r="W444" s="5" t="str">
        <f>_xlfn.IFNA(VLOOKUP(C444,Phone_num!A:B,2,0),"missing phone number")</f>
        <v>517-499-2322</v>
      </c>
      <c r="X444" s="5" t="str">
        <f t="shared" si="24"/>
        <v>not 40h</v>
      </c>
      <c r="Y444" s="5" t="str">
        <f t="shared" si="25"/>
        <v>2013</v>
      </c>
      <c r="Z444" t="b">
        <f t="shared" si="27"/>
        <v>1</v>
      </c>
      <c r="AA444" t="b">
        <f t="shared" si="26"/>
        <v>1</v>
      </c>
    </row>
    <row r="445" spans="2:27" customFormat="1" hidden="1" x14ac:dyDescent="0.25">
      <c r="B445" t="s">
        <v>3415</v>
      </c>
      <c r="C445">
        <v>111111565</v>
      </c>
      <c r="D445" t="s">
        <v>890</v>
      </c>
      <c r="E445" t="s">
        <v>891</v>
      </c>
      <c r="F445" s="2">
        <v>41697</v>
      </c>
      <c r="G445" s="2"/>
      <c r="H445" s="1" t="s">
        <v>2965</v>
      </c>
      <c r="I445" s="1">
        <v>5</v>
      </c>
      <c r="J445" t="s">
        <v>2331</v>
      </c>
      <c r="K445" t="s">
        <v>2332</v>
      </c>
      <c r="L445" t="s">
        <v>2333</v>
      </c>
      <c r="M445" t="s">
        <v>1036</v>
      </c>
      <c r="N445">
        <v>13501</v>
      </c>
      <c r="O445" t="s">
        <v>2914</v>
      </c>
      <c r="P445">
        <v>22</v>
      </c>
      <c r="Q445">
        <v>40</v>
      </c>
      <c r="R445">
        <v>22297</v>
      </c>
      <c r="S445">
        <v>3835</v>
      </c>
      <c r="T445">
        <v>3751</v>
      </c>
      <c r="U445">
        <v>2236</v>
      </c>
      <c r="W445" t="str">
        <f>_xlfn.IFNA(VLOOKUP(C445,Phone_num!A:B,2,0),"missing phone number")</f>
        <v>315-818-2638</v>
      </c>
      <c r="X445">
        <f t="shared" si="24"/>
        <v>27647</v>
      </c>
      <c r="Y445" t="str">
        <f t="shared" si="25"/>
        <v>2014</v>
      </c>
      <c r="Z445" t="b">
        <f t="shared" si="27"/>
        <v>1</v>
      </c>
      <c r="AA445" t="b">
        <f t="shared" si="26"/>
        <v>0</v>
      </c>
    </row>
    <row r="446" spans="2:27" x14ac:dyDescent="0.25">
      <c r="B446" s="5" t="s">
        <v>3416</v>
      </c>
      <c r="C446" s="5">
        <v>111111566</v>
      </c>
      <c r="D446" s="5" t="s">
        <v>892</v>
      </c>
      <c r="E446" s="5" t="s">
        <v>893</v>
      </c>
      <c r="F446" s="6">
        <v>42226</v>
      </c>
      <c r="G446" s="6"/>
      <c r="H446" s="7" t="s">
        <v>2965</v>
      </c>
      <c r="I446" s="7">
        <v>6</v>
      </c>
      <c r="J446" s="5" t="s">
        <v>2335</v>
      </c>
      <c r="K446" s="5" t="s">
        <v>2336</v>
      </c>
      <c r="L446" s="5" t="s">
        <v>2337</v>
      </c>
      <c r="M446" s="5" t="s">
        <v>1316</v>
      </c>
      <c r="N446" s="5">
        <v>46601</v>
      </c>
      <c r="O446" s="5" t="s">
        <v>2915</v>
      </c>
      <c r="P446" s="5">
        <v>34</v>
      </c>
      <c r="Q446" s="5">
        <v>40</v>
      </c>
      <c r="R446" s="5">
        <v>21419</v>
      </c>
      <c r="S446" s="5">
        <v>1609</v>
      </c>
      <c r="T446" s="5">
        <v>1755</v>
      </c>
      <c r="U446" s="5">
        <v>2640</v>
      </c>
      <c r="V446" s="5"/>
      <c r="W446" s="5" t="str">
        <f>_xlfn.IFNA(VLOOKUP(C446,Phone_num!A:B,2,0),"missing phone number")</f>
        <v>574-656-2800</v>
      </c>
      <c r="X446" s="5">
        <f t="shared" si="24"/>
        <v>22143</v>
      </c>
      <c r="Y446" s="5" t="str">
        <f t="shared" si="25"/>
        <v>2015</v>
      </c>
      <c r="Z446" t="b">
        <f t="shared" si="27"/>
        <v>1</v>
      </c>
      <c r="AA446" t="b">
        <f t="shared" si="26"/>
        <v>1</v>
      </c>
    </row>
    <row r="447" spans="2:27" x14ac:dyDescent="0.25">
      <c r="B447" s="5" t="s">
        <v>3417</v>
      </c>
      <c r="C447" s="5">
        <v>111111567</v>
      </c>
      <c r="D447" s="5" t="s">
        <v>894</v>
      </c>
      <c r="E447" s="5" t="s">
        <v>895</v>
      </c>
      <c r="F447" s="6">
        <v>42324</v>
      </c>
      <c r="G447" s="6"/>
      <c r="H447" s="7" t="s">
        <v>2965</v>
      </c>
      <c r="I447" s="7">
        <v>7</v>
      </c>
      <c r="J447" s="5" t="s">
        <v>2339</v>
      </c>
      <c r="K447" s="5" t="s">
        <v>1691</v>
      </c>
      <c r="L447" s="5" t="s">
        <v>1240</v>
      </c>
      <c r="M447" s="5" t="s">
        <v>1152</v>
      </c>
      <c r="N447" s="5">
        <v>32806</v>
      </c>
      <c r="O447" s="5" t="s">
        <v>2916</v>
      </c>
      <c r="P447" s="5">
        <v>37</v>
      </c>
      <c r="Q447" s="5">
        <v>40</v>
      </c>
      <c r="R447" s="5">
        <v>29769</v>
      </c>
      <c r="S447" s="5">
        <v>4675</v>
      </c>
      <c r="T447" s="5">
        <v>1241</v>
      </c>
      <c r="U447" s="5">
        <v>3977</v>
      </c>
      <c r="V447" s="5"/>
      <c r="W447" s="5" t="str">
        <f>_xlfn.IFNA(VLOOKUP(C447,Phone_num!A:B,2,0),"missing phone number")</f>
        <v>407-312-1691</v>
      </c>
      <c r="X447" s="5">
        <f t="shared" si="24"/>
        <v>31708</v>
      </c>
      <c r="Y447" s="5" t="str">
        <f t="shared" si="25"/>
        <v>2015</v>
      </c>
      <c r="Z447" t="b">
        <f t="shared" si="27"/>
        <v>1</v>
      </c>
      <c r="AA447" t="b">
        <f t="shared" si="26"/>
        <v>1</v>
      </c>
    </row>
    <row r="448" spans="2:27" x14ac:dyDescent="0.25">
      <c r="B448" s="5" t="s">
        <v>3418</v>
      </c>
      <c r="C448" s="5">
        <v>111111568</v>
      </c>
      <c r="D448" s="5" t="s">
        <v>896</v>
      </c>
      <c r="E448" s="5" t="s">
        <v>897</v>
      </c>
      <c r="F448" s="6">
        <v>41556</v>
      </c>
      <c r="G448" s="6"/>
      <c r="H448" s="7" t="s">
        <v>2965</v>
      </c>
      <c r="I448" s="7">
        <v>8</v>
      </c>
      <c r="J448" s="5" t="s">
        <v>2341</v>
      </c>
      <c r="K448" s="5" t="s">
        <v>524</v>
      </c>
      <c r="L448" s="5" t="s">
        <v>1598</v>
      </c>
      <c r="M448" s="5" t="s">
        <v>997</v>
      </c>
      <c r="N448" s="5">
        <v>7029</v>
      </c>
      <c r="O448" s="5" t="s">
        <v>2917</v>
      </c>
      <c r="P448" s="5">
        <v>23</v>
      </c>
      <c r="Q448" s="5">
        <v>40</v>
      </c>
      <c r="R448" s="5">
        <v>18619</v>
      </c>
      <c r="S448" s="5">
        <v>2015</v>
      </c>
      <c r="T448" s="5">
        <v>1866</v>
      </c>
      <c r="U448" s="5">
        <v>2590</v>
      </c>
      <c r="V448" s="5"/>
      <c r="W448" s="5" t="str">
        <f>_xlfn.IFNA(VLOOKUP(C448,Phone_num!A:B,2,0),"missing phone number")</f>
        <v>973-751-9003</v>
      </c>
      <c r="X448" s="5">
        <f t="shared" si="24"/>
        <v>19910</v>
      </c>
      <c r="Y448" s="5" t="str">
        <f t="shared" si="25"/>
        <v>2013</v>
      </c>
      <c r="Z448" t="b">
        <f t="shared" si="27"/>
        <v>1</v>
      </c>
      <c r="AA448" t="b">
        <f t="shared" si="26"/>
        <v>1</v>
      </c>
    </row>
    <row r="449" spans="2:27" customFormat="1" hidden="1" x14ac:dyDescent="0.25">
      <c r="B449" t="s">
        <v>3419</v>
      </c>
      <c r="C449">
        <v>111111569</v>
      </c>
      <c r="D449" t="s">
        <v>898</v>
      </c>
      <c r="E449" t="s">
        <v>899</v>
      </c>
      <c r="F449" s="2">
        <v>42167</v>
      </c>
      <c r="G449" s="2"/>
      <c r="H449" s="1" t="s">
        <v>2965</v>
      </c>
      <c r="I449" s="1">
        <v>99</v>
      </c>
      <c r="J449" t="s">
        <v>2343</v>
      </c>
      <c r="K449" t="s">
        <v>2344</v>
      </c>
      <c r="L449" t="s">
        <v>2345</v>
      </c>
      <c r="M449" t="s">
        <v>997</v>
      </c>
      <c r="N449">
        <v>8611</v>
      </c>
      <c r="O449" t="s">
        <v>2918</v>
      </c>
      <c r="P449">
        <v>28</v>
      </c>
      <c r="Q449">
        <v>40</v>
      </c>
      <c r="R449">
        <v>21839</v>
      </c>
      <c r="S449">
        <v>2777</v>
      </c>
      <c r="T449">
        <v>1866</v>
      </c>
      <c r="U449">
        <v>4193</v>
      </c>
      <c r="W449" t="str">
        <f>_xlfn.IFNA(VLOOKUP(C449,Phone_num!A:B,2,0),"missing phone number")</f>
        <v>609-200-8577</v>
      </c>
      <c r="X449">
        <f t="shared" si="24"/>
        <v>22289</v>
      </c>
      <c r="Y449" t="str">
        <f t="shared" si="25"/>
        <v>2015</v>
      </c>
      <c r="Z449" t="b">
        <f t="shared" si="27"/>
        <v>1</v>
      </c>
      <c r="AA449" t="b">
        <f t="shared" si="26"/>
        <v>0</v>
      </c>
    </row>
    <row r="450" spans="2:27" customFormat="1" hidden="1" x14ac:dyDescent="0.25">
      <c r="B450" t="s">
        <v>3420</v>
      </c>
      <c r="C450">
        <v>111111570</v>
      </c>
      <c r="D450" t="s">
        <v>900</v>
      </c>
      <c r="E450" t="s">
        <v>901</v>
      </c>
      <c r="F450" s="2">
        <v>42721</v>
      </c>
      <c r="G450" s="2"/>
      <c r="H450" s="1" t="s">
        <v>2965</v>
      </c>
      <c r="I450" s="1">
        <v>1</v>
      </c>
      <c r="J450" t="s">
        <v>2347</v>
      </c>
      <c r="K450" t="s">
        <v>1168</v>
      </c>
      <c r="L450" t="s">
        <v>1169</v>
      </c>
      <c r="M450" t="s">
        <v>1061</v>
      </c>
      <c r="N450">
        <v>53717</v>
      </c>
      <c r="O450" t="s">
        <v>2919</v>
      </c>
      <c r="P450">
        <v>38</v>
      </c>
      <c r="Q450">
        <v>40</v>
      </c>
      <c r="R450">
        <v>28305</v>
      </c>
      <c r="S450">
        <v>2372</v>
      </c>
      <c r="T450">
        <v>1579</v>
      </c>
      <c r="U450">
        <v>3572</v>
      </c>
      <c r="W450" t="str">
        <f>_xlfn.IFNA(VLOOKUP(C450,Phone_num!A:B,2,0),"missing phone number")</f>
        <v>608-382-4541</v>
      </c>
      <c r="X450">
        <f t="shared" si="24"/>
        <v>28684</v>
      </c>
      <c r="Y450" t="str">
        <f t="shared" si="25"/>
        <v>2016</v>
      </c>
      <c r="Z450" t="b">
        <f t="shared" si="27"/>
        <v>0</v>
      </c>
      <c r="AA450" t="b">
        <f t="shared" si="26"/>
        <v>0</v>
      </c>
    </row>
    <row r="451" spans="2:27" customFormat="1" hidden="1" x14ac:dyDescent="0.25">
      <c r="B451" t="s">
        <v>3421</v>
      </c>
      <c r="C451">
        <v>111111571</v>
      </c>
      <c r="D451" t="s">
        <v>902</v>
      </c>
      <c r="E451" t="s">
        <v>903</v>
      </c>
      <c r="F451" s="2">
        <v>41911</v>
      </c>
      <c r="G451" s="2"/>
      <c r="H451" s="1" t="s">
        <v>2965</v>
      </c>
      <c r="I451" s="1">
        <v>2</v>
      </c>
      <c r="J451" t="s">
        <v>2349</v>
      </c>
      <c r="K451" t="s">
        <v>2350</v>
      </c>
      <c r="L451" t="s">
        <v>1560</v>
      </c>
      <c r="M451" t="s">
        <v>1036</v>
      </c>
      <c r="N451">
        <v>10536</v>
      </c>
      <c r="O451" t="s">
        <v>2920</v>
      </c>
      <c r="P451">
        <v>40</v>
      </c>
      <c r="Q451">
        <v>40</v>
      </c>
      <c r="R451">
        <v>17864</v>
      </c>
      <c r="S451">
        <v>3515</v>
      </c>
      <c r="T451">
        <v>2767</v>
      </c>
      <c r="U451">
        <v>4441</v>
      </c>
      <c r="W451" t="str">
        <f>_xlfn.IFNA(VLOOKUP(C451,Phone_num!A:B,2,0),"missing phone number")</f>
        <v>914-861-9748</v>
      </c>
      <c r="X451">
        <f t="shared" si="24"/>
        <v>19705</v>
      </c>
      <c r="Y451" t="str">
        <f t="shared" si="25"/>
        <v>2014</v>
      </c>
      <c r="Z451" t="b">
        <f t="shared" si="27"/>
        <v>1</v>
      </c>
      <c r="AA451" t="b">
        <f t="shared" si="26"/>
        <v>0</v>
      </c>
    </row>
    <row r="452" spans="2:27" x14ac:dyDescent="0.25">
      <c r="B452" s="5" t="s">
        <v>3422</v>
      </c>
      <c r="C452" s="5">
        <v>111111572</v>
      </c>
      <c r="D452" s="5" t="s">
        <v>904</v>
      </c>
      <c r="E452" s="5" t="s">
        <v>905</v>
      </c>
      <c r="F452" s="6">
        <v>42260</v>
      </c>
      <c r="G452" s="6"/>
      <c r="H452" s="7" t="s">
        <v>2965</v>
      </c>
      <c r="I452" s="7">
        <v>3</v>
      </c>
      <c r="J452" s="5" t="s">
        <v>2352</v>
      </c>
      <c r="K452" s="5" t="s">
        <v>2078</v>
      </c>
      <c r="L452" s="5" t="s">
        <v>1345</v>
      </c>
      <c r="M452" s="5" t="s">
        <v>1241</v>
      </c>
      <c r="N452" s="5">
        <v>27401</v>
      </c>
      <c r="O452" s="5" t="s">
        <v>2921</v>
      </c>
      <c r="P452" s="5">
        <v>40</v>
      </c>
      <c r="Q452" s="5">
        <v>40</v>
      </c>
      <c r="R452" s="5">
        <v>19313</v>
      </c>
      <c r="S452" s="5">
        <v>2759</v>
      </c>
      <c r="T452" s="5">
        <v>3307</v>
      </c>
      <c r="U452" s="5">
        <v>2268</v>
      </c>
      <c r="V452" s="5"/>
      <c r="W452" s="5" t="str">
        <f>_xlfn.IFNA(VLOOKUP(C452,Phone_num!A:B,2,0),"missing phone number")</f>
        <v>336-370-5333</v>
      </c>
      <c r="X452" s="5">
        <f t="shared" ref="X452:X486" si="28">IF(Q452=40,SUM(R452:T452)-U452,"not 40h")</f>
        <v>23111</v>
      </c>
      <c r="Y452" s="5" t="str">
        <f t="shared" ref="Y452:Y486" si="29">RIGHT(TEXT(F452,"dd mmm yyyy"),4)</f>
        <v>2015</v>
      </c>
      <c r="Z452" t="b">
        <f t="shared" si="27"/>
        <v>1</v>
      </c>
      <c r="AA452" t="b">
        <f t="shared" ref="AA452:AA486" si="30">AND(I452&lt;99,I452&gt;2,I452&lt;&gt;5)</f>
        <v>1</v>
      </c>
    </row>
    <row r="453" spans="2:27" x14ac:dyDescent="0.25">
      <c r="B453" s="5" t="s">
        <v>3423</v>
      </c>
      <c r="C453" s="5">
        <v>111111573</v>
      </c>
      <c r="D453" s="5" t="s">
        <v>732</v>
      </c>
      <c r="E453" s="5" t="s">
        <v>906</v>
      </c>
      <c r="F453" s="6">
        <v>41571</v>
      </c>
      <c r="G453" s="6"/>
      <c r="H453" s="7" t="s">
        <v>2965</v>
      </c>
      <c r="I453" s="7">
        <v>4</v>
      </c>
      <c r="J453" s="5" t="s">
        <v>2354</v>
      </c>
      <c r="K453" s="5" t="s">
        <v>410</v>
      </c>
      <c r="L453" s="5" t="s">
        <v>1025</v>
      </c>
      <c r="M453" s="5" t="s">
        <v>1026</v>
      </c>
      <c r="N453" s="5">
        <v>21217</v>
      </c>
      <c r="O453" s="5" t="s">
        <v>2922</v>
      </c>
      <c r="P453" s="5">
        <v>24</v>
      </c>
      <c r="Q453" s="5">
        <v>40</v>
      </c>
      <c r="R453" s="5">
        <v>18636</v>
      </c>
      <c r="S453" s="5">
        <v>4575</v>
      </c>
      <c r="T453" s="5">
        <v>2730</v>
      </c>
      <c r="U453" s="5">
        <v>1708</v>
      </c>
      <c r="V453" s="5"/>
      <c r="W453" s="5" t="str">
        <f>_xlfn.IFNA(VLOOKUP(C453,Phone_num!A:B,2,0),"missing phone number")</f>
        <v>410-473-1708</v>
      </c>
      <c r="X453" s="5">
        <f t="shared" si="28"/>
        <v>24233</v>
      </c>
      <c r="Y453" s="5" t="str">
        <f t="shared" si="29"/>
        <v>2013</v>
      </c>
      <c r="Z453" t="b">
        <f t="shared" ref="Z453:Z486" si="31">AND(OR(H453="Regular Full Time",H453="Intern"),Y453&lt;"2016",G453="")</f>
        <v>1</v>
      </c>
      <c r="AA453" t="b">
        <f t="shared" si="30"/>
        <v>1</v>
      </c>
    </row>
    <row r="454" spans="2:27" customFormat="1" hidden="1" x14ac:dyDescent="0.25">
      <c r="B454" t="s">
        <v>3424</v>
      </c>
      <c r="C454">
        <v>111111574</v>
      </c>
      <c r="D454" t="s">
        <v>907</v>
      </c>
      <c r="E454" t="s">
        <v>908</v>
      </c>
      <c r="F454" s="2">
        <v>41572</v>
      </c>
      <c r="G454" s="2"/>
      <c r="H454" s="1" t="s">
        <v>2965</v>
      </c>
      <c r="I454" s="1">
        <v>5</v>
      </c>
      <c r="J454" t="s">
        <v>2356</v>
      </c>
      <c r="K454" t="s">
        <v>1210</v>
      </c>
      <c r="L454" t="s">
        <v>1083</v>
      </c>
      <c r="M454" t="s">
        <v>997</v>
      </c>
      <c r="N454">
        <v>8831</v>
      </c>
      <c r="O454" t="s">
        <v>2923</v>
      </c>
      <c r="P454">
        <v>33</v>
      </c>
      <c r="Q454">
        <v>40</v>
      </c>
      <c r="R454">
        <v>28169</v>
      </c>
      <c r="S454">
        <v>4486</v>
      </c>
      <c r="T454">
        <v>3503</v>
      </c>
      <c r="U454">
        <v>1743</v>
      </c>
      <c r="W454" t="str">
        <f>_xlfn.IFNA(VLOOKUP(C454,Phone_num!A:B,2,0),"missing phone number")</f>
        <v>732-730-2692</v>
      </c>
      <c r="X454">
        <f t="shared" si="28"/>
        <v>34415</v>
      </c>
      <c r="Y454" t="str">
        <f t="shared" si="29"/>
        <v>2013</v>
      </c>
      <c r="Z454" t="b">
        <f t="shared" si="31"/>
        <v>1</v>
      </c>
      <c r="AA454" t="b">
        <f t="shared" si="30"/>
        <v>0</v>
      </c>
    </row>
    <row r="455" spans="2:27" x14ac:dyDescent="0.25">
      <c r="B455" s="5" t="s">
        <v>3425</v>
      </c>
      <c r="C455" s="5">
        <v>111111575</v>
      </c>
      <c r="D455" s="5" t="s">
        <v>909</v>
      </c>
      <c r="E455" s="5" t="s">
        <v>910</v>
      </c>
      <c r="F455" s="6">
        <v>41727</v>
      </c>
      <c r="G455" s="6"/>
      <c r="H455" s="7" t="s">
        <v>2965</v>
      </c>
      <c r="I455" s="7">
        <v>6</v>
      </c>
      <c r="J455" s="5" t="s">
        <v>2358</v>
      </c>
      <c r="K455" s="5" t="s">
        <v>2359</v>
      </c>
      <c r="L455" s="5" t="s">
        <v>2360</v>
      </c>
      <c r="M455" s="5" t="s">
        <v>1048</v>
      </c>
      <c r="N455" s="5">
        <v>78028</v>
      </c>
      <c r="O455" s="5" t="s">
        <v>2924</v>
      </c>
      <c r="P455" s="5">
        <v>18</v>
      </c>
      <c r="Q455" s="5">
        <v>20</v>
      </c>
      <c r="R455" s="5">
        <v>27274</v>
      </c>
      <c r="S455" s="5">
        <v>4334</v>
      </c>
      <c r="T455" s="5">
        <v>4181</v>
      </c>
      <c r="U455" s="5">
        <v>2977</v>
      </c>
      <c r="V455" s="5"/>
      <c r="W455" s="5" t="str">
        <f>_xlfn.IFNA(VLOOKUP(C455,Phone_num!A:B,2,0),"missing phone number")</f>
        <v>830-258-2769</v>
      </c>
      <c r="X455" s="5" t="str">
        <f t="shared" si="28"/>
        <v>not 40h</v>
      </c>
      <c r="Y455" s="5" t="str">
        <f t="shared" si="29"/>
        <v>2014</v>
      </c>
      <c r="Z455" t="b">
        <f t="shared" si="31"/>
        <v>1</v>
      </c>
      <c r="AA455" t="b">
        <f t="shared" si="30"/>
        <v>1</v>
      </c>
    </row>
    <row r="456" spans="2:27" customFormat="1" hidden="1" x14ac:dyDescent="0.25">
      <c r="B456" t="s">
        <v>3426</v>
      </c>
      <c r="C456">
        <v>111111576</v>
      </c>
      <c r="D456" t="s">
        <v>911</v>
      </c>
      <c r="E456" t="s">
        <v>912</v>
      </c>
      <c r="F456" s="2">
        <v>42099</v>
      </c>
      <c r="G456" s="2"/>
      <c r="H456" s="1" t="s">
        <v>2965</v>
      </c>
      <c r="I456" s="1">
        <v>1</v>
      </c>
      <c r="J456" t="s">
        <v>2362</v>
      </c>
      <c r="K456" t="s">
        <v>2363</v>
      </c>
      <c r="L456" t="s">
        <v>1012</v>
      </c>
      <c r="M456" t="s">
        <v>1013</v>
      </c>
      <c r="N456">
        <v>60007</v>
      </c>
      <c r="O456" t="s">
        <v>2925</v>
      </c>
      <c r="P456">
        <v>10</v>
      </c>
      <c r="Q456">
        <v>20</v>
      </c>
      <c r="R456">
        <v>22327</v>
      </c>
      <c r="S456">
        <v>2594</v>
      </c>
      <c r="T456">
        <v>3073</v>
      </c>
      <c r="U456">
        <v>3489</v>
      </c>
      <c r="W456" t="str">
        <f>_xlfn.IFNA(VLOOKUP(C456,Phone_num!A:B,2,0),"missing phone number")</f>
        <v>847-519-5906</v>
      </c>
      <c r="X456" t="str">
        <f t="shared" si="28"/>
        <v>not 40h</v>
      </c>
      <c r="Y456" t="str">
        <f t="shared" si="29"/>
        <v>2015</v>
      </c>
      <c r="Z456" t="b">
        <f t="shared" si="31"/>
        <v>1</v>
      </c>
      <c r="AA456" t="b">
        <f t="shared" si="30"/>
        <v>0</v>
      </c>
    </row>
    <row r="457" spans="2:27" customFormat="1" hidden="1" x14ac:dyDescent="0.25">
      <c r="B457" t="s">
        <v>3427</v>
      </c>
      <c r="C457">
        <v>111111577</v>
      </c>
      <c r="D457" t="s">
        <v>913</v>
      </c>
      <c r="E457" t="s">
        <v>914</v>
      </c>
      <c r="F457" s="2">
        <v>42005</v>
      </c>
      <c r="G457" s="2"/>
      <c r="H457" s="1" t="s">
        <v>2965</v>
      </c>
      <c r="I457" s="1">
        <v>2</v>
      </c>
      <c r="J457" t="s">
        <v>2365</v>
      </c>
      <c r="K457" t="s">
        <v>2366</v>
      </c>
      <c r="L457" t="s">
        <v>2367</v>
      </c>
      <c r="M457" t="s">
        <v>997</v>
      </c>
      <c r="N457">
        <v>7728</v>
      </c>
      <c r="O457" t="s">
        <v>2926</v>
      </c>
      <c r="P457">
        <v>24</v>
      </c>
      <c r="Q457">
        <v>20</v>
      </c>
      <c r="R457">
        <v>27325</v>
      </c>
      <c r="S457">
        <v>4128</v>
      </c>
      <c r="T457">
        <v>3833</v>
      </c>
      <c r="U457">
        <v>2023</v>
      </c>
      <c r="W457" t="str">
        <f>_xlfn.IFNA(VLOOKUP(C457,Phone_num!A:B,2,0),"missing phone number")</f>
        <v>732-605-4781</v>
      </c>
      <c r="X457" t="str">
        <f t="shared" si="28"/>
        <v>not 40h</v>
      </c>
      <c r="Y457" t="str">
        <f t="shared" si="29"/>
        <v>2015</v>
      </c>
      <c r="Z457" t="b">
        <f t="shared" si="31"/>
        <v>1</v>
      </c>
      <c r="AA457" t="b">
        <f t="shared" si="30"/>
        <v>0</v>
      </c>
    </row>
    <row r="458" spans="2:27" customFormat="1" hidden="1" x14ac:dyDescent="0.25">
      <c r="B458" t="s">
        <v>3428</v>
      </c>
      <c r="C458">
        <v>111111578</v>
      </c>
      <c r="D458" t="s">
        <v>915</v>
      </c>
      <c r="E458" t="s">
        <v>916</v>
      </c>
      <c r="F458" s="2">
        <v>43075</v>
      </c>
      <c r="G458" s="2"/>
      <c r="H458" s="1" t="s">
        <v>2965</v>
      </c>
      <c r="I458" s="1">
        <v>3</v>
      </c>
      <c r="J458" t="s">
        <v>2369</v>
      </c>
      <c r="K458" t="s">
        <v>2370</v>
      </c>
      <c r="L458" t="s">
        <v>1217</v>
      </c>
      <c r="M458" t="s">
        <v>2371</v>
      </c>
      <c r="N458">
        <v>68124</v>
      </c>
      <c r="O458" t="s">
        <v>2927</v>
      </c>
      <c r="P458">
        <v>14</v>
      </c>
      <c r="Q458">
        <v>25</v>
      </c>
      <c r="R458">
        <v>23809</v>
      </c>
      <c r="S458">
        <v>3474</v>
      </c>
      <c r="T458">
        <v>2351</v>
      </c>
      <c r="U458">
        <v>1548</v>
      </c>
      <c r="W458" t="str">
        <f>_xlfn.IFNA(VLOOKUP(C458,Phone_num!A:B,2,0),"missing phone number")</f>
        <v>402-896-5943</v>
      </c>
      <c r="X458" t="str">
        <f t="shared" si="28"/>
        <v>not 40h</v>
      </c>
      <c r="Y458" t="str">
        <f t="shared" si="29"/>
        <v>2017</v>
      </c>
      <c r="Z458" t="b">
        <f t="shared" si="31"/>
        <v>0</v>
      </c>
      <c r="AA458" t="b">
        <f t="shared" si="30"/>
        <v>1</v>
      </c>
    </row>
    <row r="459" spans="2:27" x14ac:dyDescent="0.25">
      <c r="B459" s="5" t="s">
        <v>3429</v>
      </c>
      <c r="C459" s="5">
        <v>111111579</v>
      </c>
      <c r="D459" s="5" t="s">
        <v>917</v>
      </c>
      <c r="E459" s="5" t="s">
        <v>918</v>
      </c>
      <c r="F459" s="6">
        <v>42227</v>
      </c>
      <c r="G459" s="6"/>
      <c r="H459" s="7" t="s">
        <v>2965</v>
      </c>
      <c r="I459" s="7">
        <v>4</v>
      </c>
      <c r="J459" s="5" t="s">
        <v>2373</v>
      </c>
      <c r="K459" s="5" t="s">
        <v>2374</v>
      </c>
      <c r="L459" s="5" t="s">
        <v>1325</v>
      </c>
      <c r="M459" s="5" t="s">
        <v>1326</v>
      </c>
      <c r="N459" s="5">
        <v>22003</v>
      </c>
      <c r="O459" s="5" t="s">
        <v>2928</v>
      </c>
      <c r="P459" s="5">
        <v>10</v>
      </c>
      <c r="Q459" s="5">
        <v>25</v>
      </c>
      <c r="R459" s="5">
        <v>20784</v>
      </c>
      <c r="S459" s="5">
        <v>2001</v>
      </c>
      <c r="T459" s="5">
        <v>4569</v>
      </c>
      <c r="U459" s="5">
        <v>4801</v>
      </c>
      <c r="V459" s="5"/>
      <c r="W459" s="5" t="str">
        <f>_xlfn.IFNA(VLOOKUP(C459,Phone_num!A:B,2,0),"missing phone number")</f>
        <v>703-221-5602</v>
      </c>
      <c r="X459" s="5" t="str">
        <f t="shared" si="28"/>
        <v>not 40h</v>
      </c>
      <c r="Y459" s="5" t="str">
        <f t="shared" si="29"/>
        <v>2015</v>
      </c>
      <c r="Z459" t="b">
        <f t="shared" si="31"/>
        <v>1</v>
      </c>
      <c r="AA459" t="b">
        <f t="shared" si="30"/>
        <v>1</v>
      </c>
    </row>
    <row r="460" spans="2:27" customFormat="1" hidden="1" x14ac:dyDescent="0.25">
      <c r="B460" t="s">
        <v>3430</v>
      </c>
      <c r="C460">
        <v>111111580</v>
      </c>
      <c r="D460" t="s">
        <v>919</v>
      </c>
      <c r="E460" t="s">
        <v>920</v>
      </c>
      <c r="F460" s="2">
        <v>41457</v>
      </c>
      <c r="G460" s="2"/>
      <c r="H460" s="1" t="s">
        <v>2965</v>
      </c>
      <c r="I460" s="1">
        <v>5</v>
      </c>
      <c r="J460" t="s">
        <v>2376</v>
      </c>
      <c r="K460" t="s">
        <v>2377</v>
      </c>
      <c r="L460" t="s">
        <v>2378</v>
      </c>
      <c r="M460" t="s">
        <v>1048</v>
      </c>
      <c r="N460">
        <v>75075</v>
      </c>
      <c r="O460" t="s">
        <v>2929</v>
      </c>
      <c r="P460">
        <v>21</v>
      </c>
      <c r="Q460">
        <v>20</v>
      </c>
      <c r="R460">
        <v>29759</v>
      </c>
      <c r="S460">
        <v>2827</v>
      </c>
      <c r="T460">
        <v>1917</v>
      </c>
      <c r="U460">
        <v>4362</v>
      </c>
      <c r="W460" t="str">
        <f>_xlfn.IFNA(VLOOKUP(C460,Phone_num!A:B,2,0),"missing phone number")</f>
        <v>972-558-1665</v>
      </c>
      <c r="X460" t="str">
        <f t="shared" si="28"/>
        <v>not 40h</v>
      </c>
      <c r="Y460" t="str">
        <f t="shared" si="29"/>
        <v>2013</v>
      </c>
      <c r="Z460" t="b">
        <f t="shared" si="31"/>
        <v>1</v>
      </c>
      <c r="AA460" t="b">
        <f t="shared" si="30"/>
        <v>0</v>
      </c>
    </row>
    <row r="461" spans="2:27" x14ac:dyDescent="0.25">
      <c r="B461" s="5" t="s">
        <v>3431</v>
      </c>
      <c r="C461" s="5">
        <v>111111581</v>
      </c>
      <c r="D461" s="5" t="s">
        <v>921</v>
      </c>
      <c r="E461" s="5" t="s">
        <v>922</v>
      </c>
      <c r="F461" s="6">
        <v>41805</v>
      </c>
      <c r="G461" s="6"/>
      <c r="H461" s="7" t="s">
        <v>2965</v>
      </c>
      <c r="I461" s="7">
        <v>6</v>
      </c>
      <c r="J461" s="5" t="s">
        <v>2380</v>
      </c>
      <c r="K461" s="5" t="s">
        <v>1099</v>
      </c>
      <c r="L461" s="5" t="s">
        <v>1099</v>
      </c>
      <c r="M461" s="5" t="s">
        <v>1036</v>
      </c>
      <c r="N461" s="5">
        <v>10016</v>
      </c>
      <c r="O461" s="5" t="s">
        <v>2930</v>
      </c>
      <c r="P461" s="5">
        <v>27</v>
      </c>
      <c r="Q461" s="5">
        <v>40</v>
      </c>
      <c r="R461" s="5">
        <v>23581</v>
      </c>
      <c r="S461" s="5">
        <v>3517</v>
      </c>
      <c r="T461" s="5">
        <v>2651</v>
      </c>
      <c r="U461" s="5">
        <v>3305</v>
      </c>
      <c r="V461" s="5"/>
      <c r="W461" s="5" t="str">
        <f>_xlfn.IFNA(VLOOKUP(C461,Phone_num!A:B,2,0),"missing phone number")</f>
        <v>212-510-4633</v>
      </c>
      <c r="X461" s="5">
        <f t="shared" si="28"/>
        <v>26444</v>
      </c>
      <c r="Y461" s="5" t="str">
        <f t="shared" si="29"/>
        <v>2014</v>
      </c>
      <c r="Z461" t="b">
        <f t="shared" si="31"/>
        <v>1</v>
      </c>
      <c r="AA461" t="b">
        <f t="shared" si="30"/>
        <v>1</v>
      </c>
    </row>
    <row r="462" spans="2:27" customFormat="1" hidden="1" x14ac:dyDescent="0.25">
      <c r="B462" t="s">
        <v>3432</v>
      </c>
      <c r="C462">
        <v>111111582</v>
      </c>
      <c r="D462" t="s">
        <v>923</v>
      </c>
      <c r="E462" t="s">
        <v>924</v>
      </c>
      <c r="F462" s="2">
        <v>42938</v>
      </c>
      <c r="G462" s="2"/>
      <c r="H462" s="1" t="s">
        <v>2965</v>
      </c>
      <c r="I462" s="1">
        <v>7</v>
      </c>
      <c r="J462" t="s">
        <v>2382</v>
      </c>
      <c r="K462" t="s">
        <v>2383</v>
      </c>
      <c r="L462" t="s">
        <v>1192</v>
      </c>
      <c r="M462" t="s">
        <v>1036</v>
      </c>
      <c r="N462">
        <v>11791</v>
      </c>
      <c r="O462" t="s">
        <v>2931</v>
      </c>
      <c r="P462">
        <v>36</v>
      </c>
      <c r="Q462">
        <v>40</v>
      </c>
      <c r="R462">
        <v>19698</v>
      </c>
      <c r="S462">
        <v>3533</v>
      </c>
      <c r="T462">
        <v>1721</v>
      </c>
      <c r="U462">
        <v>3283</v>
      </c>
      <c r="W462" t="str">
        <f>_xlfn.IFNA(VLOOKUP(C462,Phone_num!A:B,2,0),"missing phone number")</f>
        <v>516-816-1541</v>
      </c>
      <c r="X462">
        <f t="shared" si="28"/>
        <v>21669</v>
      </c>
      <c r="Y462" t="str">
        <f t="shared" si="29"/>
        <v>2017</v>
      </c>
      <c r="Z462" t="b">
        <f t="shared" si="31"/>
        <v>0</v>
      </c>
      <c r="AA462" t="b">
        <f t="shared" si="30"/>
        <v>1</v>
      </c>
    </row>
    <row r="463" spans="2:27" x14ac:dyDescent="0.25">
      <c r="B463" s="5" t="s">
        <v>3433</v>
      </c>
      <c r="C463" s="5">
        <v>111111583</v>
      </c>
      <c r="D463" s="5" t="s">
        <v>925</v>
      </c>
      <c r="E463" s="5" t="s">
        <v>926</v>
      </c>
      <c r="F463" s="6">
        <v>41792</v>
      </c>
      <c r="G463" s="6"/>
      <c r="H463" s="7" t="s">
        <v>2965</v>
      </c>
      <c r="I463" s="7">
        <v>8</v>
      </c>
      <c r="J463" s="5" t="s">
        <v>2385</v>
      </c>
      <c r="K463" s="5" t="s">
        <v>2386</v>
      </c>
      <c r="L463" s="5" t="s">
        <v>1588</v>
      </c>
      <c r="M463" s="5" t="s">
        <v>1152</v>
      </c>
      <c r="N463" s="5">
        <v>34429</v>
      </c>
      <c r="O463" s="5" t="s">
        <v>2932</v>
      </c>
      <c r="P463" s="5">
        <v>27</v>
      </c>
      <c r="Q463" s="5">
        <v>40</v>
      </c>
      <c r="R463" s="5">
        <v>18675</v>
      </c>
      <c r="S463" s="5">
        <v>2804</v>
      </c>
      <c r="T463" s="5">
        <v>3480</v>
      </c>
      <c r="U463" s="5">
        <v>2626</v>
      </c>
      <c r="V463" s="5"/>
      <c r="W463" s="5" t="str">
        <f>_xlfn.IFNA(VLOOKUP(C463,Phone_num!A:B,2,0),"missing phone number")</f>
        <v>352-598-8301</v>
      </c>
      <c r="X463" s="5">
        <f t="shared" si="28"/>
        <v>22333</v>
      </c>
      <c r="Y463" s="5" t="str">
        <f t="shared" si="29"/>
        <v>2014</v>
      </c>
      <c r="Z463" t="b">
        <f t="shared" si="31"/>
        <v>1</v>
      </c>
      <c r="AA463" t="b">
        <f t="shared" si="30"/>
        <v>1</v>
      </c>
    </row>
    <row r="464" spans="2:27" customFormat="1" hidden="1" x14ac:dyDescent="0.25">
      <c r="B464" t="s">
        <v>3434</v>
      </c>
      <c r="C464">
        <v>111111584</v>
      </c>
      <c r="D464" t="s">
        <v>927</v>
      </c>
      <c r="E464" t="s">
        <v>928</v>
      </c>
      <c r="F464" s="2">
        <v>43095</v>
      </c>
      <c r="G464" s="2"/>
      <c r="H464" s="1" t="s">
        <v>2965</v>
      </c>
      <c r="I464" s="1">
        <v>99</v>
      </c>
      <c r="J464" t="s">
        <v>2388</v>
      </c>
      <c r="K464" t="s">
        <v>2389</v>
      </c>
      <c r="L464" t="s">
        <v>1453</v>
      </c>
      <c r="M464" t="s">
        <v>1316</v>
      </c>
      <c r="N464">
        <v>46040</v>
      </c>
      <c r="O464" t="s">
        <v>2933</v>
      </c>
      <c r="P464">
        <v>27</v>
      </c>
      <c r="Q464">
        <v>40</v>
      </c>
      <c r="R464">
        <v>27919</v>
      </c>
      <c r="S464">
        <v>2008</v>
      </c>
      <c r="T464">
        <v>2261</v>
      </c>
      <c r="U464">
        <v>3492</v>
      </c>
      <c r="W464" t="str">
        <f>_xlfn.IFNA(VLOOKUP(C464,Phone_num!A:B,2,0),"missing phone number")</f>
        <v>317-542-6023</v>
      </c>
      <c r="X464">
        <f t="shared" si="28"/>
        <v>28696</v>
      </c>
      <c r="Y464" t="str">
        <f t="shared" si="29"/>
        <v>2017</v>
      </c>
      <c r="Z464" t="b">
        <f t="shared" si="31"/>
        <v>0</v>
      </c>
      <c r="AA464" t="b">
        <f t="shared" si="30"/>
        <v>0</v>
      </c>
    </row>
    <row r="465" spans="2:27" x14ac:dyDescent="0.25">
      <c r="B465" s="5" t="s">
        <v>3435</v>
      </c>
      <c r="C465" s="5">
        <v>111111585</v>
      </c>
      <c r="D465" s="5" t="s">
        <v>929</v>
      </c>
      <c r="E465" s="5" t="s">
        <v>930</v>
      </c>
      <c r="F465" s="6">
        <v>41314</v>
      </c>
      <c r="G465" s="6"/>
      <c r="H465" s="7" t="s">
        <v>2965</v>
      </c>
      <c r="I465" s="7">
        <v>6</v>
      </c>
      <c r="J465" s="5" t="s">
        <v>2391</v>
      </c>
      <c r="K465" s="5" t="s">
        <v>2392</v>
      </c>
      <c r="L465" s="5" t="s">
        <v>2393</v>
      </c>
      <c r="M465" s="5" t="s">
        <v>1787</v>
      </c>
      <c r="N465" s="5">
        <v>64504</v>
      </c>
      <c r="O465" s="5" t="s">
        <v>2934</v>
      </c>
      <c r="P465" s="5">
        <v>36</v>
      </c>
      <c r="Q465" s="5">
        <v>40</v>
      </c>
      <c r="R465" s="5">
        <v>29151</v>
      </c>
      <c r="S465" s="5">
        <v>1634</v>
      </c>
      <c r="T465" s="5">
        <v>4433</v>
      </c>
      <c r="U465" s="5">
        <v>4286</v>
      </c>
      <c r="V465" s="5"/>
      <c r="W465" s="5" t="str">
        <f>_xlfn.IFNA(VLOOKUP(C465,Phone_num!A:B,2,0),"missing phone number")</f>
        <v>816-557-9673</v>
      </c>
      <c r="X465" s="5">
        <f t="shared" si="28"/>
        <v>30932</v>
      </c>
      <c r="Y465" s="5" t="str">
        <f t="shared" si="29"/>
        <v>2013</v>
      </c>
      <c r="Z465" t="b">
        <f t="shared" si="31"/>
        <v>1</v>
      </c>
      <c r="AA465" t="b">
        <f t="shared" si="30"/>
        <v>1</v>
      </c>
    </row>
    <row r="466" spans="2:27" x14ac:dyDescent="0.25">
      <c r="B466" s="5" t="s">
        <v>3436</v>
      </c>
      <c r="C466" s="5">
        <v>111111586</v>
      </c>
      <c r="D466" s="5" t="s">
        <v>931</v>
      </c>
      <c r="E466" s="5" t="s">
        <v>932</v>
      </c>
      <c r="F466" s="6">
        <v>42120</v>
      </c>
      <c r="G466" s="6"/>
      <c r="H466" s="7" t="s">
        <v>2965</v>
      </c>
      <c r="I466" s="7">
        <v>7</v>
      </c>
      <c r="J466" s="5" t="s">
        <v>2395</v>
      </c>
      <c r="K466" s="5" t="s">
        <v>2396</v>
      </c>
      <c r="L466" s="5" t="s">
        <v>2397</v>
      </c>
      <c r="M466" s="5" t="s">
        <v>1712</v>
      </c>
      <c r="N466" s="5">
        <v>39211</v>
      </c>
      <c r="O466" s="5" t="s">
        <v>2935</v>
      </c>
      <c r="P466" s="5">
        <v>31</v>
      </c>
      <c r="Q466" s="5">
        <v>40</v>
      </c>
      <c r="R466" s="5">
        <v>29962</v>
      </c>
      <c r="S466" s="5">
        <v>4183</v>
      </c>
      <c r="T466" s="5">
        <v>4712</v>
      </c>
      <c r="U466" s="5">
        <v>4438</v>
      </c>
      <c r="V466" s="5"/>
      <c r="W466" s="5" t="str">
        <f>_xlfn.IFNA(VLOOKUP(C466,Phone_num!A:B,2,0),"missing phone number")</f>
        <v>601-234-9632</v>
      </c>
      <c r="X466" s="5">
        <f t="shared" si="28"/>
        <v>34419</v>
      </c>
      <c r="Y466" s="5" t="str">
        <f t="shared" si="29"/>
        <v>2015</v>
      </c>
      <c r="Z466" t="b">
        <f t="shared" si="31"/>
        <v>1</v>
      </c>
      <c r="AA466" t="b">
        <f t="shared" si="30"/>
        <v>1</v>
      </c>
    </row>
    <row r="467" spans="2:27" customFormat="1" hidden="1" x14ac:dyDescent="0.25">
      <c r="B467" t="s">
        <v>3437</v>
      </c>
      <c r="C467">
        <v>111111587</v>
      </c>
      <c r="D467" t="s">
        <v>226</v>
      </c>
      <c r="E467" t="s">
        <v>933</v>
      </c>
      <c r="F467" s="2">
        <v>42549</v>
      </c>
      <c r="G467" s="2"/>
      <c r="H467" s="1" t="s">
        <v>2965</v>
      </c>
      <c r="I467" s="1">
        <v>8</v>
      </c>
      <c r="J467" t="s">
        <v>2399</v>
      </c>
      <c r="K467" t="s">
        <v>1135</v>
      </c>
      <c r="L467" t="s">
        <v>1063</v>
      </c>
      <c r="M467" t="s">
        <v>1048</v>
      </c>
      <c r="N467">
        <v>79602</v>
      </c>
      <c r="O467" t="s">
        <v>2936</v>
      </c>
      <c r="P467">
        <v>29</v>
      </c>
      <c r="Q467">
        <v>40</v>
      </c>
      <c r="R467">
        <v>15911</v>
      </c>
      <c r="S467">
        <v>4221</v>
      </c>
      <c r="T467">
        <v>4459</v>
      </c>
      <c r="U467">
        <v>3731</v>
      </c>
      <c r="W467" t="str">
        <f>_xlfn.IFNA(VLOOKUP(C467,Phone_num!A:B,2,0),"missing phone number")</f>
        <v>325-869-2649</v>
      </c>
      <c r="X467">
        <f t="shared" si="28"/>
        <v>20860</v>
      </c>
      <c r="Y467" t="str">
        <f t="shared" si="29"/>
        <v>2016</v>
      </c>
      <c r="Z467" t="b">
        <f t="shared" si="31"/>
        <v>0</v>
      </c>
      <c r="AA467" t="b">
        <f t="shared" si="30"/>
        <v>1</v>
      </c>
    </row>
    <row r="468" spans="2:27" customFormat="1" hidden="1" x14ac:dyDescent="0.25">
      <c r="B468" t="s">
        <v>3438</v>
      </c>
      <c r="C468">
        <v>111111588</v>
      </c>
      <c r="D468" t="s">
        <v>934</v>
      </c>
      <c r="E468" t="s">
        <v>935</v>
      </c>
      <c r="F468" s="2">
        <v>41403</v>
      </c>
      <c r="G468" s="2"/>
      <c r="H468" s="1" t="s">
        <v>2965</v>
      </c>
      <c r="I468" s="1">
        <v>99</v>
      </c>
      <c r="J468" t="s">
        <v>2401</v>
      </c>
      <c r="K468" t="s">
        <v>2402</v>
      </c>
      <c r="L468" t="s">
        <v>1017</v>
      </c>
      <c r="M468" t="s">
        <v>1018</v>
      </c>
      <c r="N468">
        <v>95070</v>
      </c>
      <c r="O468" t="s">
        <v>2937</v>
      </c>
      <c r="P468">
        <v>39</v>
      </c>
      <c r="Q468">
        <v>40</v>
      </c>
      <c r="R468">
        <v>24043</v>
      </c>
      <c r="S468">
        <v>3346</v>
      </c>
      <c r="T468">
        <v>4208</v>
      </c>
      <c r="U468">
        <v>4831</v>
      </c>
      <c r="W468" t="str">
        <f>_xlfn.IFNA(VLOOKUP(C468,Phone_num!A:B,2,0),"missing phone number")</f>
        <v>408-805-4309</v>
      </c>
      <c r="X468">
        <f t="shared" si="28"/>
        <v>26766</v>
      </c>
      <c r="Y468" t="str">
        <f t="shared" si="29"/>
        <v>2013</v>
      </c>
      <c r="Z468" t="b">
        <f t="shared" si="31"/>
        <v>1</v>
      </c>
      <c r="AA468" t="b">
        <f t="shared" si="30"/>
        <v>0</v>
      </c>
    </row>
    <row r="469" spans="2:27" customFormat="1" hidden="1" x14ac:dyDescent="0.25">
      <c r="B469" t="s">
        <v>3439</v>
      </c>
      <c r="C469">
        <v>111111589</v>
      </c>
      <c r="D469" t="s">
        <v>936</v>
      </c>
      <c r="E469" t="s">
        <v>937</v>
      </c>
      <c r="F469" s="2">
        <v>42550</v>
      </c>
      <c r="G469" s="2">
        <v>43525</v>
      </c>
      <c r="H469" s="1" t="s">
        <v>2965</v>
      </c>
      <c r="I469" s="1">
        <v>1</v>
      </c>
      <c r="J469" t="s">
        <v>2404</v>
      </c>
      <c r="K469" t="s">
        <v>1502</v>
      </c>
      <c r="L469" t="s">
        <v>1503</v>
      </c>
      <c r="M469" t="s">
        <v>997</v>
      </c>
      <c r="N469">
        <v>8003</v>
      </c>
      <c r="O469" t="s">
        <v>2938</v>
      </c>
      <c r="P469">
        <v>33</v>
      </c>
      <c r="Q469">
        <v>40</v>
      </c>
      <c r="R469">
        <v>25605</v>
      </c>
      <c r="S469">
        <v>2193</v>
      </c>
      <c r="T469">
        <v>2991</v>
      </c>
      <c r="U469">
        <v>2612</v>
      </c>
      <c r="W469" t="str">
        <f>_xlfn.IFNA(VLOOKUP(C469,Phone_num!A:B,2,0),"missing phone number")</f>
        <v>856-312-2629</v>
      </c>
      <c r="X469">
        <f t="shared" si="28"/>
        <v>28177</v>
      </c>
      <c r="Y469" t="str">
        <f t="shared" si="29"/>
        <v>2016</v>
      </c>
      <c r="Z469" t="b">
        <f t="shared" si="31"/>
        <v>0</v>
      </c>
      <c r="AA469" t="b">
        <f t="shared" si="30"/>
        <v>0</v>
      </c>
    </row>
    <row r="470" spans="2:27" customFormat="1" hidden="1" x14ac:dyDescent="0.25">
      <c r="B470" t="s">
        <v>3440</v>
      </c>
      <c r="C470">
        <v>111111590</v>
      </c>
      <c r="D470" t="s">
        <v>938</v>
      </c>
      <c r="E470" t="s">
        <v>939</v>
      </c>
      <c r="F470" s="2">
        <v>41459</v>
      </c>
      <c r="G470" s="2"/>
      <c r="H470" s="1" t="s">
        <v>2965</v>
      </c>
      <c r="I470" s="1">
        <v>2</v>
      </c>
      <c r="J470" t="s">
        <v>2406</v>
      </c>
      <c r="K470" t="s">
        <v>1275</v>
      </c>
      <c r="L470" t="s">
        <v>1276</v>
      </c>
      <c r="M470" t="s">
        <v>1018</v>
      </c>
      <c r="N470">
        <v>94545</v>
      </c>
      <c r="O470" t="s">
        <v>2939</v>
      </c>
      <c r="P470">
        <v>28</v>
      </c>
      <c r="Q470">
        <v>40</v>
      </c>
      <c r="R470">
        <v>24263</v>
      </c>
      <c r="S470">
        <v>4149</v>
      </c>
      <c r="T470">
        <v>3810</v>
      </c>
      <c r="U470">
        <v>1271</v>
      </c>
      <c r="W470" t="str">
        <f>_xlfn.IFNA(VLOOKUP(C470,Phone_num!A:B,2,0),"missing phone number")</f>
        <v>510-974-8671</v>
      </c>
      <c r="X470">
        <f t="shared" si="28"/>
        <v>30951</v>
      </c>
      <c r="Y470" t="str">
        <f t="shared" si="29"/>
        <v>2013</v>
      </c>
      <c r="Z470" t="b">
        <f t="shared" si="31"/>
        <v>1</v>
      </c>
      <c r="AA470" t="b">
        <f t="shared" si="30"/>
        <v>0</v>
      </c>
    </row>
    <row r="471" spans="2:27" x14ac:dyDescent="0.25">
      <c r="B471" s="5" t="s">
        <v>3441</v>
      </c>
      <c r="C471" s="5">
        <v>111111591</v>
      </c>
      <c r="D471" s="5" t="s">
        <v>940</v>
      </c>
      <c r="E471" s="5" t="s">
        <v>941</v>
      </c>
      <c r="F471" s="6">
        <v>42006</v>
      </c>
      <c r="G471" s="6"/>
      <c r="H471" s="7" t="s">
        <v>2965</v>
      </c>
      <c r="I471" s="7">
        <v>3</v>
      </c>
      <c r="J471" s="5" t="s">
        <v>2408</v>
      </c>
      <c r="K471" s="5" t="s">
        <v>2409</v>
      </c>
      <c r="L471" s="5" t="s">
        <v>2410</v>
      </c>
      <c r="M471" s="5" t="s">
        <v>1152</v>
      </c>
      <c r="N471" s="5">
        <v>32750</v>
      </c>
      <c r="O471" s="5" t="s">
        <v>2940</v>
      </c>
      <c r="P471" s="5">
        <v>17</v>
      </c>
      <c r="Q471" s="5">
        <v>20</v>
      </c>
      <c r="R471" s="5">
        <v>19937</v>
      </c>
      <c r="S471" s="5">
        <v>2698</v>
      </c>
      <c r="T471" s="5">
        <v>2536</v>
      </c>
      <c r="U471" s="5">
        <v>4804</v>
      </c>
      <c r="V471" s="5"/>
      <c r="W471" s="5" t="str">
        <f>_xlfn.IFNA(VLOOKUP(C471,Phone_num!A:B,2,0),"missing phone number")</f>
        <v>407-538-5106</v>
      </c>
      <c r="X471" s="5" t="str">
        <f t="shared" si="28"/>
        <v>not 40h</v>
      </c>
      <c r="Y471" s="5" t="str">
        <f t="shared" si="29"/>
        <v>2015</v>
      </c>
      <c r="Z471" t="b">
        <f t="shared" si="31"/>
        <v>1</v>
      </c>
      <c r="AA471" t="b">
        <f t="shared" si="30"/>
        <v>1</v>
      </c>
    </row>
    <row r="472" spans="2:27" customFormat="1" hidden="1" x14ac:dyDescent="0.25">
      <c r="B472" t="s">
        <v>3442</v>
      </c>
      <c r="C472">
        <v>111111592</v>
      </c>
      <c r="D472" t="s">
        <v>942</v>
      </c>
      <c r="E472" t="s">
        <v>943</v>
      </c>
      <c r="F472" s="2">
        <v>42717</v>
      </c>
      <c r="G472" s="2"/>
      <c r="H472" s="1" t="s">
        <v>2965</v>
      </c>
      <c r="I472" s="1">
        <v>4</v>
      </c>
      <c r="J472" t="s">
        <v>2412</v>
      </c>
      <c r="K472" t="s">
        <v>2413</v>
      </c>
      <c r="L472" t="s">
        <v>2414</v>
      </c>
      <c r="M472" t="s">
        <v>1321</v>
      </c>
      <c r="N472">
        <v>82001</v>
      </c>
      <c r="O472" t="s">
        <v>2941</v>
      </c>
      <c r="P472">
        <v>18</v>
      </c>
      <c r="Q472">
        <v>20</v>
      </c>
      <c r="R472">
        <v>25528</v>
      </c>
      <c r="S472">
        <v>2280</v>
      </c>
      <c r="T472">
        <v>2920</v>
      </c>
      <c r="U472">
        <v>4807</v>
      </c>
      <c r="W472" t="str">
        <f>_xlfn.IFNA(VLOOKUP(C472,Phone_num!A:B,2,0),"missing phone number")</f>
        <v>307-403-1488</v>
      </c>
      <c r="X472" t="str">
        <f t="shared" si="28"/>
        <v>not 40h</v>
      </c>
      <c r="Y472" t="str">
        <f t="shared" si="29"/>
        <v>2016</v>
      </c>
      <c r="Z472" t="b">
        <f t="shared" si="31"/>
        <v>0</v>
      </c>
      <c r="AA472" t="b">
        <f t="shared" si="30"/>
        <v>1</v>
      </c>
    </row>
    <row r="473" spans="2:27" customFormat="1" hidden="1" x14ac:dyDescent="0.25">
      <c r="B473" t="s">
        <v>3443</v>
      </c>
      <c r="C473">
        <v>111111593</v>
      </c>
      <c r="D473" t="s">
        <v>944</v>
      </c>
      <c r="E473" t="s">
        <v>945</v>
      </c>
      <c r="F473" s="2">
        <v>42160</v>
      </c>
      <c r="G473" s="2"/>
      <c r="H473" s="1" t="s">
        <v>2965</v>
      </c>
      <c r="I473" s="1">
        <v>5</v>
      </c>
      <c r="J473" t="s">
        <v>2416</v>
      </c>
      <c r="K473" t="s">
        <v>1506</v>
      </c>
      <c r="L473" t="s">
        <v>1192</v>
      </c>
      <c r="M473" t="s">
        <v>1036</v>
      </c>
      <c r="N473">
        <v>11530</v>
      </c>
      <c r="O473" t="s">
        <v>2942</v>
      </c>
      <c r="P473">
        <v>18</v>
      </c>
      <c r="Q473">
        <v>20</v>
      </c>
      <c r="R473">
        <v>24088</v>
      </c>
      <c r="S473">
        <v>1238</v>
      </c>
      <c r="T473">
        <v>1952</v>
      </c>
      <c r="U473">
        <v>4681</v>
      </c>
      <c r="W473" t="str">
        <f>_xlfn.IFNA(VLOOKUP(C473,Phone_num!A:B,2,0),"missing phone number")</f>
        <v>516-393-9967</v>
      </c>
      <c r="X473" t="str">
        <f t="shared" si="28"/>
        <v>not 40h</v>
      </c>
      <c r="Y473" t="str">
        <f t="shared" si="29"/>
        <v>2015</v>
      </c>
      <c r="Z473" t="b">
        <f t="shared" si="31"/>
        <v>1</v>
      </c>
      <c r="AA473" t="b">
        <f t="shared" si="30"/>
        <v>0</v>
      </c>
    </row>
    <row r="474" spans="2:27" customFormat="1" hidden="1" x14ac:dyDescent="0.25">
      <c r="B474" t="s">
        <v>3444</v>
      </c>
      <c r="C474">
        <v>111111594</v>
      </c>
      <c r="D474" t="s">
        <v>946</v>
      </c>
      <c r="E474" t="s">
        <v>947</v>
      </c>
      <c r="F474" s="2">
        <v>42449</v>
      </c>
      <c r="G474" s="2"/>
      <c r="H474" s="1" t="s">
        <v>2965</v>
      </c>
      <c r="I474" s="1">
        <v>6</v>
      </c>
      <c r="J474" t="s">
        <v>2418</v>
      </c>
      <c r="K474" t="s">
        <v>1168</v>
      </c>
      <c r="L474" t="s">
        <v>1169</v>
      </c>
      <c r="M474" t="s">
        <v>1061</v>
      </c>
      <c r="N474">
        <v>53715</v>
      </c>
      <c r="O474" t="s">
        <v>2943</v>
      </c>
      <c r="P474">
        <v>21</v>
      </c>
      <c r="Q474">
        <v>25</v>
      </c>
      <c r="R474">
        <v>27456</v>
      </c>
      <c r="S474">
        <v>1989</v>
      </c>
      <c r="T474">
        <v>2235</v>
      </c>
      <c r="U474">
        <v>4738</v>
      </c>
      <c r="W474" t="str">
        <f>_xlfn.IFNA(VLOOKUP(C474,Phone_num!A:B,2,0),"missing phone number")</f>
        <v>608-967-7194</v>
      </c>
      <c r="X474" t="str">
        <f t="shared" si="28"/>
        <v>not 40h</v>
      </c>
      <c r="Y474" t="str">
        <f t="shared" si="29"/>
        <v>2016</v>
      </c>
      <c r="Z474" t="b">
        <f t="shared" si="31"/>
        <v>0</v>
      </c>
      <c r="AA474" t="b">
        <f t="shared" si="30"/>
        <v>1</v>
      </c>
    </row>
    <row r="475" spans="2:27" x14ac:dyDescent="0.25">
      <c r="B475" s="5" t="s">
        <v>3445</v>
      </c>
      <c r="C475" s="5">
        <v>111111595</v>
      </c>
      <c r="D475" s="5" t="s">
        <v>948</v>
      </c>
      <c r="E475" s="5" t="s">
        <v>949</v>
      </c>
      <c r="F475" s="6">
        <v>41308</v>
      </c>
      <c r="G475" s="6"/>
      <c r="H475" s="7" t="s">
        <v>2965</v>
      </c>
      <c r="I475" s="7">
        <v>7</v>
      </c>
      <c r="J475" s="5" t="s">
        <v>2420</v>
      </c>
      <c r="K475" s="5" t="s">
        <v>2194</v>
      </c>
      <c r="L475" s="5" t="s">
        <v>1598</v>
      </c>
      <c r="M475" s="5" t="s">
        <v>997</v>
      </c>
      <c r="N475" s="5">
        <v>7032</v>
      </c>
      <c r="O475" s="5" t="s">
        <v>2944</v>
      </c>
      <c r="P475" s="5">
        <v>12</v>
      </c>
      <c r="Q475" s="5">
        <v>25</v>
      </c>
      <c r="R475" s="5">
        <v>23323</v>
      </c>
      <c r="S475" s="5">
        <v>3000</v>
      </c>
      <c r="T475" s="5">
        <v>4908</v>
      </c>
      <c r="U475" s="5">
        <v>1162</v>
      </c>
      <c r="V475" s="5"/>
      <c r="W475" s="5" t="str">
        <f>_xlfn.IFNA(VLOOKUP(C475,Phone_num!A:B,2,0),"missing phone number")</f>
        <v>201-431-2989</v>
      </c>
      <c r="X475" s="5" t="str">
        <f t="shared" si="28"/>
        <v>not 40h</v>
      </c>
      <c r="Y475" s="5" t="str">
        <f t="shared" si="29"/>
        <v>2013</v>
      </c>
      <c r="Z475" t="b">
        <f t="shared" si="31"/>
        <v>1</v>
      </c>
      <c r="AA475" t="b">
        <f t="shared" si="30"/>
        <v>1</v>
      </c>
    </row>
    <row r="476" spans="2:27" x14ac:dyDescent="0.25">
      <c r="B476" s="5" t="s">
        <v>3446</v>
      </c>
      <c r="C476" s="5">
        <v>111111596</v>
      </c>
      <c r="D476" s="5" t="s">
        <v>950</v>
      </c>
      <c r="E476" s="5" t="s">
        <v>951</v>
      </c>
      <c r="F476" s="6">
        <v>42073</v>
      </c>
      <c r="G476" s="6"/>
      <c r="H476" s="7" t="s">
        <v>2965</v>
      </c>
      <c r="I476" s="7">
        <v>8</v>
      </c>
      <c r="J476" s="5" t="s">
        <v>2422</v>
      </c>
      <c r="K476" s="5" t="s">
        <v>2423</v>
      </c>
      <c r="L476" s="5" t="s">
        <v>1407</v>
      </c>
      <c r="M476" s="5" t="s">
        <v>1031</v>
      </c>
      <c r="N476" s="5">
        <v>18518</v>
      </c>
      <c r="O476" s="5" t="s">
        <v>2945</v>
      </c>
      <c r="P476" s="5">
        <v>22</v>
      </c>
      <c r="Q476" s="5">
        <v>20</v>
      </c>
      <c r="R476" s="5">
        <v>22294</v>
      </c>
      <c r="S476" s="5">
        <v>1341</v>
      </c>
      <c r="T476" s="5">
        <v>2374</v>
      </c>
      <c r="U476" s="5">
        <v>2219</v>
      </c>
      <c r="V476" s="5"/>
      <c r="W476" s="5" t="str">
        <f>_xlfn.IFNA(VLOOKUP(C476,Phone_num!A:B,2,0),"missing phone number")</f>
        <v>570-648-3035</v>
      </c>
      <c r="X476" s="5" t="str">
        <f t="shared" si="28"/>
        <v>not 40h</v>
      </c>
      <c r="Y476" s="5" t="str">
        <f t="shared" si="29"/>
        <v>2015</v>
      </c>
      <c r="Z476" t="b">
        <f t="shared" si="31"/>
        <v>1</v>
      </c>
      <c r="AA476" t="b">
        <f t="shared" si="30"/>
        <v>1</v>
      </c>
    </row>
    <row r="477" spans="2:27" customFormat="1" hidden="1" x14ac:dyDescent="0.25">
      <c r="B477" t="s">
        <v>3447</v>
      </c>
      <c r="C477">
        <v>111111597</v>
      </c>
      <c r="D477" t="s">
        <v>952</v>
      </c>
      <c r="E477" t="s">
        <v>953</v>
      </c>
      <c r="F477" s="2">
        <v>41288</v>
      </c>
      <c r="G477" s="2"/>
      <c r="H477" s="1" t="s">
        <v>2965</v>
      </c>
      <c r="I477" s="1">
        <v>99</v>
      </c>
      <c r="J477" t="s">
        <v>2425</v>
      </c>
      <c r="K477" t="s">
        <v>1695</v>
      </c>
      <c r="L477" t="s">
        <v>1695</v>
      </c>
      <c r="M477" t="s">
        <v>1018</v>
      </c>
      <c r="N477">
        <v>92126</v>
      </c>
      <c r="O477" t="s">
        <v>2946</v>
      </c>
      <c r="P477">
        <v>33</v>
      </c>
      <c r="Q477">
        <v>40</v>
      </c>
      <c r="R477">
        <v>23287</v>
      </c>
      <c r="S477">
        <v>4130</v>
      </c>
      <c r="T477">
        <v>4334</v>
      </c>
      <c r="U477">
        <v>3520</v>
      </c>
      <c r="W477" t="str">
        <f>_xlfn.IFNA(VLOOKUP(C477,Phone_num!A:B,2,0),"missing phone number")</f>
        <v>858-617-7834</v>
      </c>
      <c r="X477">
        <f t="shared" si="28"/>
        <v>28231</v>
      </c>
      <c r="Y477" t="str">
        <f t="shared" si="29"/>
        <v>2013</v>
      </c>
      <c r="Z477" t="b">
        <f t="shared" si="31"/>
        <v>1</v>
      </c>
      <c r="AA477" t="b">
        <f t="shared" si="30"/>
        <v>0</v>
      </c>
    </row>
    <row r="478" spans="2:27" customFormat="1" hidden="1" x14ac:dyDescent="0.25">
      <c r="B478" t="s">
        <v>3448</v>
      </c>
      <c r="C478">
        <v>111111598</v>
      </c>
      <c r="D478" t="s">
        <v>760</v>
      </c>
      <c r="E478" t="s">
        <v>954</v>
      </c>
      <c r="F478" s="2">
        <v>42098</v>
      </c>
      <c r="G478" s="2"/>
      <c r="H478" s="1" t="s">
        <v>2965</v>
      </c>
      <c r="I478" s="1">
        <v>1</v>
      </c>
      <c r="J478" t="s">
        <v>2427</v>
      </c>
      <c r="K478" t="s">
        <v>2428</v>
      </c>
      <c r="L478" t="s">
        <v>1456</v>
      </c>
      <c r="M478" t="s">
        <v>1018</v>
      </c>
      <c r="N478">
        <v>92276</v>
      </c>
      <c r="O478" t="s">
        <v>2947</v>
      </c>
      <c r="P478">
        <v>38</v>
      </c>
      <c r="Q478">
        <v>40</v>
      </c>
      <c r="R478">
        <v>29835</v>
      </c>
      <c r="S478">
        <v>1711</v>
      </c>
      <c r="T478">
        <v>4543</v>
      </c>
      <c r="U478">
        <v>1546</v>
      </c>
      <c r="W478" t="str">
        <f>_xlfn.IFNA(VLOOKUP(C478,Phone_num!A:B,2,0),"missing phone number")</f>
        <v>760-616-5388</v>
      </c>
      <c r="X478">
        <f t="shared" si="28"/>
        <v>34543</v>
      </c>
      <c r="Y478" t="str">
        <f t="shared" si="29"/>
        <v>2015</v>
      </c>
      <c r="Z478" t="b">
        <f t="shared" si="31"/>
        <v>1</v>
      </c>
      <c r="AA478" t="b">
        <f t="shared" si="30"/>
        <v>0</v>
      </c>
    </row>
    <row r="479" spans="2:27" customFormat="1" hidden="1" x14ac:dyDescent="0.25">
      <c r="B479" t="s">
        <v>3449</v>
      </c>
      <c r="C479">
        <v>111111599</v>
      </c>
      <c r="D479" t="s">
        <v>955</v>
      </c>
      <c r="E479" t="s">
        <v>956</v>
      </c>
      <c r="F479" s="2">
        <v>43009</v>
      </c>
      <c r="G479" s="2"/>
      <c r="H479" s="1" t="s">
        <v>2965</v>
      </c>
      <c r="I479" s="1">
        <v>2</v>
      </c>
      <c r="J479">
        <v>0</v>
      </c>
      <c r="K479" t="s">
        <v>2430</v>
      </c>
      <c r="L479" t="s">
        <v>1432</v>
      </c>
      <c r="M479" t="s">
        <v>997</v>
      </c>
      <c r="N479">
        <v>8402</v>
      </c>
      <c r="O479" t="s">
        <v>2948</v>
      </c>
      <c r="P479">
        <v>21</v>
      </c>
      <c r="Q479">
        <v>40</v>
      </c>
      <c r="R479">
        <v>17510</v>
      </c>
      <c r="S479">
        <v>4749</v>
      </c>
      <c r="T479">
        <v>2848</v>
      </c>
      <c r="U479">
        <v>2571</v>
      </c>
      <c r="W479" t="str">
        <f>_xlfn.IFNA(VLOOKUP(C479,Phone_num!A:B,2,0),"missing phone number")</f>
        <v>609-373-3332</v>
      </c>
      <c r="X479">
        <f t="shared" si="28"/>
        <v>22536</v>
      </c>
      <c r="Y479" t="str">
        <f t="shared" si="29"/>
        <v>2017</v>
      </c>
      <c r="Z479" t="b">
        <f t="shared" si="31"/>
        <v>0</v>
      </c>
      <c r="AA479" t="b">
        <f t="shared" si="30"/>
        <v>0</v>
      </c>
    </row>
    <row r="480" spans="2:27" x14ac:dyDescent="0.25">
      <c r="B480" s="5" t="s">
        <v>3450</v>
      </c>
      <c r="C480" s="5">
        <v>111111600</v>
      </c>
      <c r="D480" s="5" t="s">
        <v>957</v>
      </c>
      <c r="E480" s="5" t="s">
        <v>958</v>
      </c>
      <c r="F480" s="6">
        <v>41997</v>
      </c>
      <c r="G480" s="6"/>
      <c r="H480" s="7" t="s">
        <v>2965</v>
      </c>
      <c r="I480" s="7">
        <v>3</v>
      </c>
      <c r="J480" s="5" t="s">
        <v>2432</v>
      </c>
      <c r="K480" s="5" t="s">
        <v>1201</v>
      </c>
      <c r="L480" s="5" t="s">
        <v>1201</v>
      </c>
      <c r="M480" s="5" t="s">
        <v>1202</v>
      </c>
      <c r="N480" s="5">
        <v>2906</v>
      </c>
      <c r="O480" s="5" t="s">
        <v>2949</v>
      </c>
      <c r="P480" s="5">
        <v>23</v>
      </c>
      <c r="Q480" s="5">
        <v>40</v>
      </c>
      <c r="R480" s="5">
        <v>28453</v>
      </c>
      <c r="S480" s="5">
        <v>3846</v>
      </c>
      <c r="T480" s="5">
        <v>2527</v>
      </c>
      <c r="U480" s="5">
        <v>1173</v>
      </c>
      <c r="V480" s="5"/>
      <c r="W480" s="5" t="str">
        <f>_xlfn.IFNA(VLOOKUP(C480,Phone_num!A:B,2,0),"missing phone number")</f>
        <v>401-465-6432</v>
      </c>
      <c r="X480" s="5">
        <f t="shared" si="28"/>
        <v>33653</v>
      </c>
      <c r="Y480" s="5" t="str">
        <f t="shared" si="29"/>
        <v>2014</v>
      </c>
      <c r="Z480" t="b">
        <f t="shared" si="31"/>
        <v>1</v>
      </c>
      <c r="AA480" t="b">
        <f t="shared" si="30"/>
        <v>1</v>
      </c>
    </row>
    <row r="481" spans="2:27" customFormat="1" hidden="1" x14ac:dyDescent="0.25">
      <c r="B481" t="s">
        <v>3451</v>
      </c>
      <c r="C481">
        <v>111111601</v>
      </c>
      <c r="D481" t="s">
        <v>959</v>
      </c>
      <c r="E481" t="s">
        <v>960</v>
      </c>
      <c r="F481" s="2">
        <v>42699</v>
      </c>
      <c r="G481" s="2"/>
      <c r="H481" s="1" t="s">
        <v>2965</v>
      </c>
      <c r="I481" s="1">
        <v>4</v>
      </c>
      <c r="J481" t="s">
        <v>2434</v>
      </c>
      <c r="K481" t="s">
        <v>1135</v>
      </c>
      <c r="L481" t="s">
        <v>1136</v>
      </c>
      <c r="M481" t="s">
        <v>1092</v>
      </c>
      <c r="N481">
        <v>67410</v>
      </c>
      <c r="O481" t="s">
        <v>2950</v>
      </c>
      <c r="P481">
        <v>23</v>
      </c>
      <c r="Q481">
        <v>40</v>
      </c>
      <c r="R481">
        <v>20330</v>
      </c>
      <c r="S481">
        <v>4487</v>
      </c>
      <c r="T481">
        <v>4865</v>
      </c>
      <c r="U481">
        <v>2261</v>
      </c>
      <c r="W481" t="str">
        <f>_xlfn.IFNA(VLOOKUP(C481,Phone_num!A:B,2,0),"missing phone number")</f>
        <v>785-347-1805</v>
      </c>
      <c r="X481">
        <f t="shared" si="28"/>
        <v>27421</v>
      </c>
      <c r="Y481" t="str">
        <f t="shared" si="29"/>
        <v>2016</v>
      </c>
      <c r="Z481" t="b">
        <f t="shared" si="31"/>
        <v>0</v>
      </c>
      <c r="AA481" t="b">
        <f t="shared" si="30"/>
        <v>1</v>
      </c>
    </row>
    <row r="482" spans="2:27" customFormat="1" hidden="1" x14ac:dyDescent="0.25">
      <c r="B482" t="s">
        <v>3453</v>
      </c>
      <c r="C482">
        <v>111111606</v>
      </c>
      <c r="D482" t="s">
        <v>968</v>
      </c>
      <c r="E482" t="s">
        <v>969</v>
      </c>
      <c r="F482" s="2">
        <v>41492</v>
      </c>
      <c r="G482" s="2"/>
      <c r="H482" s="1" t="s">
        <v>2965</v>
      </c>
      <c r="I482" s="1">
        <v>99</v>
      </c>
      <c r="J482" t="s">
        <v>2449</v>
      </c>
      <c r="K482" t="s">
        <v>1231</v>
      </c>
      <c r="L482" t="s">
        <v>1232</v>
      </c>
      <c r="M482" t="s">
        <v>1233</v>
      </c>
      <c r="N482">
        <v>83709</v>
      </c>
      <c r="O482" t="s">
        <v>2955</v>
      </c>
      <c r="P482">
        <v>23</v>
      </c>
      <c r="Q482">
        <v>40</v>
      </c>
      <c r="R482">
        <v>15411</v>
      </c>
      <c r="S482">
        <v>4255</v>
      </c>
      <c r="T482">
        <v>3460</v>
      </c>
      <c r="U482">
        <v>3624</v>
      </c>
      <c r="W482" t="str">
        <f>_xlfn.IFNA(VLOOKUP(C482,Phone_num!A:B,2,0),"missing phone number")</f>
        <v>208-709-1235</v>
      </c>
      <c r="X482">
        <f t="shared" si="28"/>
        <v>19502</v>
      </c>
      <c r="Y482" t="str">
        <f t="shared" si="29"/>
        <v>2013</v>
      </c>
      <c r="Z482" t="b">
        <f t="shared" si="31"/>
        <v>1</v>
      </c>
      <c r="AA482" t="b">
        <f t="shared" si="30"/>
        <v>0</v>
      </c>
    </row>
    <row r="483" spans="2:27" customFormat="1" hidden="1" x14ac:dyDescent="0.25">
      <c r="B483" t="s">
        <v>3454</v>
      </c>
      <c r="C483">
        <v>111111607</v>
      </c>
      <c r="D483" t="s">
        <v>970</v>
      </c>
      <c r="E483" t="s">
        <v>971</v>
      </c>
      <c r="F483" s="2">
        <v>41557</v>
      </c>
      <c r="G483" s="2"/>
      <c r="H483" s="1" t="s">
        <v>2965</v>
      </c>
      <c r="I483" s="1">
        <v>1</v>
      </c>
      <c r="J483" t="s">
        <v>2451</v>
      </c>
      <c r="K483" t="s">
        <v>2452</v>
      </c>
      <c r="L483" t="s">
        <v>2452</v>
      </c>
      <c r="M483" t="s">
        <v>1316</v>
      </c>
      <c r="N483">
        <v>46514</v>
      </c>
      <c r="O483" t="s">
        <v>2956</v>
      </c>
      <c r="P483">
        <v>28</v>
      </c>
      <c r="Q483">
        <v>40</v>
      </c>
      <c r="R483">
        <v>21414</v>
      </c>
      <c r="S483">
        <v>4546</v>
      </c>
      <c r="T483">
        <v>1678</v>
      </c>
      <c r="U483">
        <v>4024</v>
      </c>
      <c r="W483" t="str">
        <f>_xlfn.IFNA(VLOOKUP(C483,Phone_num!A:B,2,0),"missing phone number")</f>
        <v>574-499-1454</v>
      </c>
      <c r="X483">
        <f t="shared" si="28"/>
        <v>23614</v>
      </c>
      <c r="Y483" t="str">
        <f t="shared" si="29"/>
        <v>2013</v>
      </c>
      <c r="Z483" t="b">
        <f t="shared" si="31"/>
        <v>1</v>
      </c>
      <c r="AA483" t="b">
        <f t="shared" si="30"/>
        <v>0</v>
      </c>
    </row>
    <row r="484" spans="2:27" customFormat="1" hidden="1" x14ac:dyDescent="0.25">
      <c r="B484" t="s">
        <v>3455</v>
      </c>
      <c r="C484">
        <v>111111608</v>
      </c>
      <c r="D484" t="s">
        <v>972</v>
      </c>
      <c r="E484" t="s">
        <v>973</v>
      </c>
      <c r="F484" s="2">
        <v>41848</v>
      </c>
      <c r="G484" s="2"/>
      <c r="H484" s="1" t="s">
        <v>2965</v>
      </c>
      <c r="I484" s="1">
        <v>2</v>
      </c>
      <c r="J484" t="s">
        <v>2454</v>
      </c>
      <c r="K484" t="s">
        <v>2455</v>
      </c>
      <c r="L484" t="s">
        <v>2456</v>
      </c>
      <c r="M484" t="s">
        <v>2371</v>
      </c>
      <c r="N484">
        <v>69301</v>
      </c>
      <c r="O484" t="s">
        <v>2957</v>
      </c>
      <c r="P484">
        <v>20</v>
      </c>
      <c r="Q484">
        <v>40</v>
      </c>
      <c r="R484">
        <v>27198</v>
      </c>
      <c r="S484">
        <v>3874</v>
      </c>
      <c r="T484">
        <v>1864</v>
      </c>
      <c r="U484">
        <v>1821</v>
      </c>
      <c r="W484" t="str">
        <f>_xlfn.IFNA(VLOOKUP(C484,Phone_num!A:B,2,0),"missing phone number")</f>
        <v>308-726-2182</v>
      </c>
      <c r="X484">
        <f t="shared" si="28"/>
        <v>31115</v>
      </c>
      <c r="Y484" t="str">
        <f t="shared" si="29"/>
        <v>2014</v>
      </c>
      <c r="Z484" t="b">
        <f t="shared" si="31"/>
        <v>1</v>
      </c>
      <c r="AA484" t="b">
        <f t="shared" si="30"/>
        <v>0</v>
      </c>
    </row>
    <row r="485" spans="2:27" x14ac:dyDescent="0.25">
      <c r="B485" s="5" t="s">
        <v>3456</v>
      </c>
      <c r="C485" s="5">
        <v>111111609</v>
      </c>
      <c r="D485" s="5" t="s">
        <v>974</v>
      </c>
      <c r="E485" s="5" t="s">
        <v>975</v>
      </c>
      <c r="F485" s="6">
        <v>42228</v>
      </c>
      <c r="G485" s="6"/>
      <c r="H485" s="7" t="s">
        <v>2965</v>
      </c>
      <c r="I485" s="7">
        <v>3</v>
      </c>
      <c r="J485" s="5" t="s">
        <v>2458</v>
      </c>
      <c r="K485" s="5" t="s">
        <v>1799</v>
      </c>
      <c r="L485" s="5" t="s">
        <v>1675</v>
      </c>
      <c r="M485" s="5" t="s">
        <v>1676</v>
      </c>
      <c r="N485" s="5">
        <v>98104</v>
      </c>
      <c r="O485" s="5" t="s">
        <v>2958</v>
      </c>
      <c r="P485" s="5">
        <v>30</v>
      </c>
      <c r="Q485" s="5">
        <v>40</v>
      </c>
      <c r="R485" s="5">
        <v>26395</v>
      </c>
      <c r="S485" s="5">
        <v>2218</v>
      </c>
      <c r="T485" s="5">
        <v>1182</v>
      </c>
      <c r="U485" s="5">
        <v>4390</v>
      </c>
      <c r="V485" s="5"/>
      <c r="W485" s="5" t="str">
        <f>_xlfn.IFNA(VLOOKUP(C485,Phone_num!A:B,2,0),"missing phone number")</f>
        <v>206-711-6498</v>
      </c>
      <c r="X485" s="5">
        <f t="shared" si="28"/>
        <v>25405</v>
      </c>
      <c r="Y485" s="5" t="str">
        <f t="shared" si="29"/>
        <v>2015</v>
      </c>
      <c r="Z485" t="b">
        <f t="shared" si="31"/>
        <v>1</v>
      </c>
      <c r="AA485" t="b">
        <f t="shared" si="30"/>
        <v>1</v>
      </c>
    </row>
    <row r="486" spans="2:27" customFormat="1" hidden="1" x14ac:dyDescent="0.25">
      <c r="B486" t="s">
        <v>3457</v>
      </c>
      <c r="C486">
        <v>111111610</v>
      </c>
      <c r="D486" t="s">
        <v>976</v>
      </c>
      <c r="E486" t="s">
        <v>977</v>
      </c>
      <c r="F486" s="2">
        <v>42491</v>
      </c>
      <c r="G486" s="2"/>
      <c r="H486" s="1" t="s">
        <v>2965</v>
      </c>
      <c r="I486" s="1">
        <v>4</v>
      </c>
      <c r="J486" t="s">
        <v>2460</v>
      </c>
      <c r="K486" t="s">
        <v>1691</v>
      </c>
      <c r="L486" t="s">
        <v>1240</v>
      </c>
      <c r="M486" t="s">
        <v>1152</v>
      </c>
      <c r="N486">
        <v>32804</v>
      </c>
      <c r="O486" t="s">
        <v>2959</v>
      </c>
      <c r="P486">
        <v>38</v>
      </c>
      <c r="Q486">
        <v>40</v>
      </c>
      <c r="R486">
        <v>21107</v>
      </c>
      <c r="S486">
        <v>2537</v>
      </c>
      <c r="T486">
        <v>4227</v>
      </c>
      <c r="U486">
        <v>1541</v>
      </c>
      <c r="W486" t="str">
        <f>_xlfn.IFNA(VLOOKUP(C486,Phone_num!A:B,2,0),"missing phone number")</f>
        <v>407-413-4842</v>
      </c>
      <c r="X486">
        <f t="shared" si="28"/>
        <v>26330</v>
      </c>
      <c r="Y486" t="str">
        <f t="shared" si="29"/>
        <v>2016</v>
      </c>
      <c r="Z486" t="b">
        <f t="shared" si="31"/>
        <v>0</v>
      </c>
      <c r="AA486" t="b">
        <f t="shared" si="30"/>
        <v>1</v>
      </c>
    </row>
    <row r="488" spans="2:27" x14ac:dyDescent="0.25">
      <c r="F488" s="3"/>
      <c r="G488" s="3"/>
    </row>
    <row r="489" spans="2:27" x14ac:dyDescent="0.25">
      <c r="F489" s="3"/>
      <c r="G489" s="3"/>
    </row>
    <row r="490" spans="2:27" x14ac:dyDescent="0.25">
      <c r="F490" s="3"/>
      <c r="G490" s="3"/>
    </row>
    <row r="491" spans="2:27" x14ac:dyDescent="0.25">
      <c r="F491" s="3"/>
      <c r="G491" s="3"/>
    </row>
    <row r="492" spans="2:27" x14ac:dyDescent="0.25">
      <c r="F492" s="3"/>
      <c r="G492" s="3"/>
    </row>
    <row r="493" spans="2:27" x14ac:dyDescent="0.25">
      <c r="F493" s="3"/>
      <c r="G493" s="3"/>
    </row>
    <row r="494" spans="2:27" x14ac:dyDescent="0.25">
      <c r="F494" s="3"/>
      <c r="G494" s="3"/>
    </row>
    <row r="495" spans="2:27" x14ac:dyDescent="0.25">
      <c r="F495" s="3"/>
      <c r="G495" s="3"/>
    </row>
    <row r="496" spans="2:2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</sheetData>
  <sheetProtection algorithmName="SHA-512" hashValue="g+6MwLeohrFyDTZk//S7pQKSlG0w5SE5tFZf6JMyxbaWSy72Bzlq1bGUyB9K1c7l3dBGns7dZGpK3c+a8N706w==" saltValue="SFjhDYimu9gQl1gQRi4Pjg==" spinCount="100000" sheet="1" objects="1" scenarios="1"/>
  <autoFilter ref="B3:AA486">
    <filterColumn colId="0">
      <colorFilter dxfId="1"/>
    </filterColumn>
    <filterColumn colId="24">
      <filters>
        <filter val="TRUE"/>
      </filters>
    </filterColumn>
    <filterColumn colId="25">
      <filters>
        <filter val="TRUE"/>
      </filters>
    </filterColumn>
  </autoFilter>
  <conditionalFormatting sqref="B3:B487 B504:B1048576">
    <cfRule type="duplicateValues" dxfId="0" priority="1"/>
  </conditionalFormatting>
  <dataValidations count="1">
    <dataValidation type="list" errorStyle="warning" allowBlank="1" showInputMessage="1" showErrorMessage="1" error="choose from dropdown" prompt="choose from dropdown" sqref="V4:V486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467"/>
  <sheetViews>
    <sheetView topLeftCell="A337" workbookViewId="0">
      <selection activeCell="E354" sqref="E354"/>
    </sheetView>
  </sheetViews>
  <sheetFormatPr defaultRowHeight="15" x14ac:dyDescent="0.25"/>
  <cols>
    <col min="1" max="1" width="10" bestFit="1" customWidth="1"/>
    <col min="2" max="2" width="12.42578125" bestFit="1" customWidth="1"/>
  </cols>
  <sheetData>
    <row r="1" spans="1:2" x14ac:dyDescent="0.25">
      <c r="A1" t="s">
        <v>2960</v>
      </c>
      <c r="B1" t="s">
        <v>983</v>
      </c>
    </row>
    <row r="2" spans="1:2" x14ac:dyDescent="0.25">
      <c r="A2">
        <v>111111111</v>
      </c>
      <c r="B2" t="s">
        <v>988</v>
      </c>
    </row>
    <row r="3" spans="1:2" x14ac:dyDescent="0.25">
      <c r="A3">
        <v>111111112</v>
      </c>
      <c r="B3" t="s">
        <v>993</v>
      </c>
    </row>
    <row r="4" spans="1:2" x14ac:dyDescent="0.25">
      <c r="A4">
        <v>111111113</v>
      </c>
      <c r="B4" t="s">
        <v>998</v>
      </c>
    </row>
    <row r="5" spans="1:2" x14ac:dyDescent="0.25">
      <c r="A5">
        <v>111111114</v>
      </c>
      <c r="B5" t="s">
        <v>1002</v>
      </c>
    </row>
    <row r="6" spans="1:2" x14ac:dyDescent="0.25">
      <c r="A6">
        <v>111111115</v>
      </c>
      <c r="B6" t="s">
        <v>1006</v>
      </c>
    </row>
    <row r="7" spans="1:2" x14ac:dyDescent="0.25">
      <c r="A7">
        <v>111111116</v>
      </c>
      <c r="B7" t="s">
        <v>1009</v>
      </c>
    </row>
    <row r="8" spans="1:2" x14ac:dyDescent="0.25">
      <c r="A8">
        <v>111111117</v>
      </c>
      <c r="B8" t="s">
        <v>1014</v>
      </c>
    </row>
    <row r="9" spans="1:2" x14ac:dyDescent="0.25">
      <c r="A9">
        <v>111111118</v>
      </c>
      <c r="B9" t="s">
        <v>1019</v>
      </c>
    </row>
    <row r="10" spans="1:2" x14ac:dyDescent="0.25">
      <c r="A10">
        <v>111111119</v>
      </c>
      <c r="B10" t="s">
        <v>1023</v>
      </c>
    </row>
    <row r="11" spans="1:2" x14ac:dyDescent="0.25">
      <c r="A11">
        <v>111111120</v>
      </c>
      <c r="B11" t="s">
        <v>1027</v>
      </c>
    </row>
    <row r="12" spans="1:2" x14ac:dyDescent="0.25">
      <c r="A12">
        <v>111111121</v>
      </c>
      <c r="B12" t="s">
        <v>1032</v>
      </c>
    </row>
    <row r="13" spans="1:2" x14ac:dyDescent="0.25">
      <c r="A13">
        <v>111111122</v>
      </c>
      <c r="B13" t="s">
        <v>1037</v>
      </c>
    </row>
    <row r="14" spans="1:2" x14ac:dyDescent="0.25">
      <c r="A14">
        <v>111111123</v>
      </c>
      <c r="B14" t="s">
        <v>1040</v>
      </c>
    </row>
    <row r="15" spans="1:2" x14ac:dyDescent="0.25">
      <c r="A15">
        <v>111111124</v>
      </c>
      <c r="B15" t="s">
        <v>1044</v>
      </c>
    </row>
    <row r="16" spans="1:2" x14ac:dyDescent="0.25">
      <c r="A16">
        <v>111111125</v>
      </c>
      <c r="B16" t="s">
        <v>1049</v>
      </c>
    </row>
    <row r="17" spans="1:2" x14ac:dyDescent="0.25">
      <c r="A17">
        <v>111111126</v>
      </c>
      <c r="B17" t="s">
        <v>1054</v>
      </c>
    </row>
    <row r="18" spans="1:2" x14ac:dyDescent="0.25">
      <c r="A18">
        <v>111111128</v>
      </c>
      <c r="B18" t="s">
        <v>1062</v>
      </c>
    </row>
    <row r="19" spans="1:2" x14ac:dyDescent="0.25">
      <c r="A19">
        <v>111111111</v>
      </c>
      <c r="B19" t="s">
        <v>988</v>
      </c>
    </row>
    <row r="20" spans="1:2" x14ac:dyDescent="0.25">
      <c r="A20">
        <v>111111130</v>
      </c>
      <c r="B20" t="s">
        <v>1068</v>
      </c>
    </row>
    <row r="21" spans="1:2" x14ac:dyDescent="0.25">
      <c r="A21">
        <v>111111131</v>
      </c>
      <c r="B21" t="s">
        <v>1072</v>
      </c>
    </row>
    <row r="22" spans="1:2" x14ac:dyDescent="0.25">
      <c r="A22">
        <v>111111132</v>
      </c>
      <c r="B22" t="s">
        <v>1074</v>
      </c>
    </row>
    <row r="23" spans="1:2" x14ac:dyDescent="0.25">
      <c r="A23">
        <v>111111133</v>
      </c>
      <c r="B23" t="s">
        <v>1078</v>
      </c>
    </row>
    <row r="24" spans="1:2" x14ac:dyDescent="0.25">
      <c r="A24">
        <v>111111134</v>
      </c>
      <c r="B24" t="s">
        <v>1081</v>
      </c>
    </row>
    <row r="25" spans="1:2" x14ac:dyDescent="0.25">
      <c r="A25">
        <v>111111135</v>
      </c>
      <c r="B25" t="s">
        <v>1084</v>
      </c>
    </row>
    <row r="26" spans="1:2" x14ac:dyDescent="0.25">
      <c r="A26">
        <v>111111136</v>
      </c>
      <c r="B26" t="s">
        <v>1088</v>
      </c>
    </row>
    <row r="27" spans="1:2" x14ac:dyDescent="0.25">
      <c r="A27">
        <v>111111137</v>
      </c>
      <c r="B27" t="s">
        <v>1093</v>
      </c>
    </row>
    <row r="28" spans="1:2" x14ac:dyDescent="0.25">
      <c r="A28">
        <v>111111138</v>
      </c>
      <c r="B28" t="s">
        <v>1097</v>
      </c>
    </row>
    <row r="29" spans="1:2" x14ac:dyDescent="0.25">
      <c r="A29">
        <v>111111139</v>
      </c>
      <c r="B29" t="s">
        <v>1100</v>
      </c>
    </row>
    <row r="30" spans="1:2" x14ac:dyDescent="0.25">
      <c r="A30">
        <v>111111140</v>
      </c>
      <c r="B30" t="s">
        <v>1103</v>
      </c>
    </row>
    <row r="31" spans="1:2" x14ac:dyDescent="0.25">
      <c r="A31">
        <v>111111141</v>
      </c>
      <c r="B31" t="s">
        <v>1107</v>
      </c>
    </row>
    <row r="32" spans="1:2" x14ac:dyDescent="0.25">
      <c r="A32">
        <v>111111142</v>
      </c>
      <c r="B32" t="s">
        <v>1112</v>
      </c>
    </row>
    <row r="33" spans="1:2" x14ac:dyDescent="0.25">
      <c r="A33">
        <v>111111143</v>
      </c>
      <c r="B33" t="s">
        <v>1116</v>
      </c>
    </row>
    <row r="34" spans="1:2" x14ac:dyDescent="0.25">
      <c r="A34">
        <v>111111144</v>
      </c>
      <c r="B34" t="s">
        <v>1119</v>
      </c>
    </row>
    <row r="35" spans="1:2" x14ac:dyDescent="0.25">
      <c r="A35">
        <v>111111145</v>
      </c>
      <c r="B35" t="s">
        <v>1121</v>
      </c>
    </row>
    <row r="36" spans="1:2" x14ac:dyDescent="0.25">
      <c r="A36">
        <v>111111146</v>
      </c>
      <c r="B36" t="s">
        <v>1125</v>
      </c>
    </row>
    <row r="37" spans="1:2" x14ac:dyDescent="0.25">
      <c r="A37">
        <v>111111147</v>
      </c>
      <c r="B37" t="s">
        <v>1126</v>
      </c>
    </row>
    <row r="38" spans="1:2" x14ac:dyDescent="0.25">
      <c r="A38">
        <v>111111148</v>
      </c>
      <c r="B38" t="s">
        <v>1129</v>
      </c>
    </row>
    <row r="39" spans="1:2" x14ac:dyDescent="0.25">
      <c r="A39">
        <v>111111149</v>
      </c>
      <c r="B39" t="s">
        <v>1133</v>
      </c>
    </row>
    <row r="40" spans="1:2" x14ac:dyDescent="0.25">
      <c r="A40">
        <v>111111151</v>
      </c>
      <c r="B40" t="s">
        <v>1141</v>
      </c>
    </row>
    <row r="41" spans="1:2" x14ac:dyDescent="0.25">
      <c r="A41">
        <v>111111152</v>
      </c>
      <c r="B41" t="s">
        <v>1144</v>
      </c>
    </row>
    <row r="42" spans="1:2" x14ac:dyDescent="0.25">
      <c r="A42">
        <v>111111153</v>
      </c>
      <c r="B42" t="s">
        <v>1148</v>
      </c>
    </row>
    <row r="43" spans="1:2" x14ac:dyDescent="0.25">
      <c r="A43">
        <v>111111154</v>
      </c>
      <c r="B43" t="s">
        <v>1153</v>
      </c>
    </row>
    <row r="44" spans="1:2" x14ac:dyDescent="0.25">
      <c r="A44">
        <v>111111155</v>
      </c>
      <c r="B44" t="s">
        <v>1155</v>
      </c>
    </row>
    <row r="45" spans="1:2" x14ac:dyDescent="0.25">
      <c r="A45">
        <v>111111156</v>
      </c>
      <c r="B45" t="s">
        <v>1160</v>
      </c>
    </row>
    <row r="46" spans="1:2" x14ac:dyDescent="0.25">
      <c r="A46">
        <v>111111157</v>
      </c>
      <c r="B46" t="s">
        <v>1164</v>
      </c>
    </row>
    <row r="47" spans="1:2" x14ac:dyDescent="0.25">
      <c r="A47">
        <v>111111158</v>
      </c>
      <c r="B47" t="s">
        <v>1166</v>
      </c>
    </row>
    <row r="48" spans="1:2" x14ac:dyDescent="0.25">
      <c r="A48">
        <v>111111159</v>
      </c>
      <c r="B48" t="s">
        <v>1170</v>
      </c>
    </row>
    <row r="49" spans="1:2" x14ac:dyDescent="0.25">
      <c r="A49">
        <v>111111160</v>
      </c>
      <c r="B49" t="s">
        <v>1173</v>
      </c>
    </row>
    <row r="50" spans="1:2" x14ac:dyDescent="0.25">
      <c r="A50">
        <v>111111161</v>
      </c>
      <c r="B50" t="s">
        <v>1175</v>
      </c>
    </row>
    <row r="51" spans="1:2" x14ac:dyDescent="0.25">
      <c r="A51">
        <v>111111162</v>
      </c>
      <c r="B51" t="s">
        <v>1179</v>
      </c>
    </row>
    <row r="52" spans="1:2" x14ac:dyDescent="0.25">
      <c r="A52">
        <v>111111163</v>
      </c>
      <c r="B52" t="s">
        <v>1184</v>
      </c>
    </row>
    <row r="53" spans="1:2" x14ac:dyDescent="0.25">
      <c r="A53">
        <v>111111165</v>
      </c>
      <c r="B53" t="s">
        <v>1189</v>
      </c>
    </row>
    <row r="54" spans="1:2" x14ac:dyDescent="0.25">
      <c r="A54">
        <v>111111121</v>
      </c>
      <c r="B54" t="s">
        <v>1193</v>
      </c>
    </row>
    <row r="55" spans="1:2" x14ac:dyDescent="0.25">
      <c r="A55">
        <v>111111167</v>
      </c>
      <c r="B55" t="s">
        <v>1196</v>
      </c>
    </row>
    <row r="56" spans="1:2" x14ac:dyDescent="0.25">
      <c r="A56">
        <v>111111168</v>
      </c>
      <c r="B56" t="s">
        <v>1199</v>
      </c>
    </row>
    <row r="57" spans="1:2" x14ac:dyDescent="0.25">
      <c r="A57">
        <v>111111169</v>
      </c>
      <c r="B57" t="s">
        <v>1203</v>
      </c>
    </row>
    <row r="58" spans="1:2" x14ac:dyDescent="0.25">
      <c r="A58">
        <v>111111170</v>
      </c>
      <c r="B58" t="s">
        <v>1206</v>
      </c>
    </row>
    <row r="59" spans="1:2" x14ac:dyDescent="0.25">
      <c r="A59">
        <v>111111171</v>
      </c>
      <c r="B59" t="s">
        <v>1208</v>
      </c>
    </row>
    <row r="60" spans="1:2" x14ac:dyDescent="0.25">
      <c r="A60">
        <v>111111173</v>
      </c>
      <c r="B60" t="s">
        <v>1214</v>
      </c>
    </row>
    <row r="61" spans="1:2" x14ac:dyDescent="0.25">
      <c r="A61">
        <v>111111174</v>
      </c>
      <c r="B61" t="s">
        <v>1219</v>
      </c>
    </row>
    <row r="62" spans="1:2" x14ac:dyDescent="0.25">
      <c r="A62">
        <v>111111143</v>
      </c>
      <c r="B62" t="s">
        <v>1116</v>
      </c>
    </row>
    <row r="63" spans="1:2" x14ac:dyDescent="0.25">
      <c r="A63">
        <v>111111176</v>
      </c>
      <c r="B63" t="s">
        <v>1220</v>
      </c>
    </row>
    <row r="64" spans="1:2" x14ac:dyDescent="0.25">
      <c r="A64">
        <v>111111177</v>
      </c>
      <c r="B64" t="s">
        <v>1222</v>
      </c>
    </row>
    <row r="65" spans="1:2" x14ac:dyDescent="0.25">
      <c r="A65">
        <v>111111178</v>
      </c>
      <c r="B65" t="s">
        <v>1225</v>
      </c>
    </row>
    <row r="66" spans="1:2" x14ac:dyDescent="0.25">
      <c r="A66">
        <v>111111179</v>
      </c>
      <c r="B66" t="s">
        <v>1229</v>
      </c>
    </row>
    <row r="67" spans="1:2" x14ac:dyDescent="0.25">
      <c r="A67">
        <v>111111180</v>
      </c>
      <c r="B67" t="s">
        <v>1234</v>
      </c>
    </row>
    <row r="68" spans="1:2" x14ac:dyDescent="0.25">
      <c r="A68">
        <v>111111181</v>
      </c>
      <c r="B68" t="s">
        <v>1237</v>
      </c>
    </row>
    <row r="69" spans="1:2" x14ac:dyDescent="0.25">
      <c r="A69">
        <v>111111182</v>
      </c>
      <c r="B69" t="s">
        <v>1242</v>
      </c>
    </row>
    <row r="70" spans="1:2" x14ac:dyDescent="0.25">
      <c r="A70">
        <v>111111183</v>
      </c>
      <c r="B70" t="s">
        <v>1246</v>
      </c>
    </row>
    <row r="71" spans="1:2" x14ac:dyDescent="0.25">
      <c r="A71">
        <v>111111184</v>
      </c>
      <c r="B71" t="s">
        <v>1250</v>
      </c>
    </row>
    <row r="72" spans="1:2" x14ac:dyDescent="0.25">
      <c r="A72">
        <v>111111185</v>
      </c>
      <c r="B72" t="s">
        <v>1253</v>
      </c>
    </row>
    <row r="73" spans="1:2" x14ac:dyDescent="0.25">
      <c r="A73">
        <v>111111186</v>
      </c>
      <c r="B73" t="s">
        <v>1257</v>
      </c>
    </row>
    <row r="74" spans="1:2" x14ac:dyDescent="0.25">
      <c r="A74">
        <v>111111187</v>
      </c>
      <c r="B74" t="s">
        <v>1259</v>
      </c>
    </row>
    <row r="75" spans="1:2" x14ac:dyDescent="0.25">
      <c r="A75">
        <v>111111188</v>
      </c>
      <c r="B75" t="s">
        <v>1263</v>
      </c>
    </row>
    <row r="76" spans="1:2" x14ac:dyDescent="0.25">
      <c r="A76">
        <v>111111170</v>
      </c>
      <c r="B76" t="s">
        <v>1206</v>
      </c>
    </row>
    <row r="77" spans="1:2" x14ac:dyDescent="0.25">
      <c r="A77">
        <v>111111194</v>
      </c>
      <c r="B77" t="s">
        <v>1277</v>
      </c>
    </row>
    <row r="78" spans="1:2" x14ac:dyDescent="0.25">
      <c r="A78">
        <v>111111195</v>
      </c>
      <c r="B78" t="s">
        <v>1281</v>
      </c>
    </row>
    <row r="79" spans="1:2" x14ac:dyDescent="0.25">
      <c r="A79">
        <v>111111196</v>
      </c>
      <c r="B79" t="s">
        <v>1285</v>
      </c>
    </row>
    <row r="80" spans="1:2" x14ac:dyDescent="0.25">
      <c r="A80">
        <v>111111197</v>
      </c>
      <c r="B80" t="s">
        <v>1288</v>
      </c>
    </row>
    <row r="81" spans="1:2" x14ac:dyDescent="0.25">
      <c r="A81">
        <v>111111198</v>
      </c>
      <c r="B81" t="s">
        <v>1291</v>
      </c>
    </row>
    <row r="82" spans="1:2" x14ac:dyDescent="0.25">
      <c r="A82">
        <v>111111199</v>
      </c>
      <c r="B82" t="s">
        <v>1295</v>
      </c>
    </row>
    <row r="83" spans="1:2" x14ac:dyDescent="0.25">
      <c r="A83">
        <v>111111201</v>
      </c>
      <c r="B83" t="s">
        <v>1299</v>
      </c>
    </row>
    <row r="84" spans="1:2" x14ac:dyDescent="0.25">
      <c r="A84">
        <v>111111202</v>
      </c>
      <c r="B84" t="s">
        <v>1302</v>
      </c>
    </row>
    <row r="85" spans="1:2" x14ac:dyDescent="0.25">
      <c r="A85">
        <v>111111203</v>
      </c>
      <c r="B85" t="s">
        <v>1306</v>
      </c>
    </row>
    <row r="86" spans="1:2" x14ac:dyDescent="0.25">
      <c r="A86">
        <v>111111204</v>
      </c>
      <c r="B86" t="s">
        <v>1308</v>
      </c>
    </row>
    <row r="87" spans="1:2" x14ac:dyDescent="0.25">
      <c r="A87">
        <v>111111205</v>
      </c>
      <c r="B87" t="s">
        <v>1310</v>
      </c>
    </row>
    <row r="88" spans="1:2" x14ac:dyDescent="0.25">
      <c r="A88">
        <v>111111206</v>
      </c>
      <c r="B88" t="s">
        <v>1312</v>
      </c>
    </row>
    <row r="89" spans="1:2" x14ac:dyDescent="0.25">
      <c r="A89">
        <v>111111207</v>
      </c>
      <c r="B89" t="s">
        <v>1317</v>
      </c>
    </row>
    <row r="90" spans="1:2" x14ac:dyDescent="0.25">
      <c r="A90">
        <v>111111208</v>
      </c>
      <c r="B90" t="s">
        <v>1322</v>
      </c>
    </row>
    <row r="91" spans="1:2" x14ac:dyDescent="0.25">
      <c r="A91">
        <v>111111209</v>
      </c>
      <c r="B91" t="s">
        <v>1327</v>
      </c>
    </row>
    <row r="92" spans="1:2" x14ac:dyDescent="0.25">
      <c r="A92">
        <v>111111210</v>
      </c>
      <c r="B92" t="s">
        <v>1329</v>
      </c>
    </row>
    <row r="93" spans="1:2" x14ac:dyDescent="0.25">
      <c r="A93">
        <v>111111211</v>
      </c>
      <c r="B93" t="s">
        <v>1332</v>
      </c>
    </row>
    <row r="94" spans="1:2" x14ac:dyDescent="0.25">
      <c r="A94">
        <v>111111212</v>
      </c>
      <c r="B94" t="s">
        <v>1334</v>
      </c>
    </row>
    <row r="95" spans="1:2" x14ac:dyDescent="0.25">
      <c r="A95">
        <v>111111213</v>
      </c>
      <c r="B95" t="s">
        <v>1338</v>
      </c>
    </row>
    <row r="96" spans="1:2" x14ac:dyDescent="0.25">
      <c r="A96">
        <v>111111214</v>
      </c>
      <c r="B96" t="s">
        <v>1342</v>
      </c>
    </row>
    <row r="97" spans="1:2" x14ac:dyDescent="0.25">
      <c r="A97">
        <v>111111215</v>
      </c>
      <c r="B97" t="s">
        <v>1346</v>
      </c>
    </row>
    <row r="98" spans="1:2" x14ac:dyDescent="0.25">
      <c r="A98">
        <v>111111216</v>
      </c>
      <c r="B98" t="s">
        <v>1349</v>
      </c>
    </row>
    <row r="99" spans="1:2" x14ac:dyDescent="0.25">
      <c r="A99">
        <v>111111217</v>
      </c>
      <c r="B99" t="s">
        <v>1353</v>
      </c>
    </row>
    <row r="100" spans="1:2" x14ac:dyDescent="0.25">
      <c r="A100">
        <v>111111218</v>
      </c>
      <c r="B100" t="s">
        <v>1357</v>
      </c>
    </row>
    <row r="101" spans="1:2" x14ac:dyDescent="0.25">
      <c r="A101">
        <v>111111194</v>
      </c>
      <c r="B101" t="s">
        <v>1360</v>
      </c>
    </row>
    <row r="102" spans="1:2" x14ac:dyDescent="0.25">
      <c r="A102">
        <v>111111220</v>
      </c>
      <c r="B102" t="s">
        <v>1362</v>
      </c>
    </row>
    <row r="103" spans="1:2" x14ac:dyDescent="0.25">
      <c r="A103">
        <v>111111221</v>
      </c>
      <c r="B103" t="s">
        <v>1364</v>
      </c>
    </row>
    <row r="104" spans="1:2" x14ac:dyDescent="0.25">
      <c r="A104">
        <v>111111222</v>
      </c>
      <c r="B104" t="s">
        <v>1367</v>
      </c>
    </row>
    <row r="105" spans="1:2" x14ac:dyDescent="0.25">
      <c r="A105">
        <v>111111223</v>
      </c>
      <c r="B105" t="s">
        <v>1369</v>
      </c>
    </row>
    <row r="106" spans="1:2" x14ac:dyDescent="0.25">
      <c r="A106">
        <v>111111224</v>
      </c>
      <c r="B106" t="s">
        <v>1373</v>
      </c>
    </row>
    <row r="107" spans="1:2" x14ac:dyDescent="0.25">
      <c r="A107">
        <v>111111225</v>
      </c>
      <c r="B107" t="s">
        <v>1376</v>
      </c>
    </row>
    <row r="108" spans="1:2" x14ac:dyDescent="0.25">
      <c r="A108">
        <v>111111226</v>
      </c>
      <c r="B108" t="s">
        <v>1379</v>
      </c>
    </row>
    <row r="109" spans="1:2" x14ac:dyDescent="0.25">
      <c r="A109">
        <v>111111227</v>
      </c>
      <c r="B109" t="s">
        <v>1382</v>
      </c>
    </row>
    <row r="110" spans="1:2" x14ac:dyDescent="0.25">
      <c r="A110">
        <v>111111228</v>
      </c>
      <c r="B110" t="s">
        <v>1384</v>
      </c>
    </row>
    <row r="111" spans="1:2" x14ac:dyDescent="0.25">
      <c r="A111">
        <v>111111229</v>
      </c>
      <c r="B111" t="s">
        <v>1388</v>
      </c>
    </row>
    <row r="112" spans="1:2" x14ac:dyDescent="0.25">
      <c r="A112">
        <v>111111230</v>
      </c>
      <c r="B112" t="s">
        <v>1390</v>
      </c>
    </row>
    <row r="113" spans="1:2" x14ac:dyDescent="0.25">
      <c r="A113">
        <v>111111231</v>
      </c>
      <c r="B113" t="s">
        <v>1393</v>
      </c>
    </row>
    <row r="114" spans="1:2" x14ac:dyDescent="0.25">
      <c r="A114">
        <v>111111232</v>
      </c>
      <c r="B114" t="s">
        <v>1395</v>
      </c>
    </row>
    <row r="115" spans="1:2" x14ac:dyDescent="0.25">
      <c r="A115">
        <v>111111233</v>
      </c>
      <c r="B115" t="s">
        <v>1399</v>
      </c>
    </row>
    <row r="116" spans="1:2" x14ac:dyDescent="0.25">
      <c r="A116">
        <v>111111235</v>
      </c>
      <c r="B116" t="s">
        <v>1405</v>
      </c>
    </row>
    <row r="117" spans="1:2" x14ac:dyDescent="0.25">
      <c r="A117">
        <v>111111236</v>
      </c>
      <c r="B117" t="s">
        <v>1408</v>
      </c>
    </row>
    <row r="118" spans="1:2" x14ac:dyDescent="0.25">
      <c r="A118">
        <v>111111237</v>
      </c>
      <c r="B118" t="s">
        <v>1410</v>
      </c>
    </row>
    <row r="119" spans="1:2" x14ac:dyDescent="0.25">
      <c r="A119">
        <v>111111238</v>
      </c>
      <c r="B119" t="s">
        <v>1413</v>
      </c>
    </row>
    <row r="120" spans="1:2" x14ac:dyDescent="0.25">
      <c r="A120">
        <v>111111239</v>
      </c>
      <c r="B120" t="s">
        <v>1417</v>
      </c>
    </row>
    <row r="121" spans="1:2" x14ac:dyDescent="0.25">
      <c r="A121">
        <v>111111240</v>
      </c>
      <c r="B121" t="s">
        <v>1420</v>
      </c>
    </row>
    <row r="122" spans="1:2" x14ac:dyDescent="0.25">
      <c r="A122">
        <v>111111241</v>
      </c>
      <c r="B122" t="s">
        <v>1423</v>
      </c>
    </row>
    <row r="123" spans="1:2" x14ac:dyDescent="0.25">
      <c r="A123">
        <v>111111194</v>
      </c>
      <c r="B123" t="s">
        <v>1429</v>
      </c>
    </row>
    <row r="124" spans="1:2" x14ac:dyDescent="0.25">
      <c r="A124">
        <v>111111244</v>
      </c>
      <c r="B124" t="s">
        <v>1433</v>
      </c>
    </row>
    <row r="125" spans="1:2" x14ac:dyDescent="0.25">
      <c r="A125">
        <v>111111245</v>
      </c>
      <c r="B125" t="s">
        <v>1437</v>
      </c>
    </row>
    <row r="126" spans="1:2" x14ac:dyDescent="0.25">
      <c r="A126">
        <v>111111246</v>
      </c>
      <c r="B126" t="s">
        <v>1441</v>
      </c>
    </row>
    <row r="127" spans="1:2" x14ac:dyDescent="0.25">
      <c r="A127">
        <v>111111247</v>
      </c>
      <c r="B127" t="s">
        <v>1443</v>
      </c>
    </row>
    <row r="128" spans="1:2" x14ac:dyDescent="0.25">
      <c r="A128">
        <v>111111248</v>
      </c>
      <c r="B128" t="s">
        <v>1446</v>
      </c>
    </row>
    <row r="129" spans="1:2" x14ac:dyDescent="0.25">
      <c r="A129">
        <v>111111249</v>
      </c>
      <c r="B129" t="s">
        <v>1448</v>
      </c>
    </row>
    <row r="130" spans="1:2" x14ac:dyDescent="0.25">
      <c r="A130">
        <v>111111250</v>
      </c>
      <c r="B130" t="s">
        <v>1450</v>
      </c>
    </row>
    <row r="131" spans="1:2" x14ac:dyDescent="0.25">
      <c r="A131">
        <v>111111251</v>
      </c>
      <c r="B131" t="s">
        <v>1454</v>
      </c>
    </row>
    <row r="132" spans="1:2" x14ac:dyDescent="0.25">
      <c r="A132">
        <v>111111252</v>
      </c>
      <c r="B132" t="s">
        <v>1457</v>
      </c>
    </row>
    <row r="133" spans="1:2" x14ac:dyDescent="0.25">
      <c r="A133">
        <v>111111253</v>
      </c>
      <c r="B133" t="s">
        <v>1459</v>
      </c>
    </row>
    <row r="134" spans="1:2" x14ac:dyDescent="0.25">
      <c r="A134">
        <v>111111254</v>
      </c>
      <c r="B134" t="s">
        <v>1463</v>
      </c>
    </row>
    <row r="135" spans="1:2" x14ac:dyDescent="0.25">
      <c r="A135">
        <v>111111255</v>
      </c>
      <c r="B135" t="s">
        <v>1465</v>
      </c>
    </row>
    <row r="136" spans="1:2" x14ac:dyDescent="0.25">
      <c r="A136">
        <v>111111256</v>
      </c>
      <c r="B136" t="s">
        <v>1469</v>
      </c>
    </row>
    <row r="137" spans="1:2" x14ac:dyDescent="0.25">
      <c r="A137">
        <v>111111257</v>
      </c>
      <c r="B137" t="s">
        <v>1471</v>
      </c>
    </row>
    <row r="138" spans="1:2" x14ac:dyDescent="0.25">
      <c r="A138">
        <v>111111258</v>
      </c>
      <c r="B138" t="s">
        <v>1474</v>
      </c>
    </row>
    <row r="139" spans="1:2" x14ac:dyDescent="0.25">
      <c r="A139">
        <v>111111259</v>
      </c>
      <c r="B139" t="s">
        <v>1477</v>
      </c>
    </row>
    <row r="140" spans="1:2" x14ac:dyDescent="0.25">
      <c r="A140">
        <v>111111260</v>
      </c>
      <c r="B140" t="s">
        <v>1480</v>
      </c>
    </row>
    <row r="141" spans="1:2" x14ac:dyDescent="0.25">
      <c r="A141">
        <v>111111261</v>
      </c>
      <c r="B141" t="s">
        <v>1483</v>
      </c>
    </row>
    <row r="142" spans="1:2" x14ac:dyDescent="0.25">
      <c r="A142">
        <v>111111262</v>
      </c>
      <c r="B142" t="s">
        <v>1487</v>
      </c>
    </row>
    <row r="143" spans="1:2" x14ac:dyDescent="0.25">
      <c r="A143">
        <v>111111263</v>
      </c>
      <c r="B143" t="s">
        <v>1490</v>
      </c>
    </row>
    <row r="144" spans="1:2" x14ac:dyDescent="0.25">
      <c r="A144">
        <v>111111264</v>
      </c>
      <c r="B144" t="s">
        <v>1492</v>
      </c>
    </row>
    <row r="145" spans="1:2" x14ac:dyDescent="0.25">
      <c r="A145">
        <v>111111265</v>
      </c>
      <c r="B145" t="s">
        <v>1494</v>
      </c>
    </row>
    <row r="146" spans="1:2" x14ac:dyDescent="0.25">
      <c r="A146">
        <v>111111266</v>
      </c>
      <c r="B146" t="s">
        <v>1496</v>
      </c>
    </row>
    <row r="147" spans="1:2" x14ac:dyDescent="0.25">
      <c r="A147">
        <v>111111267</v>
      </c>
      <c r="B147" t="s">
        <v>1500</v>
      </c>
    </row>
    <row r="148" spans="1:2" x14ac:dyDescent="0.25">
      <c r="A148">
        <v>111111268</v>
      </c>
      <c r="B148" t="s">
        <v>1504</v>
      </c>
    </row>
    <row r="149" spans="1:2" x14ac:dyDescent="0.25">
      <c r="A149">
        <v>111111269</v>
      </c>
      <c r="B149" t="s">
        <v>1507</v>
      </c>
    </row>
    <row r="150" spans="1:2" x14ac:dyDescent="0.25">
      <c r="A150">
        <v>111111270</v>
      </c>
      <c r="B150" t="s">
        <v>1512</v>
      </c>
    </row>
    <row r="151" spans="1:2" x14ac:dyDescent="0.25">
      <c r="A151">
        <v>111111271</v>
      </c>
      <c r="B151" t="s">
        <v>1516</v>
      </c>
    </row>
    <row r="152" spans="1:2" x14ac:dyDescent="0.25">
      <c r="A152">
        <v>111111272</v>
      </c>
      <c r="B152" t="s">
        <v>1518</v>
      </c>
    </row>
    <row r="153" spans="1:2" x14ac:dyDescent="0.25">
      <c r="A153">
        <v>111111273</v>
      </c>
      <c r="B153" t="s">
        <v>1522</v>
      </c>
    </row>
    <row r="154" spans="1:2" x14ac:dyDescent="0.25">
      <c r="A154">
        <v>111111274</v>
      </c>
      <c r="B154" t="s">
        <v>1525</v>
      </c>
    </row>
    <row r="155" spans="1:2" x14ac:dyDescent="0.25">
      <c r="A155">
        <v>111111275</v>
      </c>
      <c r="B155" t="s">
        <v>1528</v>
      </c>
    </row>
    <row r="156" spans="1:2" x14ac:dyDescent="0.25">
      <c r="A156">
        <v>111111276</v>
      </c>
      <c r="B156" t="s">
        <v>1530</v>
      </c>
    </row>
    <row r="157" spans="1:2" x14ac:dyDescent="0.25">
      <c r="A157">
        <v>111111277</v>
      </c>
      <c r="B157" t="s">
        <v>1534</v>
      </c>
    </row>
    <row r="158" spans="1:2" x14ac:dyDescent="0.25">
      <c r="A158">
        <v>111111278</v>
      </c>
      <c r="B158" t="s">
        <v>1536</v>
      </c>
    </row>
    <row r="159" spans="1:2" x14ac:dyDescent="0.25">
      <c r="A159">
        <v>111111279</v>
      </c>
      <c r="B159" t="s">
        <v>1540</v>
      </c>
    </row>
    <row r="160" spans="1:2" x14ac:dyDescent="0.25">
      <c r="A160">
        <v>111111280</v>
      </c>
      <c r="B160" t="s">
        <v>1545</v>
      </c>
    </row>
    <row r="161" spans="1:2" x14ac:dyDescent="0.25">
      <c r="A161">
        <v>111111281</v>
      </c>
      <c r="B161" t="s">
        <v>1548</v>
      </c>
    </row>
    <row r="162" spans="1:2" x14ac:dyDescent="0.25">
      <c r="A162">
        <v>111111283</v>
      </c>
      <c r="B162" t="s">
        <v>1553</v>
      </c>
    </row>
    <row r="163" spans="1:2" x14ac:dyDescent="0.25">
      <c r="A163">
        <v>111111284</v>
      </c>
      <c r="B163" t="s">
        <v>1557</v>
      </c>
    </row>
    <row r="164" spans="1:2" x14ac:dyDescent="0.25">
      <c r="A164">
        <v>111111285</v>
      </c>
      <c r="B164" t="s">
        <v>1561</v>
      </c>
    </row>
    <row r="165" spans="1:2" x14ac:dyDescent="0.25">
      <c r="A165">
        <v>111111286</v>
      </c>
      <c r="B165" t="s">
        <v>1563</v>
      </c>
    </row>
    <row r="166" spans="1:2" x14ac:dyDescent="0.25">
      <c r="A166">
        <v>111111287</v>
      </c>
      <c r="B166" t="s">
        <v>1566</v>
      </c>
    </row>
    <row r="167" spans="1:2" x14ac:dyDescent="0.25">
      <c r="A167">
        <v>111111288</v>
      </c>
      <c r="B167" t="s">
        <v>1568</v>
      </c>
    </row>
    <row r="168" spans="1:2" x14ac:dyDescent="0.25">
      <c r="A168">
        <v>111111289</v>
      </c>
      <c r="B168" t="s">
        <v>1570</v>
      </c>
    </row>
    <row r="169" spans="1:2" x14ac:dyDescent="0.25">
      <c r="A169">
        <v>111111267</v>
      </c>
      <c r="B169" t="s">
        <v>1574</v>
      </c>
    </row>
    <row r="170" spans="1:2" x14ac:dyDescent="0.25">
      <c r="A170">
        <v>111111292</v>
      </c>
      <c r="B170" t="s">
        <v>1576</v>
      </c>
    </row>
    <row r="171" spans="1:2" x14ac:dyDescent="0.25">
      <c r="A171">
        <v>111111293</v>
      </c>
      <c r="B171" t="s">
        <v>1579</v>
      </c>
    </row>
    <row r="172" spans="1:2" x14ac:dyDescent="0.25">
      <c r="A172">
        <v>111111294</v>
      </c>
      <c r="B172" t="s">
        <v>1583</v>
      </c>
    </row>
    <row r="173" spans="1:2" x14ac:dyDescent="0.25">
      <c r="A173">
        <v>111111295</v>
      </c>
      <c r="B173" t="s">
        <v>1585</v>
      </c>
    </row>
    <row r="174" spans="1:2" x14ac:dyDescent="0.25">
      <c r="A174">
        <v>111111296</v>
      </c>
      <c r="B174" t="s">
        <v>1589</v>
      </c>
    </row>
    <row r="175" spans="1:2" x14ac:dyDescent="0.25">
      <c r="A175">
        <v>111111297</v>
      </c>
      <c r="B175" t="s">
        <v>1591</v>
      </c>
    </row>
    <row r="176" spans="1:2" x14ac:dyDescent="0.25">
      <c r="A176">
        <v>111111298</v>
      </c>
      <c r="B176" t="s">
        <v>1595</v>
      </c>
    </row>
    <row r="177" spans="1:2" x14ac:dyDescent="0.25">
      <c r="A177">
        <v>111111299</v>
      </c>
      <c r="B177" t="s">
        <v>1599</v>
      </c>
    </row>
    <row r="178" spans="1:2" x14ac:dyDescent="0.25">
      <c r="A178">
        <v>111111300</v>
      </c>
      <c r="B178" t="s">
        <v>1602</v>
      </c>
    </row>
    <row r="179" spans="1:2" x14ac:dyDescent="0.25">
      <c r="A179">
        <v>111111301</v>
      </c>
      <c r="B179" t="s">
        <v>1606</v>
      </c>
    </row>
    <row r="180" spans="1:2" x14ac:dyDescent="0.25">
      <c r="A180">
        <v>111111302</v>
      </c>
      <c r="B180" t="s">
        <v>1609</v>
      </c>
    </row>
    <row r="181" spans="1:2" x14ac:dyDescent="0.25">
      <c r="A181">
        <v>111111303</v>
      </c>
      <c r="B181" t="s">
        <v>1611</v>
      </c>
    </row>
    <row r="182" spans="1:2" x14ac:dyDescent="0.25">
      <c r="A182">
        <v>111111304</v>
      </c>
      <c r="B182" t="s">
        <v>1614</v>
      </c>
    </row>
    <row r="183" spans="1:2" x14ac:dyDescent="0.25">
      <c r="A183">
        <v>111111305</v>
      </c>
      <c r="B183" t="s">
        <v>1617</v>
      </c>
    </row>
    <row r="184" spans="1:2" x14ac:dyDescent="0.25">
      <c r="A184">
        <v>111111306</v>
      </c>
      <c r="B184" t="s">
        <v>1620</v>
      </c>
    </row>
    <row r="185" spans="1:2" x14ac:dyDescent="0.25">
      <c r="A185">
        <v>111111307</v>
      </c>
      <c r="B185" t="s">
        <v>1624</v>
      </c>
    </row>
    <row r="186" spans="1:2" x14ac:dyDescent="0.25">
      <c r="A186">
        <v>111111308</v>
      </c>
      <c r="B186" t="s">
        <v>1627</v>
      </c>
    </row>
    <row r="187" spans="1:2" x14ac:dyDescent="0.25">
      <c r="A187">
        <v>111111309</v>
      </c>
      <c r="B187" t="s">
        <v>1629</v>
      </c>
    </row>
    <row r="188" spans="1:2" x14ac:dyDescent="0.25">
      <c r="A188">
        <v>111111310</v>
      </c>
      <c r="B188" t="s">
        <v>1634</v>
      </c>
    </row>
    <row r="189" spans="1:2" x14ac:dyDescent="0.25">
      <c r="A189">
        <v>111111311</v>
      </c>
      <c r="B189" t="s">
        <v>1637</v>
      </c>
    </row>
    <row r="190" spans="1:2" x14ac:dyDescent="0.25">
      <c r="A190">
        <v>111111312</v>
      </c>
      <c r="B190" t="s">
        <v>1640</v>
      </c>
    </row>
    <row r="191" spans="1:2" x14ac:dyDescent="0.25">
      <c r="A191">
        <v>111111313</v>
      </c>
      <c r="B191" t="s">
        <v>1643</v>
      </c>
    </row>
    <row r="192" spans="1:2" x14ac:dyDescent="0.25">
      <c r="A192">
        <v>111111314</v>
      </c>
      <c r="B192" t="s">
        <v>1645</v>
      </c>
    </row>
    <row r="193" spans="1:2" x14ac:dyDescent="0.25">
      <c r="A193">
        <v>111111315</v>
      </c>
      <c r="B193" t="s">
        <v>1647</v>
      </c>
    </row>
    <row r="194" spans="1:2" x14ac:dyDescent="0.25">
      <c r="A194">
        <v>111111316</v>
      </c>
      <c r="B194" t="s">
        <v>1651</v>
      </c>
    </row>
    <row r="195" spans="1:2" x14ac:dyDescent="0.25">
      <c r="A195">
        <v>111111317</v>
      </c>
      <c r="B195" t="s">
        <v>1653</v>
      </c>
    </row>
    <row r="196" spans="1:2" x14ac:dyDescent="0.25">
      <c r="A196">
        <v>111111318</v>
      </c>
      <c r="B196" t="s">
        <v>1655</v>
      </c>
    </row>
    <row r="197" spans="1:2" x14ac:dyDescent="0.25">
      <c r="A197">
        <v>111111319</v>
      </c>
      <c r="B197" t="s">
        <v>1658</v>
      </c>
    </row>
    <row r="198" spans="1:2" x14ac:dyDescent="0.25">
      <c r="A198">
        <v>111111320</v>
      </c>
      <c r="B198" t="s">
        <v>1660</v>
      </c>
    </row>
    <row r="199" spans="1:2" x14ac:dyDescent="0.25">
      <c r="A199">
        <v>111111267</v>
      </c>
      <c r="B199" t="s">
        <v>1662</v>
      </c>
    </row>
    <row r="200" spans="1:2" x14ac:dyDescent="0.25">
      <c r="A200">
        <v>111111322</v>
      </c>
      <c r="B200" t="s">
        <v>1665</v>
      </c>
    </row>
    <row r="201" spans="1:2" x14ac:dyDescent="0.25">
      <c r="A201">
        <v>111111323</v>
      </c>
      <c r="B201" t="s">
        <v>1668</v>
      </c>
    </row>
    <row r="202" spans="1:2" x14ac:dyDescent="0.25">
      <c r="A202">
        <v>111111324</v>
      </c>
      <c r="B202" t="s">
        <v>1670</v>
      </c>
    </row>
    <row r="203" spans="1:2" x14ac:dyDescent="0.25">
      <c r="A203">
        <v>111111325</v>
      </c>
      <c r="B203" t="s">
        <v>1672</v>
      </c>
    </row>
    <row r="204" spans="1:2" x14ac:dyDescent="0.25">
      <c r="A204">
        <v>111111326</v>
      </c>
      <c r="B204" t="s">
        <v>1677</v>
      </c>
    </row>
    <row r="205" spans="1:2" x14ac:dyDescent="0.25">
      <c r="A205">
        <v>111111327</v>
      </c>
      <c r="B205" t="s">
        <v>1681</v>
      </c>
    </row>
    <row r="206" spans="1:2" x14ac:dyDescent="0.25">
      <c r="A206">
        <v>111111328</v>
      </c>
      <c r="B206" t="s">
        <v>1683</v>
      </c>
    </row>
    <row r="207" spans="1:2" x14ac:dyDescent="0.25">
      <c r="A207">
        <v>111111329</v>
      </c>
      <c r="B207" t="s">
        <v>1685</v>
      </c>
    </row>
    <row r="208" spans="1:2" x14ac:dyDescent="0.25">
      <c r="A208">
        <v>111111330</v>
      </c>
      <c r="B208" t="s">
        <v>1689</v>
      </c>
    </row>
    <row r="209" spans="1:2" x14ac:dyDescent="0.25">
      <c r="A209">
        <v>111111331</v>
      </c>
      <c r="B209" t="s">
        <v>1692</v>
      </c>
    </row>
    <row r="210" spans="1:2" x14ac:dyDescent="0.25">
      <c r="A210">
        <v>111111332</v>
      </c>
      <c r="B210" t="s">
        <v>1696</v>
      </c>
    </row>
    <row r="211" spans="1:2" x14ac:dyDescent="0.25">
      <c r="A211">
        <v>111111333</v>
      </c>
      <c r="B211" t="s">
        <v>1699</v>
      </c>
    </row>
    <row r="212" spans="1:2" x14ac:dyDescent="0.25">
      <c r="A212">
        <v>111111335</v>
      </c>
      <c r="B212" t="s">
        <v>1702</v>
      </c>
    </row>
    <row r="213" spans="1:2" x14ac:dyDescent="0.25">
      <c r="A213">
        <v>111111336</v>
      </c>
      <c r="B213" t="s">
        <v>1705</v>
      </c>
    </row>
    <row r="214" spans="1:2" x14ac:dyDescent="0.25">
      <c r="A214">
        <v>111111338</v>
      </c>
      <c r="B214" t="s">
        <v>1709</v>
      </c>
    </row>
    <row r="215" spans="1:2" x14ac:dyDescent="0.25">
      <c r="A215">
        <v>111111339</v>
      </c>
      <c r="B215" t="s">
        <v>1713</v>
      </c>
    </row>
    <row r="216" spans="1:2" x14ac:dyDescent="0.25">
      <c r="A216">
        <v>111111340</v>
      </c>
      <c r="B216" t="s">
        <v>1715</v>
      </c>
    </row>
    <row r="217" spans="1:2" x14ac:dyDescent="0.25">
      <c r="A217">
        <v>111111341</v>
      </c>
      <c r="B217" t="s">
        <v>1717</v>
      </c>
    </row>
    <row r="218" spans="1:2" x14ac:dyDescent="0.25">
      <c r="A218">
        <v>111111343</v>
      </c>
      <c r="B218" t="s">
        <v>1722</v>
      </c>
    </row>
    <row r="219" spans="1:2" x14ac:dyDescent="0.25">
      <c r="A219">
        <v>111111344</v>
      </c>
      <c r="B219" t="s">
        <v>1725</v>
      </c>
    </row>
    <row r="220" spans="1:2" x14ac:dyDescent="0.25">
      <c r="A220">
        <v>111111345</v>
      </c>
      <c r="B220" t="s">
        <v>1729</v>
      </c>
    </row>
    <row r="221" spans="1:2" x14ac:dyDescent="0.25">
      <c r="A221">
        <v>111111346</v>
      </c>
      <c r="B221" t="s">
        <v>1733</v>
      </c>
    </row>
    <row r="222" spans="1:2" x14ac:dyDescent="0.25">
      <c r="A222">
        <v>111111347</v>
      </c>
      <c r="B222" t="s">
        <v>1736</v>
      </c>
    </row>
    <row r="223" spans="1:2" x14ac:dyDescent="0.25">
      <c r="A223">
        <v>111111348</v>
      </c>
      <c r="B223" t="s">
        <v>1739</v>
      </c>
    </row>
    <row r="224" spans="1:2" x14ac:dyDescent="0.25">
      <c r="A224">
        <v>111111349</v>
      </c>
      <c r="B224" t="s">
        <v>1743</v>
      </c>
    </row>
    <row r="225" spans="1:2" x14ac:dyDescent="0.25">
      <c r="A225">
        <v>111111350</v>
      </c>
      <c r="B225" t="s">
        <v>1746</v>
      </c>
    </row>
    <row r="226" spans="1:2" x14ac:dyDescent="0.25">
      <c r="A226">
        <v>111111267</v>
      </c>
      <c r="B226" t="s">
        <v>1750</v>
      </c>
    </row>
    <row r="227" spans="1:2" x14ac:dyDescent="0.25">
      <c r="A227">
        <v>111111352</v>
      </c>
      <c r="B227" t="s">
        <v>1753</v>
      </c>
    </row>
    <row r="228" spans="1:2" x14ac:dyDescent="0.25">
      <c r="A228">
        <v>111111353</v>
      </c>
      <c r="B228" t="s">
        <v>1756</v>
      </c>
    </row>
    <row r="229" spans="1:2" x14ac:dyDescent="0.25">
      <c r="A229">
        <v>111111354</v>
      </c>
      <c r="B229" t="s">
        <v>1760</v>
      </c>
    </row>
    <row r="230" spans="1:2" x14ac:dyDescent="0.25">
      <c r="A230">
        <v>111111355</v>
      </c>
      <c r="B230" t="s">
        <v>1764</v>
      </c>
    </row>
    <row r="231" spans="1:2" x14ac:dyDescent="0.25">
      <c r="A231">
        <v>111111356</v>
      </c>
      <c r="B231" t="s">
        <v>1767</v>
      </c>
    </row>
    <row r="232" spans="1:2" x14ac:dyDescent="0.25">
      <c r="A232">
        <v>111111357</v>
      </c>
      <c r="B232" t="s">
        <v>1771</v>
      </c>
    </row>
    <row r="233" spans="1:2" x14ac:dyDescent="0.25">
      <c r="A233">
        <v>111111358</v>
      </c>
      <c r="B233" t="s">
        <v>1775</v>
      </c>
    </row>
    <row r="234" spans="1:2" x14ac:dyDescent="0.25">
      <c r="A234">
        <v>111111359</v>
      </c>
      <c r="B234" t="s">
        <v>1777</v>
      </c>
    </row>
    <row r="235" spans="1:2" x14ac:dyDescent="0.25">
      <c r="A235">
        <v>111111360</v>
      </c>
      <c r="B235" t="s">
        <v>1779</v>
      </c>
    </row>
    <row r="236" spans="1:2" x14ac:dyDescent="0.25">
      <c r="A236">
        <v>111111361</v>
      </c>
      <c r="B236" t="s">
        <v>1783</v>
      </c>
    </row>
    <row r="237" spans="1:2" x14ac:dyDescent="0.25">
      <c r="A237">
        <v>111111362</v>
      </c>
      <c r="B237" t="s">
        <v>1788</v>
      </c>
    </row>
    <row r="238" spans="1:2" x14ac:dyDescent="0.25">
      <c r="A238">
        <v>111111363</v>
      </c>
      <c r="B238" t="s">
        <v>1792</v>
      </c>
    </row>
    <row r="239" spans="1:2" x14ac:dyDescent="0.25">
      <c r="A239">
        <v>111111364</v>
      </c>
      <c r="B239" t="s">
        <v>1795</v>
      </c>
    </row>
    <row r="240" spans="1:2" x14ac:dyDescent="0.25">
      <c r="A240">
        <v>111111365</v>
      </c>
      <c r="B240" t="s">
        <v>1797</v>
      </c>
    </row>
    <row r="241" spans="1:2" x14ac:dyDescent="0.25">
      <c r="A241">
        <v>111111366</v>
      </c>
      <c r="B241" t="s">
        <v>1800</v>
      </c>
    </row>
    <row r="242" spans="1:2" x14ac:dyDescent="0.25">
      <c r="A242">
        <v>111111367</v>
      </c>
      <c r="B242" t="s">
        <v>1803</v>
      </c>
    </row>
    <row r="243" spans="1:2" x14ac:dyDescent="0.25">
      <c r="A243">
        <v>111111368</v>
      </c>
      <c r="B243" t="s">
        <v>1807</v>
      </c>
    </row>
    <row r="244" spans="1:2" x14ac:dyDescent="0.25">
      <c r="A244">
        <v>111111369</v>
      </c>
      <c r="B244" t="s">
        <v>1809</v>
      </c>
    </row>
    <row r="245" spans="1:2" x14ac:dyDescent="0.25">
      <c r="A245">
        <v>111111370</v>
      </c>
      <c r="B245" t="s">
        <v>1812</v>
      </c>
    </row>
    <row r="246" spans="1:2" x14ac:dyDescent="0.25">
      <c r="A246">
        <v>111111371</v>
      </c>
      <c r="B246" t="s">
        <v>1814</v>
      </c>
    </row>
    <row r="247" spans="1:2" x14ac:dyDescent="0.25">
      <c r="A247">
        <v>111111372</v>
      </c>
      <c r="B247" t="s">
        <v>1817</v>
      </c>
    </row>
    <row r="248" spans="1:2" x14ac:dyDescent="0.25">
      <c r="A248">
        <v>111111373</v>
      </c>
      <c r="B248" t="s">
        <v>1820</v>
      </c>
    </row>
    <row r="249" spans="1:2" x14ac:dyDescent="0.25">
      <c r="A249">
        <v>111111374</v>
      </c>
      <c r="B249" t="s">
        <v>1823</v>
      </c>
    </row>
    <row r="250" spans="1:2" x14ac:dyDescent="0.25">
      <c r="A250">
        <v>111111375</v>
      </c>
      <c r="B250" t="s">
        <v>1825</v>
      </c>
    </row>
    <row r="251" spans="1:2" x14ac:dyDescent="0.25">
      <c r="A251">
        <v>111111376</v>
      </c>
      <c r="B251" t="s">
        <v>1827</v>
      </c>
    </row>
    <row r="252" spans="1:2" x14ac:dyDescent="0.25">
      <c r="A252">
        <v>111111377</v>
      </c>
      <c r="B252" t="s">
        <v>1830</v>
      </c>
    </row>
    <row r="253" spans="1:2" x14ac:dyDescent="0.25">
      <c r="A253">
        <v>111111378</v>
      </c>
      <c r="B253" t="s">
        <v>1833</v>
      </c>
    </row>
    <row r="254" spans="1:2" x14ac:dyDescent="0.25">
      <c r="A254">
        <v>111111379</v>
      </c>
      <c r="B254" t="s">
        <v>1838</v>
      </c>
    </row>
    <row r="255" spans="1:2" x14ac:dyDescent="0.25">
      <c r="A255">
        <v>111111380</v>
      </c>
      <c r="B255" t="s">
        <v>1841</v>
      </c>
    </row>
    <row r="256" spans="1:2" x14ac:dyDescent="0.25">
      <c r="A256">
        <v>111111381</v>
      </c>
      <c r="B256" t="s">
        <v>1843</v>
      </c>
    </row>
    <row r="257" spans="1:2" x14ac:dyDescent="0.25">
      <c r="A257">
        <v>111111382</v>
      </c>
      <c r="B257" t="s">
        <v>1846</v>
      </c>
    </row>
    <row r="258" spans="1:2" x14ac:dyDescent="0.25">
      <c r="A258">
        <v>111111383</v>
      </c>
      <c r="B258" t="s">
        <v>1849</v>
      </c>
    </row>
    <row r="259" spans="1:2" x14ac:dyDescent="0.25">
      <c r="A259">
        <v>111111384</v>
      </c>
      <c r="B259" t="s">
        <v>1851</v>
      </c>
    </row>
    <row r="260" spans="1:2" x14ac:dyDescent="0.25">
      <c r="A260">
        <v>111111385</v>
      </c>
      <c r="B260" t="s">
        <v>1855</v>
      </c>
    </row>
    <row r="261" spans="1:2" x14ac:dyDescent="0.25">
      <c r="A261">
        <v>111111386</v>
      </c>
      <c r="B261" t="s">
        <v>1858</v>
      </c>
    </row>
    <row r="262" spans="1:2" x14ac:dyDescent="0.25">
      <c r="A262">
        <v>111111387</v>
      </c>
      <c r="B262" t="s">
        <v>1862</v>
      </c>
    </row>
    <row r="263" spans="1:2" x14ac:dyDescent="0.25">
      <c r="A263">
        <v>111111388</v>
      </c>
      <c r="B263" t="s">
        <v>1864</v>
      </c>
    </row>
    <row r="264" spans="1:2" x14ac:dyDescent="0.25">
      <c r="A264">
        <v>111111389</v>
      </c>
      <c r="B264" t="s">
        <v>1867</v>
      </c>
    </row>
    <row r="265" spans="1:2" x14ac:dyDescent="0.25">
      <c r="A265">
        <v>111111390</v>
      </c>
      <c r="B265" t="s">
        <v>1870</v>
      </c>
    </row>
    <row r="266" spans="1:2" x14ac:dyDescent="0.25">
      <c r="A266">
        <v>111111391</v>
      </c>
      <c r="B266" t="s">
        <v>1874</v>
      </c>
    </row>
    <row r="267" spans="1:2" x14ac:dyDescent="0.25">
      <c r="A267">
        <v>111111392</v>
      </c>
      <c r="B267" t="s">
        <v>1876</v>
      </c>
    </row>
    <row r="268" spans="1:2" x14ac:dyDescent="0.25">
      <c r="A268">
        <v>111111393</v>
      </c>
      <c r="B268" t="s">
        <v>1878</v>
      </c>
    </row>
    <row r="269" spans="1:2" x14ac:dyDescent="0.25">
      <c r="A269">
        <v>111111394</v>
      </c>
      <c r="B269" t="s">
        <v>1880</v>
      </c>
    </row>
    <row r="270" spans="1:2" x14ac:dyDescent="0.25">
      <c r="A270">
        <v>111111395</v>
      </c>
      <c r="B270" t="s">
        <v>1885</v>
      </c>
    </row>
    <row r="271" spans="1:2" x14ac:dyDescent="0.25">
      <c r="A271">
        <v>111111396</v>
      </c>
      <c r="B271" t="s">
        <v>1888</v>
      </c>
    </row>
    <row r="272" spans="1:2" x14ac:dyDescent="0.25">
      <c r="A272">
        <v>111111397</v>
      </c>
      <c r="B272" t="s">
        <v>1891</v>
      </c>
    </row>
    <row r="273" spans="1:2" x14ac:dyDescent="0.25">
      <c r="A273">
        <v>111111398</v>
      </c>
      <c r="B273" t="s">
        <v>1893</v>
      </c>
    </row>
    <row r="274" spans="1:2" x14ac:dyDescent="0.25">
      <c r="A274">
        <v>111111399</v>
      </c>
      <c r="B274" t="s">
        <v>1897</v>
      </c>
    </row>
    <row r="275" spans="1:2" x14ac:dyDescent="0.25">
      <c r="A275">
        <v>111111400</v>
      </c>
      <c r="B275" t="s">
        <v>1899</v>
      </c>
    </row>
    <row r="276" spans="1:2" x14ac:dyDescent="0.25">
      <c r="A276">
        <v>111111414</v>
      </c>
      <c r="B276" t="s">
        <v>1925</v>
      </c>
    </row>
    <row r="277" spans="1:2" x14ac:dyDescent="0.25">
      <c r="A277">
        <v>111111415</v>
      </c>
      <c r="B277" t="s">
        <v>1929</v>
      </c>
    </row>
    <row r="278" spans="1:2" x14ac:dyDescent="0.25">
      <c r="A278">
        <v>111111416</v>
      </c>
      <c r="B278" t="s">
        <v>1931</v>
      </c>
    </row>
    <row r="279" spans="1:2" x14ac:dyDescent="0.25">
      <c r="A279">
        <v>111111417</v>
      </c>
      <c r="B279" t="s">
        <v>1933</v>
      </c>
    </row>
    <row r="280" spans="1:2" x14ac:dyDescent="0.25">
      <c r="A280">
        <v>111111418</v>
      </c>
      <c r="B280" t="s">
        <v>1937</v>
      </c>
    </row>
    <row r="281" spans="1:2" x14ac:dyDescent="0.25">
      <c r="A281">
        <v>111111419</v>
      </c>
      <c r="B281" t="s">
        <v>1940</v>
      </c>
    </row>
    <row r="282" spans="1:2" x14ac:dyDescent="0.25">
      <c r="A282">
        <v>111111420</v>
      </c>
      <c r="B282" t="s">
        <v>1942</v>
      </c>
    </row>
    <row r="283" spans="1:2" x14ac:dyDescent="0.25">
      <c r="A283">
        <v>111111421</v>
      </c>
      <c r="B283" t="s">
        <v>1947</v>
      </c>
    </row>
    <row r="284" spans="1:2" x14ac:dyDescent="0.25">
      <c r="A284">
        <v>111111422</v>
      </c>
      <c r="B284" t="s">
        <v>1949</v>
      </c>
    </row>
    <row r="285" spans="1:2" x14ac:dyDescent="0.25">
      <c r="A285">
        <v>111111423</v>
      </c>
      <c r="B285" t="s">
        <v>1952</v>
      </c>
    </row>
    <row r="286" spans="1:2" x14ac:dyDescent="0.25">
      <c r="A286">
        <v>111111424</v>
      </c>
      <c r="B286" t="s">
        <v>1955</v>
      </c>
    </row>
    <row r="287" spans="1:2" x14ac:dyDescent="0.25">
      <c r="A287">
        <v>111111425</v>
      </c>
      <c r="B287" t="s">
        <v>1957</v>
      </c>
    </row>
    <row r="288" spans="1:2" x14ac:dyDescent="0.25">
      <c r="A288">
        <v>111111378</v>
      </c>
      <c r="B288" t="s">
        <v>1960</v>
      </c>
    </row>
    <row r="289" spans="1:2" x14ac:dyDescent="0.25">
      <c r="A289">
        <v>111111427</v>
      </c>
      <c r="B289" t="s">
        <v>1962</v>
      </c>
    </row>
    <row r="290" spans="1:2" x14ac:dyDescent="0.25">
      <c r="A290">
        <v>111111428</v>
      </c>
      <c r="B290" t="s">
        <v>1964</v>
      </c>
    </row>
    <row r="291" spans="1:2" x14ac:dyDescent="0.25">
      <c r="A291">
        <v>111111429</v>
      </c>
      <c r="B291" t="s">
        <v>1966</v>
      </c>
    </row>
    <row r="292" spans="1:2" x14ac:dyDescent="0.25">
      <c r="A292">
        <v>111111430</v>
      </c>
      <c r="B292" t="s">
        <v>1968</v>
      </c>
    </row>
    <row r="293" spans="1:2" x14ac:dyDescent="0.25">
      <c r="A293">
        <v>111111431</v>
      </c>
      <c r="B293" t="s">
        <v>1971</v>
      </c>
    </row>
    <row r="294" spans="1:2" x14ac:dyDescent="0.25">
      <c r="A294">
        <v>111111432</v>
      </c>
      <c r="B294" t="s">
        <v>1973</v>
      </c>
    </row>
    <row r="295" spans="1:2" x14ac:dyDescent="0.25">
      <c r="A295">
        <v>111111433</v>
      </c>
      <c r="B295" t="s">
        <v>1975</v>
      </c>
    </row>
    <row r="296" spans="1:2" x14ac:dyDescent="0.25">
      <c r="A296">
        <v>111111434</v>
      </c>
      <c r="B296" t="s">
        <v>1977</v>
      </c>
    </row>
    <row r="297" spans="1:2" x14ac:dyDescent="0.25">
      <c r="A297">
        <v>111111435</v>
      </c>
      <c r="B297" t="s">
        <v>1980</v>
      </c>
    </row>
    <row r="298" spans="1:2" x14ac:dyDescent="0.25">
      <c r="A298">
        <v>111111436</v>
      </c>
      <c r="B298" t="s">
        <v>1982</v>
      </c>
    </row>
    <row r="299" spans="1:2" x14ac:dyDescent="0.25">
      <c r="A299">
        <v>111111437</v>
      </c>
      <c r="B299" t="s">
        <v>1983</v>
      </c>
    </row>
    <row r="300" spans="1:2" x14ac:dyDescent="0.25">
      <c r="A300">
        <v>111111438</v>
      </c>
      <c r="B300" t="s">
        <v>1985</v>
      </c>
    </row>
    <row r="301" spans="1:2" x14ac:dyDescent="0.25">
      <c r="A301">
        <v>111111439</v>
      </c>
      <c r="B301" t="s">
        <v>1989</v>
      </c>
    </row>
    <row r="302" spans="1:2" x14ac:dyDescent="0.25">
      <c r="A302">
        <v>111111440</v>
      </c>
      <c r="B302" t="s">
        <v>1992</v>
      </c>
    </row>
    <row r="303" spans="1:2" x14ac:dyDescent="0.25">
      <c r="A303">
        <v>111111441</v>
      </c>
      <c r="B303" t="s">
        <v>1995</v>
      </c>
    </row>
    <row r="304" spans="1:2" x14ac:dyDescent="0.25">
      <c r="A304">
        <v>111111443</v>
      </c>
      <c r="B304" t="s">
        <v>2000</v>
      </c>
    </row>
    <row r="305" spans="1:2" x14ac:dyDescent="0.25">
      <c r="A305">
        <v>111111444</v>
      </c>
      <c r="B305" t="s">
        <v>2004</v>
      </c>
    </row>
    <row r="306" spans="1:2" x14ac:dyDescent="0.25">
      <c r="A306">
        <v>111111445</v>
      </c>
      <c r="B306" t="s">
        <v>2006</v>
      </c>
    </row>
    <row r="307" spans="1:2" x14ac:dyDescent="0.25">
      <c r="A307">
        <v>111111446</v>
      </c>
      <c r="B307" t="s">
        <v>2010</v>
      </c>
    </row>
    <row r="308" spans="1:2" x14ac:dyDescent="0.25">
      <c r="A308">
        <v>111111447</v>
      </c>
      <c r="B308" t="s">
        <v>2013</v>
      </c>
    </row>
    <row r="309" spans="1:2" x14ac:dyDescent="0.25">
      <c r="A309">
        <v>111111448</v>
      </c>
      <c r="B309" t="s">
        <v>2017</v>
      </c>
    </row>
    <row r="310" spans="1:2" x14ac:dyDescent="0.25">
      <c r="A310">
        <v>111111450</v>
      </c>
      <c r="B310" t="s">
        <v>2022</v>
      </c>
    </row>
    <row r="311" spans="1:2" x14ac:dyDescent="0.25">
      <c r="A311">
        <v>111111451</v>
      </c>
      <c r="B311" t="s">
        <v>2024</v>
      </c>
    </row>
    <row r="312" spans="1:2" x14ac:dyDescent="0.25">
      <c r="A312">
        <v>111111452</v>
      </c>
      <c r="B312" t="s">
        <v>2027</v>
      </c>
    </row>
    <row r="313" spans="1:2" x14ac:dyDescent="0.25">
      <c r="A313">
        <v>111111454</v>
      </c>
      <c r="B313" t="s">
        <v>2031</v>
      </c>
    </row>
    <row r="314" spans="1:2" x14ac:dyDescent="0.25">
      <c r="A314">
        <v>111111455</v>
      </c>
      <c r="B314" t="s">
        <v>2034</v>
      </c>
    </row>
    <row r="315" spans="1:2" x14ac:dyDescent="0.25">
      <c r="A315">
        <v>111111456</v>
      </c>
      <c r="B315" t="s">
        <v>2036</v>
      </c>
    </row>
    <row r="316" spans="1:2" x14ac:dyDescent="0.25">
      <c r="A316">
        <v>111111457</v>
      </c>
      <c r="B316" t="s">
        <v>2039</v>
      </c>
    </row>
    <row r="317" spans="1:2" x14ac:dyDescent="0.25">
      <c r="A317">
        <v>111111458</v>
      </c>
      <c r="B317" t="s">
        <v>2043</v>
      </c>
    </row>
    <row r="318" spans="1:2" x14ac:dyDescent="0.25">
      <c r="A318">
        <v>111111459</v>
      </c>
      <c r="B318" t="s">
        <v>2046</v>
      </c>
    </row>
    <row r="319" spans="1:2" x14ac:dyDescent="0.25">
      <c r="A319">
        <v>111111460</v>
      </c>
      <c r="B319" t="s">
        <v>2048</v>
      </c>
    </row>
    <row r="320" spans="1:2" x14ac:dyDescent="0.25">
      <c r="A320">
        <v>111111461</v>
      </c>
      <c r="B320" t="s">
        <v>2052</v>
      </c>
    </row>
    <row r="321" spans="1:2" x14ac:dyDescent="0.25">
      <c r="A321">
        <v>111111462</v>
      </c>
      <c r="B321" t="s">
        <v>2055</v>
      </c>
    </row>
    <row r="322" spans="1:2" x14ac:dyDescent="0.25">
      <c r="A322">
        <v>111111463</v>
      </c>
      <c r="B322" t="s">
        <v>2057</v>
      </c>
    </row>
    <row r="323" spans="1:2" x14ac:dyDescent="0.25">
      <c r="A323">
        <v>111111464</v>
      </c>
      <c r="B323" t="s">
        <v>2059</v>
      </c>
    </row>
    <row r="324" spans="1:2" x14ac:dyDescent="0.25">
      <c r="A324">
        <v>111111465</v>
      </c>
      <c r="B324" t="s">
        <v>2061</v>
      </c>
    </row>
    <row r="325" spans="1:2" x14ac:dyDescent="0.25">
      <c r="A325">
        <v>111111466</v>
      </c>
      <c r="B325" t="s">
        <v>2063</v>
      </c>
    </row>
    <row r="326" spans="1:2" x14ac:dyDescent="0.25">
      <c r="A326">
        <v>111111467</v>
      </c>
      <c r="B326" t="s">
        <v>2064</v>
      </c>
    </row>
    <row r="327" spans="1:2" x14ac:dyDescent="0.25">
      <c r="A327">
        <v>111111468</v>
      </c>
      <c r="B327" t="s">
        <v>2066</v>
      </c>
    </row>
    <row r="328" spans="1:2" x14ac:dyDescent="0.25">
      <c r="A328">
        <v>111111469</v>
      </c>
      <c r="B328" t="s">
        <v>2069</v>
      </c>
    </row>
    <row r="329" spans="1:2" x14ac:dyDescent="0.25">
      <c r="A329">
        <v>111111470</v>
      </c>
      <c r="B329" t="s">
        <v>2072</v>
      </c>
    </row>
    <row r="330" spans="1:2" x14ac:dyDescent="0.25">
      <c r="A330">
        <v>111111471</v>
      </c>
      <c r="B330" t="s">
        <v>2074</v>
      </c>
    </row>
    <row r="331" spans="1:2" x14ac:dyDescent="0.25">
      <c r="A331">
        <v>111111472</v>
      </c>
      <c r="B331" t="s">
        <v>2076</v>
      </c>
    </row>
    <row r="332" spans="1:2" x14ac:dyDescent="0.25">
      <c r="A332">
        <v>111111473</v>
      </c>
      <c r="B332" t="s">
        <v>2079</v>
      </c>
    </row>
    <row r="333" spans="1:2" x14ac:dyDescent="0.25">
      <c r="A333">
        <v>111111476</v>
      </c>
      <c r="B333" t="s">
        <v>2087</v>
      </c>
    </row>
    <row r="334" spans="1:2" x14ac:dyDescent="0.25">
      <c r="A334">
        <v>111111477</v>
      </c>
      <c r="B334" t="s">
        <v>2089</v>
      </c>
    </row>
    <row r="335" spans="1:2" x14ac:dyDescent="0.25">
      <c r="A335">
        <v>111111478</v>
      </c>
      <c r="B335" t="s">
        <v>2092</v>
      </c>
    </row>
    <row r="336" spans="1:2" x14ac:dyDescent="0.25">
      <c r="A336">
        <v>111111479</v>
      </c>
      <c r="B336" t="s">
        <v>2094</v>
      </c>
    </row>
    <row r="337" spans="1:2" x14ac:dyDescent="0.25">
      <c r="A337">
        <v>111111480</v>
      </c>
      <c r="B337" t="s">
        <v>2096</v>
      </c>
    </row>
    <row r="338" spans="1:2" x14ac:dyDescent="0.25">
      <c r="A338">
        <v>111111481</v>
      </c>
      <c r="B338" t="s">
        <v>2100</v>
      </c>
    </row>
    <row r="339" spans="1:2" x14ac:dyDescent="0.25">
      <c r="A339">
        <v>111111482</v>
      </c>
      <c r="B339" t="s">
        <v>2103</v>
      </c>
    </row>
    <row r="340" spans="1:2" x14ac:dyDescent="0.25">
      <c r="A340">
        <v>111111483</v>
      </c>
      <c r="B340" t="s">
        <v>2107</v>
      </c>
    </row>
    <row r="341" spans="1:2" x14ac:dyDescent="0.25">
      <c r="A341">
        <v>111111484</v>
      </c>
      <c r="B341" t="s">
        <v>2110</v>
      </c>
    </row>
    <row r="342" spans="1:2" x14ac:dyDescent="0.25">
      <c r="A342">
        <v>111111485</v>
      </c>
      <c r="B342" t="s">
        <v>2114</v>
      </c>
    </row>
    <row r="343" spans="1:2" x14ac:dyDescent="0.25">
      <c r="A343">
        <v>111111486</v>
      </c>
      <c r="B343" t="s">
        <v>2118</v>
      </c>
    </row>
    <row r="344" spans="1:2" x14ac:dyDescent="0.25">
      <c r="A344">
        <v>111111487</v>
      </c>
      <c r="B344" t="s">
        <v>2122</v>
      </c>
    </row>
    <row r="345" spans="1:2" x14ac:dyDescent="0.25">
      <c r="A345">
        <v>111111488</v>
      </c>
      <c r="B345" t="s">
        <v>2124</v>
      </c>
    </row>
    <row r="346" spans="1:2" x14ac:dyDescent="0.25">
      <c r="A346">
        <v>111111489</v>
      </c>
      <c r="B346" t="s">
        <v>2126</v>
      </c>
    </row>
    <row r="347" spans="1:2" x14ac:dyDescent="0.25">
      <c r="A347">
        <v>111111490</v>
      </c>
      <c r="B347" t="s">
        <v>2128</v>
      </c>
    </row>
    <row r="348" spans="1:2" x14ac:dyDescent="0.25">
      <c r="A348">
        <v>111111491</v>
      </c>
      <c r="B348" t="s">
        <v>2130</v>
      </c>
    </row>
    <row r="349" spans="1:2" x14ac:dyDescent="0.25">
      <c r="A349">
        <v>111111492</v>
      </c>
      <c r="B349" t="s">
        <v>2133</v>
      </c>
    </row>
    <row r="350" spans="1:2" x14ac:dyDescent="0.25">
      <c r="A350">
        <v>111111450</v>
      </c>
      <c r="B350" t="s">
        <v>2136</v>
      </c>
    </row>
    <row r="351" spans="1:2" x14ac:dyDescent="0.25">
      <c r="A351">
        <v>111111494</v>
      </c>
      <c r="B351" t="s">
        <v>2139</v>
      </c>
    </row>
    <row r="352" spans="1:2" x14ac:dyDescent="0.25">
      <c r="A352">
        <v>111111495</v>
      </c>
      <c r="B352" t="s">
        <v>2142</v>
      </c>
    </row>
    <row r="353" spans="1:2" x14ac:dyDescent="0.25">
      <c r="A353">
        <v>111111496</v>
      </c>
      <c r="B353" t="s">
        <v>2145</v>
      </c>
    </row>
    <row r="354" spans="1:2" x14ac:dyDescent="0.25">
      <c r="A354">
        <v>111111497</v>
      </c>
      <c r="B354" t="s">
        <v>2146</v>
      </c>
    </row>
    <row r="355" spans="1:2" x14ac:dyDescent="0.25">
      <c r="A355">
        <v>111111498</v>
      </c>
      <c r="B355" t="s">
        <v>2148</v>
      </c>
    </row>
    <row r="356" spans="1:2" x14ac:dyDescent="0.25">
      <c r="A356">
        <v>111111499</v>
      </c>
      <c r="B356" t="s">
        <v>2150</v>
      </c>
    </row>
    <row r="357" spans="1:2" x14ac:dyDescent="0.25">
      <c r="A357">
        <v>111111500</v>
      </c>
      <c r="B357" t="s">
        <v>2152</v>
      </c>
    </row>
    <row r="358" spans="1:2" x14ac:dyDescent="0.25">
      <c r="A358">
        <v>111111501</v>
      </c>
      <c r="B358" t="s">
        <v>2157</v>
      </c>
    </row>
    <row r="359" spans="1:2" x14ac:dyDescent="0.25">
      <c r="A359">
        <v>111111502</v>
      </c>
      <c r="B359" t="s">
        <v>2159</v>
      </c>
    </row>
    <row r="360" spans="1:2" x14ac:dyDescent="0.25">
      <c r="A360">
        <v>111111503</v>
      </c>
      <c r="B360" t="s">
        <v>2163</v>
      </c>
    </row>
    <row r="361" spans="1:2" x14ac:dyDescent="0.25">
      <c r="A361">
        <v>111111504</v>
      </c>
      <c r="B361" t="s">
        <v>2165</v>
      </c>
    </row>
    <row r="362" spans="1:2" x14ac:dyDescent="0.25">
      <c r="A362">
        <v>111111505</v>
      </c>
      <c r="B362" t="s">
        <v>2168</v>
      </c>
    </row>
    <row r="363" spans="1:2" x14ac:dyDescent="0.25">
      <c r="A363">
        <v>111111506</v>
      </c>
      <c r="B363" t="s">
        <v>2171</v>
      </c>
    </row>
    <row r="364" spans="1:2" x14ac:dyDescent="0.25">
      <c r="A364">
        <v>111111507</v>
      </c>
      <c r="B364" t="s">
        <v>2174</v>
      </c>
    </row>
    <row r="365" spans="1:2" x14ac:dyDescent="0.25">
      <c r="A365">
        <v>111111508</v>
      </c>
      <c r="B365" t="s">
        <v>2176</v>
      </c>
    </row>
    <row r="366" spans="1:2" x14ac:dyDescent="0.25">
      <c r="A366">
        <v>111111509</v>
      </c>
      <c r="B366" t="s">
        <v>2180</v>
      </c>
    </row>
    <row r="367" spans="1:2" x14ac:dyDescent="0.25">
      <c r="A367">
        <v>111111510</v>
      </c>
      <c r="B367" t="s">
        <v>2183</v>
      </c>
    </row>
    <row r="368" spans="1:2" x14ac:dyDescent="0.25">
      <c r="A368">
        <v>111111511</v>
      </c>
      <c r="B368" t="s">
        <v>2185</v>
      </c>
    </row>
    <row r="369" spans="1:2" x14ac:dyDescent="0.25">
      <c r="A369">
        <v>111111512</v>
      </c>
      <c r="B369" t="s">
        <v>2188</v>
      </c>
    </row>
    <row r="370" spans="1:2" x14ac:dyDescent="0.25">
      <c r="A370">
        <v>111111513</v>
      </c>
      <c r="B370" t="s">
        <v>2190</v>
      </c>
    </row>
    <row r="371" spans="1:2" x14ac:dyDescent="0.25">
      <c r="A371">
        <v>111111514</v>
      </c>
      <c r="B371" t="s">
        <v>2192</v>
      </c>
    </row>
    <row r="372" spans="1:2" x14ac:dyDescent="0.25">
      <c r="A372">
        <v>111111515</v>
      </c>
      <c r="B372" t="s">
        <v>2195</v>
      </c>
    </row>
    <row r="373" spans="1:2" x14ac:dyDescent="0.25">
      <c r="A373">
        <v>111111516</v>
      </c>
      <c r="B373" t="s">
        <v>2198</v>
      </c>
    </row>
    <row r="374" spans="1:2" x14ac:dyDescent="0.25">
      <c r="A374">
        <v>111111517</v>
      </c>
      <c r="B374" t="s">
        <v>2201</v>
      </c>
    </row>
    <row r="375" spans="1:2" x14ac:dyDescent="0.25">
      <c r="A375">
        <v>111111518</v>
      </c>
      <c r="B375" t="s">
        <v>2204</v>
      </c>
    </row>
    <row r="376" spans="1:2" x14ac:dyDescent="0.25">
      <c r="A376">
        <v>111111519</v>
      </c>
      <c r="B376" t="s">
        <v>2208</v>
      </c>
    </row>
    <row r="377" spans="1:2" x14ac:dyDescent="0.25">
      <c r="A377">
        <v>111111520</v>
      </c>
      <c r="B377" t="s">
        <v>2210</v>
      </c>
    </row>
    <row r="378" spans="1:2" x14ac:dyDescent="0.25">
      <c r="A378">
        <v>111111521</v>
      </c>
      <c r="B378" t="s">
        <v>2213</v>
      </c>
    </row>
    <row r="379" spans="1:2" x14ac:dyDescent="0.25">
      <c r="A379">
        <v>111111522</v>
      </c>
      <c r="B379" t="s">
        <v>2215</v>
      </c>
    </row>
    <row r="380" spans="1:2" x14ac:dyDescent="0.25">
      <c r="A380">
        <v>111111523</v>
      </c>
      <c r="B380" t="s">
        <v>2218</v>
      </c>
    </row>
    <row r="381" spans="1:2" x14ac:dyDescent="0.25">
      <c r="A381">
        <v>111111524</v>
      </c>
      <c r="B381" t="s">
        <v>2220</v>
      </c>
    </row>
    <row r="382" spans="1:2" x14ac:dyDescent="0.25">
      <c r="A382">
        <v>111111525</v>
      </c>
      <c r="B382" t="s">
        <v>2223</v>
      </c>
    </row>
    <row r="383" spans="1:2" x14ac:dyDescent="0.25">
      <c r="A383">
        <v>111111526</v>
      </c>
      <c r="B383" t="s">
        <v>2225</v>
      </c>
    </row>
    <row r="384" spans="1:2" x14ac:dyDescent="0.25">
      <c r="A384">
        <v>111111527</v>
      </c>
      <c r="B384" t="s">
        <v>2226</v>
      </c>
    </row>
    <row r="385" spans="1:2" x14ac:dyDescent="0.25">
      <c r="A385">
        <v>111111528</v>
      </c>
      <c r="B385" t="s">
        <v>2228</v>
      </c>
    </row>
    <row r="386" spans="1:2" x14ac:dyDescent="0.25">
      <c r="A386">
        <v>111111529</v>
      </c>
      <c r="B386" t="s">
        <v>2231</v>
      </c>
    </row>
    <row r="387" spans="1:2" x14ac:dyDescent="0.25">
      <c r="A387">
        <v>111111530</v>
      </c>
      <c r="B387" t="s">
        <v>2235</v>
      </c>
    </row>
    <row r="388" spans="1:2" x14ac:dyDescent="0.25">
      <c r="A388">
        <v>111111531</v>
      </c>
      <c r="B388" t="s">
        <v>2238</v>
      </c>
    </row>
    <row r="389" spans="1:2" x14ac:dyDescent="0.25">
      <c r="A389">
        <v>111111532</v>
      </c>
      <c r="B389" t="s">
        <v>2240</v>
      </c>
    </row>
    <row r="390" spans="1:2" x14ac:dyDescent="0.25">
      <c r="A390">
        <v>111111533</v>
      </c>
      <c r="B390" t="s">
        <v>2244</v>
      </c>
    </row>
    <row r="391" spans="1:2" x14ac:dyDescent="0.25">
      <c r="A391">
        <v>111111534</v>
      </c>
      <c r="B391" t="s">
        <v>2246</v>
      </c>
    </row>
    <row r="392" spans="1:2" x14ac:dyDescent="0.25">
      <c r="A392">
        <v>111111450</v>
      </c>
      <c r="B392" t="s">
        <v>2248</v>
      </c>
    </row>
    <row r="393" spans="1:2" x14ac:dyDescent="0.25">
      <c r="A393">
        <v>111111536</v>
      </c>
      <c r="B393" t="s">
        <v>2250</v>
      </c>
    </row>
    <row r="394" spans="1:2" x14ac:dyDescent="0.25">
      <c r="A394">
        <v>111111537</v>
      </c>
      <c r="B394" t="s">
        <v>2254</v>
      </c>
    </row>
    <row r="395" spans="1:2" x14ac:dyDescent="0.25">
      <c r="A395">
        <v>111111538</v>
      </c>
      <c r="B395" t="s">
        <v>2256</v>
      </c>
    </row>
    <row r="396" spans="1:2" x14ac:dyDescent="0.25">
      <c r="A396">
        <v>111111539</v>
      </c>
      <c r="B396" t="s">
        <v>2258</v>
      </c>
    </row>
    <row r="397" spans="1:2" x14ac:dyDescent="0.25">
      <c r="A397">
        <v>111111540</v>
      </c>
      <c r="B397" t="s">
        <v>2260</v>
      </c>
    </row>
    <row r="398" spans="1:2" x14ac:dyDescent="0.25">
      <c r="A398">
        <v>111111541</v>
      </c>
      <c r="B398" t="s">
        <v>2262</v>
      </c>
    </row>
    <row r="399" spans="1:2" x14ac:dyDescent="0.25">
      <c r="A399">
        <v>111111542</v>
      </c>
      <c r="B399" t="s">
        <v>2265</v>
      </c>
    </row>
    <row r="400" spans="1:2" x14ac:dyDescent="0.25">
      <c r="A400">
        <v>111111543</v>
      </c>
      <c r="B400" t="s">
        <v>2267</v>
      </c>
    </row>
    <row r="401" spans="1:2" x14ac:dyDescent="0.25">
      <c r="A401">
        <v>111111544</v>
      </c>
      <c r="B401" t="s">
        <v>2269</v>
      </c>
    </row>
    <row r="402" spans="1:2" x14ac:dyDescent="0.25">
      <c r="A402">
        <v>111111545</v>
      </c>
      <c r="B402" t="s">
        <v>2273</v>
      </c>
    </row>
    <row r="403" spans="1:2" x14ac:dyDescent="0.25">
      <c r="A403">
        <v>111111546</v>
      </c>
      <c r="B403" t="s">
        <v>2276</v>
      </c>
    </row>
    <row r="404" spans="1:2" x14ac:dyDescent="0.25">
      <c r="A404">
        <v>111111547</v>
      </c>
      <c r="B404" t="s">
        <v>2280</v>
      </c>
    </row>
    <row r="405" spans="1:2" x14ac:dyDescent="0.25">
      <c r="A405">
        <v>111111548</v>
      </c>
      <c r="B405" t="s">
        <v>2282</v>
      </c>
    </row>
    <row r="406" spans="1:2" x14ac:dyDescent="0.25">
      <c r="A406">
        <v>111111549</v>
      </c>
      <c r="B406" t="s">
        <v>2286</v>
      </c>
    </row>
    <row r="407" spans="1:2" x14ac:dyDescent="0.25">
      <c r="A407">
        <v>111111550</v>
      </c>
      <c r="B407" t="s">
        <v>2289</v>
      </c>
    </row>
    <row r="408" spans="1:2" x14ac:dyDescent="0.25">
      <c r="A408">
        <v>111111551</v>
      </c>
      <c r="B408" t="s">
        <v>2291</v>
      </c>
    </row>
    <row r="409" spans="1:2" x14ac:dyDescent="0.25">
      <c r="A409">
        <v>111111552</v>
      </c>
      <c r="B409" t="s">
        <v>2294</v>
      </c>
    </row>
    <row r="410" spans="1:2" x14ac:dyDescent="0.25">
      <c r="A410">
        <v>111111553</v>
      </c>
      <c r="B410" t="s">
        <v>2297</v>
      </c>
    </row>
    <row r="411" spans="1:2" x14ac:dyDescent="0.25">
      <c r="A411">
        <v>111111554</v>
      </c>
      <c r="B411" t="s">
        <v>2299</v>
      </c>
    </row>
    <row r="412" spans="1:2" x14ac:dyDescent="0.25">
      <c r="A412">
        <v>111111555</v>
      </c>
      <c r="B412" t="s">
        <v>2302</v>
      </c>
    </row>
    <row r="413" spans="1:2" x14ac:dyDescent="0.25">
      <c r="A413">
        <v>111111556</v>
      </c>
      <c r="B413" t="s">
        <v>2305</v>
      </c>
    </row>
    <row r="414" spans="1:2" x14ac:dyDescent="0.25">
      <c r="A414">
        <v>111111557</v>
      </c>
      <c r="B414" t="s">
        <v>2308</v>
      </c>
    </row>
    <row r="415" spans="1:2" x14ac:dyDescent="0.25">
      <c r="A415">
        <v>111111558</v>
      </c>
      <c r="B415" t="s">
        <v>2311</v>
      </c>
    </row>
    <row r="416" spans="1:2" x14ac:dyDescent="0.25">
      <c r="A416">
        <v>111111559</v>
      </c>
      <c r="B416" t="s">
        <v>2314</v>
      </c>
    </row>
    <row r="417" spans="1:2" x14ac:dyDescent="0.25">
      <c r="A417">
        <v>111111560</v>
      </c>
      <c r="B417" t="s">
        <v>2316</v>
      </c>
    </row>
    <row r="418" spans="1:2" x14ac:dyDescent="0.25">
      <c r="A418">
        <v>111111561</v>
      </c>
      <c r="B418" t="s">
        <v>2321</v>
      </c>
    </row>
    <row r="419" spans="1:2" x14ac:dyDescent="0.25">
      <c r="A419">
        <v>111111562</v>
      </c>
      <c r="B419" t="s">
        <v>2325</v>
      </c>
    </row>
    <row r="420" spans="1:2" x14ac:dyDescent="0.25">
      <c r="A420">
        <v>111111563</v>
      </c>
      <c r="B420" t="s">
        <v>2327</v>
      </c>
    </row>
    <row r="421" spans="1:2" x14ac:dyDescent="0.25">
      <c r="A421">
        <v>111111564</v>
      </c>
      <c r="B421" t="s">
        <v>2330</v>
      </c>
    </row>
    <row r="422" spans="1:2" x14ac:dyDescent="0.25">
      <c r="A422">
        <v>111111565</v>
      </c>
      <c r="B422" t="s">
        <v>2334</v>
      </c>
    </row>
    <row r="423" spans="1:2" x14ac:dyDescent="0.25">
      <c r="A423">
        <v>111111566</v>
      </c>
      <c r="B423" t="s">
        <v>2338</v>
      </c>
    </row>
    <row r="424" spans="1:2" x14ac:dyDescent="0.25">
      <c r="A424">
        <v>111111567</v>
      </c>
      <c r="B424" t="s">
        <v>2340</v>
      </c>
    </row>
    <row r="425" spans="1:2" x14ac:dyDescent="0.25">
      <c r="A425">
        <v>111111568</v>
      </c>
      <c r="B425" t="s">
        <v>2342</v>
      </c>
    </row>
    <row r="426" spans="1:2" x14ac:dyDescent="0.25">
      <c r="A426">
        <v>111111569</v>
      </c>
      <c r="B426" t="s">
        <v>2346</v>
      </c>
    </row>
    <row r="427" spans="1:2" x14ac:dyDescent="0.25">
      <c r="A427">
        <v>111111570</v>
      </c>
      <c r="B427" t="s">
        <v>2348</v>
      </c>
    </row>
    <row r="428" spans="1:2" x14ac:dyDescent="0.25">
      <c r="A428">
        <v>111111571</v>
      </c>
      <c r="B428" t="s">
        <v>2351</v>
      </c>
    </row>
    <row r="429" spans="1:2" x14ac:dyDescent="0.25">
      <c r="A429">
        <v>111111572</v>
      </c>
      <c r="B429" t="s">
        <v>2353</v>
      </c>
    </row>
    <row r="430" spans="1:2" x14ac:dyDescent="0.25">
      <c r="A430">
        <v>111111573</v>
      </c>
      <c r="B430" t="s">
        <v>2355</v>
      </c>
    </row>
    <row r="431" spans="1:2" x14ac:dyDescent="0.25">
      <c r="A431">
        <v>111111574</v>
      </c>
      <c r="B431" t="s">
        <v>2357</v>
      </c>
    </row>
    <row r="432" spans="1:2" x14ac:dyDescent="0.25">
      <c r="A432">
        <v>111111575</v>
      </c>
      <c r="B432" t="s">
        <v>2361</v>
      </c>
    </row>
    <row r="433" spans="1:2" x14ac:dyDescent="0.25">
      <c r="A433">
        <v>111111576</v>
      </c>
      <c r="B433" t="s">
        <v>2364</v>
      </c>
    </row>
    <row r="434" spans="1:2" x14ac:dyDescent="0.25">
      <c r="A434">
        <v>111111577</v>
      </c>
      <c r="B434" t="s">
        <v>2368</v>
      </c>
    </row>
    <row r="435" spans="1:2" x14ac:dyDescent="0.25">
      <c r="A435">
        <v>111111578</v>
      </c>
      <c r="B435" t="s">
        <v>2372</v>
      </c>
    </row>
    <row r="436" spans="1:2" x14ac:dyDescent="0.25">
      <c r="A436">
        <v>111111579</v>
      </c>
      <c r="B436" t="s">
        <v>2375</v>
      </c>
    </row>
    <row r="437" spans="1:2" x14ac:dyDescent="0.25">
      <c r="A437">
        <v>111111580</v>
      </c>
      <c r="B437" t="s">
        <v>2379</v>
      </c>
    </row>
    <row r="438" spans="1:2" x14ac:dyDescent="0.25">
      <c r="A438">
        <v>111111581</v>
      </c>
      <c r="B438" t="s">
        <v>2381</v>
      </c>
    </row>
    <row r="439" spans="1:2" x14ac:dyDescent="0.25">
      <c r="A439">
        <v>111111582</v>
      </c>
      <c r="B439" t="s">
        <v>2384</v>
      </c>
    </row>
    <row r="440" spans="1:2" x14ac:dyDescent="0.25">
      <c r="A440">
        <v>111111583</v>
      </c>
      <c r="B440" t="s">
        <v>2387</v>
      </c>
    </row>
    <row r="441" spans="1:2" x14ac:dyDescent="0.25">
      <c r="A441">
        <v>111111584</v>
      </c>
      <c r="B441" t="s">
        <v>2390</v>
      </c>
    </row>
    <row r="442" spans="1:2" x14ac:dyDescent="0.25">
      <c r="A442">
        <v>111111585</v>
      </c>
      <c r="B442" t="s">
        <v>2394</v>
      </c>
    </row>
    <row r="443" spans="1:2" x14ac:dyDescent="0.25">
      <c r="A443">
        <v>111111586</v>
      </c>
      <c r="B443" t="s">
        <v>2398</v>
      </c>
    </row>
    <row r="444" spans="1:2" x14ac:dyDescent="0.25">
      <c r="A444">
        <v>111111587</v>
      </c>
      <c r="B444" t="s">
        <v>2400</v>
      </c>
    </row>
    <row r="445" spans="1:2" x14ac:dyDescent="0.25">
      <c r="A445">
        <v>111111588</v>
      </c>
      <c r="B445" t="s">
        <v>2403</v>
      </c>
    </row>
    <row r="446" spans="1:2" x14ac:dyDescent="0.25">
      <c r="A446">
        <v>111111589</v>
      </c>
      <c r="B446" t="s">
        <v>2405</v>
      </c>
    </row>
    <row r="447" spans="1:2" x14ac:dyDescent="0.25">
      <c r="A447">
        <v>111111590</v>
      </c>
      <c r="B447" t="s">
        <v>2407</v>
      </c>
    </row>
    <row r="448" spans="1:2" x14ac:dyDescent="0.25">
      <c r="A448">
        <v>111111591</v>
      </c>
      <c r="B448" t="s">
        <v>2411</v>
      </c>
    </row>
    <row r="449" spans="1:2" x14ac:dyDescent="0.25">
      <c r="A449">
        <v>111111592</v>
      </c>
      <c r="B449" t="s">
        <v>2415</v>
      </c>
    </row>
    <row r="450" spans="1:2" x14ac:dyDescent="0.25">
      <c r="A450">
        <v>111111593</v>
      </c>
      <c r="B450" t="s">
        <v>2417</v>
      </c>
    </row>
    <row r="451" spans="1:2" x14ac:dyDescent="0.25">
      <c r="A451">
        <v>111111594</v>
      </c>
      <c r="B451" t="s">
        <v>2419</v>
      </c>
    </row>
    <row r="452" spans="1:2" x14ac:dyDescent="0.25">
      <c r="A452">
        <v>111111595</v>
      </c>
      <c r="B452" t="s">
        <v>2421</v>
      </c>
    </row>
    <row r="453" spans="1:2" x14ac:dyDescent="0.25">
      <c r="A453">
        <v>111111596</v>
      </c>
      <c r="B453" t="s">
        <v>2424</v>
      </c>
    </row>
    <row r="454" spans="1:2" x14ac:dyDescent="0.25">
      <c r="A454">
        <v>111111597</v>
      </c>
      <c r="B454" t="s">
        <v>2426</v>
      </c>
    </row>
    <row r="455" spans="1:2" x14ac:dyDescent="0.25">
      <c r="A455">
        <v>111111598</v>
      </c>
      <c r="B455" t="s">
        <v>2429</v>
      </c>
    </row>
    <row r="456" spans="1:2" x14ac:dyDescent="0.25">
      <c r="A456">
        <v>111111599</v>
      </c>
      <c r="B456" t="s">
        <v>2431</v>
      </c>
    </row>
    <row r="457" spans="1:2" x14ac:dyDescent="0.25">
      <c r="A457">
        <v>111111600</v>
      </c>
      <c r="B457" t="s">
        <v>2433</v>
      </c>
    </row>
    <row r="458" spans="1:2" x14ac:dyDescent="0.25">
      <c r="A458">
        <v>111111601</v>
      </c>
      <c r="B458" t="s">
        <v>2435</v>
      </c>
    </row>
    <row r="459" spans="1:2" x14ac:dyDescent="0.25">
      <c r="A459">
        <v>111111553</v>
      </c>
      <c r="B459" t="s">
        <v>2437</v>
      </c>
    </row>
    <row r="460" spans="1:2" x14ac:dyDescent="0.25">
      <c r="A460">
        <v>111111554</v>
      </c>
      <c r="B460" t="s">
        <v>2440</v>
      </c>
    </row>
    <row r="461" spans="1:2" x14ac:dyDescent="0.25">
      <c r="A461">
        <v>111111555</v>
      </c>
      <c r="B461" t="s">
        <v>2444</v>
      </c>
    </row>
    <row r="462" spans="1:2" x14ac:dyDescent="0.25">
      <c r="A462">
        <v>111111556</v>
      </c>
      <c r="B462" t="s">
        <v>2448</v>
      </c>
    </row>
    <row r="463" spans="1:2" x14ac:dyDescent="0.25">
      <c r="A463">
        <v>111111606</v>
      </c>
      <c r="B463" t="s">
        <v>2450</v>
      </c>
    </row>
    <row r="464" spans="1:2" x14ac:dyDescent="0.25">
      <c r="A464">
        <v>111111607</v>
      </c>
      <c r="B464" t="s">
        <v>2453</v>
      </c>
    </row>
    <row r="465" spans="1:2" x14ac:dyDescent="0.25">
      <c r="A465">
        <v>111111608</v>
      </c>
      <c r="B465" t="s">
        <v>2457</v>
      </c>
    </row>
    <row r="466" spans="1:2" x14ac:dyDescent="0.25">
      <c r="A466">
        <v>111111609</v>
      </c>
      <c r="B466" t="s">
        <v>2459</v>
      </c>
    </row>
    <row r="467" spans="1:2" x14ac:dyDescent="0.25">
      <c r="A467">
        <v>111111610</v>
      </c>
      <c r="B467" t="s">
        <v>2461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workbookViewId="0">
      <selection activeCell="F15" sqref="F15"/>
    </sheetView>
  </sheetViews>
  <sheetFormatPr defaultRowHeight="15" x14ac:dyDescent="0.25"/>
  <cols>
    <col min="2" max="2" width="10" bestFit="1" customWidth="1"/>
    <col min="3" max="3" width="10.85546875" bestFit="1" customWidth="1"/>
    <col min="4" max="4" width="15" bestFit="1" customWidth="1"/>
    <col min="5" max="5" width="15" customWidth="1"/>
    <col min="6" max="6" width="15" style="1" customWidth="1"/>
    <col min="7" max="7" width="16.42578125" style="1" bestFit="1" customWidth="1"/>
    <col min="8" max="8" width="16.42578125" style="1" customWidth="1"/>
    <col min="9" max="9" width="30.28515625" bestFit="1" customWidth="1"/>
    <col min="10" max="10" width="18.5703125" bestFit="1" customWidth="1"/>
    <col min="11" max="11" width="19.140625" bestFit="1" customWidth="1"/>
    <col min="12" max="12" width="5.42578125" bestFit="1" customWidth="1"/>
    <col min="13" max="13" width="6" bestFit="1" customWidth="1"/>
    <col min="14" max="14" width="35.7109375" bestFit="1" customWidth="1"/>
    <col min="15" max="15" width="23.5703125" bestFit="1" customWidth="1"/>
    <col min="16" max="16" width="22.28515625" bestFit="1" customWidth="1"/>
  </cols>
  <sheetData>
    <row r="1" spans="1:20" x14ac:dyDescent="0.25">
      <c r="A1" t="s">
        <v>2974</v>
      </c>
      <c r="B1" t="s">
        <v>2960</v>
      </c>
      <c r="C1" t="s">
        <v>0</v>
      </c>
      <c r="D1" t="s">
        <v>1</v>
      </c>
      <c r="E1" t="s">
        <v>2961</v>
      </c>
      <c r="F1" s="1" t="s">
        <v>2962</v>
      </c>
      <c r="G1" s="1" t="s">
        <v>2966</v>
      </c>
      <c r="H1" s="1" t="s">
        <v>2967</v>
      </c>
      <c r="I1" t="s">
        <v>978</v>
      </c>
      <c r="J1" t="s">
        <v>979</v>
      </c>
      <c r="K1" t="s">
        <v>980</v>
      </c>
      <c r="L1" t="s">
        <v>981</v>
      </c>
      <c r="M1" t="s">
        <v>982</v>
      </c>
      <c r="N1" t="s">
        <v>2462</v>
      </c>
      <c r="O1" t="s">
        <v>2968</v>
      </c>
      <c r="P1" t="s">
        <v>2969</v>
      </c>
      <c r="Q1" t="s">
        <v>2970</v>
      </c>
      <c r="R1" t="s">
        <v>2971</v>
      </c>
      <c r="S1" t="s">
        <v>2972</v>
      </c>
      <c r="T1" t="s">
        <v>2973</v>
      </c>
    </row>
    <row r="2" spans="1:20" x14ac:dyDescent="0.25">
      <c r="A2" t="s">
        <v>2975</v>
      </c>
      <c r="B2">
        <v>111111111</v>
      </c>
      <c r="C2" t="s">
        <v>2</v>
      </c>
      <c r="D2" t="s">
        <v>3</v>
      </c>
      <c r="E2">
        <v>42004</v>
      </c>
      <c r="G2" s="1" t="s">
        <v>2965</v>
      </c>
      <c r="H2" s="1">
        <v>1</v>
      </c>
      <c r="I2" t="s">
        <v>984</v>
      </c>
      <c r="J2" t="s">
        <v>985</v>
      </c>
      <c r="K2" t="s">
        <v>986</v>
      </c>
      <c r="L2" t="s">
        <v>987</v>
      </c>
      <c r="M2">
        <v>70116</v>
      </c>
      <c r="N2" t="s">
        <v>2463</v>
      </c>
      <c r="O2">
        <v>23</v>
      </c>
      <c r="P2">
        <v>40</v>
      </c>
      <c r="Q2">
        <v>25041</v>
      </c>
      <c r="R2">
        <v>1033</v>
      </c>
      <c r="S2">
        <v>2296</v>
      </c>
      <c r="T2">
        <v>4782</v>
      </c>
    </row>
    <row r="3" spans="1:20" x14ac:dyDescent="0.25">
      <c r="A3" t="s">
        <v>2976</v>
      </c>
      <c r="B3">
        <v>111111112</v>
      </c>
      <c r="C3" t="s">
        <v>4</v>
      </c>
      <c r="D3" t="s">
        <v>5</v>
      </c>
      <c r="E3">
        <v>42871</v>
      </c>
      <c r="G3" s="1" t="s">
        <v>2965</v>
      </c>
      <c r="H3" s="1">
        <v>2</v>
      </c>
      <c r="I3" t="s">
        <v>989</v>
      </c>
      <c r="J3" t="s">
        <v>990</v>
      </c>
      <c r="K3" t="s">
        <v>991</v>
      </c>
      <c r="L3" t="s">
        <v>992</v>
      </c>
      <c r="M3">
        <v>48116</v>
      </c>
      <c r="N3" t="s">
        <v>2464</v>
      </c>
      <c r="O3">
        <v>34</v>
      </c>
      <c r="P3">
        <v>40</v>
      </c>
      <c r="Q3">
        <v>18164</v>
      </c>
      <c r="R3">
        <v>4065</v>
      </c>
      <c r="S3">
        <v>1237</v>
      </c>
      <c r="T3">
        <v>1350</v>
      </c>
    </row>
    <row r="4" spans="1:20" x14ac:dyDescent="0.25">
      <c r="A4" t="s">
        <v>2977</v>
      </c>
      <c r="B4">
        <v>111111113</v>
      </c>
      <c r="C4" t="s">
        <v>6</v>
      </c>
      <c r="D4" t="s">
        <v>7</v>
      </c>
      <c r="E4">
        <v>41762</v>
      </c>
      <c r="G4" s="1" t="s">
        <v>2965</v>
      </c>
      <c r="H4" s="1">
        <v>3</v>
      </c>
      <c r="I4" t="s">
        <v>994</v>
      </c>
      <c r="J4" t="s">
        <v>995</v>
      </c>
      <c r="K4" t="s">
        <v>996</v>
      </c>
      <c r="L4" t="s">
        <v>997</v>
      </c>
      <c r="M4">
        <v>8014</v>
      </c>
      <c r="N4" t="s">
        <v>2465</v>
      </c>
      <c r="O4">
        <v>29</v>
      </c>
      <c r="P4">
        <v>40</v>
      </c>
      <c r="Q4">
        <v>16085</v>
      </c>
      <c r="R4">
        <v>4661</v>
      </c>
      <c r="S4">
        <v>1822</v>
      </c>
      <c r="T4">
        <v>4306</v>
      </c>
    </row>
    <row r="5" spans="1:20" x14ac:dyDescent="0.25">
      <c r="A5" t="s">
        <v>2978</v>
      </c>
      <c r="B5">
        <v>111111114</v>
      </c>
      <c r="C5" t="s">
        <v>8</v>
      </c>
      <c r="D5" t="s">
        <v>9</v>
      </c>
      <c r="E5">
        <v>42673</v>
      </c>
      <c r="G5" s="1" t="s">
        <v>2965</v>
      </c>
      <c r="H5" s="1">
        <v>4</v>
      </c>
      <c r="I5" t="s">
        <v>999</v>
      </c>
      <c r="J5" t="s">
        <v>1000</v>
      </c>
      <c r="K5" t="s">
        <v>1000</v>
      </c>
      <c r="L5" t="s">
        <v>1001</v>
      </c>
      <c r="M5">
        <v>99501</v>
      </c>
      <c r="N5" t="s">
        <v>2466</v>
      </c>
      <c r="O5">
        <v>37</v>
      </c>
      <c r="P5">
        <v>40</v>
      </c>
      <c r="Q5">
        <v>26352</v>
      </c>
      <c r="R5">
        <v>4026</v>
      </c>
      <c r="S5">
        <v>4791</v>
      </c>
      <c r="T5">
        <v>2144</v>
      </c>
    </row>
    <row r="6" spans="1:20" x14ac:dyDescent="0.25">
      <c r="A6" t="s">
        <v>2979</v>
      </c>
      <c r="B6">
        <v>111111115</v>
      </c>
      <c r="C6" t="s">
        <v>10</v>
      </c>
      <c r="D6" t="s">
        <v>11</v>
      </c>
      <c r="E6">
        <v>42062</v>
      </c>
      <c r="G6" s="1" t="s">
        <v>2965</v>
      </c>
      <c r="H6" s="1">
        <v>5</v>
      </c>
      <c r="I6" t="s">
        <v>1003</v>
      </c>
      <c r="J6" t="s">
        <v>518</v>
      </c>
      <c r="K6" t="s">
        <v>1004</v>
      </c>
      <c r="L6" t="s">
        <v>1005</v>
      </c>
      <c r="M6">
        <v>45011</v>
      </c>
      <c r="N6" t="s">
        <v>2467</v>
      </c>
      <c r="O6">
        <v>35</v>
      </c>
      <c r="P6">
        <v>40</v>
      </c>
      <c r="Q6">
        <v>27014</v>
      </c>
      <c r="R6">
        <v>3510</v>
      </c>
      <c r="S6">
        <v>3253</v>
      </c>
      <c r="T6">
        <v>2844</v>
      </c>
    </row>
    <row r="7" spans="1:20" x14ac:dyDescent="0.25">
      <c r="A7" t="s">
        <v>2980</v>
      </c>
      <c r="B7">
        <v>111111116</v>
      </c>
      <c r="C7" t="s">
        <v>12</v>
      </c>
      <c r="D7" t="s">
        <v>13</v>
      </c>
      <c r="E7">
        <v>42668</v>
      </c>
      <c r="G7" s="1" t="s">
        <v>2965</v>
      </c>
      <c r="H7" s="1">
        <v>6</v>
      </c>
      <c r="I7" t="s">
        <v>1007</v>
      </c>
      <c r="J7" t="s">
        <v>1008</v>
      </c>
      <c r="K7" t="s">
        <v>1008</v>
      </c>
      <c r="L7" t="s">
        <v>1005</v>
      </c>
      <c r="M7">
        <v>44805</v>
      </c>
      <c r="N7" t="s">
        <v>2468</v>
      </c>
      <c r="O7">
        <v>39</v>
      </c>
      <c r="P7">
        <v>40</v>
      </c>
      <c r="Q7">
        <v>19394</v>
      </c>
      <c r="R7">
        <v>3105</v>
      </c>
      <c r="S7">
        <v>2922</v>
      </c>
      <c r="T7">
        <v>3694</v>
      </c>
    </row>
    <row r="8" spans="1:20" x14ac:dyDescent="0.25">
      <c r="A8" t="s">
        <v>2981</v>
      </c>
      <c r="B8">
        <v>111111117</v>
      </c>
      <c r="C8" t="s">
        <v>14</v>
      </c>
      <c r="D8" t="s">
        <v>15</v>
      </c>
      <c r="E8">
        <v>42662</v>
      </c>
      <c r="G8" s="1" t="s">
        <v>2963</v>
      </c>
      <c r="H8" s="1">
        <v>7</v>
      </c>
      <c r="I8" t="s">
        <v>1010</v>
      </c>
      <c r="J8" t="s">
        <v>1011</v>
      </c>
      <c r="K8" t="s">
        <v>1012</v>
      </c>
      <c r="L8" t="s">
        <v>1013</v>
      </c>
      <c r="M8">
        <v>60632</v>
      </c>
      <c r="N8" t="s">
        <v>2469</v>
      </c>
      <c r="O8">
        <v>40</v>
      </c>
      <c r="P8">
        <v>40</v>
      </c>
      <c r="Q8">
        <v>16070</v>
      </c>
      <c r="R8">
        <v>4013</v>
      </c>
      <c r="S8">
        <v>1701</v>
      </c>
      <c r="T8">
        <v>2981</v>
      </c>
    </row>
    <row r="9" spans="1:20" x14ac:dyDescent="0.25">
      <c r="A9" t="s">
        <v>2982</v>
      </c>
      <c r="B9">
        <v>111111118</v>
      </c>
      <c r="C9" t="s">
        <v>16</v>
      </c>
      <c r="D9" t="s">
        <v>17</v>
      </c>
      <c r="E9">
        <v>41364</v>
      </c>
      <c r="G9" s="1" t="s">
        <v>2965</v>
      </c>
      <c r="H9" s="1">
        <v>8</v>
      </c>
      <c r="I9" t="s">
        <v>1015</v>
      </c>
      <c r="J9" t="s">
        <v>1016</v>
      </c>
      <c r="K9" t="s">
        <v>1017</v>
      </c>
      <c r="L9" t="s">
        <v>1018</v>
      </c>
      <c r="M9">
        <v>95111</v>
      </c>
      <c r="N9" t="s">
        <v>2470</v>
      </c>
      <c r="O9">
        <v>29</v>
      </c>
      <c r="P9">
        <v>40</v>
      </c>
      <c r="Q9">
        <v>21804</v>
      </c>
      <c r="R9">
        <v>2380</v>
      </c>
      <c r="S9">
        <v>3758</v>
      </c>
      <c r="T9">
        <v>1940</v>
      </c>
    </row>
    <row r="10" spans="1:20" x14ac:dyDescent="0.25">
      <c r="A10" t="s">
        <v>2983</v>
      </c>
      <c r="B10">
        <v>111111119</v>
      </c>
      <c r="C10" t="s">
        <v>18</v>
      </c>
      <c r="D10" t="s">
        <v>19</v>
      </c>
      <c r="E10">
        <v>42099</v>
      </c>
      <c r="G10" s="1" t="s">
        <v>2965</v>
      </c>
      <c r="H10" s="1">
        <v>99</v>
      </c>
      <c r="I10" t="s">
        <v>3458</v>
      </c>
      <c r="J10" t="s">
        <v>1020</v>
      </c>
      <c r="K10" t="s">
        <v>1021</v>
      </c>
      <c r="L10" t="s">
        <v>1022</v>
      </c>
      <c r="M10">
        <v>57105</v>
      </c>
      <c r="N10" t="s">
        <v>2471</v>
      </c>
      <c r="O10">
        <v>33</v>
      </c>
      <c r="P10">
        <v>40</v>
      </c>
      <c r="Q10">
        <v>19044</v>
      </c>
      <c r="R10">
        <v>1001</v>
      </c>
      <c r="S10">
        <v>3824</v>
      </c>
      <c r="T10">
        <v>4459</v>
      </c>
    </row>
    <row r="11" spans="1:20" x14ac:dyDescent="0.25">
      <c r="A11" t="s">
        <v>2984</v>
      </c>
      <c r="B11">
        <v>111111120</v>
      </c>
      <c r="C11" t="s">
        <v>20</v>
      </c>
      <c r="D11" t="s">
        <v>21</v>
      </c>
      <c r="E11">
        <v>41632</v>
      </c>
      <c r="G11" s="1" t="s">
        <v>2965</v>
      </c>
      <c r="H11" s="1">
        <v>1</v>
      </c>
      <c r="I11" t="s">
        <v>1024</v>
      </c>
      <c r="J11" t="s">
        <v>410</v>
      </c>
      <c r="K11" t="s">
        <v>1025</v>
      </c>
      <c r="L11" t="s">
        <v>1026</v>
      </c>
      <c r="M11">
        <v>21224</v>
      </c>
      <c r="N11" t="s">
        <v>2472</v>
      </c>
      <c r="O11">
        <v>24</v>
      </c>
      <c r="P11">
        <v>40</v>
      </c>
      <c r="Q11">
        <v>20936</v>
      </c>
      <c r="R11">
        <v>1978</v>
      </c>
      <c r="S11">
        <v>1528</v>
      </c>
      <c r="T11">
        <v>3098</v>
      </c>
    </row>
    <row r="12" spans="1:20" x14ac:dyDescent="0.25">
      <c r="A12" t="s">
        <v>2985</v>
      </c>
      <c r="B12">
        <v>111111121</v>
      </c>
      <c r="C12" t="s">
        <v>22</v>
      </c>
      <c r="D12" t="s">
        <v>23</v>
      </c>
      <c r="E12">
        <v>42991</v>
      </c>
      <c r="G12" s="1" t="s">
        <v>2965</v>
      </c>
      <c r="H12" s="1">
        <v>2</v>
      </c>
      <c r="I12" t="s">
        <v>1028</v>
      </c>
      <c r="J12" t="s">
        <v>1029</v>
      </c>
      <c r="K12" t="s">
        <v>1030</v>
      </c>
      <c r="L12" t="s">
        <v>1031</v>
      </c>
      <c r="M12">
        <v>19443</v>
      </c>
      <c r="N12" t="s">
        <v>2473</v>
      </c>
      <c r="O12">
        <v>33</v>
      </c>
      <c r="P12">
        <v>40</v>
      </c>
      <c r="Q12">
        <v>25887</v>
      </c>
      <c r="R12">
        <v>3179</v>
      </c>
      <c r="S12">
        <v>1629</v>
      </c>
      <c r="T12">
        <v>2545</v>
      </c>
    </row>
    <row r="13" spans="1:20" x14ac:dyDescent="0.25">
      <c r="A13" t="s">
        <v>2986</v>
      </c>
      <c r="B13">
        <v>111111122</v>
      </c>
      <c r="C13" t="s">
        <v>24</v>
      </c>
      <c r="D13" t="s">
        <v>25</v>
      </c>
      <c r="E13">
        <v>42665</v>
      </c>
      <c r="G13" s="1" t="s">
        <v>2965</v>
      </c>
      <c r="H13" s="1">
        <v>3</v>
      </c>
      <c r="I13" t="s">
        <v>1033</v>
      </c>
      <c r="J13" t="s">
        <v>1034</v>
      </c>
      <c r="K13" t="s">
        <v>1035</v>
      </c>
      <c r="L13" t="s">
        <v>1036</v>
      </c>
      <c r="M13">
        <v>11953</v>
      </c>
      <c r="N13" t="s">
        <v>2474</v>
      </c>
      <c r="O13">
        <v>26</v>
      </c>
      <c r="P13">
        <v>40</v>
      </c>
      <c r="Q13">
        <v>16740</v>
      </c>
      <c r="R13">
        <v>3212</v>
      </c>
      <c r="S13">
        <v>2216</v>
      </c>
      <c r="T13">
        <v>4912</v>
      </c>
    </row>
    <row r="14" spans="1:20" x14ac:dyDescent="0.25">
      <c r="A14" t="s">
        <v>2987</v>
      </c>
      <c r="B14">
        <v>111111123</v>
      </c>
      <c r="C14" t="s">
        <v>26</v>
      </c>
      <c r="D14" t="s">
        <v>27</v>
      </c>
      <c r="E14">
        <v>41679</v>
      </c>
      <c r="G14" s="1" t="s">
        <v>2965</v>
      </c>
      <c r="H14" s="1">
        <v>4</v>
      </c>
      <c r="I14" t="s">
        <v>1038</v>
      </c>
      <c r="J14" t="s">
        <v>1039</v>
      </c>
      <c r="K14" t="s">
        <v>1039</v>
      </c>
      <c r="L14" t="s">
        <v>1018</v>
      </c>
      <c r="M14">
        <v>90034</v>
      </c>
      <c r="N14" t="s">
        <v>2475</v>
      </c>
      <c r="O14">
        <v>27</v>
      </c>
      <c r="P14">
        <v>40</v>
      </c>
      <c r="Q14">
        <v>18008</v>
      </c>
      <c r="R14">
        <v>2391</v>
      </c>
      <c r="S14">
        <v>3328</v>
      </c>
      <c r="T14">
        <v>4130</v>
      </c>
    </row>
    <row r="15" spans="1:20" x14ac:dyDescent="0.25">
      <c r="A15" t="s">
        <v>2988</v>
      </c>
      <c r="B15">
        <v>111111124</v>
      </c>
      <c r="C15" t="s">
        <v>28</v>
      </c>
      <c r="D15" t="s">
        <v>29</v>
      </c>
      <c r="E15">
        <v>42550</v>
      </c>
      <c r="G15" s="1" t="s">
        <v>2965</v>
      </c>
      <c r="H15" s="1">
        <v>5</v>
      </c>
      <c r="I15" t="s">
        <v>1041</v>
      </c>
      <c r="J15" t="s">
        <v>1042</v>
      </c>
      <c r="K15" t="s">
        <v>1043</v>
      </c>
      <c r="L15" t="s">
        <v>1005</v>
      </c>
      <c r="M15">
        <v>44023</v>
      </c>
      <c r="N15" t="s">
        <v>2476</v>
      </c>
      <c r="O15">
        <v>33</v>
      </c>
      <c r="P15">
        <v>40</v>
      </c>
      <c r="Q15">
        <v>15079</v>
      </c>
      <c r="R15">
        <v>3826</v>
      </c>
      <c r="S15">
        <v>2873</v>
      </c>
      <c r="T15">
        <v>4964</v>
      </c>
    </row>
    <row r="16" spans="1:20" x14ac:dyDescent="0.25">
      <c r="A16" t="s">
        <v>2989</v>
      </c>
      <c r="B16">
        <v>111111125</v>
      </c>
      <c r="C16" t="s">
        <v>30</v>
      </c>
      <c r="D16" t="s">
        <v>31</v>
      </c>
      <c r="E16">
        <v>42571</v>
      </c>
      <c r="G16" s="1" t="s">
        <v>2965</v>
      </c>
      <c r="H16" s="1">
        <v>6</v>
      </c>
      <c r="I16" t="s">
        <v>1045</v>
      </c>
      <c r="J16" t="s">
        <v>1046</v>
      </c>
      <c r="K16" t="s">
        <v>1047</v>
      </c>
      <c r="L16" t="s">
        <v>1048</v>
      </c>
      <c r="M16">
        <v>78045</v>
      </c>
      <c r="N16" t="s">
        <v>2477</v>
      </c>
      <c r="O16">
        <v>33</v>
      </c>
      <c r="P16">
        <v>40</v>
      </c>
      <c r="Q16">
        <v>20310</v>
      </c>
      <c r="R16">
        <v>4381</v>
      </c>
      <c r="S16">
        <v>4031</v>
      </c>
      <c r="T16">
        <v>2201</v>
      </c>
    </row>
    <row r="17" spans="1:20" x14ac:dyDescent="0.25">
      <c r="A17" t="s">
        <v>2990</v>
      </c>
      <c r="B17">
        <v>111111126</v>
      </c>
      <c r="C17" t="s">
        <v>32</v>
      </c>
      <c r="D17" t="s">
        <v>33</v>
      </c>
      <c r="E17">
        <v>41308</v>
      </c>
      <c r="G17" s="1" t="s">
        <v>2965</v>
      </c>
      <c r="H17" s="1">
        <v>7</v>
      </c>
      <c r="I17" t="s">
        <v>1050</v>
      </c>
      <c r="J17" t="s">
        <v>1051</v>
      </c>
      <c r="K17" t="s">
        <v>1052</v>
      </c>
      <c r="L17" t="s">
        <v>1053</v>
      </c>
      <c r="M17">
        <v>85013</v>
      </c>
      <c r="N17" t="s">
        <v>2478</v>
      </c>
      <c r="O17">
        <v>38</v>
      </c>
      <c r="P17">
        <v>40</v>
      </c>
      <c r="Q17">
        <v>24559</v>
      </c>
      <c r="R17">
        <v>2855</v>
      </c>
      <c r="S17">
        <v>1802</v>
      </c>
      <c r="T17">
        <v>4789</v>
      </c>
    </row>
    <row r="18" spans="1:20" x14ac:dyDescent="0.25">
      <c r="A18" t="s">
        <v>2991</v>
      </c>
      <c r="B18">
        <v>111111127</v>
      </c>
      <c r="C18" t="s">
        <v>34</v>
      </c>
      <c r="D18" t="s">
        <v>35</v>
      </c>
      <c r="E18">
        <v>42203</v>
      </c>
      <c r="G18" s="1" t="s">
        <v>2965</v>
      </c>
      <c r="H18" s="1">
        <v>8</v>
      </c>
      <c r="I18" t="s">
        <v>1055</v>
      </c>
      <c r="J18" t="s">
        <v>1056</v>
      </c>
      <c r="K18" t="s">
        <v>1057</v>
      </c>
      <c r="L18" t="s">
        <v>1058</v>
      </c>
      <c r="M18">
        <v>37110</v>
      </c>
      <c r="N18" t="s">
        <v>2479</v>
      </c>
      <c r="O18">
        <v>15</v>
      </c>
      <c r="P18">
        <v>20</v>
      </c>
      <c r="Q18">
        <v>23639</v>
      </c>
      <c r="R18">
        <v>3665</v>
      </c>
      <c r="S18">
        <v>4622</v>
      </c>
      <c r="T18">
        <v>1070</v>
      </c>
    </row>
    <row r="19" spans="1:20" x14ac:dyDescent="0.25">
      <c r="A19" t="s">
        <v>2992</v>
      </c>
      <c r="B19">
        <v>111111128</v>
      </c>
      <c r="C19" t="s">
        <v>36</v>
      </c>
      <c r="D19" t="s">
        <v>37</v>
      </c>
      <c r="E19">
        <v>42485</v>
      </c>
      <c r="G19" s="1" t="s">
        <v>2965</v>
      </c>
      <c r="H19" s="1">
        <v>99</v>
      </c>
      <c r="I19" t="s">
        <v>1059</v>
      </c>
      <c r="J19" t="s">
        <v>1060</v>
      </c>
      <c r="K19" t="s">
        <v>1060</v>
      </c>
      <c r="L19" t="s">
        <v>1061</v>
      </c>
      <c r="M19">
        <v>53207</v>
      </c>
      <c r="N19" t="s">
        <v>2480</v>
      </c>
      <c r="O19">
        <v>16</v>
      </c>
      <c r="P19">
        <v>20</v>
      </c>
      <c r="Q19">
        <v>21896</v>
      </c>
      <c r="R19">
        <v>1356</v>
      </c>
      <c r="S19">
        <v>3707</v>
      </c>
      <c r="T19">
        <v>2807</v>
      </c>
    </row>
    <row r="20" spans="1:20" x14ac:dyDescent="0.25">
      <c r="A20" t="s">
        <v>2993</v>
      </c>
      <c r="B20">
        <v>111111111</v>
      </c>
      <c r="C20" t="s">
        <v>2</v>
      </c>
      <c r="D20" t="s">
        <v>3</v>
      </c>
      <c r="E20">
        <v>42004</v>
      </c>
      <c r="G20" s="1" t="s">
        <v>2965</v>
      </c>
      <c r="H20" s="1">
        <v>1</v>
      </c>
      <c r="I20" t="s">
        <v>984</v>
      </c>
      <c r="J20" t="s">
        <v>985</v>
      </c>
      <c r="K20" t="s">
        <v>986</v>
      </c>
      <c r="L20" t="s">
        <v>987</v>
      </c>
      <c r="M20">
        <v>70116</v>
      </c>
      <c r="N20" t="s">
        <v>2463</v>
      </c>
      <c r="O20">
        <v>23</v>
      </c>
      <c r="P20">
        <v>20</v>
      </c>
      <c r="Q20">
        <v>26608</v>
      </c>
      <c r="R20">
        <v>2254</v>
      </c>
      <c r="S20">
        <v>4683</v>
      </c>
      <c r="T20">
        <v>1890</v>
      </c>
    </row>
    <row r="21" spans="1:20" x14ac:dyDescent="0.25">
      <c r="A21" t="s">
        <v>2994</v>
      </c>
      <c r="B21">
        <v>111111130</v>
      </c>
      <c r="C21" t="s">
        <v>38</v>
      </c>
      <c r="D21" t="s">
        <v>39</v>
      </c>
      <c r="E21">
        <v>42372</v>
      </c>
      <c r="G21" s="1" t="s">
        <v>2965</v>
      </c>
      <c r="H21" s="1">
        <v>2</v>
      </c>
      <c r="I21" t="s">
        <v>1065</v>
      </c>
      <c r="J21" t="s">
        <v>1066</v>
      </c>
      <c r="K21" t="s">
        <v>1067</v>
      </c>
      <c r="L21" t="s">
        <v>1013</v>
      </c>
      <c r="M21">
        <v>61109</v>
      </c>
      <c r="N21" t="s">
        <v>2481</v>
      </c>
      <c r="O21">
        <v>22</v>
      </c>
      <c r="P21">
        <v>25</v>
      </c>
      <c r="Q21">
        <v>15128</v>
      </c>
      <c r="R21">
        <v>4336</v>
      </c>
      <c r="S21">
        <v>2814</v>
      </c>
      <c r="T21">
        <v>3536</v>
      </c>
    </row>
    <row r="22" spans="1:20" x14ac:dyDescent="0.25">
      <c r="A22" t="s">
        <v>2995</v>
      </c>
      <c r="B22">
        <v>111111131</v>
      </c>
      <c r="C22" t="s">
        <v>40</v>
      </c>
      <c r="D22" t="s">
        <v>41</v>
      </c>
      <c r="E22">
        <v>42343</v>
      </c>
      <c r="G22" s="1" t="s">
        <v>2965</v>
      </c>
      <c r="H22" s="1">
        <v>3</v>
      </c>
      <c r="I22" t="s">
        <v>1069</v>
      </c>
      <c r="J22" t="s">
        <v>1070</v>
      </c>
      <c r="K22" t="s">
        <v>1071</v>
      </c>
      <c r="L22" t="s">
        <v>1031</v>
      </c>
      <c r="M22">
        <v>19014</v>
      </c>
      <c r="N22" t="s">
        <v>2482</v>
      </c>
      <c r="O22">
        <v>16</v>
      </c>
      <c r="P22">
        <v>25</v>
      </c>
      <c r="Q22">
        <v>20541</v>
      </c>
      <c r="R22">
        <v>2173</v>
      </c>
      <c r="S22">
        <v>1129</v>
      </c>
      <c r="T22">
        <v>1069</v>
      </c>
    </row>
    <row r="23" spans="1:20" x14ac:dyDescent="0.25">
      <c r="A23" t="s">
        <v>2996</v>
      </c>
      <c r="B23">
        <v>111111132</v>
      </c>
      <c r="C23" t="s">
        <v>42</v>
      </c>
      <c r="D23" t="s">
        <v>43</v>
      </c>
      <c r="E23">
        <v>42107</v>
      </c>
      <c r="G23" s="1" t="s">
        <v>2965</v>
      </c>
      <c r="H23" s="1">
        <v>4</v>
      </c>
      <c r="I23" t="s">
        <v>1073</v>
      </c>
      <c r="J23" t="s">
        <v>1016</v>
      </c>
      <c r="K23" t="s">
        <v>1017</v>
      </c>
      <c r="L23" t="s">
        <v>1018</v>
      </c>
      <c r="M23">
        <v>95111</v>
      </c>
      <c r="N23" t="s">
        <v>2483</v>
      </c>
      <c r="O23">
        <v>23</v>
      </c>
      <c r="P23">
        <v>20</v>
      </c>
      <c r="Q23">
        <v>17698</v>
      </c>
      <c r="R23">
        <v>1478</v>
      </c>
      <c r="S23">
        <v>2496</v>
      </c>
      <c r="T23">
        <v>3787</v>
      </c>
    </row>
    <row r="24" spans="1:20" x14ac:dyDescent="0.25">
      <c r="A24" t="s">
        <v>2997</v>
      </c>
      <c r="B24">
        <v>111111133</v>
      </c>
      <c r="C24" t="s">
        <v>44</v>
      </c>
      <c r="D24" t="s">
        <v>45</v>
      </c>
      <c r="E24">
        <v>42735</v>
      </c>
      <c r="F24" s="1">
        <v>42937</v>
      </c>
      <c r="G24" s="1" t="s">
        <v>2963</v>
      </c>
      <c r="H24" s="1">
        <v>5</v>
      </c>
      <c r="I24" t="s">
        <v>1075</v>
      </c>
      <c r="J24" t="s">
        <v>1076</v>
      </c>
      <c r="K24" t="s">
        <v>1077</v>
      </c>
      <c r="L24" t="s">
        <v>1048</v>
      </c>
      <c r="M24">
        <v>75062</v>
      </c>
      <c r="N24" t="s">
        <v>2484</v>
      </c>
      <c r="O24">
        <v>21</v>
      </c>
      <c r="P24">
        <v>40</v>
      </c>
      <c r="Q24">
        <v>21258</v>
      </c>
      <c r="R24">
        <v>2331</v>
      </c>
      <c r="S24">
        <v>3337</v>
      </c>
      <c r="T24">
        <v>4881</v>
      </c>
    </row>
    <row r="25" spans="1:20" x14ac:dyDescent="0.25">
      <c r="A25" t="s">
        <v>2998</v>
      </c>
      <c r="B25">
        <v>111111134</v>
      </c>
      <c r="C25" t="s">
        <v>46</v>
      </c>
      <c r="D25" t="s">
        <v>47</v>
      </c>
      <c r="E25">
        <v>42047</v>
      </c>
      <c r="G25" s="1" t="s">
        <v>2965</v>
      </c>
      <c r="H25" s="1">
        <v>6</v>
      </c>
      <c r="I25" t="s">
        <v>1079</v>
      </c>
      <c r="J25" t="s">
        <v>1080</v>
      </c>
      <c r="K25" t="s">
        <v>1080</v>
      </c>
      <c r="L25" t="s">
        <v>1036</v>
      </c>
      <c r="M25">
        <v>12204</v>
      </c>
      <c r="N25" t="s">
        <v>2485</v>
      </c>
      <c r="O25">
        <v>34</v>
      </c>
      <c r="P25">
        <v>40</v>
      </c>
      <c r="Q25">
        <v>23678</v>
      </c>
      <c r="R25">
        <v>4652</v>
      </c>
      <c r="S25">
        <v>2960</v>
      </c>
      <c r="T25">
        <v>1923</v>
      </c>
    </row>
    <row r="26" spans="1:20" x14ac:dyDescent="0.25">
      <c r="A26" t="s">
        <v>2999</v>
      </c>
      <c r="B26">
        <v>111111135</v>
      </c>
      <c r="C26" t="s">
        <v>48</v>
      </c>
      <c r="D26" t="s">
        <v>49</v>
      </c>
      <c r="E26">
        <v>43133</v>
      </c>
      <c r="F26" s="1">
        <v>43023</v>
      </c>
      <c r="G26" s="1" t="s">
        <v>2965</v>
      </c>
      <c r="H26" s="1">
        <v>7</v>
      </c>
      <c r="I26" t="s">
        <v>1082</v>
      </c>
      <c r="J26" t="s">
        <v>1083</v>
      </c>
      <c r="K26" t="s">
        <v>1083</v>
      </c>
      <c r="L26" t="s">
        <v>997</v>
      </c>
      <c r="M26">
        <v>8846</v>
      </c>
      <c r="N26" t="s">
        <v>2486</v>
      </c>
      <c r="O26">
        <v>21</v>
      </c>
      <c r="P26">
        <v>40</v>
      </c>
      <c r="Q26">
        <v>20052</v>
      </c>
      <c r="R26">
        <v>2006</v>
      </c>
      <c r="S26">
        <v>1019</v>
      </c>
      <c r="T26">
        <v>3284</v>
      </c>
    </row>
    <row r="27" spans="1:20" x14ac:dyDescent="0.25">
      <c r="A27" t="s">
        <v>3000</v>
      </c>
      <c r="B27">
        <v>111111136</v>
      </c>
      <c r="C27" t="s">
        <v>50</v>
      </c>
      <c r="D27" t="s">
        <v>51</v>
      </c>
      <c r="E27">
        <v>41396</v>
      </c>
      <c r="G27" s="1" t="s">
        <v>2965</v>
      </c>
      <c r="H27" s="1">
        <v>8</v>
      </c>
      <c r="I27" t="s">
        <v>1085</v>
      </c>
      <c r="J27" t="s">
        <v>1086</v>
      </c>
      <c r="K27" t="s">
        <v>1087</v>
      </c>
      <c r="L27" t="s">
        <v>1061</v>
      </c>
      <c r="M27">
        <v>54481</v>
      </c>
      <c r="N27" t="s">
        <v>2487</v>
      </c>
      <c r="O27">
        <v>35</v>
      </c>
      <c r="P27">
        <v>40</v>
      </c>
      <c r="Q27">
        <v>16860</v>
      </c>
      <c r="R27">
        <v>4866</v>
      </c>
      <c r="S27">
        <v>4141</v>
      </c>
      <c r="T27">
        <v>4306</v>
      </c>
    </row>
    <row r="28" spans="1:20" x14ac:dyDescent="0.25">
      <c r="A28" t="s">
        <v>3001</v>
      </c>
      <c r="B28">
        <v>111111137</v>
      </c>
      <c r="C28" t="s">
        <v>52</v>
      </c>
      <c r="D28" t="s">
        <v>53</v>
      </c>
      <c r="E28">
        <v>42314</v>
      </c>
      <c r="G28" s="1" t="s">
        <v>2965</v>
      </c>
      <c r="H28" s="1">
        <v>99</v>
      </c>
      <c r="I28" t="s">
        <v>1089</v>
      </c>
      <c r="J28" t="s">
        <v>1090</v>
      </c>
      <c r="K28" t="s">
        <v>1091</v>
      </c>
      <c r="L28" t="s">
        <v>1092</v>
      </c>
      <c r="M28">
        <v>66218</v>
      </c>
      <c r="N28" t="s">
        <v>2488</v>
      </c>
      <c r="O28">
        <v>27</v>
      </c>
      <c r="P28">
        <v>40</v>
      </c>
      <c r="Q28">
        <v>23854</v>
      </c>
      <c r="R28">
        <v>3618</v>
      </c>
      <c r="S28">
        <v>1607</v>
      </c>
      <c r="T28">
        <v>1603</v>
      </c>
    </row>
    <row r="29" spans="1:20" x14ac:dyDescent="0.25">
      <c r="A29" t="s">
        <v>3002</v>
      </c>
      <c r="B29">
        <v>111111138</v>
      </c>
      <c r="C29" t="s">
        <v>54</v>
      </c>
      <c r="D29" t="s">
        <v>55</v>
      </c>
      <c r="E29">
        <v>41299</v>
      </c>
      <c r="G29" s="1" t="s">
        <v>2965</v>
      </c>
      <c r="H29" s="1">
        <v>1</v>
      </c>
      <c r="I29" t="s">
        <v>1094</v>
      </c>
      <c r="J29" t="s">
        <v>1095</v>
      </c>
      <c r="K29" t="s">
        <v>1096</v>
      </c>
      <c r="L29" t="s">
        <v>1026</v>
      </c>
      <c r="M29">
        <v>21601</v>
      </c>
      <c r="N29" t="s">
        <v>2489</v>
      </c>
      <c r="O29">
        <v>21</v>
      </c>
      <c r="P29">
        <v>40</v>
      </c>
      <c r="Q29">
        <v>25817</v>
      </c>
      <c r="R29">
        <v>1477</v>
      </c>
      <c r="S29">
        <v>1747</v>
      </c>
      <c r="T29">
        <v>4591</v>
      </c>
    </row>
    <row r="30" spans="1:20" x14ac:dyDescent="0.25">
      <c r="A30" t="s">
        <v>3003</v>
      </c>
      <c r="B30">
        <v>111111139</v>
      </c>
      <c r="C30" t="s">
        <v>56</v>
      </c>
      <c r="D30" t="s">
        <v>57</v>
      </c>
      <c r="E30">
        <v>41294</v>
      </c>
      <c r="G30" s="1" t="s">
        <v>2965</v>
      </c>
      <c r="H30" s="1">
        <v>2</v>
      </c>
      <c r="I30" t="s">
        <v>1098</v>
      </c>
      <c r="J30" t="s">
        <v>1099</v>
      </c>
      <c r="K30" t="s">
        <v>1099</v>
      </c>
      <c r="L30" t="s">
        <v>1036</v>
      </c>
      <c r="M30">
        <v>10011</v>
      </c>
      <c r="N30" t="s">
        <v>2490</v>
      </c>
      <c r="O30">
        <v>25</v>
      </c>
      <c r="P30">
        <v>40</v>
      </c>
      <c r="Q30">
        <v>16456</v>
      </c>
      <c r="R30">
        <v>3729</v>
      </c>
      <c r="S30">
        <v>1330</v>
      </c>
      <c r="T30">
        <v>1762</v>
      </c>
    </row>
    <row r="31" spans="1:20" x14ac:dyDescent="0.25">
      <c r="A31" t="s">
        <v>3004</v>
      </c>
      <c r="B31">
        <v>111111140</v>
      </c>
      <c r="C31" t="s">
        <v>58</v>
      </c>
      <c r="D31" t="s">
        <v>59</v>
      </c>
      <c r="E31">
        <v>42741</v>
      </c>
      <c r="G31" s="1" t="s">
        <v>2965</v>
      </c>
      <c r="H31" s="1">
        <v>3</v>
      </c>
      <c r="I31" t="s">
        <v>1101</v>
      </c>
      <c r="J31" t="s">
        <v>1102</v>
      </c>
      <c r="K31" t="s">
        <v>1030</v>
      </c>
      <c r="L31" t="s">
        <v>1048</v>
      </c>
      <c r="M31">
        <v>77301</v>
      </c>
      <c r="N31" t="s">
        <v>2491</v>
      </c>
      <c r="O31">
        <v>28</v>
      </c>
      <c r="P31">
        <v>40</v>
      </c>
      <c r="Q31">
        <v>27037</v>
      </c>
      <c r="R31">
        <v>4894</v>
      </c>
      <c r="S31">
        <v>4463</v>
      </c>
      <c r="T31">
        <v>3591</v>
      </c>
    </row>
    <row r="32" spans="1:20" x14ac:dyDescent="0.25">
      <c r="A32" t="s">
        <v>3005</v>
      </c>
      <c r="B32">
        <v>111111141</v>
      </c>
      <c r="C32" t="s">
        <v>60</v>
      </c>
      <c r="D32" t="s">
        <v>61</v>
      </c>
      <c r="E32">
        <v>41706</v>
      </c>
      <c r="G32" s="1" t="s">
        <v>2965</v>
      </c>
      <c r="H32" s="1">
        <v>4</v>
      </c>
      <c r="I32" t="s">
        <v>1104</v>
      </c>
      <c r="J32" t="s">
        <v>1105</v>
      </c>
      <c r="K32" t="s">
        <v>1106</v>
      </c>
      <c r="L32" t="s">
        <v>1005</v>
      </c>
      <c r="M32">
        <v>43215</v>
      </c>
      <c r="N32" t="s">
        <v>2492</v>
      </c>
      <c r="O32">
        <v>38</v>
      </c>
      <c r="P32">
        <v>40</v>
      </c>
      <c r="Q32">
        <v>27157</v>
      </c>
      <c r="R32">
        <v>3236</v>
      </c>
      <c r="S32">
        <v>3293</v>
      </c>
      <c r="T32">
        <v>4285</v>
      </c>
    </row>
    <row r="33" spans="1:20" x14ac:dyDescent="0.25">
      <c r="A33" t="s">
        <v>3006</v>
      </c>
      <c r="B33">
        <v>111111142</v>
      </c>
      <c r="C33" t="s">
        <v>62</v>
      </c>
      <c r="D33" t="s">
        <v>63</v>
      </c>
      <c r="E33">
        <v>41853</v>
      </c>
      <c r="G33" s="1" t="s">
        <v>2965</v>
      </c>
      <c r="H33" s="1">
        <v>5</v>
      </c>
      <c r="I33" t="s">
        <v>1108</v>
      </c>
      <c r="J33" t="s">
        <v>1109</v>
      </c>
      <c r="K33" t="s">
        <v>1110</v>
      </c>
      <c r="L33" t="s">
        <v>1111</v>
      </c>
      <c r="M33">
        <v>88011</v>
      </c>
      <c r="N33" t="s">
        <v>2493</v>
      </c>
      <c r="O33">
        <v>28</v>
      </c>
      <c r="P33">
        <v>40</v>
      </c>
      <c r="Q33">
        <v>24571</v>
      </c>
      <c r="R33">
        <v>3514</v>
      </c>
      <c r="S33">
        <v>3737</v>
      </c>
      <c r="T33">
        <v>3248</v>
      </c>
    </row>
    <row r="34" spans="1:20" x14ac:dyDescent="0.25">
      <c r="A34" t="s">
        <v>3007</v>
      </c>
      <c r="B34">
        <v>111111143</v>
      </c>
      <c r="C34" t="s">
        <v>64</v>
      </c>
      <c r="D34" t="s">
        <v>65</v>
      </c>
      <c r="E34">
        <v>42662</v>
      </c>
      <c r="G34" s="1" t="s">
        <v>2965</v>
      </c>
      <c r="H34" s="1">
        <v>6</v>
      </c>
      <c r="I34" t="s">
        <v>1113</v>
      </c>
      <c r="J34" t="s">
        <v>1114</v>
      </c>
      <c r="K34" t="s">
        <v>1115</v>
      </c>
      <c r="L34" t="s">
        <v>997</v>
      </c>
      <c r="M34">
        <v>7660</v>
      </c>
      <c r="N34" t="s">
        <v>2494</v>
      </c>
      <c r="O34">
        <v>13</v>
      </c>
      <c r="P34">
        <v>20</v>
      </c>
      <c r="Q34">
        <v>19889</v>
      </c>
      <c r="R34">
        <v>1067</v>
      </c>
      <c r="S34">
        <v>2199</v>
      </c>
      <c r="T34">
        <v>4838</v>
      </c>
    </row>
    <row r="35" spans="1:20" x14ac:dyDescent="0.25">
      <c r="A35" t="s">
        <v>3008</v>
      </c>
      <c r="B35">
        <v>111111144</v>
      </c>
      <c r="C35" t="s">
        <v>66</v>
      </c>
      <c r="D35" t="s">
        <v>67</v>
      </c>
      <c r="E35">
        <v>42762</v>
      </c>
      <c r="G35" s="1" t="s">
        <v>2965</v>
      </c>
      <c r="H35" s="1">
        <v>7</v>
      </c>
      <c r="I35" t="s">
        <v>1117</v>
      </c>
      <c r="J35" t="s">
        <v>1118</v>
      </c>
      <c r="K35" t="s">
        <v>1083</v>
      </c>
      <c r="L35" t="s">
        <v>997</v>
      </c>
      <c r="M35">
        <v>8812</v>
      </c>
      <c r="N35" t="s">
        <v>2495</v>
      </c>
      <c r="O35">
        <v>11</v>
      </c>
      <c r="P35">
        <v>20</v>
      </c>
      <c r="Q35">
        <v>25048</v>
      </c>
      <c r="R35">
        <v>2432</v>
      </c>
      <c r="S35">
        <v>3335</v>
      </c>
      <c r="T35">
        <v>4007</v>
      </c>
    </row>
    <row r="36" spans="1:20" x14ac:dyDescent="0.25">
      <c r="A36" t="s">
        <v>3009</v>
      </c>
      <c r="B36">
        <v>111111145</v>
      </c>
      <c r="C36" t="s">
        <v>68</v>
      </c>
      <c r="D36" t="s">
        <v>69</v>
      </c>
      <c r="E36">
        <v>41531</v>
      </c>
      <c r="G36" s="1" t="s">
        <v>2965</v>
      </c>
      <c r="H36" s="1">
        <v>8</v>
      </c>
      <c r="I36" t="s">
        <v>1120</v>
      </c>
      <c r="J36" t="s">
        <v>1099</v>
      </c>
      <c r="K36" t="s">
        <v>1099</v>
      </c>
      <c r="L36" t="s">
        <v>1036</v>
      </c>
      <c r="M36">
        <v>10025</v>
      </c>
      <c r="N36" t="s">
        <v>2496</v>
      </c>
      <c r="O36">
        <v>21</v>
      </c>
      <c r="P36">
        <v>20</v>
      </c>
      <c r="Q36">
        <v>29382</v>
      </c>
      <c r="R36">
        <v>2004</v>
      </c>
      <c r="S36">
        <v>1487</v>
      </c>
      <c r="T36">
        <v>4954</v>
      </c>
    </row>
    <row r="37" spans="1:20" x14ac:dyDescent="0.25">
      <c r="A37" t="s">
        <v>3010</v>
      </c>
      <c r="B37">
        <v>111111146</v>
      </c>
      <c r="C37" t="s">
        <v>70</v>
      </c>
      <c r="D37" t="s">
        <v>71</v>
      </c>
      <c r="E37">
        <v>42185</v>
      </c>
      <c r="G37" s="1" t="s">
        <v>2965</v>
      </c>
      <c r="H37" s="1">
        <v>99</v>
      </c>
      <c r="I37" t="s">
        <v>1122</v>
      </c>
      <c r="J37" t="s">
        <v>1123</v>
      </c>
      <c r="K37" t="s">
        <v>1124</v>
      </c>
      <c r="L37" t="s">
        <v>987</v>
      </c>
      <c r="M37">
        <v>70002</v>
      </c>
      <c r="N37" t="s">
        <v>2497</v>
      </c>
      <c r="O37">
        <v>23</v>
      </c>
      <c r="P37">
        <v>25</v>
      </c>
      <c r="Q37">
        <v>23079</v>
      </c>
      <c r="R37">
        <v>3861</v>
      </c>
      <c r="S37">
        <v>3391</v>
      </c>
      <c r="T37">
        <v>1815</v>
      </c>
    </row>
    <row r="38" spans="1:20" x14ac:dyDescent="0.25">
      <c r="A38" t="s">
        <v>3011</v>
      </c>
      <c r="B38">
        <v>111111147</v>
      </c>
      <c r="C38" t="s">
        <v>72</v>
      </c>
      <c r="D38" t="s">
        <v>73</v>
      </c>
      <c r="E38">
        <v>41867</v>
      </c>
      <c r="G38" s="1" t="s">
        <v>2965</v>
      </c>
      <c r="H38" s="1">
        <v>1</v>
      </c>
      <c r="I38" t="s">
        <v>3458</v>
      </c>
      <c r="J38" t="s">
        <v>1099</v>
      </c>
      <c r="K38" t="s">
        <v>1099</v>
      </c>
      <c r="L38" t="s">
        <v>1036</v>
      </c>
      <c r="M38">
        <v>10011</v>
      </c>
      <c r="N38" t="s">
        <v>2498</v>
      </c>
      <c r="O38">
        <v>12</v>
      </c>
      <c r="P38">
        <v>25</v>
      </c>
      <c r="Q38">
        <v>19055</v>
      </c>
      <c r="R38">
        <v>2395</v>
      </c>
      <c r="S38">
        <v>4064</v>
      </c>
      <c r="T38">
        <v>4509</v>
      </c>
    </row>
    <row r="39" spans="1:20" x14ac:dyDescent="0.25">
      <c r="A39" t="s">
        <v>3012</v>
      </c>
      <c r="B39">
        <v>111111148</v>
      </c>
      <c r="C39" t="s">
        <v>74</v>
      </c>
      <c r="D39" t="s">
        <v>75</v>
      </c>
      <c r="E39">
        <v>42670</v>
      </c>
      <c r="G39" s="1" t="s">
        <v>2965</v>
      </c>
      <c r="H39" s="1">
        <v>2</v>
      </c>
      <c r="I39" t="s">
        <v>1127</v>
      </c>
      <c r="J39" t="s">
        <v>1128</v>
      </c>
      <c r="K39" t="s">
        <v>755</v>
      </c>
      <c r="L39" t="s">
        <v>1018</v>
      </c>
      <c r="M39">
        <v>93012</v>
      </c>
      <c r="N39" t="s">
        <v>2499</v>
      </c>
      <c r="O39">
        <v>15</v>
      </c>
      <c r="P39">
        <v>20</v>
      </c>
      <c r="Q39">
        <v>28119</v>
      </c>
      <c r="R39">
        <v>1703</v>
      </c>
      <c r="S39">
        <v>3908</v>
      </c>
      <c r="T39">
        <v>3339</v>
      </c>
    </row>
    <row r="40" spans="1:20" x14ac:dyDescent="0.25">
      <c r="A40" t="s">
        <v>3013</v>
      </c>
      <c r="B40">
        <v>111111149</v>
      </c>
      <c r="C40" t="s">
        <v>76</v>
      </c>
      <c r="D40" t="s">
        <v>77</v>
      </c>
      <c r="E40">
        <v>41414</v>
      </c>
      <c r="G40" s="1" t="s">
        <v>2965</v>
      </c>
      <c r="H40" s="1">
        <v>3</v>
      </c>
      <c r="I40" t="s">
        <v>1130</v>
      </c>
      <c r="J40" t="s">
        <v>1131</v>
      </c>
      <c r="K40" t="s">
        <v>1132</v>
      </c>
      <c r="L40" t="s">
        <v>1048</v>
      </c>
      <c r="M40">
        <v>78204</v>
      </c>
      <c r="N40" t="s">
        <v>2500</v>
      </c>
      <c r="O40">
        <v>37</v>
      </c>
      <c r="P40">
        <v>40</v>
      </c>
      <c r="Q40">
        <v>29143</v>
      </c>
      <c r="R40">
        <v>4956</v>
      </c>
      <c r="S40">
        <v>1288</v>
      </c>
      <c r="T40">
        <v>4143</v>
      </c>
    </row>
    <row r="41" spans="1:20" x14ac:dyDescent="0.25">
      <c r="A41" t="s">
        <v>2978</v>
      </c>
      <c r="B41">
        <v>111111150</v>
      </c>
      <c r="C41" t="s">
        <v>78</v>
      </c>
      <c r="D41" t="s">
        <v>79</v>
      </c>
      <c r="E41">
        <v>41709</v>
      </c>
      <c r="G41" s="1" t="s">
        <v>2965</v>
      </c>
      <c r="H41" s="1">
        <v>4</v>
      </c>
      <c r="I41" t="s">
        <v>1134</v>
      </c>
      <c r="J41" t="s">
        <v>1135</v>
      </c>
      <c r="K41" t="s">
        <v>1136</v>
      </c>
      <c r="L41" t="s">
        <v>1092</v>
      </c>
      <c r="M41">
        <v>67410</v>
      </c>
      <c r="N41" t="s">
        <v>2501</v>
      </c>
      <c r="O41">
        <v>28</v>
      </c>
      <c r="P41">
        <v>40</v>
      </c>
      <c r="Q41">
        <v>15145</v>
      </c>
      <c r="R41">
        <v>3758</v>
      </c>
      <c r="S41">
        <v>1502</v>
      </c>
      <c r="T41">
        <v>2883</v>
      </c>
    </row>
    <row r="42" spans="1:20" x14ac:dyDescent="0.25">
      <c r="A42" t="s">
        <v>2979</v>
      </c>
      <c r="B42">
        <v>111111151</v>
      </c>
      <c r="C42" t="s">
        <v>80</v>
      </c>
      <c r="D42" t="s">
        <v>81</v>
      </c>
      <c r="E42">
        <v>41351</v>
      </c>
      <c r="G42" s="1" t="s">
        <v>2965</v>
      </c>
      <c r="H42" s="1">
        <v>5</v>
      </c>
      <c r="I42" t="s">
        <v>1137</v>
      </c>
      <c r="J42" t="s">
        <v>1138</v>
      </c>
      <c r="K42" t="s">
        <v>1139</v>
      </c>
      <c r="L42" t="s">
        <v>1140</v>
      </c>
      <c r="M42">
        <v>97754</v>
      </c>
      <c r="N42" t="s">
        <v>2502</v>
      </c>
      <c r="O42">
        <v>24</v>
      </c>
      <c r="P42">
        <v>40</v>
      </c>
      <c r="Q42">
        <v>25408</v>
      </c>
      <c r="R42">
        <v>2771</v>
      </c>
      <c r="S42">
        <v>4388</v>
      </c>
      <c r="T42">
        <v>2674</v>
      </c>
    </row>
    <row r="43" spans="1:20" x14ac:dyDescent="0.25">
      <c r="A43" t="s">
        <v>2980</v>
      </c>
      <c r="B43">
        <v>111111152</v>
      </c>
      <c r="C43" t="s">
        <v>82</v>
      </c>
      <c r="D43" t="s">
        <v>83</v>
      </c>
      <c r="E43">
        <v>41365</v>
      </c>
      <c r="G43" s="1" t="s">
        <v>2965</v>
      </c>
      <c r="H43" s="1">
        <v>6</v>
      </c>
      <c r="I43" t="s">
        <v>1142</v>
      </c>
      <c r="J43" t="s">
        <v>1143</v>
      </c>
      <c r="K43" t="s">
        <v>1091</v>
      </c>
      <c r="L43" t="s">
        <v>1092</v>
      </c>
      <c r="M43">
        <v>66204</v>
      </c>
      <c r="N43" t="s">
        <v>2503</v>
      </c>
      <c r="O43">
        <v>37</v>
      </c>
      <c r="P43">
        <v>40</v>
      </c>
      <c r="Q43">
        <v>18636</v>
      </c>
      <c r="R43">
        <v>2362</v>
      </c>
      <c r="S43">
        <v>1053</v>
      </c>
      <c r="T43">
        <v>1243</v>
      </c>
    </row>
    <row r="44" spans="1:20" x14ac:dyDescent="0.25">
      <c r="A44" t="s">
        <v>3014</v>
      </c>
      <c r="B44">
        <v>111111153</v>
      </c>
      <c r="C44" t="s">
        <v>84</v>
      </c>
      <c r="D44" t="s">
        <v>85</v>
      </c>
      <c r="E44">
        <v>42151</v>
      </c>
      <c r="G44" s="1" t="s">
        <v>2965</v>
      </c>
      <c r="H44" s="1">
        <v>7</v>
      </c>
      <c r="I44" t="s">
        <v>1145</v>
      </c>
      <c r="J44" t="s">
        <v>1146</v>
      </c>
      <c r="K44" t="s">
        <v>1147</v>
      </c>
      <c r="L44" t="s">
        <v>1001</v>
      </c>
      <c r="M44">
        <v>99708</v>
      </c>
      <c r="N44" t="s">
        <v>2504</v>
      </c>
      <c r="O44">
        <v>38</v>
      </c>
      <c r="P44">
        <v>40</v>
      </c>
      <c r="Q44">
        <v>28932</v>
      </c>
      <c r="R44">
        <v>3627</v>
      </c>
      <c r="S44">
        <v>3622</v>
      </c>
      <c r="T44">
        <v>1335</v>
      </c>
    </row>
    <row r="45" spans="1:20" x14ac:dyDescent="0.25">
      <c r="A45" t="s">
        <v>3015</v>
      </c>
      <c r="B45">
        <v>111111154</v>
      </c>
      <c r="C45" t="s">
        <v>86</v>
      </c>
      <c r="D45" t="s">
        <v>87</v>
      </c>
      <c r="E45">
        <v>41872</v>
      </c>
      <c r="G45" s="1" t="s">
        <v>2965</v>
      </c>
      <c r="H45" s="1">
        <v>8</v>
      </c>
      <c r="I45" t="s">
        <v>1149</v>
      </c>
      <c r="J45" t="s">
        <v>1150</v>
      </c>
      <c r="K45" t="s">
        <v>1151</v>
      </c>
      <c r="L45" t="s">
        <v>1152</v>
      </c>
      <c r="M45">
        <v>33196</v>
      </c>
      <c r="N45" t="s">
        <v>2505</v>
      </c>
      <c r="O45">
        <v>27</v>
      </c>
      <c r="P45">
        <v>40</v>
      </c>
      <c r="Q45">
        <v>29604</v>
      </c>
      <c r="R45">
        <v>4117</v>
      </c>
      <c r="S45">
        <v>1649</v>
      </c>
      <c r="T45">
        <v>4316</v>
      </c>
    </row>
    <row r="46" spans="1:20" x14ac:dyDescent="0.25">
      <c r="A46" t="s">
        <v>3016</v>
      </c>
      <c r="B46">
        <v>111111155</v>
      </c>
      <c r="C46" t="s">
        <v>88</v>
      </c>
      <c r="D46" t="s">
        <v>89</v>
      </c>
      <c r="E46">
        <v>42897</v>
      </c>
      <c r="G46" s="1" t="s">
        <v>2965</v>
      </c>
      <c r="H46" s="1">
        <v>99</v>
      </c>
      <c r="I46" t="s">
        <v>1154</v>
      </c>
      <c r="J46" t="s">
        <v>1146</v>
      </c>
      <c r="K46" t="s">
        <v>1147</v>
      </c>
      <c r="L46" t="s">
        <v>1001</v>
      </c>
      <c r="M46">
        <v>99712</v>
      </c>
      <c r="N46" t="s">
        <v>2506</v>
      </c>
      <c r="O46">
        <v>34</v>
      </c>
      <c r="P46">
        <v>40</v>
      </c>
      <c r="Q46">
        <v>17408</v>
      </c>
      <c r="R46">
        <v>4946</v>
      </c>
      <c r="S46">
        <v>2214</v>
      </c>
      <c r="T46">
        <v>1687</v>
      </c>
    </row>
    <row r="47" spans="1:20" x14ac:dyDescent="0.25">
      <c r="A47" t="s">
        <v>3017</v>
      </c>
      <c r="B47">
        <v>111111156</v>
      </c>
      <c r="C47" t="s">
        <v>90</v>
      </c>
      <c r="D47" t="s">
        <v>91</v>
      </c>
      <c r="E47">
        <v>41913</v>
      </c>
      <c r="G47" s="1" t="s">
        <v>2965</v>
      </c>
      <c r="H47" s="1">
        <v>1</v>
      </c>
      <c r="I47" t="s">
        <v>1156</v>
      </c>
      <c r="J47" t="s">
        <v>1157</v>
      </c>
      <c r="K47" t="s">
        <v>1158</v>
      </c>
      <c r="L47" t="s">
        <v>1159</v>
      </c>
      <c r="M47">
        <v>55343</v>
      </c>
      <c r="N47" t="s">
        <v>2507</v>
      </c>
      <c r="O47">
        <v>36</v>
      </c>
      <c r="P47">
        <v>40</v>
      </c>
      <c r="Q47">
        <v>20932</v>
      </c>
      <c r="R47">
        <v>3998</v>
      </c>
      <c r="S47">
        <v>3019</v>
      </c>
      <c r="T47">
        <v>4308</v>
      </c>
    </row>
    <row r="48" spans="1:20" x14ac:dyDescent="0.25">
      <c r="A48" t="s">
        <v>3018</v>
      </c>
      <c r="B48">
        <v>111111157</v>
      </c>
      <c r="C48" t="s">
        <v>92</v>
      </c>
      <c r="D48" t="s">
        <v>93</v>
      </c>
      <c r="E48">
        <v>41556</v>
      </c>
      <c r="G48" s="1" t="s">
        <v>2965</v>
      </c>
      <c r="H48" s="1">
        <v>2</v>
      </c>
      <c r="I48" t="s">
        <v>1161</v>
      </c>
      <c r="J48" t="s">
        <v>1162</v>
      </c>
      <c r="K48" t="s">
        <v>1035</v>
      </c>
      <c r="L48" t="s">
        <v>1163</v>
      </c>
      <c r="M48">
        <v>2128</v>
      </c>
      <c r="N48" t="s">
        <v>2508</v>
      </c>
      <c r="O48">
        <v>38</v>
      </c>
      <c r="P48">
        <v>40</v>
      </c>
      <c r="Q48">
        <v>23237</v>
      </c>
      <c r="R48">
        <v>4950</v>
      </c>
      <c r="S48">
        <v>1415</v>
      </c>
      <c r="T48">
        <v>1415</v>
      </c>
    </row>
    <row r="49" spans="1:20" x14ac:dyDescent="0.25">
      <c r="A49" t="s">
        <v>3019</v>
      </c>
      <c r="B49">
        <v>111111158</v>
      </c>
      <c r="C49" t="s">
        <v>94</v>
      </c>
      <c r="D49" t="s">
        <v>95</v>
      </c>
      <c r="E49">
        <v>42725</v>
      </c>
      <c r="G49" s="1" t="s">
        <v>2965</v>
      </c>
      <c r="H49" s="1">
        <v>3</v>
      </c>
      <c r="I49" t="s">
        <v>1165</v>
      </c>
      <c r="J49" t="s">
        <v>1039</v>
      </c>
      <c r="K49" t="s">
        <v>1039</v>
      </c>
      <c r="L49" t="s">
        <v>1018</v>
      </c>
      <c r="M49">
        <v>90006</v>
      </c>
      <c r="N49" t="s">
        <v>2509</v>
      </c>
      <c r="O49">
        <v>39</v>
      </c>
      <c r="P49">
        <v>40</v>
      </c>
      <c r="Q49">
        <v>18258</v>
      </c>
      <c r="R49">
        <v>2694</v>
      </c>
      <c r="S49">
        <v>3827</v>
      </c>
      <c r="T49">
        <v>4511</v>
      </c>
    </row>
    <row r="50" spans="1:20" x14ac:dyDescent="0.25">
      <c r="A50" t="s">
        <v>3020</v>
      </c>
      <c r="B50">
        <v>111111159</v>
      </c>
      <c r="C50" t="s">
        <v>96</v>
      </c>
      <c r="D50" t="s">
        <v>97</v>
      </c>
      <c r="E50">
        <v>43158</v>
      </c>
      <c r="G50" s="1" t="s">
        <v>2965</v>
      </c>
      <c r="H50" s="1">
        <v>4</v>
      </c>
      <c r="I50" t="s">
        <v>1167</v>
      </c>
      <c r="J50" t="s">
        <v>1168</v>
      </c>
      <c r="K50" t="s">
        <v>1169</v>
      </c>
      <c r="L50" t="s">
        <v>1061</v>
      </c>
      <c r="M50">
        <v>53711</v>
      </c>
      <c r="N50" t="s">
        <v>2510</v>
      </c>
      <c r="O50">
        <v>13</v>
      </c>
      <c r="P50">
        <v>20</v>
      </c>
      <c r="Q50">
        <v>25805</v>
      </c>
      <c r="R50">
        <v>1821</v>
      </c>
      <c r="S50">
        <v>1261</v>
      </c>
      <c r="T50">
        <v>3157</v>
      </c>
    </row>
    <row r="51" spans="1:20" x14ac:dyDescent="0.25">
      <c r="A51" t="s">
        <v>3021</v>
      </c>
      <c r="B51">
        <v>111111160</v>
      </c>
      <c r="C51" t="s">
        <v>98</v>
      </c>
      <c r="D51" t="s">
        <v>99</v>
      </c>
      <c r="E51">
        <v>41933</v>
      </c>
      <c r="G51" s="1" t="s">
        <v>2965</v>
      </c>
      <c r="H51" s="1">
        <v>5</v>
      </c>
      <c r="I51" t="s">
        <v>1171</v>
      </c>
      <c r="J51" t="s">
        <v>1172</v>
      </c>
      <c r="K51" t="s">
        <v>1172</v>
      </c>
      <c r="L51" t="s">
        <v>1031</v>
      </c>
      <c r="M51">
        <v>19132</v>
      </c>
      <c r="N51" t="s">
        <v>2511</v>
      </c>
      <c r="O51">
        <v>15</v>
      </c>
      <c r="P51">
        <v>20</v>
      </c>
      <c r="Q51">
        <v>21259</v>
      </c>
      <c r="R51">
        <v>2507</v>
      </c>
      <c r="S51">
        <v>4023</v>
      </c>
      <c r="T51">
        <v>2009</v>
      </c>
    </row>
    <row r="52" spans="1:20" x14ac:dyDescent="0.25">
      <c r="A52" t="s">
        <v>3022</v>
      </c>
      <c r="B52">
        <v>111111161</v>
      </c>
      <c r="C52" t="s">
        <v>100</v>
      </c>
      <c r="D52" t="s">
        <v>101</v>
      </c>
      <c r="E52">
        <v>42474</v>
      </c>
      <c r="G52" s="1" t="s">
        <v>2965</v>
      </c>
      <c r="H52" s="1">
        <v>6</v>
      </c>
      <c r="I52" t="s">
        <v>1174</v>
      </c>
      <c r="J52" t="s">
        <v>1099</v>
      </c>
      <c r="K52" t="s">
        <v>1099</v>
      </c>
      <c r="L52" t="s">
        <v>1036</v>
      </c>
      <c r="M52">
        <v>10003</v>
      </c>
      <c r="N52" t="s">
        <v>2512</v>
      </c>
      <c r="O52">
        <v>15</v>
      </c>
      <c r="P52">
        <v>20</v>
      </c>
      <c r="Q52">
        <v>25778</v>
      </c>
      <c r="R52">
        <v>1626</v>
      </c>
      <c r="S52">
        <v>2605</v>
      </c>
      <c r="T52">
        <v>4034</v>
      </c>
    </row>
    <row r="53" spans="1:20" x14ac:dyDescent="0.25">
      <c r="A53" t="s">
        <v>3023</v>
      </c>
      <c r="B53">
        <v>111111162</v>
      </c>
      <c r="C53" t="s">
        <v>102</v>
      </c>
      <c r="D53" t="s">
        <v>103</v>
      </c>
      <c r="E53">
        <v>41781</v>
      </c>
      <c r="F53" s="1">
        <v>42928</v>
      </c>
      <c r="G53" s="1" t="s">
        <v>2964</v>
      </c>
      <c r="H53" s="1">
        <v>7</v>
      </c>
      <c r="I53" t="s">
        <v>1176</v>
      </c>
      <c r="J53" t="s">
        <v>1177</v>
      </c>
      <c r="K53" t="s">
        <v>1178</v>
      </c>
      <c r="L53" t="s">
        <v>1058</v>
      </c>
      <c r="M53">
        <v>37388</v>
      </c>
      <c r="N53" t="s">
        <v>2513</v>
      </c>
      <c r="O53">
        <v>17</v>
      </c>
      <c r="P53">
        <v>25</v>
      </c>
      <c r="Q53">
        <v>23315</v>
      </c>
      <c r="R53">
        <v>3399</v>
      </c>
      <c r="S53">
        <v>4761</v>
      </c>
      <c r="T53">
        <v>4531</v>
      </c>
    </row>
    <row r="54" spans="1:20" x14ac:dyDescent="0.25">
      <c r="A54" t="s">
        <v>3024</v>
      </c>
      <c r="B54">
        <v>111111163</v>
      </c>
      <c r="C54" t="s">
        <v>104</v>
      </c>
      <c r="D54" t="s">
        <v>105</v>
      </c>
      <c r="E54">
        <v>42487</v>
      </c>
      <c r="G54" s="1" t="s">
        <v>2965</v>
      </c>
      <c r="H54" s="1">
        <v>8</v>
      </c>
      <c r="I54" t="s">
        <v>1180</v>
      </c>
      <c r="J54" t="s">
        <v>1181</v>
      </c>
      <c r="K54" t="s">
        <v>1182</v>
      </c>
      <c r="L54" t="s">
        <v>1183</v>
      </c>
      <c r="M54">
        <v>29201</v>
      </c>
      <c r="N54" t="s">
        <v>2514</v>
      </c>
      <c r="O54">
        <v>13</v>
      </c>
      <c r="P54">
        <v>25</v>
      </c>
      <c r="Q54">
        <v>26646</v>
      </c>
      <c r="R54">
        <v>4788</v>
      </c>
      <c r="S54">
        <v>4472</v>
      </c>
      <c r="T54">
        <v>4888</v>
      </c>
    </row>
    <row r="55" spans="1:20" x14ac:dyDescent="0.25">
      <c r="A55" t="s">
        <v>3025</v>
      </c>
      <c r="B55">
        <v>111111164</v>
      </c>
      <c r="C55" t="s">
        <v>106</v>
      </c>
      <c r="D55" t="s">
        <v>107</v>
      </c>
      <c r="E55">
        <v>41371</v>
      </c>
      <c r="G55" s="1" t="s">
        <v>2965</v>
      </c>
      <c r="H55" s="1">
        <v>99</v>
      </c>
      <c r="I55" t="s">
        <v>1185</v>
      </c>
      <c r="J55" t="s">
        <v>1064</v>
      </c>
      <c r="K55" t="s">
        <v>1071</v>
      </c>
      <c r="L55" t="s">
        <v>1031</v>
      </c>
      <c r="M55">
        <v>19087</v>
      </c>
      <c r="N55" t="s">
        <v>2515</v>
      </c>
      <c r="O55">
        <v>14</v>
      </c>
      <c r="P55">
        <v>20</v>
      </c>
      <c r="Q55">
        <v>16984</v>
      </c>
      <c r="R55">
        <v>1958</v>
      </c>
      <c r="S55">
        <v>3973</v>
      </c>
      <c r="T55">
        <v>4839</v>
      </c>
    </row>
    <row r="56" spans="1:20" x14ac:dyDescent="0.25">
      <c r="A56" t="s">
        <v>3026</v>
      </c>
      <c r="B56">
        <v>111111165</v>
      </c>
      <c r="C56" t="s">
        <v>108</v>
      </c>
      <c r="D56" t="s">
        <v>109</v>
      </c>
      <c r="E56">
        <v>41788</v>
      </c>
      <c r="F56" s="1">
        <v>42918</v>
      </c>
      <c r="G56" s="1" t="s">
        <v>2965</v>
      </c>
      <c r="H56" s="1">
        <v>1</v>
      </c>
      <c r="I56" t="s">
        <v>1186</v>
      </c>
      <c r="J56" t="s">
        <v>1187</v>
      </c>
      <c r="K56" t="s">
        <v>1188</v>
      </c>
      <c r="L56" t="s">
        <v>997</v>
      </c>
      <c r="M56">
        <v>8822</v>
      </c>
      <c r="N56" t="s">
        <v>2516</v>
      </c>
      <c r="O56">
        <v>26</v>
      </c>
      <c r="P56">
        <v>40</v>
      </c>
      <c r="Q56">
        <v>26420</v>
      </c>
      <c r="R56">
        <v>2995</v>
      </c>
      <c r="S56">
        <v>3723</v>
      </c>
      <c r="T56">
        <v>3987</v>
      </c>
    </row>
    <row r="57" spans="1:20" x14ac:dyDescent="0.25">
      <c r="A57" t="s">
        <v>3027</v>
      </c>
      <c r="B57">
        <v>111111121</v>
      </c>
      <c r="C57" t="s">
        <v>110</v>
      </c>
      <c r="D57" t="s">
        <v>111</v>
      </c>
      <c r="E57">
        <v>42615</v>
      </c>
      <c r="G57" s="1" t="s">
        <v>2965</v>
      </c>
      <c r="H57" s="1">
        <v>2</v>
      </c>
      <c r="I57" t="s">
        <v>1190</v>
      </c>
      <c r="J57" t="s">
        <v>1191</v>
      </c>
      <c r="K57" t="s">
        <v>1192</v>
      </c>
      <c r="L57" t="s">
        <v>1036</v>
      </c>
      <c r="M57">
        <v>11590</v>
      </c>
      <c r="N57" t="s">
        <v>2517</v>
      </c>
      <c r="O57">
        <v>33</v>
      </c>
      <c r="P57">
        <v>40</v>
      </c>
      <c r="Q57">
        <v>21227</v>
      </c>
      <c r="R57">
        <v>3109</v>
      </c>
      <c r="S57">
        <v>2204</v>
      </c>
      <c r="T57">
        <v>3589</v>
      </c>
    </row>
    <row r="58" spans="1:20" x14ac:dyDescent="0.25">
      <c r="A58" t="s">
        <v>3028</v>
      </c>
      <c r="B58">
        <v>111111167</v>
      </c>
      <c r="C58" t="s">
        <v>112</v>
      </c>
      <c r="D58" t="s">
        <v>113</v>
      </c>
      <c r="E58">
        <v>42238</v>
      </c>
      <c r="G58" s="1" t="s">
        <v>2965</v>
      </c>
      <c r="H58" s="1">
        <v>3</v>
      </c>
      <c r="I58" t="s">
        <v>1194</v>
      </c>
      <c r="J58" t="s">
        <v>1195</v>
      </c>
      <c r="K58" t="s">
        <v>1030</v>
      </c>
      <c r="L58" t="s">
        <v>1031</v>
      </c>
      <c r="M58">
        <v>19046</v>
      </c>
      <c r="N58" t="s">
        <v>2518</v>
      </c>
      <c r="O58">
        <v>25</v>
      </c>
      <c r="P58">
        <v>40</v>
      </c>
      <c r="Q58">
        <v>25622</v>
      </c>
      <c r="R58">
        <v>2147</v>
      </c>
      <c r="S58">
        <v>2047</v>
      </c>
      <c r="T58">
        <v>4223</v>
      </c>
    </row>
    <row r="59" spans="1:20" x14ac:dyDescent="0.25">
      <c r="A59" t="s">
        <v>3029</v>
      </c>
      <c r="B59">
        <v>111111168</v>
      </c>
      <c r="C59" t="s">
        <v>114</v>
      </c>
      <c r="D59" t="s">
        <v>115</v>
      </c>
      <c r="E59">
        <v>41276</v>
      </c>
      <c r="G59" s="1" t="s">
        <v>2965</v>
      </c>
      <c r="H59" s="1">
        <v>4</v>
      </c>
      <c r="I59" t="s">
        <v>1197</v>
      </c>
      <c r="J59" t="s">
        <v>1198</v>
      </c>
      <c r="K59" t="s">
        <v>1039</v>
      </c>
      <c r="L59" t="s">
        <v>1018</v>
      </c>
      <c r="M59">
        <v>91405</v>
      </c>
      <c r="N59" t="s">
        <v>2519</v>
      </c>
      <c r="O59">
        <v>32</v>
      </c>
      <c r="P59">
        <v>40</v>
      </c>
      <c r="Q59">
        <v>26251</v>
      </c>
      <c r="R59">
        <v>3326</v>
      </c>
      <c r="S59">
        <v>2895</v>
      </c>
      <c r="T59">
        <v>1977</v>
      </c>
    </row>
    <row r="60" spans="1:20" x14ac:dyDescent="0.25">
      <c r="A60" t="s">
        <v>3030</v>
      </c>
      <c r="B60">
        <v>111111169</v>
      </c>
      <c r="C60" t="s">
        <v>116</v>
      </c>
      <c r="D60" t="s">
        <v>117</v>
      </c>
      <c r="E60">
        <v>43156</v>
      </c>
      <c r="G60" s="1" t="s">
        <v>2965</v>
      </c>
      <c r="H60" s="1">
        <v>5</v>
      </c>
      <c r="I60" t="s">
        <v>1200</v>
      </c>
      <c r="J60" t="s">
        <v>1201</v>
      </c>
      <c r="K60" t="s">
        <v>1201</v>
      </c>
      <c r="L60" t="s">
        <v>1202</v>
      </c>
      <c r="M60">
        <v>2909</v>
      </c>
      <c r="N60" t="s">
        <v>2520</v>
      </c>
      <c r="O60">
        <v>23</v>
      </c>
      <c r="P60">
        <v>40</v>
      </c>
      <c r="Q60">
        <v>27306</v>
      </c>
      <c r="R60">
        <v>4742</v>
      </c>
      <c r="S60">
        <v>4171</v>
      </c>
      <c r="T60">
        <v>3319</v>
      </c>
    </row>
    <row r="61" spans="1:20" x14ac:dyDescent="0.25">
      <c r="A61" t="s">
        <v>3031</v>
      </c>
      <c r="B61">
        <v>111111170</v>
      </c>
      <c r="C61" t="s">
        <v>118</v>
      </c>
      <c r="D61" t="s">
        <v>119</v>
      </c>
      <c r="E61">
        <v>42690</v>
      </c>
      <c r="F61" s="1">
        <v>43015</v>
      </c>
      <c r="G61" s="1" t="s">
        <v>2965</v>
      </c>
      <c r="H61" s="1">
        <v>99</v>
      </c>
      <c r="I61" t="s">
        <v>1204</v>
      </c>
      <c r="J61" t="s">
        <v>1205</v>
      </c>
      <c r="K61" t="s">
        <v>1030</v>
      </c>
      <c r="L61" t="s">
        <v>1031</v>
      </c>
      <c r="M61">
        <v>19006</v>
      </c>
      <c r="N61" t="s">
        <v>2521</v>
      </c>
      <c r="O61">
        <v>38</v>
      </c>
      <c r="P61">
        <v>40</v>
      </c>
      <c r="Q61">
        <v>19455</v>
      </c>
      <c r="R61">
        <v>4397</v>
      </c>
      <c r="S61">
        <v>1543</v>
      </c>
      <c r="T61">
        <v>2978</v>
      </c>
    </row>
    <row r="62" spans="1:20" x14ac:dyDescent="0.25">
      <c r="A62" t="s">
        <v>3032</v>
      </c>
      <c r="B62">
        <v>111111171</v>
      </c>
      <c r="C62" t="s">
        <v>120</v>
      </c>
      <c r="D62" t="s">
        <v>121</v>
      </c>
      <c r="E62">
        <v>41784</v>
      </c>
      <c r="G62" s="1" t="s">
        <v>2965</v>
      </c>
      <c r="H62" s="1">
        <v>7</v>
      </c>
      <c r="I62" t="s">
        <v>1207</v>
      </c>
      <c r="J62" t="s">
        <v>1201</v>
      </c>
      <c r="K62" t="s">
        <v>1201</v>
      </c>
      <c r="L62" t="s">
        <v>1202</v>
      </c>
      <c r="M62">
        <v>2904</v>
      </c>
      <c r="N62" t="s">
        <v>2522</v>
      </c>
      <c r="O62">
        <v>20</v>
      </c>
      <c r="P62">
        <v>40</v>
      </c>
      <c r="Q62">
        <v>25001</v>
      </c>
      <c r="R62">
        <v>1611</v>
      </c>
      <c r="S62">
        <v>3578</v>
      </c>
      <c r="T62">
        <v>4742</v>
      </c>
    </row>
    <row r="63" spans="1:20" x14ac:dyDescent="0.25">
      <c r="A63" t="s">
        <v>3033</v>
      </c>
      <c r="B63">
        <v>111111172</v>
      </c>
      <c r="C63" t="s">
        <v>122</v>
      </c>
      <c r="D63" t="s">
        <v>123</v>
      </c>
      <c r="E63">
        <v>42957</v>
      </c>
      <c r="G63" s="1" t="s">
        <v>2965</v>
      </c>
      <c r="H63" s="1">
        <v>8</v>
      </c>
      <c r="I63" t="s">
        <v>1209</v>
      </c>
      <c r="J63" t="s">
        <v>1210</v>
      </c>
      <c r="K63" t="s">
        <v>1083</v>
      </c>
      <c r="L63" t="s">
        <v>997</v>
      </c>
      <c r="M63">
        <v>8831</v>
      </c>
      <c r="N63" t="s">
        <v>2523</v>
      </c>
      <c r="O63">
        <v>39</v>
      </c>
      <c r="P63">
        <v>40</v>
      </c>
      <c r="Q63">
        <v>23184</v>
      </c>
      <c r="R63">
        <v>1240</v>
      </c>
      <c r="S63">
        <v>2930</v>
      </c>
      <c r="T63">
        <v>4417</v>
      </c>
    </row>
    <row r="64" spans="1:20" x14ac:dyDescent="0.25">
      <c r="A64" t="s">
        <v>3034</v>
      </c>
      <c r="B64">
        <v>111111173</v>
      </c>
      <c r="C64" t="s">
        <v>124</v>
      </c>
      <c r="D64" t="s">
        <v>125</v>
      </c>
      <c r="E64">
        <v>41713</v>
      </c>
      <c r="G64" s="1" t="s">
        <v>2965</v>
      </c>
      <c r="H64" s="1">
        <v>99</v>
      </c>
      <c r="I64" t="s">
        <v>1211</v>
      </c>
      <c r="J64" t="s">
        <v>1212</v>
      </c>
      <c r="K64" t="s">
        <v>1213</v>
      </c>
      <c r="L64" t="s">
        <v>1048</v>
      </c>
      <c r="M64">
        <v>78731</v>
      </c>
      <c r="N64" t="s">
        <v>2524</v>
      </c>
      <c r="O64">
        <v>34</v>
      </c>
      <c r="P64">
        <v>40</v>
      </c>
      <c r="Q64">
        <v>19936</v>
      </c>
      <c r="R64">
        <v>2236</v>
      </c>
      <c r="S64">
        <v>4109</v>
      </c>
      <c r="T64">
        <v>4015</v>
      </c>
    </row>
    <row r="65" spans="1:20" x14ac:dyDescent="0.25">
      <c r="A65" t="s">
        <v>3035</v>
      </c>
      <c r="B65">
        <v>111111174</v>
      </c>
      <c r="C65" t="s">
        <v>126</v>
      </c>
      <c r="D65" t="s">
        <v>127</v>
      </c>
      <c r="E65">
        <v>42082</v>
      </c>
      <c r="G65" s="1" t="s">
        <v>2965</v>
      </c>
      <c r="H65" s="1">
        <v>1</v>
      </c>
      <c r="I65" t="s">
        <v>1215</v>
      </c>
      <c r="J65" t="s">
        <v>1216</v>
      </c>
      <c r="K65" t="s">
        <v>1217</v>
      </c>
      <c r="L65" t="s">
        <v>1218</v>
      </c>
      <c r="M65">
        <v>80126</v>
      </c>
      <c r="N65" t="s">
        <v>2525</v>
      </c>
      <c r="O65">
        <v>39</v>
      </c>
      <c r="P65">
        <v>40</v>
      </c>
      <c r="Q65">
        <v>28561</v>
      </c>
      <c r="R65">
        <v>3447</v>
      </c>
      <c r="S65">
        <v>4097</v>
      </c>
      <c r="T65">
        <v>3646</v>
      </c>
    </row>
    <row r="66" spans="1:20" x14ac:dyDescent="0.25">
      <c r="A66" t="s">
        <v>3036</v>
      </c>
      <c r="B66">
        <v>111111143</v>
      </c>
      <c r="C66" t="s">
        <v>64</v>
      </c>
      <c r="D66" t="s">
        <v>65</v>
      </c>
      <c r="E66">
        <v>42662</v>
      </c>
      <c r="G66" s="1" t="s">
        <v>2965</v>
      </c>
      <c r="H66" s="1">
        <v>6</v>
      </c>
      <c r="I66" t="s">
        <v>1113</v>
      </c>
      <c r="J66" t="s">
        <v>1114</v>
      </c>
      <c r="K66" t="s">
        <v>1115</v>
      </c>
      <c r="L66" t="s">
        <v>997</v>
      </c>
      <c r="M66">
        <v>7660</v>
      </c>
      <c r="N66" t="s">
        <v>2494</v>
      </c>
      <c r="O66">
        <v>28</v>
      </c>
      <c r="P66">
        <v>40</v>
      </c>
      <c r="Q66">
        <v>27952</v>
      </c>
      <c r="R66">
        <v>1174</v>
      </c>
      <c r="S66">
        <v>2166</v>
      </c>
      <c r="T66">
        <v>3687</v>
      </c>
    </row>
    <row r="67" spans="1:20" x14ac:dyDescent="0.25">
      <c r="A67" t="s">
        <v>3037</v>
      </c>
      <c r="B67">
        <v>111111176</v>
      </c>
      <c r="C67" t="s">
        <v>128</v>
      </c>
      <c r="D67" t="s">
        <v>129</v>
      </c>
      <c r="E67">
        <v>42586</v>
      </c>
      <c r="G67" s="1" t="s">
        <v>2965</v>
      </c>
      <c r="H67" s="1">
        <v>3</v>
      </c>
      <c r="I67" t="s">
        <v>3458</v>
      </c>
      <c r="J67" t="s">
        <v>1099</v>
      </c>
      <c r="K67" t="s">
        <v>1099</v>
      </c>
      <c r="L67" t="s">
        <v>1036</v>
      </c>
      <c r="M67">
        <v>10009</v>
      </c>
      <c r="N67" t="s">
        <v>2526</v>
      </c>
      <c r="O67">
        <v>23</v>
      </c>
      <c r="P67">
        <v>40</v>
      </c>
      <c r="Q67">
        <v>21151</v>
      </c>
      <c r="R67">
        <v>3291</v>
      </c>
      <c r="S67">
        <v>2232</v>
      </c>
      <c r="T67">
        <v>2981</v>
      </c>
    </row>
    <row r="68" spans="1:20" x14ac:dyDescent="0.25">
      <c r="A68" t="s">
        <v>3038</v>
      </c>
      <c r="B68">
        <v>111111177</v>
      </c>
      <c r="C68" t="s">
        <v>130</v>
      </c>
      <c r="D68" t="s">
        <v>131</v>
      </c>
      <c r="E68">
        <v>42026</v>
      </c>
      <c r="G68" s="1" t="s">
        <v>2965</v>
      </c>
      <c r="H68" s="1">
        <v>4</v>
      </c>
      <c r="I68" t="s">
        <v>1221</v>
      </c>
      <c r="J68" t="s">
        <v>1000</v>
      </c>
      <c r="K68" t="s">
        <v>1000</v>
      </c>
      <c r="L68" t="s">
        <v>1001</v>
      </c>
      <c r="M68">
        <v>99515</v>
      </c>
      <c r="N68" t="s">
        <v>2527</v>
      </c>
      <c r="O68">
        <v>37</v>
      </c>
      <c r="P68">
        <v>40</v>
      </c>
      <c r="Q68">
        <v>26331</v>
      </c>
      <c r="R68">
        <v>2345</v>
      </c>
      <c r="S68">
        <v>4131</v>
      </c>
      <c r="T68">
        <v>2879</v>
      </c>
    </row>
    <row r="69" spans="1:20" x14ac:dyDescent="0.25">
      <c r="A69" t="s">
        <v>3039</v>
      </c>
      <c r="B69">
        <v>111111178</v>
      </c>
      <c r="C69" t="s">
        <v>132</v>
      </c>
      <c r="D69" t="s">
        <v>133</v>
      </c>
      <c r="E69">
        <v>42533</v>
      </c>
      <c r="G69" s="1" t="s">
        <v>2965</v>
      </c>
      <c r="H69" s="1">
        <v>5</v>
      </c>
      <c r="I69" t="s">
        <v>1223</v>
      </c>
      <c r="J69" t="s">
        <v>1224</v>
      </c>
      <c r="K69" t="s">
        <v>1224</v>
      </c>
      <c r="L69" t="s">
        <v>1031</v>
      </c>
      <c r="M69">
        <v>16502</v>
      </c>
      <c r="N69" t="s">
        <v>2528</v>
      </c>
      <c r="O69">
        <v>21</v>
      </c>
      <c r="P69">
        <v>40</v>
      </c>
      <c r="Q69">
        <v>25421</v>
      </c>
      <c r="R69">
        <v>2153</v>
      </c>
      <c r="S69">
        <v>4911</v>
      </c>
      <c r="T69">
        <v>4050</v>
      </c>
    </row>
    <row r="70" spans="1:20" x14ac:dyDescent="0.25">
      <c r="A70" t="s">
        <v>3040</v>
      </c>
      <c r="B70">
        <v>111111179</v>
      </c>
      <c r="C70" t="s">
        <v>134</v>
      </c>
      <c r="D70" t="s">
        <v>135</v>
      </c>
      <c r="E70">
        <v>42924</v>
      </c>
      <c r="G70" s="1" t="s">
        <v>2965</v>
      </c>
      <c r="H70" s="1">
        <v>6</v>
      </c>
      <c r="I70" t="s">
        <v>1226</v>
      </c>
      <c r="J70" t="s">
        <v>1227</v>
      </c>
      <c r="K70" t="s">
        <v>1228</v>
      </c>
      <c r="L70" t="s">
        <v>1026</v>
      </c>
      <c r="M70">
        <v>21061</v>
      </c>
      <c r="N70" t="s">
        <v>2529</v>
      </c>
      <c r="O70">
        <v>21</v>
      </c>
      <c r="P70">
        <v>40</v>
      </c>
      <c r="Q70">
        <v>22428</v>
      </c>
      <c r="R70">
        <v>1402</v>
      </c>
      <c r="S70">
        <v>2070</v>
      </c>
      <c r="T70">
        <v>1600</v>
      </c>
    </row>
    <row r="71" spans="1:20" x14ac:dyDescent="0.25">
      <c r="A71" t="s">
        <v>3041</v>
      </c>
      <c r="B71">
        <v>111111180</v>
      </c>
      <c r="C71" t="s">
        <v>136</v>
      </c>
      <c r="D71" t="s">
        <v>137</v>
      </c>
      <c r="E71">
        <v>42526</v>
      </c>
      <c r="G71" s="1" t="s">
        <v>2965</v>
      </c>
      <c r="H71" s="1">
        <v>7</v>
      </c>
      <c r="I71" t="s">
        <v>1230</v>
      </c>
      <c r="J71" t="s">
        <v>1231</v>
      </c>
      <c r="K71" t="s">
        <v>1232</v>
      </c>
      <c r="L71" t="s">
        <v>1233</v>
      </c>
      <c r="M71">
        <v>83707</v>
      </c>
      <c r="N71" t="s">
        <v>2530</v>
      </c>
      <c r="O71">
        <v>39</v>
      </c>
      <c r="P71">
        <v>40</v>
      </c>
      <c r="Q71">
        <v>18040</v>
      </c>
      <c r="R71">
        <v>3118</v>
      </c>
      <c r="S71">
        <v>4815</v>
      </c>
      <c r="T71">
        <v>2087</v>
      </c>
    </row>
    <row r="72" spans="1:20" x14ac:dyDescent="0.25">
      <c r="A72" t="s">
        <v>3042</v>
      </c>
      <c r="B72">
        <v>111111181</v>
      </c>
      <c r="C72" t="s">
        <v>138</v>
      </c>
      <c r="D72" t="s">
        <v>139</v>
      </c>
      <c r="E72">
        <v>42382</v>
      </c>
      <c r="G72" s="1" t="s">
        <v>2965</v>
      </c>
      <c r="H72" s="1">
        <v>8</v>
      </c>
      <c r="I72" t="s">
        <v>1235</v>
      </c>
      <c r="J72" t="s">
        <v>1236</v>
      </c>
      <c r="K72" t="s">
        <v>1236</v>
      </c>
      <c r="L72" t="s">
        <v>1018</v>
      </c>
      <c r="M72">
        <v>94104</v>
      </c>
      <c r="N72" t="s">
        <v>2531</v>
      </c>
      <c r="O72">
        <v>10</v>
      </c>
      <c r="P72">
        <v>20</v>
      </c>
      <c r="Q72">
        <v>19847</v>
      </c>
      <c r="R72">
        <v>4167</v>
      </c>
      <c r="S72">
        <v>3020</v>
      </c>
      <c r="T72">
        <v>2087</v>
      </c>
    </row>
    <row r="73" spans="1:20" x14ac:dyDescent="0.25">
      <c r="A73" t="s">
        <v>3043</v>
      </c>
      <c r="B73">
        <v>111111182</v>
      </c>
      <c r="C73" t="s">
        <v>140</v>
      </c>
      <c r="D73" t="s">
        <v>141</v>
      </c>
      <c r="E73">
        <v>42301</v>
      </c>
      <c r="G73" s="1" t="s">
        <v>2965</v>
      </c>
      <c r="H73" s="1">
        <v>99</v>
      </c>
      <c r="I73" t="s">
        <v>1238</v>
      </c>
      <c r="J73" t="s">
        <v>1239</v>
      </c>
      <c r="K73" t="s">
        <v>1240</v>
      </c>
      <c r="L73" t="s">
        <v>1241</v>
      </c>
      <c r="M73">
        <v>27514</v>
      </c>
      <c r="N73" t="s">
        <v>2532</v>
      </c>
      <c r="O73">
        <v>21</v>
      </c>
      <c r="P73">
        <v>20</v>
      </c>
      <c r="Q73">
        <v>24766</v>
      </c>
      <c r="R73">
        <v>4000</v>
      </c>
      <c r="S73">
        <v>1129</v>
      </c>
      <c r="T73">
        <v>4284</v>
      </c>
    </row>
    <row r="74" spans="1:20" x14ac:dyDescent="0.25">
      <c r="A74" t="s">
        <v>3044</v>
      </c>
      <c r="B74">
        <v>111111183</v>
      </c>
      <c r="C74" t="s">
        <v>142</v>
      </c>
      <c r="D74" t="s">
        <v>143</v>
      </c>
      <c r="E74">
        <v>42307</v>
      </c>
      <c r="G74" s="1" t="s">
        <v>2965</v>
      </c>
      <c r="H74" s="1">
        <v>1</v>
      </c>
      <c r="I74" t="s">
        <v>1243</v>
      </c>
      <c r="J74" t="s">
        <v>1244</v>
      </c>
      <c r="K74" t="s">
        <v>1245</v>
      </c>
      <c r="L74" t="s">
        <v>1018</v>
      </c>
      <c r="M74">
        <v>94070</v>
      </c>
      <c r="N74" t="s">
        <v>2533</v>
      </c>
      <c r="O74">
        <v>10</v>
      </c>
      <c r="P74">
        <v>20</v>
      </c>
      <c r="Q74">
        <v>16491</v>
      </c>
      <c r="R74">
        <v>4483</v>
      </c>
      <c r="S74">
        <v>3854</v>
      </c>
      <c r="T74">
        <v>1214</v>
      </c>
    </row>
    <row r="75" spans="1:20" x14ac:dyDescent="0.25">
      <c r="A75" t="s">
        <v>3045</v>
      </c>
      <c r="B75">
        <v>111111184</v>
      </c>
      <c r="C75" t="s">
        <v>144</v>
      </c>
      <c r="D75" t="s">
        <v>145</v>
      </c>
      <c r="E75">
        <v>42022</v>
      </c>
      <c r="G75" s="1" t="s">
        <v>2965</v>
      </c>
      <c r="H75" s="1">
        <v>2</v>
      </c>
      <c r="I75" t="s">
        <v>1247</v>
      </c>
      <c r="J75" t="s">
        <v>1248</v>
      </c>
      <c r="K75" t="s">
        <v>1249</v>
      </c>
      <c r="L75" t="s">
        <v>1018</v>
      </c>
      <c r="M75">
        <v>94520</v>
      </c>
      <c r="N75" t="s">
        <v>2534</v>
      </c>
      <c r="O75">
        <v>19</v>
      </c>
      <c r="P75">
        <v>25</v>
      </c>
      <c r="Q75">
        <v>29416</v>
      </c>
      <c r="R75">
        <v>2847</v>
      </c>
      <c r="S75">
        <v>3719</v>
      </c>
      <c r="T75">
        <v>3800</v>
      </c>
    </row>
    <row r="76" spans="1:20" x14ac:dyDescent="0.25">
      <c r="A76" t="s">
        <v>3046</v>
      </c>
      <c r="B76">
        <v>111111185</v>
      </c>
      <c r="C76" t="s">
        <v>146</v>
      </c>
      <c r="D76" t="s">
        <v>147</v>
      </c>
      <c r="E76">
        <v>42511</v>
      </c>
      <c r="G76" s="1" t="s">
        <v>2965</v>
      </c>
      <c r="H76" s="1">
        <v>3</v>
      </c>
      <c r="I76" t="s">
        <v>1251</v>
      </c>
      <c r="J76" t="s">
        <v>1252</v>
      </c>
      <c r="K76" t="s">
        <v>1168</v>
      </c>
      <c r="L76" t="s">
        <v>1005</v>
      </c>
      <c r="M76">
        <v>43140</v>
      </c>
      <c r="N76" t="s">
        <v>2535</v>
      </c>
      <c r="O76">
        <v>17</v>
      </c>
      <c r="P76">
        <v>25</v>
      </c>
      <c r="Q76">
        <v>29774</v>
      </c>
      <c r="R76">
        <v>4699</v>
      </c>
      <c r="S76">
        <v>2855</v>
      </c>
      <c r="T76">
        <v>2959</v>
      </c>
    </row>
    <row r="77" spans="1:20" x14ac:dyDescent="0.25">
      <c r="A77" t="s">
        <v>3047</v>
      </c>
      <c r="B77">
        <v>111111186</v>
      </c>
      <c r="C77" t="s">
        <v>148</v>
      </c>
      <c r="D77" t="s">
        <v>149</v>
      </c>
      <c r="E77">
        <v>41657</v>
      </c>
      <c r="G77" s="1" t="s">
        <v>2965</v>
      </c>
      <c r="H77" s="1">
        <v>4</v>
      </c>
      <c r="I77" t="s">
        <v>1254</v>
      </c>
      <c r="J77" t="s">
        <v>1255</v>
      </c>
      <c r="K77" t="s">
        <v>1256</v>
      </c>
      <c r="L77" t="s">
        <v>1036</v>
      </c>
      <c r="M77">
        <v>14895</v>
      </c>
      <c r="N77" t="s">
        <v>2536</v>
      </c>
      <c r="O77">
        <v>19</v>
      </c>
      <c r="P77">
        <v>20</v>
      </c>
      <c r="Q77">
        <v>16101</v>
      </c>
      <c r="R77">
        <v>4152</v>
      </c>
      <c r="S77">
        <v>4266</v>
      </c>
      <c r="T77">
        <v>4268</v>
      </c>
    </row>
    <row r="78" spans="1:20" x14ac:dyDescent="0.25">
      <c r="A78" t="s">
        <v>3048</v>
      </c>
      <c r="B78">
        <v>111111187</v>
      </c>
      <c r="C78" t="s">
        <v>150</v>
      </c>
      <c r="D78" t="s">
        <v>151</v>
      </c>
      <c r="E78">
        <v>41833</v>
      </c>
      <c r="G78" s="1" t="s">
        <v>2965</v>
      </c>
      <c r="H78" s="1">
        <v>5</v>
      </c>
      <c r="I78" t="s">
        <v>1258</v>
      </c>
      <c r="J78" t="s">
        <v>410</v>
      </c>
      <c r="K78" t="s">
        <v>1025</v>
      </c>
      <c r="L78" t="s">
        <v>1026</v>
      </c>
      <c r="M78">
        <v>21215</v>
      </c>
      <c r="N78" t="s">
        <v>2537</v>
      </c>
      <c r="O78">
        <v>36</v>
      </c>
      <c r="P78">
        <v>40</v>
      </c>
      <c r="Q78">
        <v>26045</v>
      </c>
      <c r="R78">
        <v>2695</v>
      </c>
      <c r="S78">
        <v>1183</v>
      </c>
      <c r="T78">
        <v>3370</v>
      </c>
    </row>
    <row r="79" spans="1:20" x14ac:dyDescent="0.25">
      <c r="A79" t="s">
        <v>3049</v>
      </c>
      <c r="B79">
        <v>111111188</v>
      </c>
      <c r="C79" t="s">
        <v>152</v>
      </c>
      <c r="D79" t="s">
        <v>153</v>
      </c>
      <c r="E79">
        <v>41401</v>
      </c>
      <c r="G79" s="1" t="s">
        <v>2965</v>
      </c>
      <c r="H79" s="1">
        <v>6</v>
      </c>
      <c r="I79" t="s">
        <v>1260</v>
      </c>
      <c r="J79" t="s">
        <v>1261</v>
      </c>
      <c r="K79" t="s">
        <v>1262</v>
      </c>
      <c r="L79" t="s">
        <v>997</v>
      </c>
      <c r="M79">
        <v>7105</v>
      </c>
      <c r="N79" t="s">
        <v>2538</v>
      </c>
      <c r="O79">
        <v>35</v>
      </c>
      <c r="P79">
        <v>40</v>
      </c>
      <c r="Q79">
        <v>15905</v>
      </c>
      <c r="R79">
        <v>3101</v>
      </c>
      <c r="S79">
        <v>1960</v>
      </c>
      <c r="T79">
        <v>1017</v>
      </c>
    </row>
    <row r="80" spans="1:20" x14ac:dyDescent="0.25">
      <c r="A80" t="s">
        <v>3050</v>
      </c>
      <c r="B80">
        <v>111111189</v>
      </c>
      <c r="C80" t="s">
        <v>154</v>
      </c>
      <c r="D80" t="s">
        <v>155</v>
      </c>
      <c r="E80">
        <v>41976</v>
      </c>
      <c r="G80" s="1" t="s">
        <v>2965</v>
      </c>
      <c r="H80" s="1">
        <v>7</v>
      </c>
      <c r="I80" t="s">
        <v>1264</v>
      </c>
      <c r="J80" t="s">
        <v>1011</v>
      </c>
      <c r="K80" t="s">
        <v>1012</v>
      </c>
      <c r="L80" t="s">
        <v>1013</v>
      </c>
      <c r="M80">
        <v>60647</v>
      </c>
      <c r="N80" t="s">
        <v>2539</v>
      </c>
      <c r="O80">
        <v>38</v>
      </c>
      <c r="P80">
        <v>40</v>
      </c>
      <c r="Q80">
        <v>26025</v>
      </c>
      <c r="R80">
        <v>1523</v>
      </c>
      <c r="S80">
        <v>2128</v>
      </c>
      <c r="T80">
        <v>3837</v>
      </c>
    </row>
    <row r="81" spans="1:20" x14ac:dyDescent="0.25">
      <c r="A81" t="s">
        <v>3051</v>
      </c>
      <c r="B81">
        <v>111111170</v>
      </c>
      <c r="C81" t="s">
        <v>118</v>
      </c>
      <c r="D81" t="s">
        <v>119</v>
      </c>
      <c r="E81" s="1">
        <v>43016</v>
      </c>
      <c r="G81" s="1" t="s">
        <v>2965</v>
      </c>
      <c r="H81" s="1">
        <v>3</v>
      </c>
      <c r="I81" t="s">
        <v>1204</v>
      </c>
      <c r="J81" t="s">
        <v>1205</v>
      </c>
      <c r="K81" t="s">
        <v>1030</v>
      </c>
      <c r="L81" t="s">
        <v>1031</v>
      </c>
      <c r="M81">
        <v>19006</v>
      </c>
      <c r="N81" t="s">
        <v>2521</v>
      </c>
      <c r="O81">
        <v>24</v>
      </c>
      <c r="P81">
        <v>40</v>
      </c>
      <c r="Q81">
        <v>23828</v>
      </c>
      <c r="R81">
        <v>1619</v>
      </c>
      <c r="S81">
        <v>2158</v>
      </c>
      <c r="T81">
        <v>2708</v>
      </c>
    </row>
    <row r="82" spans="1:20" x14ac:dyDescent="0.25">
      <c r="A82" t="s">
        <v>3052</v>
      </c>
      <c r="B82">
        <v>111111191</v>
      </c>
      <c r="C82" t="s">
        <v>156</v>
      </c>
      <c r="D82" t="s">
        <v>157</v>
      </c>
      <c r="E82">
        <v>41466</v>
      </c>
      <c r="G82" s="1" t="s">
        <v>2965</v>
      </c>
      <c r="H82" s="1">
        <v>99</v>
      </c>
      <c r="I82" t="s">
        <v>1265</v>
      </c>
      <c r="J82" t="s">
        <v>1266</v>
      </c>
      <c r="K82" t="s">
        <v>1267</v>
      </c>
      <c r="L82" t="s">
        <v>1111</v>
      </c>
      <c r="M82">
        <v>88101</v>
      </c>
      <c r="N82" t="s">
        <v>2540</v>
      </c>
      <c r="O82">
        <v>33</v>
      </c>
      <c r="P82">
        <v>40</v>
      </c>
      <c r="Q82">
        <v>28213</v>
      </c>
      <c r="R82">
        <v>4300</v>
      </c>
      <c r="S82">
        <v>4796</v>
      </c>
      <c r="T82">
        <v>4284</v>
      </c>
    </row>
    <row r="83" spans="1:20" x14ac:dyDescent="0.25">
      <c r="A83" t="s">
        <v>3053</v>
      </c>
      <c r="B83">
        <v>111111192</v>
      </c>
      <c r="C83" t="s">
        <v>158</v>
      </c>
      <c r="D83" t="s">
        <v>159</v>
      </c>
      <c r="E83">
        <v>42678</v>
      </c>
      <c r="G83" s="1" t="s">
        <v>2965</v>
      </c>
      <c r="H83" s="1">
        <v>1</v>
      </c>
      <c r="I83" t="s">
        <v>1268</v>
      </c>
      <c r="J83" t="s">
        <v>1269</v>
      </c>
      <c r="K83" t="s">
        <v>1270</v>
      </c>
      <c r="L83" t="s">
        <v>1036</v>
      </c>
      <c r="M83">
        <v>10309</v>
      </c>
      <c r="N83" t="s">
        <v>2541</v>
      </c>
      <c r="O83">
        <v>25</v>
      </c>
      <c r="P83">
        <v>40</v>
      </c>
      <c r="Q83">
        <v>24652</v>
      </c>
      <c r="R83">
        <v>4768</v>
      </c>
      <c r="S83">
        <v>1595</v>
      </c>
      <c r="T83">
        <v>1693</v>
      </c>
    </row>
    <row r="84" spans="1:20" x14ac:dyDescent="0.25">
      <c r="A84" t="s">
        <v>3054</v>
      </c>
      <c r="B84">
        <v>111111193</v>
      </c>
      <c r="C84" t="s">
        <v>160</v>
      </c>
      <c r="D84" t="s">
        <v>161</v>
      </c>
      <c r="E84">
        <v>42645</v>
      </c>
      <c r="G84" s="1" t="s">
        <v>2965</v>
      </c>
      <c r="H84" s="1">
        <v>2</v>
      </c>
      <c r="I84" t="s">
        <v>1271</v>
      </c>
      <c r="J84" t="s">
        <v>1272</v>
      </c>
      <c r="K84" t="s">
        <v>1273</v>
      </c>
      <c r="L84" t="s">
        <v>1152</v>
      </c>
      <c r="M84">
        <v>32254</v>
      </c>
      <c r="N84" t="s">
        <v>2542</v>
      </c>
      <c r="O84">
        <v>40</v>
      </c>
      <c r="P84">
        <v>40</v>
      </c>
      <c r="Q84">
        <v>27002</v>
      </c>
      <c r="R84">
        <v>1693</v>
      </c>
      <c r="S84">
        <v>1759</v>
      </c>
      <c r="T84">
        <v>3349</v>
      </c>
    </row>
    <row r="85" spans="1:20" x14ac:dyDescent="0.25">
      <c r="A85" t="s">
        <v>3055</v>
      </c>
      <c r="B85">
        <v>111111194</v>
      </c>
      <c r="C85" t="s">
        <v>162</v>
      </c>
      <c r="D85" t="s">
        <v>163</v>
      </c>
      <c r="E85">
        <v>43052</v>
      </c>
      <c r="G85" s="1" t="s">
        <v>2965</v>
      </c>
      <c r="H85" s="1">
        <v>3</v>
      </c>
      <c r="I85" t="s">
        <v>1274</v>
      </c>
      <c r="J85" t="s">
        <v>1275</v>
      </c>
      <c r="K85" t="s">
        <v>1276</v>
      </c>
      <c r="L85" t="s">
        <v>1018</v>
      </c>
      <c r="M85">
        <v>94545</v>
      </c>
      <c r="N85" t="s">
        <v>2543</v>
      </c>
      <c r="O85">
        <v>29</v>
      </c>
      <c r="P85">
        <v>40</v>
      </c>
      <c r="Q85">
        <v>24247</v>
      </c>
      <c r="R85">
        <v>2622</v>
      </c>
      <c r="S85">
        <v>2965</v>
      </c>
      <c r="T85">
        <v>2442</v>
      </c>
    </row>
    <row r="86" spans="1:20" x14ac:dyDescent="0.25">
      <c r="A86" t="s">
        <v>3056</v>
      </c>
      <c r="B86">
        <v>111111195</v>
      </c>
      <c r="C86" t="s">
        <v>164</v>
      </c>
      <c r="D86" t="s">
        <v>165</v>
      </c>
      <c r="E86">
        <v>42017</v>
      </c>
      <c r="G86" s="1" t="s">
        <v>2965</v>
      </c>
      <c r="H86" s="1">
        <v>4</v>
      </c>
      <c r="I86" t="s">
        <v>1278</v>
      </c>
      <c r="J86" t="s">
        <v>1279</v>
      </c>
      <c r="K86" t="s">
        <v>1280</v>
      </c>
      <c r="L86" t="s">
        <v>1005</v>
      </c>
      <c r="M86">
        <v>44122</v>
      </c>
      <c r="N86" t="s">
        <v>2544</v>
      </c>
      <c r="O86">
        <v>24</v>
      </c>
      <c r="P86">
        <v>40</v>
      </c>
      <c r="Q86">
        <v>25321</v>
      </c>
      <c r="R86">
        <v>4296</v>
      </c>
      <c r="S86">
        <v>2547</v>
      </c>
      <c r="T86">
        <v>4878</v>
      </c>
    </row>
    <row r="87" spans="1:20" x14ac:dyDescent="0.25">
      <c r="A87" t="s">
        <v>3057</v>
      </c>
      <c r="B87">
        <v>111111196</v>
      </c>
      <c r="C87" t="s">
        <v>166</v>
      </c>
      <c r="D87" t="s">
        <v>167</v>
      </c>
      <c r="E87">
        <v>42684</v>
      </c>
      <c r="G87" s="1" t="s">
        <v>2965</v>
      </c>
      <c r="H87" s="1">
        <v>5</v>
      </c>
      <c r="I87" t="s">
        <v>1282</v>
      </c>
      <c r="J87" t="s">
        <v>1283</v>
      </c>
      <c r="K87" t="s">
        <v>1284</v>
      </c>
      <c r="L87" t="s">
        <v>1048</v>
      </c>
      <c r="M87">
        <v>76040</v>
      </c>
      <c r="N87" t="s">
        <v>2545</v>
      </c>
      <c r="O87">
        <v>24</v>
      </c>
      <c r="P87">
        <v>40</v>
      </c>
      <c r="Q87">
        <v>26639</v>
      </c>
      <c r="R87">
        <v>2505</v>
      </c>
      <c r="S87">
        <v>3668</v>
      </c>
      <c r="T87">
        <v>3958</v>
      </c>
    </row>
    <row r="88" spans="1:20" x14ac:dyDescent="0.25">
      <c r="A88" t="s">
        <v>3058</v>
      </c>
      <c r="B88">
        <v>111111197</v>
      </c>
      <c r="C88" t="s">
        <v>168</v>
      </c>
      <c r="D88" t="s">
        <v>169</v>
      </c>
      <c r="E88">
        <v>43080</v>
      </c>
      <c r="G88" s="1" t="s">
        <v>2965</v>
      </c>
      <c r="H88" s="1">
        <v>6</v>
      </c>
      <c r="I88" t="s">
        <v>1286</v>
      </c>
      <c r="J88" t="s">
        <v>1287</v>
      </c>
      <c r="K88" t="s">
        <v>1039</v>
      </c>
      <c r="L88" t="s">
        <v>1018</v>
      </c>
      <c r="M88">
        <v>90247</v>
      </c>
      <c r="N88" t="s">
        <v>2546</v>
      </c>
      <c r="O88">
        <v>23</v>
      </c>
      <c r="P88">
        <v>20</v>
      </c>
      <c r="Q88">
        <v>16514</v>
      </c>
      <c r="R88">
        <v>3739</v>
      </c>
      <c r="S88">
        <v>3799</v>
      </c>
      <c r="T88">
        <v>1887</v>
      </c>
    </row>
    <row r="89" spans="1:20" x14ac:dyDescent="0.25">
      <c r="A89" t="s">
        <v>3059</v>
      </c>
      <c r="B89">
        <v>111111198</v>
      </c>
      <c r="C89" t="s">
        <v>170</v>
      </c>
      <c r="D89" t="s">
        <v>171</v>
      </c>
      <c r="E89">
        <v>42755</v>
      </c>
      <c r="G89" s="1" t="s">
        <v>2965</v>
      </c>
      <c r="H89" s="1">
        <v>7</v>
      </c>
      <c r="I89" t="s">
        <v>1289</v>
      </c>
      <c r="J89" t="s">
        <v>1290</v>
      </c>
      <c r="K89" t="s">
        <v>1012</v>
      </c>
      <c r="L89" t="s">
        <v>1013</v>
      </c>
      <c r="M89">
        <v>60201</v>
      </c>
      <c r="N89" t="s">
        <v>2547</v>
      </c>
      <c r="O89">
        <v>17</v>
      </c>
      <c r="P89">
        <v>20</v>
      </c>
      <c r="Q89">
        <v>22885</v>
      </c>
      <c r="R89">
        <v>3824</v>
      </c>
      <c r="S89">
        <v>4149</v>
      </c>
      <c r="T89">
        <v>3663</v>
      </c>
    </row>
    <row r="90" spans="1:20" x14ac:dyDescent="0.25">
      <c r="A90" t="s">
        <v>3060</v>
      </c>
      <c r="B90">
        <v>111111199</v>
      </c>
      <c r="C90" t="s">
        <v>172</v>
      </c>
      <c r="D90" t="s">
        <v>173</v>
      </c>
      <c r="E90">
        <v>43002</v>
      </c>
      <c r="G90" s="1" t="s">
        <v>2965</v>
      </c>
      <c r="H90" s="1">
        <v>8</v>
      </c>
      <c r="I90" t="s">
        <v>1292</v>
      </c>
      <c r="J90" t="s">
        <v>1293</v>
      </c>
      <c r="K90" t="s">
        <v>1294</v>
      </c>
      <c r="L90" t="s">
        <v>1005</v>
      </c>
      <c r="M90">
        <v>44302</v>
      </c>
      <c r="N90" t="s">
        <v>2548</v>
      </c>
      <c r="O90">
        <v>23</v>
      </c>
      <c r="P90">
        <v>20</v>
      </c>
      <c r="Q90">
        <v>17261</v>
      </c>
      <c r="R90">
        <v>1385</v>
      </c>
      <c r="S90">
        <v>1325</v>
      </c>
      <c r="T90">
        <v>3367</v>
      </c>
    </row>
    <row r="91" spans="1:20" x14ac:dyDescent="0.25">
      <c r="A91" t="s">
        <v>3061</v>
      </c>
      <c r="B91">
        <v>111111200</v>
      </c>
      <c r="C91" t="s">
        <v>174</v>
      </c>
      <c r="D91" t="s">
        <v>175</v>
      </c>
      <c r="E91">
        <v>43111</v>
      </c>
      <c r="G91" s="1" t="s">
        <v>2965</v>
      </c>
      <c r="H91" s="1">
        <v>99</v>
      </c>
      <c r="I91" t="s">
        <v>1296</v>
      </c>
      <c r="J91" t="s">
        <v>1172</v>
      </c>
      <c r="K91" t="s">
        <v>1172</v>
      </c>
      <c r="L91" t="s">
        <v>1031</v>
      </c>
      <c r="M91">
        <v>19106</v>
      </c>
      <c r="N91" t="s">
        <v>2549</v>
      </c>
      <c r="O91">
        <v>21</v>
      </c>
      <c r="P91">
        <v>25</v>
      </c>
      <c r="Q91">
        <v>17696</v>
      </c>
      <c r="R91">
        <v>3509</v>
      </c>
      <c r="S91">
        <v>3325</v>
      </c>
      <c r="T91">
        <v>2504</v>
      </c>
    </row>
    <row r="92" spans="1:20" x14ac:dyDescent="0.25">
      <c r="A92" t="s">
        <v>3062</v>
      </c>
      <c r="B92">
        <v>111111201</v>
      </c>
      <c r="C92" t="s">
        <v>176</v>
      </c>
      <c r="D92" t="s">
        <v>177</v>
      </c>
      <c r="E92">
        <v>41672</v>
      </c>
      <c r="G92" s="1" t="s">
        <v>2965</v>
      </c>
      <c r="H92" s="1">
        <v>1</v>
      </c>
      <c r="I92" t="s">
        <v>1297</v>
      </c>
      <c r="J92" t="s">
        <v>1298</v>
      </c>
      <c r="K92" t="s">
        <v>1245</v>
      </c>
      <c r="L92" t="s">
        <v>1018</v>
      </c>
      <c r="M92">
        <v>94010</v>
      </c>
      <c r="N92" t="s">
        <v>2550</v>
      </c>
      <c r="O92">
        <v>10</v>
      </c>
      <c r="P92">
        <v>25</v>
      </c>
      <c r="Q92">
        <v>20314</v>
      </c>
      <c r="R92">
        <v>1840</v>
      </c>
      <c r="S92">
        <v>1105</v>
      </c>
      <c r="T92">
        <v>2319</v>
      </c>
    </row>
    <row r="93" spans="1:20" x14ac:dyDescent="0.25">
      <c r="A93" t="s">
        <v>3063</v>
      </c>
      <c r="B93">
        <v>111111202</v>
      </c>
      <c r="C93" t="s">
        <v>178</v>
      </c>
      <c r="D93" t="s">
        <v>179</v>
      </c>
      <c r="E93">
        <v>42849</v>
      </c>
      <c r="G93" s="1" t="s">
        <v>2965</v>
      </c>
      <c r="H93" s="1">
        <v>2</v>
      </c>
      <c r="I93" t="s">
        <v>1300</v>
      </c>
      <c r="J93" t="s">
        <v>1301</v>
      </c>
      <c r="K93" t="s">
        <v>1039</v>
      </c>
      <c r="L93" t="s">
        <v>1018</v>
      </c>
      <c r="M93">
        <v>91776</v>
      </c>
      <c r="N93" t="s">
        <v>2551</v>
      </c>
      <c r="O93">
        <v>18</v>
      </c>
      <c r="P93">
        <v>20</v>
      </c>
      <c r="Q93">
        <v>23209</v>
      </c>
      <c r="R93">
        <v>4399</v>
      </c>
      <c r="S93">
        <v>2749</v>
      </c>
      <c r="T93">
        <v>2451</v>
      </c>
    </row>
    <row r="94" spans="1:20" x14ac:dyDescent="0.25">
      <c r="A94" t="s">
        <v>3064</v>
      </c>
      <c r="B94">
        <v>111111203</v>
      </c>
      <c r="C94" t="s">
        <v>180</v>
      </c>
      <c r="D94" t="s">
        <v>181</v>
      </c>
      <c r="E94">
        <v>43126</v>
      </c>
      <c r="G94" s="1" t="s">
        <v>2965</v>
      </c>
      <c r="H94" s="1">
        <v>3</v>
      </c>
      <c r="I94" t="s">
        <v>1303</v>
      </c>
      <c r="J94" t="s">
        <v>1304</v>
      </c>
      <c r="K94" t="s">
        <v>1305</v>
      </c>
      <c r="L94" t="s">
        <v>1048</v>
      </c>
      <c r="M94">
        <v>76708</v>
      </c>
      <c r="N94" t="s">
        <v>2552</v>
      </c>
      <c r="O94">
        <v>32</v>
      </c>
      <c r="P94">
        <v>40</v>
      </c>
      <c r="Q94">
        <v>25768</v>
      </c>
      <c r="R94">
        <v>4136</v>
      </c>
      <c r="S94">
        <v>3926</v>
      </c>
      <c r="T94">
        <v>3190</v>
      </c>
    </row>
    <row r="95" spans="1:20" x14ac:dyDescent="0.25">
      <c r="A95" t="s">
        <v>3065</v>
      </c>
      <c r="B95">
        <v>111111204</v>
      </c>
      <c r="C95" t="s">
        <v>182</v>
      </c>
      <c r="D95" t="s">
        <v>183</v>
      </c>
      <c r="E95">
        <v>42220</v>
      </c>
      <c r="G95" s="1" t="s">
        <v>2965</v>
      </c>
      <c r="H95" s="1">
        <v>4</v>
      </c>
      <c r="I95" t="s">
        <v>1307</v>
      </c>
      <c r="J95" t="s">
        <v>1000</v>
      </c>
      <c r="K95" t="s">
        <v>1000</v>
      </c>
      <c r="L95" t="s">
        <v>1001</v>
      </c>
      <c r="M95">
        <v>99501</v>
      </c>
      <c r="N95" t="s">
        <v>2553</v>
      </c>
      <c r="O95">
        <v>31</v>
      </c>
      <c r="P95">
        <v>40</v>
      </c>
      <c r="Q95">
        <v>23064</v>
      </c>
      <c r="R95">
        <v>4638</v>
      </c>
      <c r="S95">
        <v>4059</v>
      </c>
      <c r="T95">
        <v>4283</v>
      </c>
    </row>
    <row r="96" spans="1:20" x14ac:dyDescent="0.25">
      <c r="A96" t="s">
        <v>3066</v>
      </c>
      <c r="B96">
        <v>111111205</v>
      </c>
      <c r="C96" t="s">
        <v>184</v>
      </c>
      <c r="D96" t="s">
        <v>185</v>
      </c>
      <c r="E96">
        <v>41341</v>
      </c>
      <c r="G96" s="1" t="s">
        <v>2965</v>
      </c>
      <c r="H96" s="1">
        <v>5</v>
      </c>
      <c r="I96" t="s">
        <v>1309</v>
      </c>
      <c r="J96" t="s">
        <v>1016</v>
      </c>
      <c r="K96" t="s">
        <v>1017</v>
      </c>
      <c r="L96" t="s">
        <v>1018</v>
      </c>
      <c r="M96">
        <v>95110</v>
      </c>
      <c r="N96" t="s">
        <v>2554</v>
      </c>
      <c r="O96">
        <v>33</v>
      </c>
      <c r="P96">
        <v>40</v>
      </c>
      <c r="Q96">
        <v>29662</v>
      </c>
      <c r="R96">
        <v>2234</v>
      </c>
      <c r="S96">
        <v>2632</v>
      </c>
      <c r="T96">
        <v>1024</v>
      </c>
    </row>
    <row r="97" spans="1:20" x14ac:dyDescent="0.25">
      <c r="A97" t="s">
        <v>3067</v>
      </c>
      <c r="B97">
        <v>111111206</v>
      </c>
      <c r="C97" t="s">
        <v>186</v>
      </c>
      <c r="D97" t="s">
        <v>187</v>
      </c>
      <c r="E97">
        <v>41679</v>
      </c>
      <c r="G97" s="1" t="s">
        <v>2965</v>
      </c>
      <c r="H97" s="1">
        <v>6</v>
      </c>
      <c r="I97" t="s">
        <v>3458</v>
      </c>
      <c r="J97" t="s">
        <v>1311</v>
      </c>
      <c r="K97" t="s">
        <v>1276</v>
      </c>
      <c r="L97" t="s">
        <v>1018</v>
      </c>
      <c r="M97">
        <v>94577</v>
      </c>
      <c r="N97" t="s">
        <v>2555</v>
      </c>
      <c r="O97">
        <v>21</v>
      </c>
      <c r="P97">
        <v>40</v>
      </c>
      <c r="Q97">
        <v>17377</v>
      </c>
      <c r="R97">
        <v>1497</v>
      </c>
      <c r="S97">
        <v>3678</v>
      </c>
      <c r="T97">
        <v>3906</v>
      </c>
    </row>
    <row r="98" spans="1:20" x14ac:dyDescent="0.25">
      <c r="A98" t="s">
        <v>3068</v>
      </c>
      <c r="B98">
        <v>111111207</v>
      </c>
      <c r="C98" t="s">
        <v>188</v>
      </c>
      <c r="D98" t="s">
        <v>189</v>
      </c>
      <c r="E98">
        <v>43090</v>
      </c>
      <c r="G98" s="1" t="s">
        <v>2965</v>
      </c>
      <c r="H98" s="1">
        <v>7</v>
      </c>
      <c r="I98" t="s">
        <v>1313</v>
      </c>
      <c r="J98" t="s">
        <v>1314</v>
      </c>
      <c r="K98" t="s">
        <v>1315</v>
      </c>
      <c r="L98" t="s">
        <v>1316</v>
      </c>
      <c r="M98">
        <v>46202</v>
      </c>
      <c r="N98" t="s">
        <v>2556</v>
      </c>
      <c r="O98">
        <v>32</v>
      </c>
      <c r="P98">
        <v>40</v>
      </c>
      <c r="Q98">
        <v>16680</v>
      </c>
      <c r="R98">
        <v>1614</v>
      </c>
      <c r="S98">
        <v>4765</v>
      </c>
      <c r="T98">
        <v>2857</v>
      </c>
    </row>
    <row r="99" spans="1:20" x14ac:dyDescent="0.25">
      <c r="A99" t="s">
        <v>3069</v>
      </c>
      <c r="B99">
        <v>111111208</v>
      </c>
      <c r="C99" t="s">
        <v>190</v>
      </c>
      <c r="D99" t="s">
        <v>191</v>
      </c>
      <c r="E99">
        <v>43086</v>
      </c>
      <c r="F99" s="1">
        <v>43291</v>
      </c>
      <c r="G99" s="1" t="s">
        <v>2963</v>
      </c>
      <c r="H99" s="1">
        <v>8</v>
      </c>
      <c r="I99" t="s">
        <v>1318</v>
      </c>
      <c r="J99" t="s">
        <v>1319</v>
      </c>
      <c r="K99" t="s">
        <v>1320</v>
      </c>
      <c r="L99" t="s">
        <v>1321</v>
      </c>
      <c r="M99">
        <v>82901</v>
      </c>
      <c r="N99" t="s">
        <v>2557</v>
      </c>
      <c r="O99">
        <v>30</v>
      </c>
      <c r="P99">
        <v>40</v>
      </c>
      <c r="Q99">
        <v>18346</v>
      </c>
      <c r="R99">
        <v>4167</v>
      </c>
      <c r="S99">
        <v>4145</v>
      </c>
      <c r="T99">
        <v>4314</v>
      </c>
    </row>
    <row r="100" spans="1:20" x14ac:dyDescent="0.25">
      <c r="A100" t="s">
        <v>3070</v>
      </c>
      <c r="B100">
        <v>111111209</v>
      </c>
      <c r="C100" t="s">
        <v>192</v>
      </c>
      <c r="D100" t="s">
        <v>193</v>
      </c>
      <c r="E100">
        <v>42091</v>
      </c>
      <c r="F100" s="1">
        <v>43477</v>
      </c>
      <c r="G100" s="1" t="s">
        <v>2965</v>
      </c>
      <c r="H100" s="1">
        <v>99</v>
      </c>
      <c r="I100" t="s">
        <v>1323</v>
      </c>
      <c r="J100" t="s">
        <v>1324</v>
      </c>
      <c r="K100" t="s">
        <v>1325</v>
      </c>
      <c r="L100" t="s">
        <v>1326</v>
      </c>
      <c r="M100">
        <v>22102</v>
      </c>
      <c r="N100" t="s">
        <v>2558</v>
      </c>
      <c r="O100">
        <v>24</v>
      </c>
      <c r="P100">
        <v>40</v>
      </c>
      <c r="Q100">
        <v>20825</v>
      </c>
      <c r="R100">
        <v>3405</v>
      </c>
      <c r="S100">
        <v>1171</v>
      </c>
      <c r="T100">
        <v>3077</v>
      </c>
    </row>
    <row r="101" spans="1:20" x14ac:dyDescent="0.25">
      <c r="A101" t="s">
        <v>3040</v>
      </c>
      <c r="B101">
        <v>111111210</v>
      </c>
      <c r="C101" t="s">
        <v>194</v>
      </c>
      <c r="D101" t="s">
        <v>195</v>
      </c>
      <c r="E101">
        <v>42771</v>
      </c>
      <c r="G101" s="1" t="s">
        <v>2965</v>
      </c>
      <c r="H101" s="1">
        <v>1</v>
      </c>
      <c r="I101" t="s">
        <v>1328</v>
      </c>
      <c r="J101" t="s">
        <v>985</v>
      </c>
      <c r="K101" t="s">
        <v>986</v>
      </c>
      <c r="L101" t="s">
        <v>987</v>
      </c>
      <c r="M101">
        <v>70112</v>
      </c>
      <c r="N101" t="s">
        <v>2559</v>
      </c>
      <c r="O101">
        <v>29</v>
      </c>
      <c r="P101">
        <v>40</v>
      </c>
      <c r="Q101">
        <v>22272</v>
      </c>
      <c r="R101">
        <v>2496</v>
      </c>
      <c r="S101">
        <v>4690</v>
      </c>
      <c r="T101">
        <v>1121</v>
      </c>
    </row>
    <row r="102" spans="1:20" x14ac:dyDescent="0.25">
      <c r="A102" t="s">
        <v>3071</v>
      </c>
      <c r="B102">
        <v>111111211</v>
      </c>
      <c r="C102" t="s">
        <v>196</v>
      </c>
      <c r="D102" t="s">
        <v>197</v>
      </c>
      <c r="E102">
        <v>42318</v>
      </c>
      <c r="G102" s="1" t="s">
        <v>2965</v>
      </c>
      <c r="H102" s="1">
        <v>2</v>
      </c>
      <c r="I102" t="s">
        <v>1330</v>
      </c>
      <c r="J102" t="s">
        <v>1331</v>
      </c>
      <c r="K102" t="s">
        <v>1331</v>
      </c>
      <c r="L102" t="s">
        <v>1218</v>
      </c>
      <c r="M102">
        <v>80303</v>
      </c>
      <c r="N102" t="s">
        <v>2560</v>
      </c>
      <c r="O102">
        <v>21</v>
      </c>
      <c r="P102">
        <v>40</v>
      </c>
      <c r="Q102">
        <v>20100</v>
      </c>
      <c r="R102">
        <v>2911</v>
      </c>
      <c r="S102">
        <v>1099</v>
      </c>
      <c r="T102">
        <v>1470</v>
      </c>
    </row>
    <row r="103" spans="1:20" x14ac:dyDescent="0.25">
      <c r="A103" t="s">
        <v>3072</v>
      </c>
      <c r="B103">
        <v>111111212</v>
      </c>
      <c r="C103" t="s">
        <v>198</v>
      </c>
      <c r="D103" t="s">
        <v>199</v>
      </c>
      <c r="E103">
        <v>43083</v>
      </c>
      <c r="G103" s="1" t="s">
        <v>2965</v>
      </c>
      <c r="H103" s="1">
        <v>3</v>
      </c>
      <c r="I103" t="s">
        <v>1333</v>
      </c>
      <c r="J103" t="s">
        <v>1311</v>
      </c>
      <c r="K103" t="s">
        <v>1276</v>
      </c>
      <c r="L103" t="s">
        <v>1018</v>
      </c>
      <c r="M103">
        <v>94577</v>
      </c>
      <c r="N103" t="s">
        <v>2561</v>
      </c>
      <c r="O103">
        <v>32</v>
      </c>
      <c r="P103">
        <v>40</v>
      </c>
      <c r="Q103">
        <v>27480</v>
      </c>
      <c r="R103">
        <v>1617</v>
      </c>
      <c r="S103">
        <v>2980</v>
      </c>
      <c r="T103">
        <v>4789</v>
      </c>
    </row>
    <row r="104" spans="1:20" x14ac:dyDescent="0.25">
      <c r="A104" t="s">
        <v>3073</v>
      </c>
      <c r="B104">
        <v>111111213</v>
      </c>
      <c r="C104" t="s">
        <v>200</v>
      </c>
      <c r="D104" t="s">
        <v>201</v>
      </c>
      <c r="E104">
        <v>41406</v>
      </c>
      <c r="G104" s="1" t="s">
        <v>2965</v>
      </c>
      <c r="H104" s="1">
        <v>4</v>
      </c>
      <c r="I104" t="s">
        <v>1335</v>
      </c>
      <c r="J104" t="s">
        <v>1336</v>
      </c>
      <c r="K104" t="s">
        <v>1336</v>
      </c>
      <c r="L104" t="s">
        <v>1337</v>
      </c>
      <c r="M104">
        <v>96817</v>
      </c>
      <c r="N104" t="s">
        <v>2562</v>
      </c>
      <c r="O104">
        <v>23</v>
      </c>
      <c r="P104">
        <v>20</v>
      </c>
      <c r="Q104">
        <v>24389</v>
      </c>
      <c r="R104">
        <v>4929</v>
      </c>
      <c r="S104">
        <v>2469</v>
      </c>
      <c r="T104">
        <v>3565</v>
      </c>
    </row>
    <row r="105" spans="1:20" x14ac:dyDescent="0.25">
      <c r="A105" t="s">
        <v>3074</v>
      </c>
      <c r="B105">
        <v>111111214</v>
      </c>
      <c r="C105" t="s">
        <v>202</v>
      </c>
      <c r="D105" t="s">
        <v>203</v>
      </c>
      <c r="E105">
        <v>41504</v>
      </c>
      <c r="F105" s="1">
        <v>43017</v>
      </c>
      <c r="G105" s="1" t="s">
        <v>2965</v>
      </c>
      <c r="H105" s="1">
        <v>5</v>
      </c>
      <c r="I105" t="s">
        <v>1339</v>
      </c>
      <c r="J105" t="s">
        <v>1340</v>
      </c>
      <c r="K105" t="s">
        <v>1341</v>
      </c>
      <c r="L105" t="s">
        <v>1159</v>
      </c>
      <c r="M105">
        <v>55337</v>
      </c>
      <c r="N105" t="s">
        <v>2563</v>
      </c>
      <c r="O105">
        <v>17</v>
      </c>
      <c r="P105">
        <v>20</v>
      </c>
      <c r="Q105">
        <v>21183</v>
      </c>
      <c r="R105">
        <v>3526</v>
      </c>
      <c r="S105">
        <v>1210</v>
      </c>
      <c r="T105">
        <v>2955</v>
      </c>
    </row>
    <row r="106" spans="1:20" x14ac:dyDescent="0.25">
      <c r="A106" t="s">
        <v>3075</v>
      </c>
      <c r="B106">
        <v>111111215</v>
      </c>
      <c r="C106" t="s">
        <v>204</v>
      </c>
      <c r="D106" t="s">
        <v>205</v>
      </c>
      <c r="E106">
        <v>41387</v>
      </c>
      <c r="F106" s="1">
        <v>42922</v>
      </c>
      <c r="G106" s="1" t="s">
        <v>2964</v>
      </c>
      <c r="H106" s="1">
        <v>6</v>
      </c>
      <c r="I106" t="s">
        <v>1343</v>
      </c>
      <c r="J106" t="s">
        <v>1344</v>
      </c>
      <c r="K106" t="s">
        <v>1345</v>
      </c>
      <c r="L106" t="s">
        <v>1241</v>
      </c>
      <c r="M106">
        <v>27263</v>
      </c>
      <c r="N106" t="s">
        <v>2564</v>
      </c>
      <c r="O106">
        <v>25</v>
      </c>
      <c r="P106">
        <v>20</v>
      </c>
      <c r="Q106">
        <v>17687</v>
      </c>
      <c r="R106">
        <v>1491</v>
      </c>
      <c r="S106">
        <v>1391</v>
      </c>
      <c r="T106">
        <v>1093</v>
      </c>
    </row>
    <row r="107" spans="1:20" x14ac:dyDescent="0.25">
      <c r="A107" t="s">
        <v>3076</v>
      </c>
      <c r="B107">
        <v>111111216</v>
      </c>
      <c r="C107" t="s">
        <v>206</v>
      </c>
      <c r="D107" t="s">
        <v>207</v>
      </c>
      <c r="E107">
        <v>42689</v>
      </c>
      <c r="G107" s="1" t="s">
        <v>2965</v>
      </c>
      <c r="H107" s="1">
        <v>7</v>
      </c>
      <c r="I107" t="s">
        <v>1347</v>
      </c>
      <c r="J107" t="s">
        <v>1348</v>
      </c>
      <c r="K107" t="s">
        <v>1192</v>
      </c>
      <c r="L107" t="s">
        <v>1036</v>
      </c>
      <c r="M107">
        <v>11563</v>
      </c>
      <c r="N107" t="s">
        <v>2565</v>
      </c>
      <c r="O107">
        <v>22</v>
      </c>
      <c r="P107">
        <v>25</v>
      </c>
      <c r="Q107">
        <v>17683</v>
      </c>
      <c r="R107">
        <v>4242</v>
      </c>
      <c r="S107">
        <v>4580</v>
      </c>
      <c r="T107">
        <v>3254</v>
      </c>
    </row>
    <row r="108" spans="1:20" x14ac:dyDescent="0.25">
      <c r="A108" t="s">
        <v>3077</v>
      </c>
      <c r="B108">
        <v>111111217</v>
      </c>
      <c r="C108" t="s">
        <v>208</v>
      </c>
      <c r="D108" t="s">
        <v>209</v>
      </c>
      <c r="E108">
        <v>41352</v>
      </c>
      <c r="G108" s="1" t="s">
        <v>2965</v>
      </c>
      <c r="H108" s="1">
        <v>8</v>
      </c>
      <c r="I108" t="s">
        <v>1350</v>
      </c>
      <c r="J108" t="s">
        <v>1351</v>
      </c>
      <c r="K108" t="s">
        <v>1352</v>
      </c>
      <c r="L108" t="s">
        <v>1140</v>
      </c>
      <c r="M108">
        <v>97224</v>
      </c>
      <c r="N108" t="s">
        <v>2566</v>
      </c>
      <c r="O108">
        <v>25</v>
      </c>
      <c r="P108">
        <v>25</v>
      </c>
      <c r="Q108">
        <v>29119</v>
      </c>
      <c r="R108">
        <v>1252</v>
      </c>
      <c r="S108">
        <v>2179</v>
      </c>
      <c r="T108">
        <v>1522</v>
      </c>
    </row>
    <row r="109" spans="1:20" x14ac:dyDescent="0.25">
      <c r="A109" t="s">
        <v>3078</v>
      </c>
      <c r="B109">
        <v>111111218</v>
      </c>
      <c r="C109" t="s">
        <v>210</v>
      </c>
      <c r="D109" t="s">
        <v>211</v>
      </c>
      <c r="E109">
        <v>42966</v>
      </c>
      <c r="G109" s="1" t="s">
        <v>2965</v>
      </c>
      <c r="H109" s="1">
        <v>99</v>
      </c>
      <c r="I109" t="s">
        <v>1354</v>
      </c>
      <c r="J109" t="s">
        <v>1355</v>
      </c>
      <c r="K109" t="s">
        <v>1356</v>
      </c>
      <c r="L109" t="s">
        <v>1061</v>
      </c>
      <c r="M109">
        <v>53511</v>
      </c>
      <c r="N109" t="s">
        <v>2567</v>
      </c>
      <c r="O109">
        <v>20</v>
      </c>
      <c r="P109">
        <v>20</v>
      </c>
      <c r="Q109">
        <v>19936</v>
      </c>
      <c r="R109">
        <v>1695</v>
      </c>
      <c r="S109">
        <v>4886</v>
      </c>
      <c r="T109">
        <v>3789</v>
      </c>
    </row>
    <row r="110" spans="1:20" x14ac:dyDescent="0.25">
      <c r="A110" t="s">
        <v>3079</v>
      </c>
      <c r="B110">
        <v>111111194</v>
      </c>
      <c r="C110" t="s">
        <v>212</v>
      </c>
      <c r="D110" t="s">
        <v>213</v>
      </c>
      <c r="E110">
        <v>42382</v>
      </c>
      <c r="G110" s="1" t="s">
        <v>2965</v>
      </c>
      <c r="H110" s="1">
        <v>1</v>
      </c>
      <c r="I110" t="s">
        <v>1358</v>
      </c>
      <c r="J110" t="s">
        <v>1359</v>
      </c>
      <c r="K110" t="s">
        <v>1359</v>
      </c>
      <c r="L110" t="s">
        <v>1163</v>
      </c>
      <c r="M110">
        <v>1602</v>
      </c>
      <c r="N110" t="s">
        <v>2568</v>
      </c>
      <c r="O110">
        <v>38</v>
      </c>
      <c r="P110">
        <v>40</v>
      </c>
      <c r="Q110">
        <v>18730</v>
      </c>
      <c r="R110">
        <v>4870</v>
      </c>
      <c r="S110">
        <v>1439</v>
      </c>
      <c r="T110">
        <v>4007</v>
      </c>
    </row>
    <row r="111" spans="1:20" x14ac:dyDescent="0.25">
      <c r="A111" t="s">
        <v>3080</v>
      </c>
      <c r="B111">
        <v>111111220</v>
      </c>
      <c r="C111" t="s">
        <v>214</v>
      </c>
      <c r="D111" t="s">
        <v>215</v>
      </c>
      <c r="E111">
        <v>42474</v>
      </c>
      <c r="G111" s="1" t="s">
        <v>2965</v>
      </c>
      <c r="H111" s="1">
        <v>2</v>
      </c>
      <c r="I111" t="s">
        <v>1361</v>
      </c>
      <c r="J111" t="s">
        <v>1150</v>
      </c>
      <c r="K111" t="s">
        <v>1151</v>
      </c>
      <c r="L111" t="s">
        <v>1152</v>
      </c>
      <c r="M111">
        <v>33133</v>
      </c>
      <c r="N111" t="s">
        <v>2569</v>
      </c>
      <c r="O111">
        <v>35</v>
      </c>
      <c r="P111">
        <v>40</v>
      </c>
      <c r="Q111">
        <v>20520</v>
      </c>
      <c r="R111">
        <v>2978</v>
      </c>
      <c r="S111">
        <v>4456</v>
      </c>
      <c r="T111">
        <v>3497</v>
      </c>
    </row>
    <row r="112" spans="1:20" x14ac:dyDescent="0.25">
      <c r="A112" t="s">
        <v>3081</v>
      </c>
      <c r="B112">
        <v>111111221</v>
      </c>
      <c r="C112" t="s">
        <v>216</v>
      </c>
      <c r="D112" t="s">
        <v>217</v>
      </c>
      <c r="E112">
        <v>43124</v>
      </c>
      <c r="G112" s="1" t="s">
        <v>2965</v>
      </c>
      <c r="H112" s="1">
        <v>3</v>
      </c>
      <c r="I112" t="s">
        <v>1363</v>
      </c>
      <c r="J112" t="s">
        <v>1224</v>
      </c>
      <c r="K112" t="s">
        <v>1224</v>
      </c>
      <c r="L112" t="s">
        <v>1031</v>
      </c>
      <c r="M112">
        <v>16502</v>
      </c>
      <c r="N112" t="s">
        <v>2570</v>
      </c>
      <c r="O112">
        <v>21</v>
      </c>
      <c r="P112">
        <v>40</v>
      </c>
      <c r="Q112">
        <v>24458</v>
      </c>
      <c r="R112">
        <v>4537</v>
      </c>
      <c r="S112">
        <v>2388</v>
      </c>
      <c r="T112">
        <v>2904</v>
      </c>
    </row>
    <row r="113" spans="1:20" x14ac:dyDescent="0.25">
      <c r="A113" t="s">
        <v>3082</v>
      </c>
      <c r="B113">
        <v>111111222</v>
      </c>
      <c r="C113" t="s">
        <v>218</v>
      </c>
      <c r="D113" t="s">
        <v>219</v>
      </c>
      <c r="E113">
        <v>42141</v>
      </c>
      <c r="G113" s="1" t="s">
        <v>2965</v>
      </c>
      <c r="H113" s="1">
        <v>4</v>
      </c>
      <c r="I113" t="s">
        <v>1365</v>
      </c>
      <c r="J113" t="s">
        <v>1366</v>
      </c>
      <c r="K113" t="s">
        <v>1077</v>
      </c>
      <c r="L113" t="s">
        <v>1048</v>
      </c>
      <c r="M113">
        <v>75149</v>
      </c>
      <c r="N113" t="s">
        <v>2571</v>
      </c>
      <c r="O113">
        <v>21</v>
      </c>
      <c r="P113">
        <v>40</v>
      </c>
      <c r="Q113">
        <v>27062</v>
      </c>
      <c r="R113">
        <v>3329</v>
      </c>
      <c r="S113">
        <v>3252</v>
      </c>
      <c r="T113">
        <v>1693</v>
      </c>
    </row>
    <row r="114" spans="1:20" x14ac:dyDescent="0.25">
      <c r="A114" t="s">
        <v>3083</v>
      </c>
      <c r="B114">
        <v>111111223</v>
      </c>
      <c r="C114" t="s">
        <v>220</v>
      </c>
      <c r="D114" t="s">
        <v>221</v>
      </c>
      <c r="E114">
        <v>42613</v>
      </c>
      <c r="G114" s="1" t="s">
        <v>2965</v>
      </c>
      <c r="H114" s="1">
        <v>5</v>
      </c>
      <c r="I114" t="s">
        <v>1368</v>
      </c>
      <c r="J114" t="s">
        <v>1177</v>
      </c>
      <c r="K114" t="s">
        <v>1178</v>
      </c>
      <c r="L114" t="s">
        <v>1058</v>
      </c>
      <c r="M114">
        <v>37388</v>
      </c>
      <c r="N114" t="s">
        <v>2572</v>
      </c>
      <c r="O114">
        <v>39</v>
      </c>
      <c r="P114">
        <v>40</v>
      </c>
      <c r="Q114">
        <v>22166</v>
      </c>
      <c r="R114">
        <v>2397</v>
      </c>
      <c r="S114">
        <v>4724</v>
      </c>
      <c r="T114">
        <v>2630</v>
      </c>
    </row>
    <row r="115" spans="1:20" x14ac:dyDescent="0.25">
      <c r="A115" t="s">
        <v>3084</v>
      </c>
      <c r="B115">
        <v>111111224</v>
      </c>
      <c r="C115" t="s">
        <v>222</v>
      </c>
      <c r="D115" t="s">
        <v>223</v>
      </c>
      <c r="E115">
        <v>43115</v>
      </c>
      <c r="G115" s="1" t="s">
        <v>2965</v>
      </c>
      <c r="H115" s="1">
        <v>6</v>
      </c>
      <c r="I115" t="s">
        <v>1370</v>
      </c>
      <c r="J115" t="s">
        <v>1371</v>
      </c>
      <c r="K115" t="s">
        <v>1372</v>
      </c>
      <c r="L115" t="s">
        <v>997</v>
      </c>
      <c r="M115">
        <v>7501</v>
      </c>
      <c r="N115" t="s">
        <v>2573</v>
      </c>
      <c r="O115">
        <v>33</v>
      </c>
      <c r="P115">
        <v>40</v>
      </c>
      <c r="Q115">
        <v>25546</v>
      </c>
      <c r="R115">
        <v>1728</v>
      </c>
      <c r="S115">
        <v>1605</v>
      </c>
      <c r="T115">
        <v>1570</v>
      </c>
    </row>
    <row r="116" spans="1:20" x14ac:dyDescent="0.25">
      <c r="A116" t="s">
        <v>3085</v>
      </c>
      <c r="B116">
        <v>111111225</v>
      </c>
      <c r="C116" t="s">
        <v>224</v>
      </c>
      <c r="D116" t="s">
        <v>225</v>
      </c>
      <c r="E116">
        <v>42060</v>
      </c>
      <c r="G116" s="1" t="s">
        <v>2965</v>
      </c>
      <c r="H116" s="1">
        <v>7</v>
      </c>
      <c r="I116" t="s">
        <v>1374</v>
      </c>
      <c r="J116" t="s">
        <v>1375</v>
      </c>
      <c r="K116" t="s">
        <v>1151</v>
      </c>
      <c r="L116" t="s">
        <v>1152</v>
      </c>
      <c r="M116">
        <v>33030</v>
      </c>
      <c r="N116" t="s">
        <v>2574</v>
      </c>
      <c r="O116">
        <v>22</v>
      </c>
      <c r="P116">
        <v>40</v>
      </c>
      <c r="Q116">
        <v>16067</v>
      </c>
      <c r="R116">
        <v>4849</v>
      </c>
      <c r="S116">
        <v>1085</v>
      </c>
      <c r="T116">
        <v>1704</v>
      </c>
    </row>
    <row r="117" spans="1:20" x14ac:dyDescent="0.25">
      <c r="A117" t="s">
        <v>3086</v>
      </c>
      <c r="B117">
        <v>111111226</v>
      </c>
      <c r="C117" t="s">
        <v>226</v>
      </c>
      <c r="D117" t="s">
        <v>227</v>
      </c>
      <c r="E117">
        <v>42258</v>
      </c>
      <c r="G117" s="1" t="s">
        <v>2965</v>
      </c>
      <c r="H117" s="1">
        <v>8</v>
      </c>
      <c r="I117" t="s">
        <v>1377</v>
      </c>
      <c r="J117" t="s">
        <v>1378</v>
      </c>
      <c r="K117" t="s">
        <v>410</v>
      </c>
      <c r="L117" t="s">
        <v>1026</v>
      </c>
      <c r="M117">
        <v>21117</v>
      </c>
      <c r="N117" t="s">
        <v>2575</v>
      </c>
      <c r="O117">
        <v>34</v>
      </c>
      <c r="P117">
        <v>40</v>
      </c>
      <c r="Q117">
        <v>29284</v>
      </c>
      <c r="R117">
        <v>4892</v>
      </c>
      <c r="S117">
        <v>4138</v>
      </c>
      <c r="T117">
        <v>4212</v>
      </c>
    </row>
    <row r="118" spans="1:20" x14ac:dyDescent="0.25">
      <c r="A118" t="s">
        <v>3087</v>
      </c>
      <c r="B118">
        <v>111111227</v>
      </c>
      <c r="C118" t="s">
        <v>228</v>
      </c>
      <c r="D118" t="s">
        <v>229</v>
      </c>
      <c r="E118">
        <v>41867</v>
      </c>
      <c r="G118" s="1" t="s">
        <v>2965</v>
      </c>
      <c r="H118" s="1">
        <v>99</v>
      </c>
      <c r="I118" t="s">
        <v>1380</v>
      </c>
      <c r="J118" t="s">
        <v>1381</v>
      </c>
      <c r="K118" t="s">
        <v>755</v>
      </c>
      <c r="L118" t="s">
        <v>1018</v>
      </c>
      <c r="M118">
        <v>91362</v>
      </c>
      <c r="N118" t="s">
        <v>2576</v>
      </c>
      <c r="O118">
        <v>33</v>
      </c>
      <c r="P118">
        <v>40</v>
      </c>
      <c r="Q118">
        <v>29802</v>
      </c>
      <c r="R118">
        <v>3801</v>
      </c>
      <c r="S118">
        <v>3748</v>
      </c>
      <c r="T118">
        <v>2287</v>
      </c>
    </row>
    <row r="119" spans="1:20" x14ac:dyDescent="0.25">
      <c r="A119" t="s">
        <v>3088</v>
      </c>
      <c r="B119">
        <v>111111228</v>
      </c>
      <c r="C119" t="s">
        <v>230</v>
      </c>
      <c r="D119" t="s">
        <v>231</v>
      </c>
      <c r="E119">
        <v>41740</v>
      </c>
      <c r="G119" s="1" t="s">
        <v>2965</v>
      </c>
      <c r="H119" s="1">
        <v>1</v>
      </c>
      <c r="I119" t="s">
        <v>1383</v>
      </c>
      <c r="J119" t="s">
        <v>1336</v>
      </c>
      <c r="K119" t="s">
        <v>1336</v>
      </c>
      <c r="L119" t="s">
        <v>1337</v>
      </c>
      <c r="M119">
        <v>96819</v>
      </c>
      <c r="N119" t="s">
        <v>2577</v>
      </c>
      <c r="O119">
        <v>37</v>
      </c>
      <c r="P119">
        <v>40</v>
      </c>
      <c r="Q119">
        <v>22291</v>
      </c>
      <c r="R119">
        <v>1607</v>
      </c>
      <c r="S119">
        <v>1125</v>
      </c>
      <c r="T119">
        <v>4380</v>
      </c>
    </row>
    <row r="120" spans="1:20" x14ac:dyDescent="0.25">
      <c r="A120" t="s">
        <v>3089</v>
      </c>
      <c r="B120">
        <v>111111229</v>
      </c>
      <c r="C120" t="s">
        <v>232</v>
      </c>
      <c r="D120" t="s">
        <v>233</v>
      </c>
      <c r="E120">
        <v>42756</v>
      </c>
      <c r="G120" s="1" t="s">
        <v>2965</v>
      </c>
      <c r="H120" s="1">
        <v>2</v>
      </c>
      <c r="I120" t="s">
        <v>1385</v>
      </c>
      <c r="J120" t="s">
        <v>1080</v>
      </c>
      <c r="K120" t="s">
        <v>1386</v>
      </c>
      <c r="L120" t="s">
        <v>1387</v>
      </c>
      <c r="M120">
        <v>31701</v>
      </c>
      <c r="N120" t="s">
        <v>2578</v>
      </c>
      <c r="O120">
        <v>25</v>
      </c>
      <c r="P120">
        <v>40</v>
      </c>
      <c r="Q120">
        <v>22373</v>
      </c>
      <c r="R120">
        <v>2863</v>
      </c>
      <c r="S120">
        <v>2293</v>
      </c>
      <c r="T120">
        <v>2937</v>
      </c>
    </row>
    <row r="121" spans="1:20" x14ac:dyDescent="0.25">
      <c r="A121" t="s">
        <v>3090</v>
      </c>
      <c r="B121">
        <v>111111230</v>
      </c>
      <c r="C121" t="s">
        <v>234</v>
      </c>
      <c r="D121" t="s">
        <v>235</v>
      </c>
      <c r="E121">
        <v>42619</v>
      </c>
      <c r="G121" s="1" t="s">
        <v>2965</v>
      </c>
      <c r="H121" s="1">
        <v>3</v>
      </c>
      <c r="I121" t="s">
        <v>1389</v>
      </c>
      <c r="J121" t="s">
        <v>1162</v>
      </c>
      <c r="K121" t="s">
        <v>1035</v>
      </c>
      <c r="L121" t="s">
        <v>1163</v>
      </c>
      <c r="M121">
        <v>2210</v>
      </c>
      <c r="N121" t="s">
        <v>2579</v>
      </c>
      <c r="O121">
        <v>36</v>
      </c>
      <c r="P121">
        <v>40</v>
      </c>
      <c r="Q121">
        <v>21095</v>
      </c>
      <c r="R121">
        <v>1539</v>
      </c>
      <c r="S121">
        <v>1951</v>
      </c>
      <c r="T121">
        <v>4049</v>
      </c>
    </row>
    <row r="122" spans="1:20" x14ac:dyDescent="0.25">
      <c r="A122" t="s">
        <v>3091</v>
      </c>
      <c r="B122">
        <v>111111231</v>
      </c>
      <c r="C122" t="s">
        <v>236</v>
      </c>
      <c r="D122" t="s">
        <v>237</v>
      </c>
      <c r="E122">
        <v>41700</v>
      </c>
      <c r="G122" s="1" t="s">
        <v>2965</v>
      </c>
      <c r="H122" s="1">
        <v>4</v>
      </c>
      <c r="I122" t="s">
        <v>1391</v>
      </c>
      <c r="J122" t="s">
        <v>1392</v>
      </c>
      <c r="K122" t="s">
        <v>1115</v>
      </c>
      <c r="L122" t="s">
        <v>997</v>
      </c>
      <c r="M122">
        <v>7601</v>
      </c>
      <c r="N122" t="s">
        <v>2580</v>
      </c>
      <c r="O122">
        <v>26</v>
      </c>
      <c r="P122">
        <v>40</v>
      </c>
      <c r="Q122">
        <v>23052</v>
      </c>
      <c r="R122">
        <v>1515</v>
      </c>
      <c r="S122">
        <v>3102</v>
      </c>
      <c r="T122">
        <v>3641</v>
      </c>
    </row>
    <row r="123" spans="1:20" x14ac:dyDescent="0.25">
      <c r="A123" t="s">
        <v>3092</v>
      </c>
      <c r="B123">
        <v>111111232</v>
      </c>
      <c r="C123" t="s">
        <v>238</v>
      </c>
      <c r="D123" t="s">
        <v>239</v>
      </c>
      <c r="E123">
        <v>42283</v>
      </c>
      <c r="G123" s="1" t="s">
        <v>2965</v>
      </c>
      <c r="H123" s="1">
        <v>5</v>
      </c>
      <c r="I123" t="s">
        <v>1394</v>
      </c>
      <c r="J123" t="s">
        <v>1245</v>
      </c>
      <c r="K123" t="s">
        <v>1245</v>
      </c>
      <c r="L123" t="s">
        <v>1018</v>
      </c>
      <c r="M123">
        <v>94403</v>
      </c>
      <c r="N123" t="s">
        <v>2581</v>
      </c>
      <c r="O123">
        <v>31</v>
      </c>
      <c r="P123">
        <v>40</v>
      </c>
      <c r="Q123">
        <v>28428</v>
      </c>
      <c r="R123">
        <v>1548</v>
      </c>
      <c r="S123">
        <v>1922</v>
      </c>
      <c r="T123">
        <v>1364</v>
      </c>
    </row>
    <row r="124" spans="1:20" x14ac:dyDescent="0.25">
      <c r="A124" t="s">
        <v>3093</v>
      </c>
      <c r="B124">
        <v>111111233</v>
      </c>
      <c r="C124" t="s">
        <v>240</v>
      </c>
      <c r="D124" t="s">
        <v>241</v>
      </c>
      <c r="E124">
        <v>41697</v>
      </c>
      <c r="G124" s="1" t="s">
        <v>2965</v>
      </c>
      <c r="H124" s="1">
        <v>6</v>
      </c>
      <c r="I124" t="s">
        <v>1396</v>
      </c>
      <c r="J124" t="s">
        <v>1397</v>
      </c>
      <c r="K124" t="s">
        <v>1398</v>
      </c>
      <c r="L124" t="s">
        <v>1018</v>
      </c>
      <c r="M124">
        <v>91761</v>
      </c>
      <c r="N124" t="s">
        <v>2582</v>
      </c>
      <c r="O124">
        <v>40</v>
      </c>
      <c r="P124">
        <v>40</v>
      </c>
      <c r="Q124">
        <v>27804</v>
      </c>
      <c r="R124">
        <v>4748</v>
      </c>
      <c r="S124">
        <v>3718</v>
      </c>
      <c r="T124">
        <v>3511</v>
      </c>
    </row>
    <row r="125" spans="1:20" x14ac:dyDescent="0.25">
      <c r="A125" t="s">
        <v>3094</v>
      </c>
      <c r="B125">
        <v>111111234</v>
      </c>
      <c r="C125" t="s">
        <v>242</v>
      </c>
      <c r="D125" t="s">
        <v>243</v>
      </c>
      <c r="E125">
        <v>41468</v>
      </c>
      <c r="G125" s="1" t="s">
        <v>2965</v>
      </c>
      <c r="H125" s="1">
        <v>7</v>
      </c>
      <c r="I125" t="s">
        <v>1400</v>
      </c>
      <c r="J125" t="s">
        <v>1401</v>
      </c>
      <c r="K125" t="s">
        <v>1276</v>
      </c>
      <c r="L125" t="s">
        <v>1018</v>
      </c>
      <c r="M125">
        <v>94606</v>
      </c>
      <c r="N125" t="s">
        <v>2583</v>
      </c>
      <c r="O125">
        <v>37</v>
      </c>
      <c r="P125">
        <v>40</v>
      </c>
      <c r="Q125">
        <v>15569</v>
      </c>
      <c r="R125">
        <v>1139</v>
      </c>
      <c r="S125">
        <v>1484</v>
      </c>
      <c r="T125">
        <v>1668</v>
      </c>
    </row>
    <row r="126" spans="1:20" x14ac:dyDescent="0.25">
      <c r="A126" t="s">
        <v>3095</v>
      </c>
      <c r="B126">
        <v>111111235</v>
      </c>
      <c r="C126" t="s">
        <v>244</v>
      </c>
      <c r="D126" t="s">
        <v>245</v>
      </c>
      <c r="E126">
        <v>42154</v>
      </c>
      <c r="G126" s="1" t="s">
        <v>2965</v>
      </c>
      <c r="H126" s="1">
        <v>8</v>
      </c>
      <c r="I126" t="s">
        <v>1402</v>
      </c>
      <c r="J126" t="s">
        <v>1403</v>
      </c>
      <c r="K126" t="s">
        <v>1404</v>
      </c>
      <c r="L126" t="s">
        <v>1036</v>
      </c>
      <c r="M126">
        <v>12180</v>
      </c>
      <c r="N126" t="s">
        <v>2584</v>
      </c>
      <c r="O126">
        <v>22</v>
      </c>
      <c r="P126">
        <v>20</v>
      </c>
      <c r="Q126">
        <v>29353</v>
      </c>
      <c r="R126">
        <v>1229</v>
      </c>
      <c r="S126">
        <v>2007</v>
      </c>
      <c r="T126">
        <v>3741</v>
      </c>
    </row>
    <row r="127" spans="1:20" x14ac:dyDescent="0.25">
      <c r="A127" t="s">
        <v>3096</v>
      </c>
      <c r="B127">
        <v>111111236</v>
      </c>
      <c r="C127" t="s">
        <v>246</v>
      </c>
      <c r="D127" t="s">
        <v>247</v>
      </c>
      <c r="E127">
        <v>41545</v>
      </c>
      <c r="G127" s="1" t="s">
        <v>2965</v>
      </c>
      <c r="H127" s="1">
        <v>99</v>
      </c>
      <c r="I127" t="s">
        <v>3458</v>
      </c>
      <c r="J127" t="s">
        <v>1406</v>
      </c>
      <c r="K127" t="s">
        <v>1407</v>
      </c>
      <c r="L127" t="s">
        <v>1031</v>
      </c>
      <c r="M127">
        <v>18411</v>
      </c>
      <c r="N127" t="s">
        <v>2585</v>
      </c>
      <c r="O127">
        <v>21</v>
      </c>
      <c r="P127">
        <v>20</v>
      </c>
      <c r="Q127">
        <v>20813</v>
      </c>
      <c r="R127">
        <v>3980</v>
      </c>
      <c r="S127">
        <v>2273</v>
      </c>
      <c r="T127">
        <v>1212</v>
      </c>
    </row>
    <row r="128" spans="1:20" x14ac:dyDescent="0.25">
      <c r="A128" t="s">
        <v>3097</v>
      </c>
      <c r="B128">
        <v>111111237</v>
      </c>
      <c r="C128" t="s">
        <v>248</v>
      </c>
      <c r="D128" t="s">
        <v>249</v>
      </c>
      <c r="E128">
        <v>41646</v>
      </c>
      <c r="G128" s="1" t="s">
        <v>2965</v>
      </c>
      <c r="H128" s="1">
        <v>1</v>
      </c>
      <c r="I128" t="s">
        <v>1409</v>
      </c>
      <c r="J128" t="s">
        <v>1240</v>
      </c>
      <c r="K128" t="s">
        <v>1262</v>
      </c>
      <c r="L128" t="s">
        <v>997</v>
      </c>
      <c r="M128">
        <v>7050</v>
      </c>
      <c r="N128" t="s">
        <v>2586</v>
      </c>
      <c r="O128">
        <v>11</v>
      </c>
      <c r="P128">
        <v>20</v>
      </c>
      <c r="Q128">
        <v>29473</v>
      </c>
      <c r="R128">
        <v>3311</v>
      </c>
      <c r="S128">
        <v>2182</v>
      </c>
      <c r="T128">
        <v>1889</v>
      </c>
    </row>
    <row r="129" spans="1:20" x14ac:dyDescent="0.25">
      <c r="A129" t="s">
        <v>3098</v>
      </c>
      <c r="B129">
        <v>111111238</v>
      </c>
      <c r="C129" t="s">
        <v>250</v>
      </c>
      <c r="D129" t="s">
        <v>251</v>
      </c>
      <c r="E129">
        <v>41835</v>
      </c>
      <c r="G129" s="1" t="s">
        <v>2965</v>
      </c>
      <c r="H129" s="1">
        <v>2</v>
      </c>
      <c r="I129" t="s">
        <v>1411</v>
      </c>
      <c r="J129" t="s">
        <v>1412</v>
      </c>
      <c r="K129" t="s">
        <v>1188</v>
      </c>
      <c r="L129" t="s">
        <v>997</v>
      </c>
      <c r="M129">
        <v>8867</v>
      </c>
      <c r="N129" t="s">
        <v>2587</v>
      </c>
      <c r="O129">
        <v>15</v>
      </c>
      <c r="P129">
        <v>25</v>
      </c>
      <c r="Q129">
        <v>21842</v>
      </c>
      <c r="R129">
        <v>2854</v>
      </c>
      <c r="S129">
        <v>1949</v>
      </c>
      <c r="T129">
        <v>1162</v>
      </c>
    </row>
    <row r="130" spans="1:20" x14ac:dyDescent="0.25">
      <c r="A130" t="s">
        <v>3099</v>
      </c>
      <c r="B130">
        <v>111111239</v>
      </c>
      <c r="C130" t="s">
        <v>252</v>
      </c>
      <c r="D130" t="s">
        <v>253</v>
      </c>
      <c r="E130">
        <v>43098</v>
      </c>
      <c r="G130" s="1" t="s">
        <v>2965</v>
      </c>
      <c r="H130" s="1">
        <v>3</v>
      </c>
      <c r="I130" t="s">
        <v>1414</v>
      </c>
      <c r="J130" t="s">
        <v>1415</v>
      </c>
      <c r="K130" t="s">
        <v>1416</v>
      </c>
      <c r="L130" t="s">
        <v>1152</v>
      </c>
      <c r="M130">
        <v>32922</v>
      </c>
      <c r="N130" t="s">
        <v>2588</v>
      </c>
      <c r="O130">
        <v>23</v>
      </c>
      <c r="P130">
        <v>25</v>
      </c>
      <c r="Q130">
        <v>23742</v>
      </c>
      <c r="R130">
        <v>2471</v>
      </c>
      <c r="S130">
        <v>3164</v>
      </c>
      <c r="T130">
        <v>2357</v>
      </c>
    </row>
    <row r="131" spans="1:20" x14ac:dyDescent="0.25">
      <c r="A131" t="s">
        <v>3100</v>
      </c>
      <c r="B131">
        <v>111111240</v>
      </c>
      <c r="C131" t="s">
        <v>254</v>
      </c>
      <c r="D131" t="s">
        <v>255</v>
      </c>
      <c r="E131">
        <v>41632</v>
      </c>
      <c r="G131" s="1" t="s">
        <v>2965</v>
      </c>
      <c r="H131" s="1">
        <v>4</v>
      </c>
      <c r="I131" t="s">
        <v>1418</v>
      </c>
      <c r="J131" t="s">
        <v>1419</v>
      </c>
      <c r="K131" t="s">
        <v>1419</v>
      </c>
      <c r="L131" t="s">
        <v>1036</v>
      </c>
      <c r="M131">
        <v>10468</v>
      </c>
      <c r="N131" t="s">
        <v>2589</v>
      </c>
      <c r="O131">
        <v>17</v>
      </c>
      <c r="P131">
        <v>20</v>
      </c>
      <c r="Q131">
        <v>18550</v>
      </c>
      <c r="R131">
        <v>1978</v>
      </c>
      <c r="S131">
        <v>3532</v>
      </c>
      <c r="T131">
        <v>4447</v>
      </c>
    </row>
    <row r="132" spans="1:20" x14ac:dyDescent="0.25">
      <c r="A132" t="s">
        <v>3101</v>
      </c>
      <c r="B132">
        <v>111111241</v>
      </c>
      <c r="C132" t="s">
        <v>256</v>
      </c>
      <c r="D132" t="s">
        <v>257</v>
      </c>
      <c r="E132">
        <v>42891</v>
      </c>
      <c r="G132" s="1" t="s">
        <v>2965</v>
      </c>
      <c r="H132" s="1">
        <v>5</v>
      </c>
      <c r="I132" t="s">
        <v>1421</v>
      </c>
      <c r="J132" t="s">
        <v>1422</v>
      </c>
      <c r="K132" t="s">
        <v>1336</v>
      </c>
      <c r="L132" t="s">
        <v>1337</v>
      </c>
      <c r="M132">
        <v>96782</v>
      </c>
      <c r="N132" t="s">
        <v>2590</v>
      </c>
      <c r="O132">
        <v>29</v>
      </c>
      <c r="P132">
        <v>40</v>
      </c>
      <c r="Q132">
        <v>21137</v>
      </c>
      <c r="R132">
        <v>1824</v>
      </c>
      <c r="S132">
        <v>3569</v>
      </c>
      <c r="T132">
        <v>4100</v>
      </c>
    </row>
    <row r="133" spans="1:20" x14ac:dyDescent="0.25">
      <c r="A133" t="s">
        <v>3102</v>
      </c>
      <c r="B133">
        <v>111111242</v>
      </c>
      <c r="C133" t="s">
        <v>258</v>
      </c>
      <c r="D133" t="s">
        <v>259</v>
      </c>
      <c r="E133">
        <v>43137</v>
      </c>
      <c r="G133" s="1" t="s">
        <v>2965</v>
      </c>
      <c r="H133" s="1">
        <v>6</v>
      </c>
      <c r="I133" t="s">
        <v>1424</v>
      </c>
      <c r="J133" t="s">
        <v>1425</v>
      </c>
      <c r="K133" t="s">
        <v>1425</v>
      </c>
      <c r="L133" t="s">
        <v>1218</v>
      </c>
      <c r="M133">
        <v>80231</v>
      </c>
      <c r="N133" t="s">
        <v>2591</v>
      </c>
      <c r="O133">
        <v>32</v>
      </c>
      <c r="P133">
        <v>40</v>
      </c>
      <c r="Q133">
        <v>23222</v>
      </c>
      <c r="R133">
        <v>4011</v>
      </c>
      <c r="S133">
        <v>3135</v>
      </c>
      <c r="T133">
        <v>1368</v>
      </c>
    </row>
    <row r="134" spans="1:20" x14ac:dyDescent="0.25">
      <c r="A134" t="s">
        <v>3103</v>
      </c>
      <c r="B134">
        <v>111111194</v>
      </c>
      <c r="C134" t="s">
        <v>260</v>
      </c>
      <c r="D134" t="s">
        <v>261</v>
      </c>
      <c r="E134">
        <v>42428</v>
      </c>
      <c r="G134" s="1" t="s">
        <v>2965</v>
      </c>
      <c r="H134" s="1">
        <v>7</v>
      </c>
      <c r="I134" t="s">
        <v>1426</v>
      </c>
      <c r="J134" t="s">
        <v>1427</v>
      </c>
      <c r="K134" t="s">
        <v>1428</v>
      </c>
      <c r="L134" t="s">
        <v>997</v>
      </c>
      <c r="M134">
        <v>7866</v>
      </c>
      <c r="N134" t="s">
        <v>2592</v>
      </c>
      <c r="O134">
        <v>32</v>
      </c>
      <c r="P134">
        <v>40</v>
      </c>
      <c r="Q134">
        <v>21360</v>
      </c>
      <c r="R134">
        <v>3640</v>
      </c>
      <c r="S134">
        <v>3533</v>
      </c>
      <c r="T134">
        <v>2381</v>
      </c>
    </row>
    <row r="135" spans="1:20" x14ac:dyDescent="0.25">
      <c r="A135" t="s">
        <v>3104</v>
      </c>
      <c r="B135">
        <v>111111244</v>
      </c>
      <c r="C135" t="s">
        <v>262</v>
      </c>
      <c r="D135" t="s">
        <v>263</v>
      </c>
      <c r="E135">
        <v>42548</v>
      </c>
      <c r="G135" s="1" t="s">
        <v>2965</v>
      </c>
      <c r="H135" s="1">
        <v>8</v>
      </c>
      <c r="I135" t="s">
        <v>1430</v>
      </c>
      <c r="J135" t="s">
        <v>1431</v>
      </c>
      <c r="K135" t="s">
        <v>1432</v>
      </c>
      <c r="L135" t="s">
        <v>997</v>
      </c>
      <c r="M135">
        <v>8201</v>
      </c>
      <c r="N135" t="s">
        <v>2593</v>
      </c>
      <c r="O135">
        <v>31</v>
      </c>
      <c r="P135">
        <v>40</v>
      </c>
      <c r="Q135">
        <v>25697</v>
      </c>
      <c r="R135">
        <v>1757</v>
      </c>
      <c r="S135">
        <v>2547</v>
      </c>
      <c r="T135">
        <v>2751</v>
      </c>
    </row>
    <row r="136" spans="1:20" x14ac:dyDescent="0.25">
      <c r="A136" t="s">
        <v>3105</v>
      </c>
      <c r="B136">
        <v>111111245</v>
      </c>
      <c r="C136" t="s">
        <v>264</v>
      </c>
      <c r="D136" t="s">
        <v>265</v>
      </c>
      <c r="E136">
        <v>41652</v>
      </c>
      <c r="G136" s="1" t="s">
        <v>2965</v>
      </c>
      <c r="H136" s="1">
        <v>99</v>
      </c>
      <c r="I136" t="s">
        <v>1434</v>
      </c>
      <c r="J136" t="s">
        <v>1435</v>
      </c>
      <c r="K136" t="s">
        <v>1436</v>
      </c>
      <c r="L136" t="s">
        <v>997</v>
      </c>
      <c r="M136">
        <v>7062</v>
      </c>
      <c r="N136" t="s">
        <v>2594</v>
      </c>
      <c r="O136">
        <v>37</v>
      </c>
      <c r="P136">
        <v>40</v>
      </c>
      <c r="Q136">
        <v>27581</v>
      </c>
      <c r="R136">
        <v>4236</v>
      </c>
      <c r="S136">
        <v>4292</v>
      </c>
      <c r="T136">
        <v>1712</v>
      </c>
    </row>
    <row r="137" spans="1:20" x14ac:dyDescent="0.25">
      <c r="A137" t="s">
        <v>3106</v>
      </c>
      <c r="B137">
        <v>111111246</v>
      </c>
      <c r="C137" t="s">
        <v>266</v>
      </c>
      <c r="D137" t="s">
        <v>267</v>
      </c>
      <c r="E137">
        <v>41400</v>
      </c>
      <c r="G137" s="1" t="s">
        <v>2965</v>
      </c>
      <c r="H137" s="1">
        <v>1</v>
      </c>
      <c r="I137" t="s">
        <v>1438</v>
      </c>
      <c r="J137" t="s">
        <v>1439</v>
      </c>
      <c r="K137" t="s">
        <v>1440</v>
      </c>
      <c r="L137" t="s">
        <v>1163</v>
      </c>
      <c r="M137">
        <v>2346</v>
      </c>
      <c r="N137" t="s">
        <v>2595</v>
      </c>
      <c r="O137">
        <v>26</v>
      </c>
      <c r="P137">
        <v>40</v>
      </c>
      <c r="Q137">
        <v>16540</v>
      </c>
      <c r="R137">
        <v>4367</v>
      </c>
      <c r="S137">
        <v>4890</v>
      </c>
      <c r="T137">
        <v>2586</v>
      </c>
    </row>
    <row r="138" spans="1:20" x14ac:dyDescent="0.25">
      <c r="A138" t="s">
        <v>3107</v>
      </c>
      <c r="B138">
        <v>111111247</v>
      </c>
      <c r="C138" t="s">
        <v>268</v>
      </c>
      <c r="D138" t="s">
        <v>269</v>
      </c>
      <c r="E138">
        <v>43138</v>
      </c>
      <c r="G138" s="1" t="s">
        <v>2965</v>
      </c>
      <c r="H138" s="1">
        <v>2</v>
      </c>
      <c r="I138" t="s">
        <v>1442</v>
      </c>
      <c r="J138" t="s">
        <v>1011</v>
      </c>
      <c r="K138" t="s">
        <v>1012</v>
      </c>
      <c r="L138" t="s">
        <v>1013</v>
      </c>
      <c r="M138">
        <v>60638</v>
      </c>
      <c r="N138" t="s">
        <v>2596</v>
      </c>
      <c r="O138">
        <v>20</v>
      </c>
      <c r="P138">
        <v>40</v>
      </c>
      <c r="Q138">
        <v>26899</v>
      </c>
      <c r="R138">
        <v>3799</v>
      </c>
      <c r="S138">
        <v>3945</v>
      </c>
      <c r="T138">
        <v>4972</v>
      </c>
    </row>
    <row r="139" spans="1:20" x14ac:dyDescent="0.25">
      <c r="A139" t="s">
        <v>3108</v>
      </c>
      <c r="B139">
        <v>111111248</v>
      </c>
      <c r="C139" t="s">
        <v>270</v>
      </c>
      <c r="D139" t="s">
        <v>271</v>
      </c>
      <c r="E139">
        <v>41816</v>
      </c>
      <c r="G139" s="1" t="s">
        <v>2965</v>
      </c>
      <c r="H139" s="1">
        <v>3</v>
      </c>
      <c r="I139" t="s">
        <v>1444</v>
      </c>
      <c r="J139" t="s">
        <v>1351</v>
      </c>
      <c r="K139" t="s">
        <v>1445</v>
      </c>
      <c r="L139" t="s">
        <v>1140</v>
      </c>
      <c r="M139">
        <v>97202</v>
      </c>
      <c r="N139" t="s">
        <v>2597</v>
      </c>
      <c r="O139">
        <v>28</v>
      </c>
      <c r="P139">
        <v>40</v>
      </c>
      <c r="Q139">
        <v>26500</v>
      </c>
      <c r="R139">
        <v>3159</v>
      </c>
      <c r="S139">
        <v>3310</v>
      </c>
      <c r="T139">
        <v>1853</v>
      </c>
    </row>
    <row r="140" spans="1:20" x14ac:dyDescent="0.25">
      <c r="A140" t="s">
        <v>3109</v>
      </c>
      <c r="B140">
        <v>111111249</v>
      </c>
      <c r="C140" t="s">
        <v>272</v>
      </c>
      <c r="D140" t="s">
        <v>273</v>
      </c>
      <c r="E140">
        <v>41732</v>
      </c>
      <c r="G140" s="1" t="s">
        <v>2965</v>
      </c>
      <c r="H140" s="1">
        <v>4</v>
      </c>
      <c r="I140" t="s">
        <v>1447</v>
      </c>
      <c r="J140" t="s">
        <v>1077</v>
      </c>
      <c r="K140" t="s">
        <v>1077</v>
      </c>
      <c r="L140" t="s">
        <v>1048</v>
      </c>
      <c r="M140">
        <v>75227</v>
      </c>
      <c r="N140" t="s">
        <v>2598</v>
      </c>
      <c r="O140">
        <v>28</v>
      </c>
      <c r="P140">
        <v>40</v>
      </c>
      <c r="Q140">
        <v>26110</v>
      </c>
      <c r="R140">
        <v>3766</v>
      </c>
      <c r="S140">
        <v>3715</v>
      </c>
      <c r="T140">
        <v>2820</v>
      </c>
    </row>
    <row r="141" spans="1:20" x14ac:dyDescent="0.25">
      <c r="A141" t="s">
        <v>3110</v>
      </c>
      <c r="B141">
        <v>111111250</v>
      </c>
      <c r="C141" t="s">
        <v>274</v>
      </c>
      <c r="D141" t="s">
        <v>275</v>
      </c>
      <c r="E141">
        <v>42968</v>
      </c>
      <c r="G141" s="1" t="s">
        <v>2965</v>
      </c>
      <c r="H141" s="1">
        <v>5</v>
      </c>
      <c r="I141" t="s">
        <v>1449</v>
      </c>
      <c r="J141" t="s">
        <v>1011</v>
      </c>
      <c r="K141" t="s">
        <v>1012</v>
      </c>
      <c r="L141" t="s">
        <v>1013</v>
      </c>
      <c r="M141">
        <v>60604</v>
      </c>
      <c r="N141" t="s">
        <v>2599</v>
      </c>
      <c r="O141">
        <v>28</v>
      </c>
      <c r="P141">
        <v>40</v>
      </c>
      <c r="Q141">
        <v>21826</v>
      </c>
      <c r="R141">
        <v>4852</v>
      </c>
      <c r="S141">
        <v>2719</v>
      </c>
      <c r="T141">
        <v>4079</v>
      </c>
    </row>
    <row r="142" spans="1:20" x14ac:dyDescent="0.25">
      <c r="A142" t="s">
        <v>3111</v>
      </c>
      <c r="B142">
        <v>111111251</v>
      </c>
      <c r="C142" t="s">
        <v>276</v>
      </c>
      <c r="D142" t="s">
        <v>277</v>
      </c>
      <c r="E142">
        <v>41505</v>
      </c>
      <c r="G142" s="1" t="s">
        <v>2965</v>
      </c>
      <c r="H142" s="1">
        <v>6</v>
      </c>
      <c r="I142" t="s">
        <v>1451</v>
      </c>
      <c r="J142" t="s">
        <v>1452</v>
      </c>
      <c r="K142" t="s">
        <v>1453</v>
      </c>
      <c r="L142" t="s">
        <v>1005</v>
      </c>
      <c r="M142">
        <v>45840</v>
      </c>
      <c r="N142" t="s">
        <v>2600</v>
      </c>
      <c r="O142">
        <v>17</v>
      </c>
      <c r="P142">
        <v>20</v>
      </c>
      <c r="Q142">
        <v>23066</v>
      </c>
      <c r="R142">
        <v>4772</v>
      </c>
      <c r="S142">
        <v>3057</v>
      </c>
      <c r="T142">
        <v>2158</v>
      </c>
    </row>
    <row r="143" spans="1:20" x14ac:dyDescent="0.25">
      <c r="A143" t="s">
        <v>3112</v>
      </c>
      <c r="B143">
        <v>111111252</v>
      </c>
      <c r="C143" t="s">
        <v>278</v>
      </c>
      <c r="D143" t="s">
        <v>279</v>
      </c>
      <c r="E143">
        <v>42795</v>
      </c>
      <c r="G143" s="1" t="s">
        <v>2965</v>
      </c>
      <c r="H143" s="1">
        <v>7</v>
      </c>
      <c r="I143" t="s">
        <v>1455</v>
      </c>
      <c r="J143" t="s">
        <v>1456</v>
      </c>
      <c r="K143" t="s">
        <v>1456</v>
      </c>
      <c r="L143" t="s">
        <v>1018</v>
      </c>
      <c r="M143">
        <v>92501</v>
      </c>
      <c r="N143" t="s">
        <v>2601</v>
      </c>
      <c r="O143">
        <v>16</v>
      </c>
      <c r="P143">
        <v>20</v>
      </c>
      <c r="Q143">
        <v>15086</v>
      </c>
      <c r="R143">
        <v>3353</v>
      </c>
      <c r="S143">
        <v>2440</v>
      </c>
      <c r="T143">
        <v>3245</v>
      </c>
    </row>
    <row r="144" spans="1:20" x14ac:dyDescent="0.25">
      <c r="A144" t="s">
        <v>3113</v>
      </c>
      <c r="B144">
        <v>111111253</v>
      </c>
      <c r="C144" t="s">
        <v>280</v>
      </c>
      <c r="D144" t="s">
        <v>281</v>
      </c>
      <c r="E144">
        <v>42678</v>
      </c>
      <c r="G144" s="1" t="s">
        <v>2965</v>
      </c>
      <c r="H144" s="1">
        <v>8</v>
      </c>
      <c r="I144" t="s">
        <v>1458</v>
      </c>
      <c r="J144" t="s">
        <v>1304</v>
      </c>
      <c r="K144" t="s">
        <v>1305</v>
      </c>
      <c r="L144" t="s">
        <v>1048</v>
      </c>
      <c r="M144">
        <v>76707</v>
      </c>
      <c r="N144" t="s">
        <v>2602</v>
      </c>
      <c r="O144">
        <v>11</v>
      </c>
      <c r="P144">
        <v>20</v>
      </c>
      <c r="Q144">
        <v>20023</v>
      </c>
      <c r="R144">
        <v>3854</v>
      </c>
      <c r="S144">
        <v>1093</v>
      </c>
      <c r="T144">
        <v>3115</v>
      </c>
    </row>
    <row r="145" spans="1:20" x14ac:dyDescent="0.25">
      <c r="A145" t="s">
        <v>3114</v>
      </c>
      <c r="B145">
        <v>111111254</v>
      </c>
      <c r="C145" t="s">
        <v>282</v>
      </c>
      <c r="D145" t="s">
        <v>283</v>
      </c>
      <c r="E145">
        <v>42181</v>
      </c>
      <c r="G145" s="1" t="s">
        <v>2965</v>
      </c>
      <c r="H145" s="1">
        <v>99</v>
      </c>
      <c r="I145" t="s">
        <v>1460</v>
      </c>
      <c r="J145" t="s">
        <v>1461</v>
      </c>
      <c r="K145" t="s">
        <v>1462</v>
      </c>
      <c r="L145" t="s">
        <v>1058</v>
      </c>
      <c r="M145">
        <v>37211</v>
      </c>
      <c r="N145" t="s">
        <v>2603</v>
      </c>
      <c r="O145">
        <v>20</v>
      </c>
      <c r="P145">
        <v>25</v>
      </c>
      <c r="Q145">
        <v>26018</v>
      </c>
      <c r="R145">
        <v>2745</v>
      </c>
      <c r="S145">
        <v>2388</v>
      </c>
      <c r="T145">
        <v>2056</v>
      </c>
    </row>
    <row r="146" spans="1:20" x14ac:dyDescent="0.25">
      <c r="A146" t="s">
        <v>3115</v>
      </c>
      <c r="B146">
        <v>111111255</v>
      </c>
      <c r="C146" t="s">
        <v>284</v>
      </c>
      <c r="D146" t="s">
        <v>285</v>
      </c>
      <c r="E146">
        <v>42338</v>
      </c>
      <c r="G146" s="1" t="s">
        <v>2965</v>
      </c>
      <c r="H146" s="1">
        <v>1</v>
      </c>
      <c r="I146" t="s">
        <v>1464</v>
      </c>
      <c r="J146" t="s">
        <v>1060</v>
      </c>
      <c r="K146" t="s">
        <v>1060</v>
      </c>
      <c r="L146" t="s">
        <v>1061</v>
      </c>
      <c r="M146">
        <v>53216</v>
      </c>
      <c r="N146" t="s">
        <v>2604</v>
      </c>
      <c r="O146">
        <v>18</v>
      </c>
      <c r="P146">
        <v>25</v>
      </c>
      <c r="Q146">
        <v>19390</v>
      </c>
      <c r="R146">
        <v>3930</v>
      </c>
      <c r="S146">
        <v>4765</v>
      </c>
      <c r="T146">
        <v>2258</v>
      </c>
    </row>
    <row r="147" spans="1:20" x14ac:dyDescent="0.25">
      <c r="A147" t="s">
        <v>3116</v>
      </c>
      <c r="B147">
        <v>111111256</v>
      </c>
      <c r="C147" t="s">
        <v>286</v>
      </c>
      <c r="D147" t="s">
        <v>287</v>
      </c>
      <c r="E147">
        <v>41727</v>
      </c>
      <c r="G147" s="1" t="s">
        <v>2965</v>
      </c>
      <c r="H147" s="1">
        <v>2</v>
      </c>
      <c r="I147" t="s">
        <v>1466</v>
      </c>
      <c r="J147" t="s">
        <v>1467</v>
      </c>
      <c r="K147" t="s">
        <v>1468</v>
      </c>
      <c r="L147" t="s">
        <v>1026</v>
      </c>
      <c r="M147">
        <v>21655</v>
      </c>
      <c r="N147" t="s">
        <v>2605</v>
      </c>
      <c r="O147">
        <v>19</v>
      </c>
      <c r="P147">
        <v>20</v>
      </c>
      <c r="Q147">
        <v>27465</v>
      </c>
      <c r="R147">
        <v>2857</v>
      </c>
      <c r="S147">
        <v>1556</v>
      </c>
      <c r="T147">
        <v>1060</v>
      </c>
    </row>
    <row r="148" spans="1:20" x14ac:dyDescent="0.25">
      <c r="A148" t="s">
        <v>3117</v>
      </c>
      <c r="B148">
        <v>111111257</v>
      </c>
      <c r="C148" t="s">
        <v>288</v>
      </c>
      <c r="D148" t="s">
        <v>289</v>
      </c>
      <c r="E148">
        <v>42549</v>
      </c>
      <c r="G148" s="1" t="s">
        <v>2965</v>
      </c>
      <c r="H148" s="1">
        <v>3</v>
      </c>
      <c r="I148" t="s">
        <v>1470</v>
      </c>
      <c r="J148" t="s">
        <v>1076</v>
      </c>
      <c r="K148" t="s">
        <v>1077</v>
      </c>
      <c r="L148" t="s">
        <v>1048</v>
      </c>
      <c r="M148">
        <v>75061</v>
      </c>
      <c r="N148" t="s">
        <v>2606</v>
      </c>
      <c r="O148">
        <v>26</v>
      </c>
      <c r="P148">
        <v>40</v>
      </c>
      <c r="Q148">
        <v>20128</v>
      </c>
      <c r="R148">
        <v>4689</v>
      </c>
      <c r="S148">
        <v>4270</v>
      </c>
      <c r="T148">
        <v>1494</v>
      </c>
    </row>
    <row r="149" spans="1:20" x14ac:dyDescent="0.25">
      <c r="A149" t="s">
        <v>3118</v>
      </c>
      <c r="B149">
        <v>111111258</v>
      </c>
      <c r="C149" t="s">
        <v>290</v>
      </c>
      <c r="D149" t="s">
        <v>291</v>
      </c>
      <c r="E149">
        <v>41906</v>
      </c>
      <c r="G149" s="1" t="s">
        <v>2965</v>
      </c>
      <c r="H149" s="1">
        <v>4</v>
      </c>
      <c r="I149" t="s">
        <v>1472</v>
      </c>
      <c r="J149" t="s">
        <v>1473</v>
      </c>
      <c r="K149" t="s">
        <v>1039</v>
      </c>
      <c r="L149" t="s">
        <v>1018</v>
      </c>
      <c r="M149">
        <v>90212</v>
      </c>
      <c r="N149" t="s">
        <v>2607</v>
      </c>
      <c r="O149">
        <v>38</v>
      </c>
      <c r="P149">
        <v>40</v>
      </c>
      <c r="Q149">
        <v>17056</v>
      </c>
      <c r="R149">
        <v>4159</v>
      </c>
      <c r="S149">
        <v>2685</v>
      </c>
      <c r="T149">
        <v>2953</v>
      </c>
    </row>
    <row r="150" spans="1:20" x14ac:dyDescent="0.25">
      <c r="A150" t="s">
        <v>3119</v>
      </c>
      <c r="B150">
        <v>111111259</v>
      </c>
      <c r="C150" t="s">
        <v>292</v>
      </c>
      <c r="D150" t="s">
        <v>293</v>
      </c>
      <c r="E150">
        <v>41809</v>
      </c>
      <c r="G150" s="1" t="s">
        <v>2965</v>
      </c>
      <c r="H150" s="1">
        <v>5</v>
      </c>
      <c r="I150" t="s">
        <v>1475</v>
      </c>
      <c r="J150" t="s">
        <v>1476</v>
      </c>
      <c r="K150" t="s">
        <v>1192</v>
      </c>
      <c r="L150" t="s">
        <v>1036</v>
      </c>
      <c r="M150">
        <v>11758</v>
      </c>
      <c r="N150" t="s">
        <v>2608</v>
      </c>
      <c r="O150">
        <v>26</v>
      </c>
      <c r="P150">
        <v>40</v>
      </c>
      <c r="Q150">
        <v>21915</v>
      </c>
      <c r="R150">
        <v>1220</v>
      </c>
      <c r="S150">
        <v>3042</v>
      </c>
      <c r="T150">
        <v>4885</v>
      </c>
    </row>
    <row r="151" spans="1:20" x14ac:dyDescent="0.25">
      <c r="A151" t="s">
        <v>3120</v>
      </c>
      <c r="B151">
        <v>111111260</v>
      </c>
      <c r="C151" t="s">
        <v>294</v>
      </c>
      <c r="D151" t="s">
        <v>295</v>
      </c>
      <c r="E151">
        <v>41639</v>
      </c>
      <c r="G151" s="1" t="s">
        <v>2965</v>
      </c>
      <c r="H151" s="1">
        <v>6</v>
      </c>
      <c r="I151" t="s">
        <v>1478</v>
      </c>
      <c r="J151" t="s">
        <v>1479</v>
      </c>
      <c r="K151" t="s">
        <v>1432</v>
      </c>
      <c r="L151" t="s">
        <v>997</v>
      </c>
      <c r="M151">
        <v>8401</v>
      </c>
      <c r="N151" t="s">
        <v>2609</v>
      </c>
      <c r="O151">
        <v>33</v>
      </c>
      <c r="P151">
        <v>40</v>
      </c>
      <c r="Q151">
        <v>24786</v>
      </c>
      <c r="R151">
        <v>1742</v>
      </c>
      <c r="S151">
        <v>2603</v>
      </c>
      <c r="T151">
        <v>2377</v>
      </c>
    </row>
    <row r="152" spans="1:20" x14ac:dyDescent="0.25">
      <c r="A152" t="s">
        <v>3097</v>
      </c>
      <c r="B152">
        <v>111111261</v>
      </c>
      <c r="C152" t="s">
        <v>296</v>
      </c>
      <c r="D152" t="s">
        <v>297</v>
      </c>
      <c r="E152">
        <v>41978</v>
      </c>
      <c r="G152" s="1" t="s">
        <v>2965</v>
      </c>
      <c r="H152" s="1">
        <v>7</v>
      </c>
      <c r="I152" t="s">
        <v>1481</v>
      </c>
      <c r="J152" t="s">
        <v>1482</v>
      </c>
      <c r="K152" t="s">
        <v>518</v>
      </c>
      <c r="L152" t="s">
        <v>1005</v>
      </c>
      <c r="M152">
        <v>45203</v>
      </c>
      <c r="N152" t="s">
        <v>2610</v>
      </c>
      <c r="O152">
        <v>33</v>
      </c>
      <c r="P152">
        <v>40</v>
      </c>
      <c r="Q152">
        <v>17230</v>
      </c>
      <c r="R152">
        <v>1077</v>
      </c>
      <c r="S152">
        <v>3297</v>
      </c>
      <c r="T152">
        <v>2386</v>
      </c>
    </row>
    <row r="153" spans="1:20" x14ac:dyDescent="0.25">
      <c r="A153" t="s">
        <v>3121</v>
      </c>
      <c r="B153">
        <v>111111262</v>
      </c>
      <c r="C153" t="s">
        <v>298</v>
      </c>
      <c r="D153" t="s">
        <v>299</v>
      </c>
      <c r="E153">
        <v>41560</v>
      </c>
      <c r="G153" s="1" t="s">
        <v>2965</v>
      </c>
      <c r="H153" s="1">
        <v>8</v>
      </c>
      <c r="I153" t="s">
        <v>1484</v>
      </c>
      <c r="J153" t="s">
        <v>1485</v>
      </c>
      <c r="K153" t="s">
        <v>1486</v>
      </c>
      <c r="L153" t="s">
        <v>1140</v>
      </c>
      <c r="M153">
        <v>97401</v>
      </c>
      <c r="N153" t="s">
        <v>2611</v>
      </c>
      <c r="O153">
        <v>38</v>
      </c>
      <c r="P153">
        <v>40</v>
      </c>
      <c r="Q153">
        <v>20442</v>
      </c>
      <c r="R153">
        <v>3032</v>
      </c>
      <c r="S153">
        <v>4386</v>
      </c>
      <c r="T153">
        <v>1055</v>
      </c>
    </row>
    <row r="154" spans="1:20" x14ac:dyDescent="0.25">
      <c r="A154" t="s">
        <v>3122</v>
      </c>
      <c r="B154">
        <v>111111263</v>
      </c>
      <c r="C154" t="s">
        <v>300</v>
      </c>
      <c r="D154" t="s">
        <v>301</v>
      </c>
      <c r="E154">
        <v>42226</v>
      </c>
      <c r="G154" s="1" t="s">
        <v>2965</v>
      </c>
      <c r="H154" s="1">
        <v>99</v>
      </c>
      <c r="I154" t="s">
        <v>3458</v>
      </c>
      <c r="J154" t="s">
        <v>1488</v>
      </c>
      <c r="K154" t="s">
        <v>1489</v>
      </c>
      <c r="L154" t="s">
        <v>1241</v>
      </c>
      <c r="M154">
        <v>27577</v>
      </c>
      <c r="N154" t="s">
        <v>2612</v>
      </c>
      <c r="O154">
        <v>22</v>
      </c>
      <c r="P154">
        <v>40</v>
      </c>
      <c r="Q154">
        <v>23857</v>
      </c>
      <c r="R154">
        <v>4916</v>
      </c>
      <c r="S154">
        <v>2683</v>
      </c>
      <c r="T154">
        <v>1607</v>
      </c>
    </row>
    <row r="155" spans="1:20" x14ac:dyDescent="0.25">
      <c r="A155" t="s">
        <v>3123</v>
      </c>
      <c r="B155">
        <v>111111264</v>
      </c>
      <c r="C155" t="s">
        <v>302</v>
      </c>
      <c r="D155" t="s">
        <v>303</v>
      </c>
      <c r="E155">
        <v>42985</v>
      </c>
      <c r="G155" s="1" t="s">
        <v>2965</v>
      </c>
      <c r="H155" s="1">
        <v>1</v>
      </c>
      <c r="I155" t="s">
        <v>1491</v>
      </c>
      <c r="J155" t="s">
        <v>1099</v>
      </c>
      <c r="K155" t="s">
        <v>1099</v>
      </c>
      <c r="L155" t="s">
        <v>1036</v>
      </c>
      <c r="M155">
        <v>10002</v>
      </c>
      <c r="N155" t="s">
        <v>2613</v>
      </c>
      <c r="O155">
        <v>20</v>
      </c>
      <c r="P155">
        <v>40</v>
      </c>
      <c r="Q155">
        <v>17465</v>
      </c>
      <c r="R155">
        <v>4648</v>
      </c>
      <c r="S155">
        <v>3993</v>
      </c>
      <c r="T155">
        <v>3054</v>
      </c>
    </row>
    <row r="156" spans="1:20" x14ac:dyDescent="0.25">
      <c r="A156" t="s">
        <v>3124</v>
      </c>
      <c r="B156">
        <v>111111265</v>
      </c>
      <c r="C156" t="s">
        <v>304</v>
      </c>
      <c r="D156" t="s">
        <v>305</v>
      </c>
      <c r="E156">
        <v>43025</v>
      </c>
      <c r="G156" s="1" t="s">
        <v>2965</v>
      </c>
      <c r="H156" s="1">
        <v>2</v>
      </c>
      <c r="I156" t="s">
        <v>1493</v>
      </c>
      <c r="J156" t="s">
        <v>1051</v>
      </c>
      <c r="K156" t="s">
        <v>1052</v>
      </c>
      <c r="L156" t="s">
        <v>1053</v>
      </c>
      <c r="M156">
        <v>85017</v>
      </c>
      <c r="N156" t="s">
        <v>2614</v>
      </c>
      <c r="O156">
        <v>29</v>
      </c>
      <c r="P156">
        <v>40</v>
      </c>
      <c r="Q156">
        <v>26292</v>
      </c>
      <c r="R156">
        <v>3136</v>
      </c>
      <c r="S156">
        <v>2387</v>
      </c>
      <c r="T156">
        <v>2960</v>
      </c>
    </row>
    <row r="157" spans="1:20" x14ac:dyDescent="0.25">
      <c r="A157" t="s">
        <v>3125</v>
      </c>
      <c r="B157">
        <v>111111266</v>
      </c>
      <c r="C157" t="s">
        <v>306</v>
      </c>
      <c r="D157" t="s">
        <v>307</v>
      </c>
      <c r="E157">
        <v>42192</v>
      </c>
      <c r="G157" s="1" t="s">
        <v>2965</v>
      </c>
      <c r="H157" s="1">
        <v>3</v>
      </c>
      <c r="I157" t="s">
        <v>1495</v>
      </c>
      <c r="J157" t="s">
        <v>1314</v>
      </c>
      <c r="K157" t="s">
        <v>1315</v>
      </c>
      <c r="L157" t="s">
        <v>1316</v>
      </c>
      <c r="M157">
        <v>46240</v>
      </c>
      <c r="N157" t="s">
        <v>2615</v>
      </c>
      <c r="O157">
        <v>34</v>
      </c>
      <c r="P157">
        <v>40</v>
      </c>
      <c r="Q157">
        <v>20773</v>
      </c>
      <c r="R157">
        <v>3317</v>
      </c>
      <c r="S157">
        <v>3077</v>
      </c>
      <c r="T157">
        <v>3283</v>
      </c>
    </row>
    <row r="158" spans="1:20" x14ac:dyDescent="0.25">
      <c r="A158" t="s">
        <v>3126</v>
      </c>
      <c r="B158">
        <v>111111267</v>
      </c>
      <c r="C158" t="s">
        <v>308</v>
      </c>
      <c r="D158" t="s">
        <v>309</v>
      </c>
      <c r="E158">
        <v>42907</v>
      </c>
      <c r="G158" s="1" t="s">
        <v>2965</v>
      </c>
      <c r="H158" s="1">
        <v>4</v>
      </c>
      <c r="I158" t="s">
        <v>1497</v>
      </c>
      <c r="J158" t="s">
        <v>1498</v>
      </c>
      <c r="K158" t="s">
        <v>1499</v>
      </c>
      <c r="L158" t="s">
        <v>1036</v>
      </c>
      <c r="M158">
        <v>13214</v>
      </c>
      <c r="N158" t="s">
        <v>2616</v>
      </c>
      <c r="O158">
        <v>23</v>
      </c>
      <c r="P158">
        <v>20</v>
      </c>
      <c r="Q158">
        <v>20708</v>
      </c>
      <c r="R158">
        <v>1723</v>
      </c>
      <c r="S158">
        <v>1418</v>
      </c>
      <c r="T158">
        <v>4772</v>
      </c>
    </row>
    <row r="159" spans="1:20" x14ac:dyDescent="0.25">
      <c r="A159" t="s">
        <v>3127</v>
      </c>
      <c r="B159">
        <v>111111268</v>
      </c>
      <c r="C159" t="s">
        <v>310</v>
      </c>
      <c r="D159" t="s">
        <v>311</v>
      </c>
      <c r="E159">
        <v>42244</v>
      </c>
      <c r="G159" s="1" t="s">
        <v>2965</v>
      </c>
      <c r="H159" s="1">
        <v>5</v>
      </c>
      <c r="I159" t="s">
        <v>1501</v>
      </c>
      <c r="J159" t="s">
        <v>1502</v>
      </c>
      <c r="K159" t="s">
        <v>1503</v>
      </c>
      <c r="L159" t="s">
        <v>997</v>
      </c>
      <c r="M159">
        <v>8002</v>
      </c>
      <c r="N159" t="s">
        <v>2617</v>
      </c>
      <c r="O159">
        <v>21</v>
      </c>
      <c r="P159">
        <v>20</v>
      </c>
      <c r="Q159">
        <v>22421</v>
      </c>
      <c r="R159">
        <v>4693</v>
      </c>
      <c r="S159">
        <v>1161</v>
      </c>
      <c r="T159">
        <v>4277</v>
      </c>
    </row>
    <row r="160" spans="1:20" x14ac:dyDescent="0.25">
      <c r="A160" t="s">
        <v>3128</v>
      </c>
      <c r="B160">
        <v>111111269</v>
      </c>
      <c r="C160" t="s">
        <v>312</v>
      </c>
      <c r="D160" t="s">
        <v>313</v>
      </c>
      <c r="E160">
        <v>42733</v>
      </c>
      <c r="G160" s="1" t="s">
        <v>2965</v>
      </c>
      <c r="H160" s="1">
        <v>6</v>
      </c>
      <c r="I160" t="s">
        <v>1505</v>
      </c>
      <c r="J160" t="s">
        <v>1506</v>
      </c>
      <c r="K160" t="s">
        <v>1192</v>
      </c>
      <c r="L160" t="s">
        <v>1036</v>
      </c>
      <c r="M160">
        <v>11530</v>
      </c>
      <c r="N160" t="s">
        <v>2618</v>
      </c>
      <c r="O160">
        <v>11</v>
      </c>
      <c r="P160">
        <v>20</v>
      </c>
      <c r="Q160">
        <v>22234</v>
      </c>
      <c r="R160">
        <v>3055</v>
      </c>
      <c r="S160">
        <v>2699</v>
      </c>
      <c r="T160">
        <v>1647</v>
      </c>
    </row>
    <row r="161" spans="1:20" x14ac:dyDescent="0.25">
      <c r="A161" t="s">
        <v>3129</v>
      </c>
      <c r="B161">
        <v>111111270</v>
      </c>
      <c r="C161" t="s">
        <v>314</v>
      </c>
      <c r="D161" t="s">
        <v>315</v>
      </c>
      <c r="E161">
        <v>42557</v>
      </c>
      <c r="G161" s="1" t="s">
        <v>2965</v>
      </c>
      <c r="H161" s="1">
        <v>7</v>
      </c>
      <c r="I161" t="s">
        <v>1508</v>
      </c>
      <c r="J161" t="s">
        <v>1509</v>
      </c>
      <c r="K161" t="s">
        <v>1510</v>
      </c>
      <c r="L161" t="s">
        <v>1511</v>
      </c>
      <c r="M161">
        <v>72202</v>
      </c>
      <c r="N161" t="s">
        <v>2619</v>
      </c>
      <c r="O161">
        <v>16</v>
      </c>
      <c r="P161">
        <v>25</v>
      </c>
      <c r="Q161">
        <v>29227</v>
      </c>
      <c r="R161">
        <v>3415</v>
      </c>
      <c r="S161">
        <v>2129</v>
      </c>
      <c r="T161">
        <v>1775</v>
      </c>
    </row>
    <row r="162" spans="1:20" x14ac:dyDescent="0.25">
      <c r="A162" t="s">
        <v>3130</v>
      </c>
      <c r="B162">
        <v>111111271</v>
      </c>
      <c r="C162" t="s">
        <v>316</v>
      </c>
      <c r="D162" t="s">
        <v>317</v>
      </c>
      <c r="E162">
        <v>42741</v>
      </c>
      <c r="G162" s="1" t="s">
        <v>2965</v>
      </c>
      <c r="H162" s="1">
        <v>8</v>
      </c>
      <c r="I162" t="s">
        <v>1513</v>
      </c>
      <c r="J162" t="s">
        <v>1514</v>
      </c>
      <c r="K162" t="s">
        <v>1515</v>
      </c>
      <c r="L162" t="s">
        <v>1159</v>
      </c>
      <c r="M162">
        <v>55101</v>
      </c>
      <c r="N162" t="s">
        <v>2620</v>
      </c>
      <c r="O162">
        <v>23</v>
      </c>
      <c r="P162">
        <v>25</v>
      </c>
      <c r="Q162">
        <v>20185</v>
      </c>
      <c r="R162">
        <v>3169</v>
      </c>
      <c r="S162">
        <v>1508</v>
      </c>
      <c r="T162">
        <v>4052</v>
      </c>
    </row>
    <row r="163" spans="1:20" x14ac:dyDescent="0.25">
      <c r="A163" t="s">
        <v>3131</v>
      </c>
      <c r="B163">
        <v>111111272</v>
      </c>
      <c r="C163" t="s">
        <v>318</v>
      </c>
      <c r="D163" t="s">
        <v>319</v>
      </c>
      <c r="E163">
        <v>42003</v>
      </c>
      <c r="G163" s="1" t="s">
        <v>2965</v>
      </c>
      <c r="H163" s="1">
        <v>99</v>
      </c>
      <c r="I163" t="s">
        <v>1517</v>
      </c>
      <c r="J163" t="s">
        <v>1172</v>
      </c>
      <c r="K163" t="s">
        <v>1172</v>
      </c>
      <c r="L163" t="s">
        <v>1031</v>
      </c>
      <c r="M163">
        <v>19134</v>
      </c>
      <c r="N163" t="s">
        <v>2621</v>
      </c>
      <c r="O163">
        <v>14</v>
      </c>
      <c r="P163">
        <v>20</v>
      </c>
      <c r="Q163">
        <v>15650</v>
      </c>
      <c r="R163">
        <v>3731</v>
      </c>
      <c r="S163">
        <v>3987</v>
      </c>
      <c r="T163">
        <v>3642</v>
      </c>
    </row>
    <row r="164" spans="1:20" x14ac:dyDescent="0.25">
      <c r="A164" t="s">
        <v>3132</v>
      </c>
      <c r="B164">
        <v>111111273</v>
      </c>
      <c r="C164" t="s">
        <v>320</v>
      </c>
      <c r="D164" t="s">
        <v>321</v>
      </c>
      <c r="E164">
        <v>42015</v>
      </c>
      <c r="F164" s="1">
        <v>43379</v>
      </c>
      <c r="G164" s="1" t="s">
        <v>2965</v>
      </c>
      <c r="H164" s="1">
        <v>1</v>
      </c>
      <c r="I164" t="s">
        <v>1519</v>
      </c>
      <c r="J164" t="s">
        <v>1520</v>
      </c>
      <c r="K164" t="s">
        <v>1521</v>
      </c>
      <c r="L164" t="s">
        <v>987</v>
      </c>
      <c r="M164">
        <v>70360</v>
      </c>
      <c r="N164" t="s">
        <v>2622</v>
      </c>
      <c r="O164">
        <v>32</v>
      </c>
      <c r="P164">
        <v>40</v>
      </c>
      <c r="Q164">
        <v>15962</v>
      </c>
      <c r="R164">
        <v>3791</v>
      </c>
      <c r="S164">
        <v>4082</v>
      </c>
      <c r="T164">
        <v>3732</v>
      </c>
    </row>
    <row r="165" spans="1:20" x14ac:dyDescent="0.25">
      <c r="A165" t="s">
        <v>3133</v>
      </c>
      <c r="B165">
        <v>111111274</v>
      </c>
      <c r="C165" t="s">
        <v>322</v>
      </c>
      <c r="D165" t="s">
        <v>323</v>
      </c>
      <c r="E165">
        <v>42308</v>
      </c>
      <c r="G165" s="1" t="s">
        <v>2965</v>
      </c>
      <c r="H165" s="1">
        <v>2</v>
      </c>
      <c r="I165" t="s">
        <v>1523</v>
      </c>
      <c r="J165" t="s">
        <v>1524</v>
      </c>
      <c r="K165" t="s">
        <v>1035</v>
      </c>
      <c r="L165" t="s">
        <v>1036</v>
      </c>
      <c r="M165">
        <v>11779</v>
      </c>
      <c r="N165" t="s">
        <v>2623</v>
      </c>
      <c r="O165">
        <v>38</v>
      </c>
      <c r="P165">
        <v>40</v>
      </c>
      <c r="Q165">
        <v>19358</v>
      </c>
      <c r="R165">
        <v>4731</v>
      </c>
      <c r="S165">
        <v>2376</v>
      </c>
      <c r="T165">
        <v>3883</v>
      </c>
    </row>
    <row r="166" spans="1:20" x14ac:dyDescent="0.25">
      <c r="A166" t="s">
        <v>3134</v>
      </c>
      <c r="B166">
        <v>111111275</v>
      </c>
      <c r="C166" t="s">
        <v>324</v>
      </c>
      <c r="D166" t="s">
        <v>325</v>
      </c>
      <c r="E166">
        <v>42114</v>
      </c>
      <c r="G166" s="1" t="s">
        <v>2965</v>
      </c>
      <c r="H166" s="1">
        <v>3</v>
      </c>
      <c r="I166" t="s">
        <v>1526</v>
      </c>
      <c r="J166" t="s">
        <v>1527</v>
      </c>
      <c r="K166" t="s">
        <v>1527</v>
      </c>
      <c r="L166" t="s">
        <v>1018</v>
      </c>
      <c r="M166">
        <v>95827</v>
      </c>
      <c r="N166" t="s">
        <v>2624</v>
      </c>
      <c r="O166">
        <v>29</v>
      </c>
      <c r="P166">
        <v>40</v>
      </c>
      <c r="Q166">
        <v>20259</v>
      </c>
      <c r="R166">
        <v>3985</v>
      </c>
      <c r="S166">
        <v>2359</v>
      </c>
      <c r="T166">
        <v>3679</v>
      </c>
    </row>
    <row r="167" spans="1:20" x14ac:dyDescent="0.25">
      <c r="A167" t="s">
        <v>3135</v>
      </c>
      <c r="B167">
        <v>111111276</v>
      </c>
      <c r="C167" t="s">
        <v>326</v>
      </c>
      <c r="D167" t="s">
        <v>327</v>
      </c>
      <c r="E167">
        <v>41543</v>
      </c>
      <c r="G167" s="1" t="s">
        <v>2965</v>
      </c>
      <c r="H167" s="1">
        <v>4</v>
      </c>
      <c r="I167" t="s">
        <v>1529</v>
      </c>
      <c r="J167" t="s">
        <v>1231</v>
      </c>
      <c r="K167" t="s">
        <v>1232</v>
      </c>
      <c r="L167" t="s">
        <v>1233</v>
      </c>
      <c r="M167">
        <v>83704</v>
      </c>
      <c r="N167" t="s">
        <v>2625</v>
      </c>
      <c r="O167">
        <v>37</v>
      </c>
      <c r="P167">
        <v>40</v>
      </c>
      <c r="Q167">
        <v>20804</v>
      </c>
      <c r="R167">
        <v>3583</v>
      </c>
      <c r="S167">
        <v>2955</v>
      </c>
      <c r="T167">
        <v>2384</v>
      </c>
    </row>
    <row r="168" spans="1:20" x14ac:dyDescent="0.25">
      <c r="A168" t="s">
        <v>3136</v>
      </c>
      <c r="B168">
        <v>111111277</v>
      </c>
      <c r="C168" t="s">
        <v>328</v>
      </c>
      <c r="D168" t="s">
        <v>329</v>
      </c>
      <c r="E168">
        <v>42201</v>
      </c>
      <c r="G168" s="1" t="s">
        <v>2965</v>
      </c>
      <c r="H168" s="1">
        <v>5</v>
      </c>
      <c r="I168" t="s">
        <v>1531</v>
      </c>
      <c r="J168" t="s">
        <v>1532</v>
      </c>
      <c r="K168" t="s">
        <v>1533</v>
      </c>
      <c r="L168" t="s">
        <v>1048</v>
      </c>
      <c r="M168">
        <v>78664</v>
      </c>
      <c r="N168" t="s">
        <v>2626</v>
      </c>
      <c r="O168">
        <v>21</v>
      </c>
      <c r="P168">
        <v>40</v>
      </c>
      <c r="Q168">
        <v>29613</v>
      </c>
      <c r="R168">
        <v>1810</v>
      </c>
      <c r="S168">
        <v>2898</v>
      </c>
      <c r="T168">
        <v>3340</v>
      </c>
    </row>
    <row r="169" spans="1:20" x14ac:dyDescent="0.25">
      <c r="A169" t="s">
        <v>3137</v>
      </c>
      <c r="B169">
        <v>111111278</v>
      </c>
      <c r="C169" t="s">
        <v>330</v>
      </c>
      <c r="D169" t="s">
        <v>331</v>
      </c>
      <c r="E169">
        <v>42068</v>
      </c>
      <c r="G169" s="1" t="s">
        <v>2965</v>
      </c>
      <c r="H169" s="1">
        <v>6</v>
      </c>
      <c r="I169" t="s">
        <v>1535</v>
      </c>
      <c r="J169" t="s">
        <v>1172</v>
      </c>
      <c r="K169" t="s">
        <v>1172</v>
      </c>
      <c r="L169" t="s">
        <v>1031</v>
      </c>
      <c r="M169">
        <v>19123</v>
      </c>
      <c r="N169" t="s">
        <v>2627</v>
      </c>
      <c r="O169">
        <v>30</v>
      </c>
      <c r="P169">
        <v>40</v>
      </c>
      <c r="Q169">
        <v>16399</v>
      </c>
      <c r="R169">
        <v>1737</v>
      </c>
      <c r="S169">
        <v>2024</v>
      </c>
      <c r="T169">
        <v>3980</v>
      </c>
    </row>
    <row r="170" spans="1:20" x14ac:dyDescent="0.25">
      <c r="A170" t="s">
        <v>3138</v>
      </c>
      <c r="B170">
        <v>111111279</v>
      </c>
      <c r="C170" t="s">
        <v>332</v>
      </c>
      <c r="D170" t="s">
        <v>333</v>
      </c>
      <c r="E170">
        <v>42387</v>
      </c>
      <c r="G170" s="1" t="s">
        <v>2965</v>
      </c>
      <c r="H170" s="1">
        <v>7</v>
      </c>
      <c r="I170" t="s">
        <v>1537</v>
      </c>
      <c r="J170" t="s">
        <v>1538</v>
      </c>
      <c r="K170" t="s">
        <v>1539</v>
      </c>
      <c r="L170" t="s">
        <v>1337</v>
      </c>
      <c r="M170">
        <v>96720</v>
      </c>
      <c r="N170" t="s">
        <v>2628</v>
      </c>
      <c r="O170">
        <v>37</v>
      </c>
      <c r="P170">
        <v>40</v>
      </c>
      <c r="Q170">
        <v>28574</v>
      </c>
      <c r="R170">
        <v>3223</v>
      </c>
      <c r="S170">
        <v>2314</v>
      </c>
      <c r="T170">
        <v>4423</v>
      </c>
    </row>
    <row r="171" spans="1:20" x14ac:dyDescent="0.25">
      <c r="A171" t="s">
        <v>3139</v>
      </c>
      <c r="B171">
        <v>111111280</v>
      </c>
      <c r="C171" t="s">
        <v>334</v>
      </c>
      <c r="D171" t="s">
        <v>335</v>
      </c>
      <c r="E171">
        <v>41561</v>
      </c>
      <c r="G171" s="1" t="s">
        <v>2965</v>
      </c>
      <c r="H171" s="1">
        <v>8</v>
      </c>
      <c r="I171" t="s">
        <v>1541</v>
      </c>
      <c r="J171" t="s">
        <v>1542</v>
      </c>
      <c r="K171" t="s">
        <v>1543</v>
      </c>
      <c r="L171" t="s">
        <v>1544</v>
      </c>
      <c r="M171">
        <v>89502</v>
      </c>
      <c r="N171" t="s">
        <v>2629</v>
      </c>
      <c r="O171">
        <v>40</v>
      </c>
      <c r="P171">
        <v>40</v>
      </c>
      <c r="Q171">
        <v>16760</v>
      </c>
      <c r="R171">
        <v>3204</v>
      </c>
      <c r="S171">
        <v>2085</v>
      </c>
      <c r="T171">
        <v>3577</v>
      </c>
    </row>
    <row r="172" spans="1:20" x14ac:dyDescent="0.25">
      <c r="A172" t="s">
        <v>3140</v>
      </c>
      <c r="B172">
        <v>111111281</v>
      </c>
      <c r="C172" t="s">
        <v>336</v>
      </c>
      <c r="D172" t="s">
        <v>337</v>
      </c>
      <c r="E172">
        <v>42923</v>
      </c>
      <c r="F172" s="1">
        <v>43485</v>
      </c>
      <c r="G172" s="1" t="s">
        <v>2965</v>
      </c>
      <c r="H172" s="1">
        <v>99</v>
      </c>
      <c r="I172" t="s">
        <v>1546</v>
      </c>
      <c r="J172" t="s">
        <v>1547</v>
      </c>
      <c r="K172" t="s">
        <v>1012</v>
      </c>
      <c r="L172" t="s">
        <v>1013</v>
      </c>
      <c r="M172">
        <v>60090</v>
      </c>
      <c r="N172" t="s">
        <v>2630</v>
      </c>
      <c r="O172">
        <v>39</v>
      </c>
      <c r="P172">
        <v>40</v>
      </c>
      <c r="Q172">
        <v>25832</v>
      </c>
      <c r="R172">
        <v>2361</v>
      </c>
      <c r="S172">
        <v>1785</v>
      </c>
      <c r="T172">
        <v>4905</v>
      </c>
    </row>
    <row r="173" spans="1:20" x14ac:dyDescent="0.25">
      <c r="A173" t="s">
        <v>3141</v>
      </c>
      <c r="B173">
        <v>111111282</v>
      </c>
      <c r="C173" t="s">
        <v>338</v>
      </c>
      <c r="D173" t="s">
        <v>339</v>
      </c>
      <c r="E173">
        <v>41735</v>
      </c>
      <c r="G173" s="1" t="s">
        <v>2965</v>
      </c>
      <c r="H173" s="1">
        <v>1</v>
      </c>
      <c r="I173" t="s">
        <v>1549</v>
      </c>
      <c r="J173" t="s">
        <v>1550</v>
      </c>
      <c r="K173" t="s">
        <v>1428</v>
      </c>
      <c r="L173" t="s">
        <v>997</v>
      </c>
      <c r="M173">
        <v>7869</v>
      </c>
      <c r="N173" t="s">
        <v>2631</v>
      </c>
      <c r="O173">
        <v>36</v>
      </c>
      <c r="P173">
        <v>40</v>
      </c>
      <c r="Q173">
        <v>16140</v>
      </c>
      <c r="R173">
        <v>1396</v>
      </c>
      <c r="S173">
        <v>1938</v>
      </c>
      <c r="T173">
        <v>3974</v>
      </c>
    </row>
    <row r="174" spans="1:20" x14ac:dyDescent="0.25">
      <c r="A174" t="s">
        <v>3142</v>
      </c>
      <c r="B174">
        <v>111111283</v>
      </c>
      <c r="C174" t="s">
        <v>340</v>
      </c>
      <c r="D174" t="s">
        <v>341</v>
      </c>
      <c r="E174">
        <v>42355</v>
      </c>
      <c r="G174" s="1" t="s">
        <v>2965</v>
      </c>
      <c r="H174" s="1">
        <v>2</v>
      </c>
      <c r="I174" t="s">
        <v>1551</v>
      </c>
      <c r="J174" t="s">
        <v>1552</v>
      </c>
      <c r="K174" t="s">
        <v>1552</v>
      </c>
      <c r="L174" t="s">
        <v>1183</v>
      </c>
      <c r="M174">
        <v>29301</v>
      </c>
      <c r="N174" t="s">
        <v>2632</v>
      </c>
      <c r="O174">
        <v>30</v>
      </c>
      <c r="P174">
        <v>40</v>
      </c>
      <c r="Q174">
        <v>18266</v>
      </c>
      <c r="R174">
        <v>1801</v>
      </c>
      <c r="S174">
        <v>1177</v>
      </c>
      <c r="T174">
        <v>4115</v>
      </c>
    </row>
    <row r="175" spans="1:20" x14ac:dyDescent="0.25">
      <c r="A175" t="s">
        <v>3143</v>
      </c>
      <c r="B175">
        <v>111111284</v>
      </c>
      <c r="C175" t="s">
        <v>342</v>
      </c>
      <c r="D175" t="s">
        <v>343</v>
      </c>
      <c r="E175">
        <v>41407</v>
      </c>
      <c r="G175" s="1" t="s">
        <v>2965</v>
      </c>
      <c r="H175" s="1">
        <v>3</v>
      </c>
      <c r="I175" t="s">
        <v>1554</v>
      </c>
      <c r="J175" t="s">
        <v>1555</v>
      </c>
      <c r="K175" t="s">
        <v>1556</v>
      </c>
      <c r="L175" t="s">
        <v>1026</v>
      </c>
      <c r="M175">
        <v>21074</v>
      </c>
      <c r="N175" t="s">
        <v>2633</v>
      </c>
      <c r="O175">
        <v>39</v>
      </c>
      <c r="P175">
        <v>40</v>
      </c>
      <c r="Q175">
        <v>26949</v>
      </c>
      <c r="R175">
        <v>3169</v>
      </c>
      <c r="S175">
        <v>4205</v>
      </c>
      <c r="T175">
        <v>2977</v>
      </c>
    </row>
    <row r="176" spans="1:20" x14ac:dyDescent="0.25">
      <c r="A176" t="s">
        <v>3144</v>
      </c>
      <c r="B176">
        <v>111111285</v>
      </c>
      <c r="C176" t="s">
        <v>344</v>
      </c>
      <c r="D176" t="s">
        <v>345</v>
      </c>
      <c r="E176">
        <v>42035</v>
      </c>
      <c r="G176" s="1" t="s">
        <v>2965</v>
      </c>
      <c r="H176" s="1">
        <v>4</v>
      </c>
      <c r="I176" t="s">
        <v>1558</v>
      </c>
      <c r="J176" t="s">
        <v>1559</v>
      </c>
      <c r="K176" t="s">
        <v>1560</v>
      </c>
      <c r="L176" t="s">
        <v>1036</v>
      </c>
      <c r="M176">
        <v>10553</v>
      </c>
      <c r="N176" t="s">
        <v>2634</v>
      </c>
      <c r="O176">
        <v>31</v>
      </c>
      <c r="P176">
        <v>40</v>
      </c>
      <c r="Q176">
        <v>22115</v>
      </c>
      <c r="R176">
        <v>3742</v>
      </c>
      <c r="S176">
        <v>3463</v>
      </c>
      <c r="T176">
        <v>3613</v>
      </c>
    </row>
    <row r="177" spans="1:20" x14ac:dyDescent="0.25">
      <c r="A177" t="s">
        <v>3145</v>
      </c>
      <c r="B177">
        <v>111111286</v>
      </c>
      <c r="C177" t="s">
        <v>346</v>
      </c>
      <c r="D177" t="s">
        <v>347</v>
      </c>
      <c r="E177">
        <v>42661</v>
      </c>
      <c r="G177" s="1" t="s">
        <v>2965</v>
      </c>
      <c r="H177" s="1">
        <v>5</v>
      </c>
      <c r="I177" t="s">
        <v>1562</v>
      </c>
      <c r="J177" t="s">
        <v>1099</v>
      </c>
      <c r="K177" t="s">
        <v>1099</v>
      </c>
      <c r="L177" t="s">
        <v>1036</v>
      </c>
      <c r="M177">
        <v>10011</v>
      </c>
      <c r="N177" t="s">
        <v>2635</v>
      </c>
      <c r="O177">
        <v>28</v>
      </c>
      <c r="P177">
        <v>40</v>
      </c>
      <c r="Q177">
        <v>23673</v>
      </c>
      <c r="R177">
        <v>2260</v>
      </c>
      <c r="S177">
        <v>4278</v>
      </c>
      <c r="T177">
        <v>1055</v>
      </c>
    </row>
    <row r="178" spans="1:20" x14ac:dyDescent="0.25">
      <c r="A178" t="s">
        <v>3146</v>
      </c>
      <c r="B178">
        <v>111111287</v>
      </c>
      <c r="C178" t="s">
        <v>348</v>
      </c>
      <c r="D178" t="s">
        <v>349</v>
      </c>
      <c r="E178">
        <v>42299</v>
      </c>
      <c r="G178" s="1" t="s">
        <v>2965</v>
      </c>
      <c r="H178" s="1">
        <v>6</v>
      </c>
      <c r="I178" t="s">
        <v>1564</v>
      </c>
      <c r="J178" t="s">
        <v>1565</v>
      </c>
      <c r="K178" t="s">
        <v>1276</v>
      </c>
      <c r="L178" t="s">
        <v>1018</v>
      </c>
      <c r="M178">
        <v>94710</v>
      </c>
      <c r="N178" t="s">
        <v>2636</v>
      </c>
      <c r="O178">
        <v>21</v>
      </c>
      <c r="P178">
        <v>40</v>
      </c>
      <c r="Q178">
        <v>26032</v>
      </c>
      <c r="R178">
        <v>3449</v>
      </c>
      <c r="S178">
        <v>4855</v>
      </c>
      <c r="T178">
        <v>1112</v>
      </c>
    </row>
    <row r="179" spans="1:20" x14ac:dyDescent="0.25">
      <c r="A179" t="s">
        <v>3147</v>
      </c>
      <c r="B179">
        <v>111111288</v>
      </c>
      <c r="C179" t="s">
        <v>350</v>
      </c>
      <c r="D179" t="s">
        <v>351</v>
      </c>
      <c r="E179">
        <v>42220</v>
      </c>
      <c r="G179" s="1" t="s">
        <v>2965</v>
      </c>
      <c r="H179" s="1">
        <v>7</v>
      </c>
      <c r="I179" t="s">
        <v>1567</v>
      </c>
      <c r="J179" t="s">
        <v>1248</v>
      </c>
      <c r="K179" t="s">
        <v>1083</v>
      </c>
      <c r="L179" t="s">
        <v>1163</v>
      </c>
      <c r="M179">
        <v>1742</v>
      </c>
      <c r="N179" t="s">
        <v>2637</v>
      </c>
      <c r="O179">
        <v>29</v>
      </c>
      <c r="P179">
        <v>40</v>
      </c>
      <c r="Q179">
        <v>22946</v>
      </c>
      <c r="R179">
        <v>4177</v>
      </c>
      <c r="S179">
        <v>2027</v>
      </c>
      <c r="T179">
        <v>4027</v>
      </c>
    </row>
    <row r="180" spans="1:20" x14ac:dyDescent="0.25">
      <c r="A180" t="s">
        <v>3148</v>
      </c>
      <c r="B180">
        <v>111111289</v>
      </c>
      <c r="C180" t="s">
        <v>168</v>
      </c>
      <c r="D180" t="s">
        <v>352</v>
      </c>
      <c r="E180">
        <v>41361</v>
      </c>
      <c r="G180" s="1" t="s">
        <v>2965</v>
      </c>
      <c r="H180" s="1">
        <v>8</v>
      </c>
      <c r="I180" t="s">
        <v>1569</v>
      </c>
      <c r="J180" t="s">
        <v>1236</v>
      </c>
      <c r="K180" t="s">
        <v>1236</v>
      </c>
      <c r="L180" t="s">
        <v>1018</v>
      </c>
      <c r="M180">
        <v>94104</v>
      </c>
      <c r="N180" t="s">
        <v>2638</v>
      </c>
      <c r="O180">
        <v>15</v>
      </c>
      <c r="P180">
        <v>20</v>
      </c>
      <c r="Q180">
        <v>28822</v>
      </c>
      <c r="R180">
        <v>4767</v>
      </c>
      <c r="S180">
        <v>3814</v>
      </c>
      <c r="T180">
        <v>4017</v>
      </c>
    </row>
    <row r="181" spans="1:20" x14ac:dyDescent="0.25">
      <c r="A181" t="s">
        <v>3149</v>
      </c>
      <c r="B181">
        <v>111111290</v>
      </c>
      <c r="C181" t="s">
        <v>353</v>
      </c>
      <c r="D181" t="s">
        <v>354</v>
      </c>
      <c r="E181">
        <v>43074</v>
      </c>
      <c r="G181" s="1" t="s">
        <v>2965</v>
      </c>
      <c r="H181" s="1">
        <v>99</v>
      </c>
      <c r="I181" t="s">
        <v>3458</v>
      </c>
      <c r="J181" t="s">
        <v>1571</v>
      </c>
      <c r="K181" t="s">
        <v>1115</v>
      </c>
      <c r="L181" t="s">
        <v>997</v>
      </c>
      <c r="M181">
        <v>7652</v>
      </c>
      <c r="N181" t="s">
        <v>2639</v>
      </c>
      <c r="O181">
        <v>25</v>
      </c>
      <c r="P181">
        <v>20</v>
      </c>
      <c r="Q181">
        <v>24440</v>
      </c>
      <c r="R181">
        <v>4385</v>
      </c>
      <c r="S181">
        <v>1018</v>
      </c>
      <c r="T181">
        <v>2886</v>
      </c>
    </row>
    <row r="182" spans="1:20" x14ac:dyDescent="0.25">
      <c r="A182" t="s">
        <v>3150</v>
      </c>
      <c r="B182">
        <v>111111267</v>
      </c>
      <c r="C182" t="s">
        <v>355</v>
      </c>
      <c r="D182" t="s">
        <v>356</v>
      </c>
      <c r="E182">
        <v>42285</v>
      </c>
      <c r="G182" s="1" t="s">
        <v>2965</v>
      </c>
      <c r="H182" s="1">
        <v>1</v>
      </c>
      <c r="I182" t="s">
        <v>1572</v>
      </c>
      <c r="J182" t="s">
        <v>1573</v>
      </c>
      <c r="K182" t="s">
        <v>1249</v>
      </c>
      <c r="L182" t="s">
        <v>1018</v>
      </c>
      <c r="M182">
        <v>94561</v>
      </c>
      <c r="N182" t="s">
        <v>2640</v>
      </c>
      <c r="O182">
        <v>16</v>
      </c>
      <c r="P182">
        <v>20</v>
      </c>
      <c r="Q182">
        <v>23510</v>
      </c>
      <c r="R182">
        <v>3515</v>
      </c>
      <c r="S182">
        <v>3300</v>
      </c>
      <c r="T182">
        <v>3217</v>
      </c>
    </row>
    <row r="183" spans="1:20" x14ac:dyDescent="0.25">
      <c r="A183" t="s">
        <v>3151</v>
      </c>
      <c r="B183">
        <v>111111292</v>
      </c>
      <c r="C183" t="s">
        <v>357</v>
      </c>
      <c r="D183" t="s">
        <v>358</v>
      </c>
      <c r="E183">
        <v>41891</v>
      </c>
      <c r="G183" s="1" t="s">
        <v>2965</v>
      </c>
      <c r="H183" s="1">
        <v>2</v>
      </c>
      <c r="I183" t="s">
        <v>1575</v>
      </c>
      <c r="J183" t="s">
        <v>1011</v>
      </c>
      <c r="K183" t="s">
        <v>1012</v>
      </c>
      <c r="L183" t="s">
        <v>1013</v>
      </c>
      <c r="M183">
        <v>60623</v>
      </c>
      <c r="N183" t="s">
        <v>2641</v>
      </c>
      <c r="O183">
        <v>16</v>
      </c>
      <c r="P183">
        <v>25</v>
      </c>
      <c r="Q183">
        <v>23427</v>
      </c>
      <c r="R183">
        <v>4121</v>
      </c>
      <c r="S183">
        <v>1818</v>
      </c>
      <c r="T183">
        <v>4515</v>
      </c>
    </row>
    <row r="184" spans="1:20" x14ac:dyDescent="0.25">
      <c r="A184" t="s">
        <v>3152</v>
      </c>
      <c r="B184">
        <v>111111293</v>
      </c>
      <c r="C184" t="s">
        <v>359</v>
      </c>
      <c r="D184" t="s">
        <v>360</v>
      </c>
      <c r="E184">
        <v>42585</v>
      </c>
      <c r="G184" s="1" t="s">
        <v>2965</v>
      </c>
      <c r="H184" s="1">
        <v>3</v>
      </c>
      <c r="I184" t="s">
        <v>1577</v>
      </c>
      <c r="J184" t="s">
        <v>1578</v>
      </c>
      <c r="K184" t="s">
        <v>1262</v>
      </c>
      <c r="L184" t="s">
        <v>997</v>
      </c>
      <c r="M184">
        <v>7009</v>
      </c>
      <c r="N184" t="s">
        <v>2642</v>
      </c>
      <c r="O184">
        <v>11</v>
      </c>
      <c r="P184">
        <v>25</v>
      </c>
      <c r="Q184">
        <v>21406</v>
      </c>
      <c r="R184">
        <v>2700</v>
      </c>
      <c r="S184">
        <v>3357</v>
      </c>
      <c r="T184">
        <v>4864</v>
      </c>
    </row>
    <row r="185" spans="1:20" x14ac:dyDescent="0.25">
      <c r="A185" t="s">
        <v>3153</v>
      </c>
      <c r="B185">
        <v>111111294</v>
      </c>
      <c r="C185" t="s">
        <v>361</v>
      </c>
      <c r="D185" t="s">
        <v>362</v>
      </c>
      <c r="E185">
        <v>42954</v>
      </c>
      <c r="G185" s="1" t="s">
        <v>2965</v>
      </c>
      <c r="H185" s="1">
        <v>4</v>
      </c>
      <c r="I185" t="s">
        <v>1580</v>
      </c>
      <c r="J185" t="s">
        <v>1581</v>
      </c>
      <c r="K185" t="s">
        <v>1582</v>
      </c>
      <c r="L185" t="s">
        <v>1005</v>
      </c>
      <c r="M185">
        <v>43551</v>
      </c>
      <c r="N185" t="s">
        <v>2643</v>
      </c>
      <c r="O185">
        <v>17</v>
      </c>
      <c r="P185">
        <v>20</v>
      </c>
      <c r="Q185">
        <v>29011</v>
      </c>
      <c r="R185">
        <v>2862</v>
      </c>
      <c r="S185">
        <v>1300</v>
      </c>
      <c r="T185">
        <v>4829</v>
      </c>
    </row>
    <row r="186" spans="1:20" x14ac:dyDescent="0.25">
      <c r="A186" t="s">
        <v>3154</v>
      </c>
      <c r="B186">
        <v>111111295</v>
      </c>
      <c r="C186" t="s">
        <v>363</v>
      </c>
      <c r="D186" t="s">
        <v>364</v>
      </c>
      <c r="E186">
        <v>42624</v>
      </c>
      <c r="G186" s="1" t="s">
        <v>2965</v>
      </c>
      <c r="H186" s="1">
        <v>5</v>
      </c>
      <c r="I186" t="s">
        <v>1584</v>
      </c>
      <c r="J186" t="s">
        <v>1287</v>
      </c>
      <c r="K186" t="s">
        <v>1039</v>
      </c>
      <c r="L186" t="s">
        <v>1018</v>
      </c>
      <c r="M186">
        <v>90248</v>
      </c>
      <c r="N186" t="s">
        <v>2644</v>
      </c>
      <c r="O186">
        <v>25</v>
      </c>
      <c r="P186">
        <v>40</v>
      </c>
      <c r="Q186">
        <v>19403</v>
      </c>
      <c r="R186">
        <v>4275</v>
      </c>
      <c r="S186">
        <v>2558</v>
      </c>
      <c r="T186">
        <v>1150</v>
      </c>
    </row>
    <row r="187" spans="1:20" x14ac:dyDescent="0.25">
      <c r="A187" t="s">
        <v>3155</v>
      </c>
      <c r="B187">
        <v>111111296</v>
      </c>
      <c r="C187" t="s">
        <v>365</v>
      </c>
      <c r="D187" t="s">
        <v>366</v>
      </c>
      <c r="E187">
        <v>42589</v>
      </c>
      <c r="G187" s="1" t="s">
        <v>2965</v>
      </c>
      <c r="H187" s="1">
        <v>6</v>
      </c>
      <c r="I187" t="s">
        <v>1586</v>
      </c>
      <c r="J187" t="s">
        <v>1587</v>
      </c>
      <c r="K187" t="s">
        <v>1588</v>
      </c>
      <c r="L187" t="s">
        <v>1152</v>
      </c>
      <c r="M187">
        <v>34448</v>
      </c>
      <c r="N187" t="s">
        <v>2645</v>
      </c>
      <c r="O187">
        <v>38</v>
      </c>
      <c r="P187">
        <v>40</v>
      </c>
      <c r="Q187">
        <v>21985</v>
      </c>
      <c r="R187">
        <v>4295</v>
      </c>
      <c r="S187">
        <v>3455</v>
      </c>
      <c r="T187">
        <v>3765</v>
      </c>
    </row>
    <row r="188" spans="1:20" x14ac:dyDescent="0.25">
      <c r="A188" t="s">
        <v>3156</v>
      </c>
      <c r="B188">
        <v>111111297</v>
      </c>
      <c r="C188" t="s">
        <v>367</v>
      </c>
      <c r="D188" t="s">
        <v>368</v>
      </c>
      <c r="E188">
        <v>41877</v>
      </c>
      <c r="G188" s="1" t="s">
        <v>2965</v>
      </c>
      <c r="H188" s="1">
        <v>7</v>
      </c>
      <c r="I188" t="s">
        <v>1590</v>
      </c>
      <c r="J188" t="s">
        <v>1017</v>
      </c>
      <c r="K188" t="s">
        <v>1017</v>
      </c>
      <c r="L188" t="s">
        <v>1018</v>
      </c>
      <c r="M188">
        <v>95054</v>
      </c>
      <c r="N188" t="s">
        <v>2646</v>
      </c>
      <c r="O188">
        <v>26</v>
      </c>
      <c r="P188">
        <v>40</v>
      </c>
      <c r="Q188">
        <v>16490</v>
      </c>
      <c r="R188">
        <v>3907</v>
      </c>
      <c r="S188">
        <v>4043</v>
      </c>
      <c r="T188">
        <v>1159</v>
      </c>
    </row>
    <row r="189" spans="1:20" x14ac:dyDescent="0.25">
      <c r="A189" t="s">
        <v>3157</v>
      </c>
      <c r="B189">
        <v>111111298</v>
      </c>
      <c r="C189" t="s">
        <v>369</v>
      </c>
      <c r="D189" t="s">
        <v>370</v>
      </c>
      <c r="E189">
        <v>42795</v>
      </c>
      <c r="G189" s="1" t="s">
        <v>2965</v>
      </c>
      <c r="H189" s="1">
        <v>8</v>
      </c>
      <c r="I189" t="s">
        <v>1592</v>
      </c>
      <c r="J189" t="s">
        <v>1593</v>
      </c>
      <c r="K189" t="s">
        <v>1594</v>
      </c>
      <c r="L189" t="s">
        <v>1031</v>
      </c>
      <c r="M189">
        <v>18201</v>
      </c>
      <c r="N189" t="s">
        <v>2647</v>
      </c>
      <c r="O189">
        <v>23</v>
      </c>
      <c r="P189">
        <v>40</v>
      </c>
      <c r="Q189">
        <v>22237</v>
      </c>
      <c r="R189">
        <v>2867</v>
      </c>
      <c r="S189">
        <v>4611</v>
      </c>
      <c r="T189">
        <v>2241</v>
      </c>
    </row>
    <row r="190" spans="1:20" x14ac:dyDescent="0.25">
      <c r="A190" t="s">
        <v>3158</v>
      </c>
      <c r="B190">
        <v>111111299</v>
      </c>
      <c r="C190" t="s">
        <v>371</v>
      </c>
      <c r="D190" t="s">
        <v>372</v>
      </c>
      <c r="E190">
        <v>41745</v>
      </c>
      <c r="G190" s="1" t="s">
        <v>2965</v>
      </c>
      <c r="H190" s="1">
        <v>99</v>
      </c>
      <c r="I190" t="s">
        <v>1596</v>
      </c>
      <c r="J190" t="s">
        <v>1597</v>
      </c>
      <c r="K190" t="s">
        <v>1598</v>
      </c>
      <c r="L190" t="s">
        <v>997</v>
      </c>
      <c r="M190">
        <v>7304</v>
      </c>
      <c r="N190" t="s">
        <v>2648</v>
      </c>
      <c r="O190">
        <v>22</v>
      </c>
      <c r="P190">
        <v>40</v>
      </c>
      <c r="Q190">
        <v>21078</v>
      </c>
      <c r="R190">
        <v>4915</v>
      </c>
      <c r="S190">
        <v>1770</v>
      </c>
      <c r="T190">
        <v>1557</v>
      </c>
    </row>
    <row r="191" spans="1:20" x14ac:dyDescent="0.25">
      <c r="A191" t="s">
        <v>3159</v>
      </c>
      <c r="B191">
        <v>111111300</v>
      </c>
      <c r="C191" t="s">
        <v>373</v>
      </c>
      <c r="D191" t="s">
        <v>374</v>
      </c>
      <c r="E191">
        <v>42328</v>
      </c>
      <c r="G191" s="1" t="s">
        <v>2965</v>
      </c>
      <c r="H191" s="1">
        <v>1</v>
      </c>
      <c r="I191" t="s">
        <v>1600</v>
      </c>
      <c r="J191" t="s">
        <v>1601</v>
      </c>
      <c r="K191" t="s">
        <v>1249</v>
      </c>
      <c r="L191" t="s">
        <v>1018</v>
      </c>
      <c r="M191">
        <v>94583</v>
      </c>
      <c r="N191" t="s">
        <v>2649</v>
      </c>
      <c r="O191">
        <v>35</v>
      </c>
      <c r="P191">
        <v>40</v>
      </c>
      <c r="Q191">
        <v>29668</v>
      </c>
      <c r="R191">
        <v>1072</v>
      </c>
      <c r="S191">
        <v>3634</v>
      </c>
      <c r="T191">
        <v>1698</v>
      </c>
    </row>
    <row r="192" spans="1:20" x14ac:dyDescent="0.25">
      <c r="A192" t="s">
        <v>3160</v>
      </c>
      <c r="B192">
        <v>111111301</v>
      </c>
      <c r="C192" t="s">
        <v>375</v>
      </c>
      <c r="D192" t="s">
        <v>376</v>
      </c>
      <c r="E192">
        <v>42912</v>
      </c>
      <c r="G192" s="1" t="s">
        <v>2965</v>
      </c>
      <c r="H192" s="1">
        <v>2</v>
      </c>
      <c r="I192" t="s">
        <v>1603</v>
      </c>
      <c r="J192" t="s">
        <v>1604</v>
      </c>
      <c r="K192" t="s">
        <v>1605</v>
      </c>
      <c r="L192" t="s">
        <v>997</v>
      </c>
      <c r="M192">
        <v>8807</v>
      </c>
      <c r="N192" t="s">
        <v>2650</v>
      </c>
      <c r="O192">
        <v>28</v>
      </c>
      <c r="P192">
        <v>40</v>
      </c>
      <c r="Q192">
        <v>24443</v>
      </c>
      <c r="R192">
        <v>3310</v>
      </c>
      <c r="S192">
        <v>2028</v>
      </c>
      <c r="T192">
        <v>4516</v>
      </c>
    </row>
    <row r="193" spans="1:20" x14ac:dyDescent="0.25">
      <c r="A193" t="s">
        <v>3161</v>
      </c>
      <c r="B193">
        <v>111111302</v>
      </c>
      <c r="C193" t="s">
        <v>377</v>
      </c>
      <c r="D193" t="s">
        <v>378</v>
      </c>
      <c r="E193">
        <v>42926</v>
      </c>
      <c r="G193" s="1" t="s">
        <v>2965</v>
      </c>
      <c r="H193" s="1">
        <v>3</v>
      </c>
      <c r="I193" t="s">
        <v>1607</v>
      </c>
      <c r="J193" t="s">
        <v>1608</v>
      </c>
      <c r="K193" t="s">
        <v>1035</v>
      </c>
      <c r="L193" t="s">
        <v>1036</v>
      </c>
      <c r="M193">
        <v>11716</v>
      </c>
      <c r="N193" t="s">
        <v>2651</v>
      </c>
      <c r="O193">
        <v>27</v>
      </c>
      <c r="P193">
        <v>40</v>
      </c>
      <c r="Q193">
        <v>24168</v>
      </c>
      <c r="R193">
        <v>4797</v>
      </c>
      <c r="S193">
        <v>1725</v>
      </c>
      <c r="T193">
        <v>3608</v>
      </c>
    </row>
    <row r="194" spans="1:20" x14ac:dyDescent="0.25">
      <c r="A194" t="s">
        <v>3162</v>
      </c>
      <c r="B194">
        <v>111111303</v>
      </c>
      <c r="C194" t="s">
        <v>379</v>
      </c>
      <c r="D194" t="s">
        <v>380</v>
      </c>
      <c r="E194">
        <v>42081</v>
      </c>
      <c r="G194" s="1" t="s">
        <v>2965</v>
      </c>
      <c r="H194" s="1">
        <v>4</v>
      </c>
      <c r="I194" t="s">
        <v>1610</v>
      </c>
      <c r="J194" t="s">
        <v>1381</v>
      </c>
      <c r="K194" t="s">
        <v>755</v>
      </c>
      <c r="L194" t="s">
        <v>1018</v>
      </c>
      <c r="M194">
        <v>91362</v>
      </c>
      <c r="N194" t="s">
        <v>2652</v>
      </c>
      <c r="O194">
        <v>37</v>
      </c>
      <c r="P194">
        <v>40</v>
      </c>
      <c r="Q194">
        <v>17991</v>
      </c>
      <c r="R194">
        <v>1993</v>
      </c>
      <c r="S194">
        <v>4294</v>
      </c>
      <c r="T194">
        <v>4727</v>
      </c>
    </row>
    <row r="195" spans="1:20" x14ac:dyDescent="0.25">
      <c r="A195" t="s">
        <v>3163</v>
      </c>
      <c r="B195">
        <v>111111304</v>
      </c>
      <c r="C195" t="s">
        <v>381</v>
      </c>
      <c r="D195" t="s">
        <v>382</v>
      </c>
      <c r="E195">
        <v>41299</v>
      </c>
      <c r="G195" s="1" t="s">
        <v>2965</v>
      </c>
      <c r="H195" s="1">
        <v>5</v>
      </c>
      <c r="I195" t="s">
        <v>1612</v>
      </c>
      <c r="J195" t="s">
        <v>1613</v>
      </c>
      <c r="K195" t="s">
        <v>1605</v>
      </c>
      <c r="L195" t="s">
        <v>997</v>
      </c>
      <c r="M195">
        <v>8876</v>
      </c>
      <c r="N195" t="s">
        <v>2653</v>
      </c>
      <c r="O195">
        <v>27</v>
      </c>
      <c r="P195">
        <v>40</v>
      </c>
      <c r="Q195">
        <v>26335</v>
      </c>
      <c r="R195">
        <v>2477</v>
      </c>
      <c r="S195">
        <v>4054</v>
      </c>
      <c r="T195">
        <v>3984</v>
      </c>
    </row>
    <row r="196" spans="1:20" x14ac:dyDescent="0.25">
      <c r="A196" t="s">
        <v>3164</v>
      </c>
      <c r="B196">
        <v>111111305</v>
      </c>
      <c r="C196" t="s">
        <v>383</v>
      </c>
      <c r="D196" t="s">
        <v>384</v>
      </c>
      <c r="E196">
        <v>41848</v>
      </c>
      <c r="G196" s="1" t="s">
        <v>2965</v>
      </c>
      <c r="H196" s="1">
        <v>6</v>
      </c>
      <c r="I196" t="s">
        <v>1615</v>
      </c>
      <c r="J196" t="s">
        <v>1616</v>
      </c>
      <c r="K196" t="s">
        <v>1352</v>
      </c>
      <c r="L196" t="s">
        <v>1140</v>
      </c>
      <c r="M196">
        <v>97005</v>
      </c>
      <c r="N196" t="s">
        <v>2654</v>
      </c>
      <c r="O196">
        <v>13</v>
      </c>
      <c r="P196">
        <v>20</v>
      </c>
      <c r="Q196">
        <v>29031</v>
      </c>
      <c r="R196">
        <v>4330</v>
      </c>
      <c r="S196">
        <v>4313</v>
      </c>
      <c r="T196">
        <v>1255</v>
      </c>
    </row>
    <row r="197" spans="1:20" x14ac:dyDescent="0.25">
      <c r="A197" t="s">
        <v>3165</v>
      </c>
      <c r="B197">
        <v>111111306</v>
      </c>
      <c r="C197" t="s">
        <v>385</v>
      </c>
      <c r="D197" t="s">
        <v>386</v>
      </c>
      <c r="E197">
        <v>41337</v>
      </c>
      <c r="G197" s="1" t="s">
        <v>2965</v>
      </c>
      <c r="H197" s="1">
        <v>7</v>
      </c>
      <c r="I197" t="s">
        <v>1618</v>
      </c>
      <c r="J197" t="s">
        <v>1619</v>
      </c>
      <c r="K197" t="s">
        <v>1315</v>
      </c>
      <c r="L197" t="s">
        <v>1140</v>
      </c>
      <c r="M197">
        <v>97302</v>
      </c>
      <c r="N197" t="s">
        <v>2655</v>
      </c>
      <c r="O197">
        <v>11</v>
      </c>
      <c r="P197">
        <v>20</v>
      </c>
      <c r="Q197">
        <v>24513</v>
      </c>
      <c r="R197">
        <v>2490</v>
      </c>
      <c r="S197">
        <v>3146</v>
      </c>
      <c r="T197">
        <v>4085</v>
      </c>
    </row>
    <row r="198" spans="1:20" x14ac:dyDescent="0.25">
      <c r="A198" t="s">
        <v>3166</v>
      </c>
      <c r="B198">
        <v>111111307</v>
      </c>
      <c r="C198" t="s">
        <v>387</v>
      </c>
      <c r="D198" t="s">
        <v>388</v>
      </c>
      <c r="E198">
        <v>42070</v>
      </c>
      <c r="G198" s="1" t="s">
        <v>2965</v>
      </c>
      <c r="H198" s="1">
        <v>8</v>
      </c>
      <c r="I198" t="s">
        <v>1621</v>
      </c>
      <c r="J198" t="s">
        <v>1622</v>
      </c>
      <c r="K198" t="s">
        <v>1623</v>
      </c>
      <c r="L198" t="s">
        <v>997</v>
      </c>
      <c r="M198">
        <v>8077</v>
      </c>
      <c r="N198" t="s">
        <v>2656</v>
      </c>
      <c r="O198">
        <v>23</v>
      </c>
      <c r="P198">
        <v>20</v>
      </c>
      <c r="Q198">
        <v>23148</v>
      </c>
      <c r="R198">
        <v>2227</v>
      </c>
      <c r="S198">
        <v>4336</v>
      </c>
      <c r="T198">
        <v>2018</v>
      </c>
    </row>
    <row r="199" spans="1:20" x14ac:dyDescent="0.25">
      <c r="A199" t="s">
        <v>3167</v>
      </c>
      <c r="B199">
        <v>111111308</v>
      </c>
      <c r="C199" t="s">
        <v>389</v>
      </c>
      <c r="D199" t="s">
        <v>390</v>
      </c>
      <c r="E199">
        <v>41825</v>
      </c>
      <c r="G199" s="1" t="s">
        <v>2965</v>
      </c>
      <c r="H199" s="1">
        <v>99</v>
      </c>
      <c r="I199" t="s">
        <v>1625</v>
      </c>
      <c r="J199" t="s">
        <v>1626</v>
      </c>
      <c r="K199" t="s">
        <v>1217</v>
      </c>
      <c r="L199" t="s">
        <v>1387</v>
      </c>
      <c r="M199">
        <v>30135</v>
      </c>
      <c r="N199" t="s">
        <v>2657</v>
      </c>
      <c r="O199">
        <v>21</v>
      </c>
      <c r="P199">
        <v>25</v>
      </c>
      <c r="Q199">
        <v>22008</v>
      </c>
      <c r="R199">
        <v>2586</v>
      </c>
      <c r="S199">
        <v>3733</v>
      </c>
      <c r="T199">
        <v>1314</v>
      </c>
    </row>
    <row r="200" spans="1:20" x14ac:dyDescent="0.25">
      <c r="A200" t="s">
        <v>3168</v>
      </c>
      <c r="B200">
        <v>111111309</v>
      </c>
      <c r="C200" t="s">
        <v>391</v>
      </c>
      <c r="D200" t="s">
        <v>392</v>
      </c>
      <c r="E200">
        <v>41597</v>
      </c>
      <c r="G200" s="1" t="s">
        <v>2965</v>
      </c>
      <c r="H200" s="1">
        <v>1</v>
      </c>
      <c r="I200" t="s">
        <v>1628</v>
      </c>
      <c r="J200" t="s">
        <v>1272</v>
      </c>
      <c r="K200" t="s">
        <v>1273</v>
      </c>
      <c r="L200" t="s">
        <v>1152</v>
      </c>
      <c r="M200">
        <v>32216</v>
      </c>
      <c r="N200" t="s">
        <v>2658</v>
      </c>
      <c r="O200">
        <v>25</v>
      </c>
      <c r="P200">
        <v>25</v>
      </c>
      <c r="Q200">
        <v>20338</v>
      </c>
      <c r="R200">
        <v>1693</v>
      </c>
      <c r="S200">
        <v>4706</v>
      </c>
      <c r="T200">
        <v>2724</v>
      </c>
    </row>
    <row r="201" spans="1:20" x14ac:dyDescent="0.25">
      <c r="A201" t="s">
        <v>3169</v>
      </c>
      <c r="B201">
        <v>111111310</v>
      </c>
      <c r="C201" t="s">
        <v>393</v>
      </c>
      <c r="D201" t="s">
        <v>394</v>
      </c>
      <c r="E201">
        <v>42111</v>
      </c>
      <c r="G201" s="1" t="s">
        <v>2965</v>
      </c>
      <c r="H201" s="1">
        <v>2</v>
      </c>
      <c r="I201" t="s">
        <v>1630</v>
      </c>
      <c r="J201" t="s">
        <v>1631</v>
      </c>
      <c r="K201" t="s">
        <v>1632</v>
      </c>
      <c r="L201" t="s">
        <v>1633</v>
      </c>
      <c r="M201">
        <v>4401</v>
      </c>
      <c r="N201" t="s">
        <v>2659</v>
      </c>
      <c r="O201">
        <v>17</v>
      </c>
      <c r="P201">
        <v>20</v>
      </c>
      <c r="Q201">
        <v>26927</v>
      </c>
      <c r="R201">
        <v>1462</v>
      </c>
      <c r="S201">
        <v>1904</v>
      </c>
      <c r="T201">
        <v>3534</v>
      </c>
    </row>
    <row r="202" spans="1:20" x14ac:dyDescent="0.25">
      <c r="A202" t="s">
        <v>3170</v>
      </c>
      <c r="B202">
        <v>111111311</v>
      </c>
      <c r="C202" t="s">
        <v>395</v>
      </c>
      <c r="D202" t="s">
        <v>396</v>
      </c>
      <c r="E202">
        <v>41736</v>
      </c>
      <c r="G202" s="1" t="s">
        <v>2965</v>
      </c>
      <c r="H202" s="1">
        <v>3</v>
      </c>
      <c r="I202" t="s">
        <v>1635</v>
      </c>
      <c r="J202" t="s">
        <v>1636</v>
      </c>
      <c r="K202" t="s">
        <v>1284</v>
      </c>
      <c r="L202" t="s">
        <v>1048</v>
      </c>
      <c r="M202">
        <v>76060</v>
      </c>
      <c r="N202" t="s">
        <v>2660</v>
      </c>
      <c r="O202">
        <v>22</v>
      </c>
      <c r="P202">
        <v>40</v>
      </c>
      <c r="Q202">
        <v>23711</v>
      </c>
      <c r="R202">
        <v>4919</v>
      </c>
      <c r="S202">
        <v>1084</v>
      </c>
      <c r="T202">
        <v>3458</v>
      </c>
    </row>
    <row r="203" spans="1:20" x14ac:dyDescent="0.25">
      <c r="A203" t="s">
        <v>3171</v>
      </c>
      <c r="B203">
        <v>111111312</v>
      </c>
      <c r="C203" t="s">
        <v>397</v>
      </c>
      <c r="D203" t="s">
        <v>398</v>
      </c>
      <c r="E203">
        <v>41337</v>
      </c>
      <c r="G203" s="1" t="s">
        <v>2965</v>
      </c>
      <c r="H203" s="1">
        <v>4</v>
      </c>
      <c r="I203" t="s">
        <v>1638</v>
      </c>
      <c r="J203" t="s">
        <v>1639</v>
      </c>
      <c r="K203" t="s">
        <v>1224</v>
      </c>
      <c r="L203" t="s">
        <v>1036</v>
      </c>
      <c r="M203">
        <v>14228</v>
      </c>
      <c r="N203" t="s">
        <v>2661</v>
      </c>
      <c r="O203">
        <v>28</v>
      </c>
      <c r="P203">
        <v>40</v>
      </c>
      <c r="Q203">
        <v>28801</v>
      </c>
      <c r="R203">
        <v>2206</v>
      </c>
      <c r="S203">
        <v>1365</v>
      </c>
      <c r="T203">
        <v>3135</v>
      </c>
    </row>
    <row r="204" spans="1:20" x14ac:dyDescent="0.25">
      <c r="A204" t="s">
        <v>3172</v>
      </c>
      <c r="B204">
        <v>111111313</v>
      </c>
      <c r="C204" t="s">
        <v>399</v>
      </c>
      <c r="D204" t="s">
        <v>400</v>
      </c>
      <c r="E204">
        <v>42362</v>
      </c>
      <c r="G204" s="1" t="s">
        <v>2965</v>
      </c>
      <c r="H204" s="1">
        <v>5</v>
      </c>
      <c r="I204" t="s">
        <v>1641</v>
      </c>
      <c r="J204" t="s">
        <v>1642</v>
      </c>
      <c r="K204" t="s">
        <v>1151</v>
      </c>
      <c r="L204" t="s">
        <v>1152</v>
      </c>
      <c r="M204">
        <v>33054</v>
      </c>
      <c r="N204" t="s">
        <v>2662</v>
      </c>
      <c r="O204">
        <v>39</v>
      </c>
      <c r="P204">
        <v>40</v>
      </c>
      <c r="Q204">
        <v>21800</v>
      </c>
      <c r="R204">
        <v>1203</v>
      </c>
      <c r="S204">
        <v>4335</v>
      </c>
      <c r="T204">
        <v>4143</v>
      </c>
    </row>
    <row r="205" spans="1:20" x14ac:dyDescent="0.25">
      <c r="A205" t="s">
        <v>3173</v>
      </c>
      <c r="B205">
        <v>111111314</v>
      </c>
      <c r="C205" t="s">
        <v>401</v>
      </c>
      <c r="D205" t="s">
        <v>402</v>
      </c>
      <c r="E205">
        <v>41682</v>
      </c>
      <c r="G205" s="1" t="s">
        <v>2965</v>
      </c>
      <c r="H205" s="1">
        <v>6</v>
      </c>
      <c r="I205" t="s">
        <v>1644</v>
      </c>
      <c r="J205" t="s">
        <v>1099</v>
      </c>
      <c r="K205" t="s">
        <v>1099</v>
      </c>
      <c r="L205" t="s">
        <v>1036</v>
      </c>
      <c r="M205">
        <v>10038</v>
      </c>
      <c r="N205" t="s">
        <v>2663</v>
      </c>
      <c r="O205">
        <v>25</v>
      </c>
      <c r="P205">
        <v>40</v>
      </c>
      <c r="Q205">
        <v>22066</v>
      </c>
      <c r="R205">
        <v>3193</v>
      </c>
      <c r="S205">
        <v>4718</v>
      </c>
      <c r="T205">
        <v>2402</v>
      </c>
    </row>
    <row r="206" spans="1:20" x14ac:dyDescent="0.25">
      <c r="A206" t="s">
        <v>3174</v>
      </c>
      <c r="B206">
        <v>111111315</v>
      </c>
      <c r="C206" t="s">
        <v>403</v>
      </c>
      <c r="D206" t="s">
        <v>404</v>
      </c>
      <c r="E206">
        <v>41647</v>
      </c>
      <c r="G206" s="1" t="s">
        <v>2965</v>
      </c>
      <c r="H206" s="1">
        <v>7</v>
      </c>
      <c r="I206" t="s">
        <v>1646</v>
      </c>
      <c r="J206" t="s">
        <v>1172</v>
      </c>
      <c r="K206" t="s">
        <v>1172</v>
      </c>
      <c r="L206" t="s">
        <v>1031</v>
      </c>
      <c r="M206">
        <v>19103</v>
      </c>
      <c r="N206" t="s">
        <v>2664</v>
      </c>
      <c r="O206">
        <v>22</v>
      </c>
      <c r="P206">
        <v>40</v>
      </c>
      <c r="Q206">
        <v>26116</v>
      </c>
      <c r="R206">
        <v>2008</v>
      </c>
      <c r="S206">
        <v>3147</v>
      </c>
      <c r="T206">
        <v>1550</v>
      </c>
    </row>
    <row r="207" spans="1:20" x14ac:dyDescent="0.25">
      <c r="A207" t="s">
        <v>3175</v>
      </c>
      <c r="B207">
        <v>111111316</v>
      </c>
      <c r="C207" t="s">
        <v>405</v>
      </c>
      <c r="D207" t="s">
        <v>406</v>
      </c>
      <c r="E207">
        <v>42212</v>
      </c>
      <c r="G207" s="1" t="s">
        <v>2965</v>
      </c>
      <c r="H207" s="1">
        <v>8</v>
      </c>
      <c r="I207" t="s">
        <v>1648</v>
      </c>
      <c r="J207" t="s">
        <v>1649</v>
      </c>
      <c r="K207" t="s">
        <v>1650</v>
      </c>
      <c r="L207" t="s">
        <v>1152</v>
      </c>
      <c r="M207">
        <v>32536</v>
      </c>
      <c r="N207" t="s">
        <v>2665</v>
      </c>
      <c r="O207">
        <v>27</v>
      </c>
      <c r="P207">
        <v>40</v>
      </c>
      <c r="Q207">
        <v>24956</v>
      </c>
      <c r="R207">
        <v>3421</v>
      </c>
      <c r="S207">
        <v>4905</v>
      </c>
      <c r="T207">
        <v>2650</v>
      </c>
    </row>
    <row r="208" spans="1:20" x14ac:dyDescent="0.25">
      <c r="A208" t="s">
        <v>3176</v>
      </c>
      <c r="B208">
        <v>111111317</v>
      </c>
      <c r="C208" t="s">
        <v>407</v>
      </c>
      <c r="D208" t="s">
        <v>408</v>
      </c>
      <c r="E208">
        <v>42363</v>
      </c>
      <c r="G208" s="1" t="s">
        <v>2965</v>
      </c>
      <c r="H208" s="1">
        <v>99</v>
      </c>
      <c r="I208" t="s">
        <v>1652</v>
      </c>
      <c r="J208" t="s">
        <v>1236</v>
      </c>
      <c r="K208" t="s">
        <v>1236</v>
      </c>
      <c r="L208" t="s">
        <v>1018</v>
      </c>
      <c r="M208">
        <v>94107</v>
      </c>
      <c r="N208" t="s">
        <v>2666</v>
      </c>
      <c r="O208">
        <v>23</v>
      </c>
      <c r="P208">
        <v>40</v>
      </c>
      <c r="Q208">
        <v>22308</v>
      </c>
      <c r="R208">
        <v>2568</v>
      </c>
      <c r="S208">
        <v>1247</v>
      </c>
      <c r="T208">
        <v>4377</v>
      </c>
    </row>
    <row r="209" spans="1:20" x14ac:dyDescent="0.25">
      <c r="A209" t="s">
        <v>3177</v>
      </c>
      <c r="B209">
        <v>111111318</v>
      </c>
      <c r="C209" t="s">
        <v>409</v>
      </c>
      <c r="D209" t="s">
        <v>410</v>
      </c>
      <c r="E209">
        <v>42744</v>
      </c>
      <c r="G209" s="1" t="s">
        <v>2965</v>
      </c>
      <c r="H209" s="1">
        <v>1</v>
      </c>
      <c r="I209" t="s">
        <v>1654</v>
      </c>
      <c r="J209" t="s">
        <v>1016</v>
      </c>
      <c r="K209" t="s">
        <v>1017</v>
      </c>
      <c r="L209" t="s">
        <v>1018</v>
      </c>
      <c r="M209">
        <v>95132</v>
      </c>
      <c r="N209" t="s">
        <v>2667</v>
      </c>
      <c r="O209">
        <v>21</v>
      </c>
      <c r="P209">
        <v>40</v>
      </c>
      <c r="Q209">
        <v>28081</v>
      </c>
      <c r="R209">
        <v>1954</v>
      </c>
      <c r="S209">
        <v>4298</v>
      </c>
      <c r="T209">
        <v>2571</v>
      </c>
    </row>
    <row r="210" spans="1:20" x14ac:dyDescent="0.25">
      <c r="A210" t="s">
        <v>3178</v>
      </c>
      <c r="B210">
        <v>111111319</v>
      </c>
      <c r="C210" t="s">
        <v>411</v>
      </c>
      <c r="D210" t="s">
        <v>412</v>
      </c>
      <c r="E210">
        <v>42879</v>
      </c>
      <c r="G210" s="1" t="s">
        <v>2965</v>
      </c>
      <c r="H210" s="1">
        <v>2</v>
      </c>
      <c r="I210" t="s">
        <v>1656</v>
      </c>
      <c r="J210" t="s">
        <v>1657</v>
      </c>
      <c r="K210" t="s">
        <v>1245</v>
      </c>
      <c r="L210" t="s">
        <v>1018</v>
      </c>
      <c r="M210">
        <v>94080</v>
      </c>
      <c r="N210" t="s">
        <v>2668</v>
      </c>
      <c r="O210">
        <v>30</v>
      </c>
      <c r="P210">
        <v>40</v>
      </c>
      <c r="Q210">
        <v>23942</v>
      </c>
      <c r="R210">
        <v>3259</v>
      </c>
      <c r="S210">
        <v>4663</v>
      </c>
      <c r="T210">
        <v>1082</v>
      </c>
    </row>
    <row r="211" spans="1:20" x14ac:dyDescent="0.25">
      <c r="A211" t="s">
        <v>3179</v>
      </c>
      <c r="B211">
        <v>111111320</v>
      </c>
      <c r="C211" t="s">
        <v>413</v>
      </c>
      <c r="D211" t="s">
        <v>414</v>
      </c>
      <c r="E211">
        <v>42312</v>
      </c>
      <c r="G211" s="1" t="s">
        <v>2965</v>
      </c>
      <c r="H211" s="1">
        <v>3</v>
      </c>
      <c r="I211" t="s">
        <v>3458</v>
      </c>
      <c r="J211" t="s">
        <v>1659</v>
      </c>
      <c r="K211" t="s">
        <v>1039</v>
      </c>
      <c r="L211" t="s">
        <v>1018</v>
      </c>
      <c r="M211">
        <v>91325</v>
      </c>
      <c r="N211" t="s">
        <v>2669</v>
      </c>
      <c r="O211">
        <v>35</v>
      </c>
      <c r="P211">
        <v>40</v>
      </c>
      <c r="Q211">
        <v>19227</v>
      </c>
      <c r="R211">
        <v>2905</v>
      </c>
      <c r="S211">
        <v>2933</v>
      </c>
      <c r="T211">
        <v>2412</v>
      </c>
    </row>
    <row r="212" spans="1:20" x14ac:dyDescent="0.25">
      <c r="A212" t="s">
        <v>3180</v>
      </c>
      <c r="B212">
        <v>111111267</v>
      </c>
      <c r="C212" t="s">
        <v>415</v>
      </c>
      <c r="D212" t="s">
        <v>416</v>
      </c>
      <c r="E212">
        <v>41382</v>
      </c>
      <c r="G212" s="1" t="s">
        <v>2965</v>
      </c>
      <c r="H212" s="1">
        <v>4</v>
      </c>
      <c r="I212" t="s">
        <v>1661</v>
      </c>
      <c r="J212" t="s">
        <v>1172</v>
      </c>
      <c r="K212" t="s">
        <v>1172</v>
      </c>
      <c r="L212" t="s">
        <v>1031</v>
      </c>
      <c r="M212">
        <v>19103</v>
      </c>
      <c r="N212" t="s">
        <v>2670</v>
      </c>
      <c r="O212">
        <v>24</v>
      </c>
      <c r="P212">
        <v>20</v>
      </c>
      <c r="Q212">
        <v>25107</v>
      </c>
      <c r="R212">
        <v>4182</v>
      </c>
      <c r="S212">
        <v>4083</v>
      </c>
      <c r="T212">
        <v>1413</v>
      </c>
    </row>
    <row r="213" spans="1:20" x14ac:dyDescent="0.25">
      <c r="A213" t="s">
        <v>3181</v>
      </c>
      <c r="B213">
        <v>111111322</v>
      </c>
      <c r="C213" t="s">
        <v>417</v>
      </c>
      <c r="D213" t="s">
        <v>418</v>
      </c>
      <c r="E213">
        <v>42164</v>
      </c>
      <c r="G213" s="1" t="s">
        <v>2965</v>
      </c>
      <c r="H213" s="1">
        <v>5</v>
      </c>
      <c r="I213" t="s">
        <v>1663</v>
      </c>
      <c r="J213" t="s">
        <v>1664</v>
      </c>
      <c r="K213" t="s">
        <v>1664</v>
      </c>
      <c r="L213" t="s">
        <v>987</v>
      </c>
      <c r="M213">
        <v>70506</v>
      </c>
      <c r="N213" t="s">
        <v>2671</v>
      </c>
      <c r="O213">
        <v>12</v>
      </c>
      <c r="P213">
        <v>20</v>
      </c>
      <c r="Q213">
        <v>20597</v>
      </c>
      <c r="R213">
        <v>2819</v>
      </c>
      <c r="S213">
        <v>3752</v>
      </c>
      <c r="T213">
        <v>2288</v>
      </c>
    </row>
    <row r="214" spans="1:20" x14ac:dyDescent="0.25">
      <c r="A214" t="s">
        <v>3182</v>
      </c>
      <c r="B214">
        <v>111111323</v>
      </c>
      <c r="C214" t="s">
        <v>419</v>
      </c>
      <c r="D214" t="s">
        <v>420</v>
      </c>
      <c r="E214">
        <v>42850</v>
      </c>
      <c r="G214" s="1" t="s">
        <v>2965</v>
      </c>
      <c r="H214" s="1">
        <v>6</v>
      </c>
      <c r="I214" t="s">
        <v>1666</v>
      </c>
      <c r="J214" t="s">
        <v>1667</v>
      </c>
      <c r="K214" t="s">
        <v>1064</v>
      </c>
      <c r="L214" t="s">
        <v>992</v>
      </c>
      <c r="M214">
        <v>48126</v>
      </c>
      <c r="N214" t="s">
        <v>2672</v>
      </c>
      <c r="O214">
        <v>12</v>
      </c>
      <c r="P214">
        <v>20</v>
      </c>
      <c r="Q214">
        <v>18568</v>
      </c>
      <c r="R214">
        <v>2027</v>
      </c>
      <c r="S214">
        <v>2374</v>
      </c>
      <c r="T214">
        <v>4480</v>
      </c>
    </row>
    <row r="215" spans="1:20" x14ac:dyDescent="0.25">
      <c r="A215" t="s">
        <v>3183</v>
      </c>
      <c r="B215">
        <v>111111324</v>
      </c>
      <c r="C215" t="s">
        <v>421</v>
      </c>
      <c r="D215" t="s">
        <v>422</v>
      </c>
      <c r="E215">
        <v>42942</v>
      </c>
      <c r="G215" s="1" t="s">
        <v>2965</v>
      </c>
      <c r="H215" s="1">
        <v>7</v>
      </c>
      <c r="I215" t="s">
        <v>1669</v>
      </c>
      <c r="J215" t="s">
        <v>1212</v>
      </c>
      <c r="K215" t="s">
        <v>1213</v>
      </c>
      <c r="L215" t="s">
        <v>1048</v>
      </c>
      <c r="M215">
        <v>78754</v>
      </c>
      <c r="N215" t="s">
        <v>2673</v>
      </c>
      <c r="O215">
        <v>23</v>
      </c>
      <c r="P215">
        <v>25</v>
      </c>
      <c r="Q215">
        <v>20707</v>
      </c>
      <c r="R215">
        <v>1298</v>
      </c>
      <c r="S215">
        <v>2285</v>
      </c>
      <c r="T215">
        <v>3657</v>
      </c>
    </row>
    <row r="216" spans="1:20" x14ac:dyDescent="0.25">
      <c r="A216" t="s">
        <v>3184</v>
      </c>
      <c r="B216">
        <v>111111325</v>
      </c>
      <c r="C216" t="s">
        <v>423</v>
      </c>
      <c r="D216" t="s">
        <v>424</v>
      </c>
      <c r="E216">
        <v>42557</v>
      </c>
      <c r="G216" s="1" t="s">
        <v>2965</v>
      </c>
      <c r="H216" s="1">
        <v>8</v>
      </c>
      <c r="I216" t="s">
        <v>1671</v>
      </c>
      <c r="J216" t="s">
        <v>1077</v>
      </c>
      <c r="K216" t="s">
        <v>1077</v>
      </c>
      <c r="L216" t="s">
        <v>1048</v>
      </c>
      <c r="M216">
        <v>75207</v>
      </c>
      <c r="N216" t="s">
        <v>2674</v>
      </c>
      <c r="O216">
        <v>23</v>
      </c>
      <c r="P216">
        <v>25</v>
      </c>
      <c r="Q216">
        <v>20664</v>
      </c>
      <c r="R216">
        <v>3441</v>
      </c>
      <c r="S216">
        <v>3765</v>
      </c>
      <c r="T216">
        <v>2309</v>
      </c>
    </row>
    <row r="217" spans="1:20" x14ac:dyDescent="0.25">
      <c r="A217" t="s">
        <v>3185</v>
      </c>
      <c r="B217">
        <v>111111326</v>
      </c>
      <c r="C217" t="s">
        <v>425</v>
      </c>
      <c r="D217" t="s">
        <v>426</v>
      </c>
      <c r="E217">
        <v>41599</v>
      </c>
      <c r="G217" s="1" t="s">
        <v>2965</v>
      </c>
      <c r="H217" s="1">
        <v>99</v>
      </c>
      <c r="I217" t="s">
        <v>1673</v>
      </c>
      <c r="J217" t="s">
        <v>1674</v>
      </c>
      <c r="K217" t="s">
        <v>1675</v>
      </c>
      <c r="L217" t="s">
        <v>1676</v>
      </c>
      <c r="M217">
        <v>98070</v>
      </c>
      <c r="N217" t="s">
        <v>2675</v>
      </c>
      <c r="O217">
        <v>18</v>
      </c>
      <c r="P217">
        <v>20</v>
      </c>
      <c r="Q217">
        <v>19345</v>
      </c>
      <c r="R217">
        <v>4022</v>
      </c>
      <c r="S217">
        <v>4429</v>
      </c>
      <c r="T217">
        <v>2405</v>
      </c>
    </row>
    <row r="218" spans="1:20" x14ac:dyDescent="0.25">
      <c r="A218" t="s">
        <v>3186</v>
      </c>
      <c r="B218">
        <v>111111327</v>
      </c>
      <c r="C218" t="s">
        <v>427</v>
      </c>
      <c r="D218" t="s">
        <v>428</v>
      </c>
      <c r="E218">
        <v>41784</v>
      </c>
      <c r="G218" s="1" t="s">
        <v>2965</v>
      </c>
      <c r="H218" s="1">
        <v>1</v>
      </c>
      <c r="I218" t="s">
        <v>1678</v>
      </c>
      <c r="J218" t="s">
        <v>1679</v>
      </c>
      <c r="K218" t="s">
        <v>1680</v>
      </c>
      <c r="L218" t="s">
        <v>1031</v>
      </c>
      <c r="M218">
        <v>19320</v>
      </c>
      <c r="N218" t="s">
        <v>2676</v>
      </c>
      <c r="O218">
        <v>38</v>
      </c>
      <c r="P218">
        <v>40</v>
      </c>
      <c r="Q218">
        <v>22094</v>
      </c>
      <c r="R218">
        <v>1624</v>
      </c>
      <c r="S218">
        <v>3623</v>
      </c>
      <c r="T218">
        <v>4803</v>
      </c>
    </row>
    <row r="219" spans="1:20" x14ac:dyDescent="0.25">
      <c r="A219" t="s">
        <v>3187</v>
      </c>
      <c r="B219">
        <v>111111328</v>
      </c>
      <c r="C219" t="s">
        <v>429</v>
      </c>
      <c r="D219" t="s">
        <v>430</v>
      </c>
      <c r="E219">
        <v>41572</v>
      </c>
      <c r="G219" s="1" t="s">
        <v>2965</v>
      </c>
      <c r="H219" s="1">
        <v>2</v>
      </c>
      <c r="I219" t="s">
        <v>1682</v>
      </c>
      <c r="J219" t="s">
        <v>1172</v>
      </c>
      <c r="K219" t="s">
        <v>1172</v>
      </c>
      <c r="L219" t="s">
        <v>1031</v>
      </c>
      <c r="M219">
        <v>19143</v>
      </c>
      <c r="N219" t="s">
        <v>2677</v>
      </c>
      <c r="O219">
        <v>40</v>
      </c>
      <c r="P219">
        <v>40</v>
      </c>
      <c r="Q219">
        <v>19770</v>
      </c>
      <c r="R219">
        <v>4276</v>
      </c>
      <c r="S219">
        <v>4173</v>
      </c>
      <c r="T219">
        <v>4820</v>
      </c>
    </row>
    <row r="220" spans="1:20" x14ac:dyDescent="0.25">
      <c r="A220" t="s">
        <v>3188</v>
      </c>
      <c r="B220">
        <v>111111329</v>
      </c>
      <c r="C220" t="s">
        <v>431</v>
      </c>
      <c r="D220" t="s">
        <v>432</v>
      </c>
      <c r="E220">
        <v>41624</v>
      </c>
      <c r="G220" s="1" t="s">
        <v>2965</v>
      </c>
      <c r="H220" s="1">
        <v>3</v>
      </c>
      <c r="I220" t="s">
        <v>1684</v>
      </c>
      <c r="J220" t="s">
        <v>1287</v>
      </c>
      <c r="K220" t="s">
        <v>1039</v>
      </c>
      <c r="L220" t="s">
        <v>1018</v>
      </c>
      <c r="M220">
        <v>90248</v>
      </c>
      <c r="N220" t="s">
        <v>2678</v>
      </c>
      <c r="O220">
        <v>32</v>
      </c>
      <c r="P220">
        <v>40</v>
      </c>
      <c r="Q220">
        <v>27925</v>
      </c>
      <c r="R220">
        <v>4278</v>
      </c>
      <c r="S220">
        <v>3435</v>
      </c>
      <c r="T220">
        <v>1083</v>
      </c>
    </row>
    <row r="221" spans="1:20" x14ac:dyDescent="0.25">
      <c r="A221" t="s">
        <v>3189</v>
      </c>
      <c r="B221">
        <v>111111330</v>
      </c>
      <c r="C221" t="s">
        <v>433</v>
      </c>
      <c r="D221" t="s">
        <v>434</v>
      </c>
      <c r="E221">
        <v>42495</v>
      </c>
      <c r="G221" s="1" t="s">
        <v>2965</v>
      </c>
      <c r="H221" s="1">
        <v>4</v>
      </c>
      <c r="I221" t="s">
        <v>1686</v>
      </c>
      <c r="J221" t="s">
        <v>1687</v>
      </c>
      <c r="K221" t="s">
        <v>1688</v>
      </c>
      <c r="L221" t="s">
        <v>1018</v>
      </c>
      <c r="M221">
        <v>94928</v>
      </c>
      <c r="N221" t="s">
        <v>2679</v>
      </c>
      <c r="O221">
        <v>26</v>
      </c>
      <c r="P221">
        <v>40</v>
      </c>
      <c r="Q221">
        <v>21955</v>
      </c>
      <c r="R221">
        <v>4927</v>
      </c>
      <c r="S221">
        <v>3231</v>
      </c>
      <c r="T221">
        <v>1604</v>
      </c>
    </row>
    <row r="222" spans="1:20" x14ac:dyDescent="0.25">
      <c r="A222" t="s">
        <v>3190</v>
      </c>
      <c r="B222">
        <v>111111331</v>
      </c>
      <c r="C222" t="s">
        <v>435</v>
      </c>
      <c r="D222" t="s">
        <v>436</v>
      </c>
      <c r="E222">
        <v>42538</v>
      </c>
      <c r="F222" s="1">
        <v>43030</v>
      </c>
      <c r="G222" s="1" t="s">
        <v>2963</v>
      </c>
      <c r="H222" s="1">
        <v>5</v>
      </c>
      <c r="I222" t="s">
        <v>1690</v>
      </c>
      <c r="J222" t="s">
        <v>1691</v>
      </c>
      <c r="K222" t="s">
        <v>1240</v>
      </c>
      <c r="L222" t="s">
        <v>1152</v>
      </c>
      <c r="M222">
        <v>32803</v>
      </c>
      <c r="N222" t="s">
        <v>2680</v>
      </c>
      <c r="O222">
        <v>27</v>
      </c>
      <c r="P222">
        <v>40</v>
      </c>
      <c r="Q222">
        <v>22400</v>
      </c>
      <c r="R222">
        <v>2517</v>
      </c>
      <c r="S222">
        <v>1540</v>
      </c>
      <c r="T222">
        <v>3372</v>
      </c>
    </row>
    <row r="223" spans="1:20" x14ac:dyDescent="0.25">
      <c r="A223" t="s">
        <v>3191</v>
      </c>
      <c r="B223">
        <v>111111332</v>
      </c>
      <c r="C223" t="s">
        <v>437</v>
      </c>
      <c r="D223" t="s">
        <v>438</v>
      </c>
      <c r="E223">
        <v>42793</v>
      </c>
      <c r="G223" s="1" t="s">
        <v>2965</v>
      </c>
      <c r="H223" s="1">
        <v>6</v>
      </c>
      <c r="I223" t="s">
        <v>1693</v>
      </c>
      <c r="J223" t="s">
        <v>1694</v>
      </c>
      <c r="K223" t="s">
        <v>1695</v>
      </c>
      <c r="L223" t="s">
        <v>1018</v>
      </c>
      <c r="M223">
        <v>92025</v>
      </c>
      <c r="N223" t="s">
        <v>2681</v>
      </c>
      <c r="O223">
        <v>30</v>
      </c>
      <c r="P223">
        <v>40</v>
      </c>
      <c r="Q223">
        <v>26364</v>
      </c>
      <c r="R223">
        <v>3402</v>
      </c>
      <c r="S223">
        <v>3230</v>
      </c>
      <c r="T223">
        <v>3535</v>
      </c>
    </row>
    <row r="224" spans="1:20" x14ac:dyDescent="0.25">
      <c r="A224" t="s">
        <v>3192</v>
      </c>
      <c r="B224">
        <v>111111333</v>
      </c>
      <c r="C224" t="s">
        <v>439</v>
      </c>
      <c r="D224" t="s">
        <v>440</v>
      </c>
      <c r="E224">
        <v>41704</v>
      </c>
      <c r="F224" s="1">
        <v>42942</v>
      </c>
      <c r="G224" s="1" t="s">
        <v>2965</v>
      </c>
      <c r="H224" s="1">
        <v>7</v>
      </c>
      <c r="I224" t="s">
        <v>1697</v>
      </c>
      <c r="J224" t="s">
        <v>1698</v>
      </c>
      <c r="K224" t="s">
        <v>1359</v>
      </c>
      <c r="L224" t="s">
        <v>1163</v>
      </c>
      <c r="M224">
        <v>1581</v>
      </c>
      <c r="N224" t="s">
        <v>2682</v>
      </c>
      <c r="O224">
        <v>30</v>
      </c>
      <c r="P224">
        <v>40</v>
      </c>
      <c r="Q224">
        <v>20364</v>
      </c>
      <c r="R224">
        <v>3672</v>
      </c>
      <c r="S224">
        <v>1864</v>
      </c>
      <c r="T224">
        <v>4217</v>
      </c>
    </row>
    <row r="225" spans="1:20" x14ac:dyDescent="0.25">
      <c r="A225" t="s">
        <v>3147</v>
      </c>
      <c r="B225">
        <v>111111334</v>
      </c>
      <c r="C225" t="s">
        <v>441</v>
      </c>
      <c r="D225" t="s">
        <v>442</v>
      </c>
      <c r="E225">
        <v>42777</v>
      </c>
      <c r="G225" s="1" t="s">
        <v>2965</v>
      </c>
      <c r="H225" s="1">
        <v>8</v>
      </c>
      <c r="I225" t="s">
        <v>1700</v>
      </c>
      <c r="J225" t="s">
        <v>1102</v>
      </c>
      <c r="K225" t="s">
        <v>1030</v>
      </c>
      <c r="L225" t="s">
        <v>1048</v>
      </c>
      <c r="M225">
        <v>77301</v>
      </c>
      <c r="N225" t="s">
        <v>2683</v>
      </c>
      <c r="O225">
        <v>29</v>
      </c>
      <c r="P225">
        <v>40</v>
      </c>
      <c r="Q225">
        <v>24450</v>
      </c>
      <c r="R225">
        <v>3226</v>
      </c>
      <c r="S225">
        <v>1938</v>
      </c>
      <c r="T225">
        <v>4198</v>
      </c>
    </row>
    <row r="226" spans="1:20" x14ac:dyDescent="0.25">
      <c r="A226" t="s">
        <v>3193</v>
      </c>
      <c r="B226">
        <v>111111335</v>
      </c>
      <c r="C226" t="s">
        <v>443</v>
      </c>
      <c r="D226" t="s">
        <v>444</v>
      </c>
      <c r="E226">
        <v>43001</v>
      </c>
      <c r="G226" s="1" t="s">
        <v>2965</v>
      </c>
      <c r="H226" s="1">
        <v>99</v>
      </c>
      <c r="I226" t="s">
        <v>1701</v>
      </c>
      <c r="J226" t="s">
        <v>1060</v>
      </c>
      <c r="K226" t="s">
        <v>1060</v>
      </c>
      <c r="L226" t="s">
        <v>1061</v>
      </c>
      <c r="M226">
        <v>53226</v>
      </c>
      <c r="N226" t="s">
        <v>2684</v>
      </c>
      <c r="O226">
        <v>37</v>
      </c>
      <c r="P226">
        <v>40</v>
      </c>
      <c r="Q226">
        <v>19119</v>
      </c>
      <c r="R226">
        <v>3786</v>
      </c>
      <c r="S226">
        <v>1386</v>
      </c>
      <c r="T226">
        <v>4525</v>
      </c>
    </row>
    <row r="227" spans="1:20" x14ac:dyDescent="0.25">
      <c r="A227" t="s">
        <v>3194</v>
      </c>
      <c r="B227">
        <v>111111336</v>
      </c>
      <c r="C227" t="s">
        <v>445</v>
      </c>
      <c r="D227" t="s">
        <v>446</v>
      </c>
      <c r="E227">
        <v>42598</v>
      </c>
      <c r="G227" s="1" t="s">
        <v>2965</v>
      </c>
      <c r="H227" s="1">
        <v>1</v>
      </c>
      <c r="I227" t="s">
        <v>1703</v>
      </c>
      <c r="J227" t="s">
        <v>1704</v>
      </c>
      <c r="K227" t="s">
        <v>1039</v>
      </c>
      <c r="L227" t="s">
        <v>1018</v>
      </c>
      <c r="M227">
        <v>91731</v>
      </c>
      <c r="N227" t="s">
        <v>2685</v>
      </c>
      <c r="O227">
        <v>33</v>
      </c>
      <c r="P227">
        <v>40</v>
      </c>
      <c r="Q227">
        <v>29028</v>
      </c>
      <c r="R227">
        <v>1450</v>
      </c>
      <c r="S227">
        <v>4017</v>
      </c>
      <c r="T227">
        <v>4241</v>
      </c>
    </row>
    <row r="228" spans="1:20" x14ac:dyDescent="0.25">
      <c r="A228" t="s">
        <v>3195</v>
      </c>
      <c r="B228">
        <v>111111337</v>
      </c>
      <c r="C228" t="s">
        <v>447</v>
      </c>
      <c r="D228" t="s">
        <v>448</v>
      </c>
      <c r="E228">
        <v>42892</v>
      </c>
      <c r="F228" s="1">
        <v>42933</v>
      </c>
      <c r="G228" s="1" t="s">
        <v>2965</v>
      </c>
      <c r="H228" s="1">
        <v>2</v>
      </c>
      <c r="I228" t="s">
        <v>1706</v>
      </c>
      <c r="J228" t="s">
        <v>1707</v>
      </c>
      <c r="K228" t="s">
        <v>1560</v>
      </c>
      <c r="L228" t="s">
        <v>1036</v>
      </c>
      <c r="M228">
        <v>10701</v>
      </c>
      <c r="N228" t="s">
        <v>2686</v>
      </c>
      <c r="O228">
        <v>22</v>
      </c>
      <c r="P228">
        <v>40</v>
      </c>
      <c r="Q228">
        <v>18080</v>
      </c>
      <c r="R228">
        <v>4344</v>
      </c>
      <c r="S228">
        <v>1517</v>
      </c>
      <c r="T228">
        <v>1706</v>
      </c>
    </row>
    <row r="229" spans="1:20" x14ac:dyDescent="0.25">
      <c r="A229" t="s">
        <v>3196</v>
      </c>
      <c r="B229">
        <v>111111338</v>
      </c>
      <c r="C229" t="s">
        <v>449</v>
      </c>
      <c r="D229" t="s">
        <v>450</v>
      </c>
      <c r="E229">
        <v>43030</v>
      </c>
      <c r="G229" s="1" t="s">
        <v>2965</v>
      </c>
      <c r="H229" s="1">
        <v>3</v>
      </c>
      <c r="I229" t="s">
        <v>1708</v>
      </c>
      <c r="J229" t="s">
        <v>1077</v>
      </c>
      <c r="K229" t="s">
        <v>1077</v>
      </c>
      <c r="L229" t="s">
        <v>1048</v>
      </c>
      <c r="M229">
        <v>75227</v>
      </c>
      <c r="N229" t="s">
        <v>2687</v>
      </c>
      <c r="O229">
        <v>25</v>
      </c>
      <c r="P229">
        <v>40</v>
      </c>
      <c r="Q229">
        <v>21917</v>
      </c>
      <c r="R229">
        <v>4646</v>
      </c>
      <c r="S229">
        <v>1262</v>
      </c>
      <c r="T229">
        <v>2660</v>
      </c>
    </row>
    <row r="230" spans="1:20" x14ac:dyDescent="0.25">
      <c r="A230" t="s">
        <v>3197</v>
      </c>
      <c r="B230">
        <v>111111339</v>
      </c>
      <c r="C230" t="s">
        <v>451</v>
      </c>
      <c r="D230" t="s">
        <v>452</v>
      </c>
      <c r="E230">
        <v>42414</v>
      </c>
      <c r="G230" s="1" t="s">
        <v>2965</v>
      </c>
      <c r="H230" s="1">
        <v>4</v>
      </c>
      <c r="I230" t="s">
        <v>1710</v>
      </c>
      <c r="J230" t="s">
        <v>1711</v>
      </c>
      <c r="K230" t="s">
        <v>524</v>
      </c>
      <c r="L230" t="s">
        <v>1712</v>
      </c>
      <c r="M230">
        <v>39530</v>
      </c>
      <c r="N230" t="s">
        <v>2688</v>
      </c>
      <c r="O230">
        <v>26</v>
      </c>
      <c r="P230">
        <v>40</v>
      </c>
      <c r="Q230">
        <v>24349</v>
      </c>
      <c r="R230">
        <v>3853</v>
      </c>
      <c r="S230">
        <v>4321</v>
      </c>
      <c r="T230">
        <v>1413</v>
      </c>
    </row>
    <row r="231" spans="1:20" x14ac:dyDescent="0.25">
      <c r="A231" t="s">
        <v>3198</v>
      </c>
      <c r="B231">
        <v>111111340</v>
      </c>
      <c r="C231" t="s">
        <v>453</v>
      </c>
      <c r="D231" t="s">
        <v>454</v>
      </c>
      <c r="E231">
        <v>42444</v>
      </c>
      <c r="G231" s="1" t="s">
        <v>2965</v>
      </c>
      <c r="H231" s="1">
        <v>5</v>
      </c>
      <c r="I231" t="s">
        <v>1714</v>
      </c>
      <c r="J231" t="s">
        <v>1150</v>
      </c>
      <c r="K231" t="s">
        <v>1151</v>
      </c>
      <c r="L231" t="s">
        <v>1152</v>
      </c>
      <c r="M231">
        <v>33134</v>
      </c>
      <c r="N231" t="s">
        <v>2689</v>
      </c>
      <c r="O231">
        <v>31</v>
      </c>
      <c r="P231">
        <v>40</v>
      </c>
      <c r="Q231">
        <v>27845</v>
      </c>
      <c r="R231">
        <v>3367</v>
      </c>
      <c r="S231">
        <v>1588</v>
      </c>
      <c r="T231">
        <v>2726</v>
      </c>
    </row>
    <row r="232" spans="1:20" x14ac:dyDescent="0.25">
      <c r="A232" t="s">
        <v>3199</v>
      </c>
      <c r="B232">
        <v>111111341</v>
      </c>
      <c r="C232" t="s">
        <v>455</v>
      </c>
      <c r="D232" t="s">
        <v>456</v>
      </c>
      <c r="E232">
        <v>41780</v>
      </c>
      <c r="G232" s="1" t="s">
        <v>2965</v>
      </c>
      <c r="H232" s="1">
        <v>6</v>
      </c>
      <c r="I232" t="s">
        <v>1716</v>
      </c>
      <c r="J232" t="s">
        <v>1099</v>
      </c>
      <c r="K232" t="s">
        <v>1099</v>
      </c>
      <c r="L232" t="s">
        <v>1036</v>
      </c>
      <c r="M232">
        <v>10048</v>
      </c>
      <c r="N232" t="s">
        <v>2690</v>
      </c>
      <c r="O232">
        <v>37</v>
      </c>
      <c r="P232">
        <v>40</v>
      </c>
      <c r="Q232">
        <v>20321</v>
      </c>
      <c r="R232">
        <v>3236</v>
      </c>
      <c r="S232">
        <v>4309</v>
      </c>
      <c r="T232">
        <v>2321</v>
      </c>
    </row>
    <row r="233" spans="1:20" x14ac:dyDescent="0.25">
      <c r="A233" t="s">
        <v>3200</v>
      </c>
      <c r="B233">
        <v>111111342</v>
      </c>
      <c r="C233" t="s">
        <v>457</v>
      </c>
      <c r="D233" t="s">
        <v>458</v>
      </c>
      <c r="E233">
        <v>41358</v>
      </c>
      <c r="G233" s="1" t="s">
        <v>2965</v>
      </c>
      <c r="H233" s="1">
        <v>7</v>
      </c>
      <c r="I233" t="s">
        <v>1718</v>
      </c>
      <c r="J233" t="s">
        <v>1515</v>
      </c>
      <c r="K233" t="s">
        <v>1115</v>
      </c>
      <c r="L233" t="s">
        <v>997</v>
      </c>
      <c r="M233">
        <v>7446</v>
      </c>
      <c r="N233" t="s">
        <v>2691</v>
      </c>
      <c r="O233">
        <v>26</v>
      </c>
      <c r="P233">
        <v>40</v>
      </c>
      <c r="Q233">
        <v>16164</v>
      </c>
      <c r="R233">
        <v>1168</v>
      </c>
      <c r="S233">
        <v>3521</v>
      </c>
      <c r="T233">
        <v>4944</v>
      </c>
    </row>
    <row r="234" spans="1:20" x14ac:dyDescent="0.25">
      <c r="A234" t="s">
        <v>3201</v>
      </c>
      <c r="B234">
        <v>111111343</v>
      </c>
      <c r="C234" t="s">
        <v>459</v>
      </c>
      <c r="D234" t="s">
        <v>460</v>
      </c>
      <c r="E234">
        <v>41664</v>
      </c>
      <c r="G234" s="1" t="s">
        <v>2965</v>
      </c>
      <c r="H234" s="1">
        <v>8</v>
      </c>
      <c r="I234" t="s">
        <v>1719</v>
      </c>
      <c r="J234" t="s">
        <v>1720</v>
      </c>
      <c r="K234" t="s">
        <v>1721</v>
      </c>
      <c r="L234" t="s">
        <v>992</v>
      </c>
      <c r="M234">
        <v>48103</v>
      </c>
      <c r="N234" t="s">
        <v>2692</v>
      </c>
      <c r="O234">
        <v>11</v>
      </c>
      <c r="P234">
        <v>20</v>
      </c>
      <c r="Q234">
        <v>17515</v>
      </c>
      <c r="R234">
        <v>1787</v>
      </c>
      <c r="S234">
        <v>4610</v>
      </c>
      <c r="T234">
        <v>2497</v>
      </c>
    </row>
    <row r="235" spans="1:20" x14ac:dyDescent="0.25">
      <c r="A235" t="s">
        <v>3202</v>
      </c>
      <c r="B235">
        <v>111111344</v>
      </c>
      <c r="C235" t="s">
        <v>461</v>
      </c>
      <c r="D235" t="s">
        <v>462</v>
      </c>
      <c r="E235">
        <v>41811</v>
      </c>
      <c r="G235" s="1" t="s">
        <v>2965</v>
      </c>
      <c r="H235" s="1">
        <v>99</v>
      </c>
      <c r="I235" t="s">
        <v>1723</v>
      </c>
      <c r="J235" t="s">
        <v>1724</v>
      </c>
      <c r="K235" t="s">
        <v>1035</v>
      </c>
      <c r="L235" t="s">
        <v>1036</v>
      </c>
      <c r="M235">
        <v>11729</v>
      </c>
      <c r="N235" t="s">
        <v>2693</v>
      </c>
      <c r="O235">
        <v>12</v>
      </c>
      <c r="P235">
        <v>20</v>
      </c>
      <c r="Q235">
        <v>22265</v>
      </c>
      <c r="R235">
        <v>1408</v>
      </c>
      <c r="S235">
        <v>2436</v>
      </c>
      <c r="T235">
        <v>2117</v>
      </c>
    </row>
    <row r="236" spans="1:20" x14ac:dyDescent="0.25">
      <c r="A236" t="s">
        <v>3203</v>
      </c>
      <c r="B236">
        <v>111111345</v>
      </c>
      <c r="C236" t="s">
        <v>463</v>
      </c>
      <c r="D236" t="s">
        <v>464</v>
      </c>
      <c r="E236">
        <v>43149</v>
      </c>
      <c r="G236" s="1" t="s">
        <v>2965</v>
      </c>
      <c r="H236" s="1">
        <v>1</v>
      </c>
      <c r="I236" t="s">
        <v>1726</v>
      </c>
      <c r="J236" t="s">
        <v>1727</v>
      </c>
      <c r="K236" t="s">
        <v>1728</v>
      </c>
      <c r="L236" t="s">
        <v>1005</v>
      </c>
      <c r="M236">
        <v>44707</v>
      </c>
      <c r="N236" t="s">
        <v>2694</v>
      </c>
      <c r="O236">
        <v>25</v>
      </c>
      <c r="P236">
        <v>20</v>
      </c>
      <c r="Q236">
        <v>26137</v>
      </c>
      <c r="R236">
        <v>1347</v>
      </c>
      <c r="S236">
        <v>3813</v>
      </c>
      <c r="T236">
        <v>3329</v>
      </c>
    </row>
    <row r="237" spans="1:20" x14ac:dyDescent="0.25">
      <c r="A237" t="s">
        <v>3204</v>
      </c>
      <c r="B237">
        <v>111111346</v>
      </c>
      <c r="C237" t="s">
        <v>465</v>
      </c>
      <c r="D237" t="s">
        <v>466</v>
      </c>
      <c r="E237">
        <v>41873</v>
      </c>
      <c r="G237" s="1" t="s">
        <v>2965</v>
      </c>
      <c r="H237" s="1">
        <v>2</v>
      </c>
      <c r="I237" t="s">
        <v>1730</v>
      </c>
      <c r="J237" t="s">
        <v>1731</v>
      </c>
      <c r="K237" t="s">
        <v>1731</v>
      </c>
      <c r="L237" t="s">
        <v>1732</v>
      </c>
      <c r="M237">
        <v>6511</v>
      </c>
      <c r="N237" t="s">
        <v>2695</v>
      </c>
      <c r="O237">
        <v>15</v>
      </c>
      <c r="P237">
        <v>25</v>
      </c>
      <c r="Q237">
        <v>15482</v>
      </c>
      <c r="R237">
        <v>3664</v>
      </c>
      <c r="S237">
        <v>2031</v>
      </c>
      <c r="T237">
        <v>2309</v>
      </c>
    </row>
    <row r="238" spans="1:20" x14ac:dyDescent="0.25">
      <c r="A238" t="s">
        <v>3205</v>
      </c>
      <c r="B238">
        <v>111111347</v>
      </c>
      <c r="C238" t="s">
        <v>467</v>
      </c>
      <c r="D238" t="s">
        <v>468</v>
      </c>
      <c r="E238">
        <v>42399</v>
      </c>
      <c r="G238" s="1" t="s">
        <v>2965</v>
      </c>
      <c r="H238" s="1">
        <v>3</v>
      </c>
      <c r="I238" t="s">
        <v>1734</v>
      </c>
      <c r="J238" t="s">
        <v>1325</v>
      </c>
      <c r="K238" t="s">
        <v>1735</v>
      </c>
      <c r="L238" t="s">
        <v>1326</v>
      </c>
      <c r="M238">
        <v>22030</v>
      </c>
      <c r="N238" t="s">
        <v>2696</v>
      </c>
      <c r="O238">
        <v>12</v>
      </c>
      <c r="P238">
        <v>25</v>
      </c>
      <c r="Q238">
        <v>22782</v>
      </c>
      <c r="R238">
        <v>2449</v>
      </c>
      <c r="S238">
        <v>4606</v>
      </c>
      <c r="T238">
        <v>2454</v>
      </c>
    </row>
    <row r="239" spans="1:20" x14ac:dyDescent="0.25">
      <c r="A239" t="s">
        <v>3206</v>
      </c>
      <c r="B239">
        <v>111111348</v>
      </c>
      <c r="C239" t="s">
        <v>469</v>
      </c>
      <c r="D239" t="s">
        <v>470</v>
      </c>
      <c r="E239">
        <v>41806</v>
      </c>
      <c r="G239" s="1" t="s">
        <v>2965</v>
      </c>
      <c r="H239" s="1">
        <v>4</v>
      </c>
      <c r="I239" t="s">
        <v>1737</v>
      </c>
      <c r="J239" t="s">
        <v>1738</v>
      </c>
      <c r="K239" t="s">
        <v>1083</v>
      </c>
      <c r="L239" t="s">
        <v>1163</v>
      </c>
      <c r="M239">
        <v>1887</v>
      </c>
      <c r="N239" t="s">
        <v>2697</v>
      </c>
      <c r="O239">
        <v>11</v>
      </c>
      <c r="P239">
        <v>20</v>
      </c>
      <c r="Q239">
        <v>25460</v>
      </c>
      <c r="R239">
        <v>3476</v>
      </c>
      <c r="S239">
        <v>4977</v>
      </c>
      <c r="T239">
        <v>4706</v>
      </c>
    </row>
    <row r="240" spans="1:20" x14ac:dyDescent="0.25">
      <c r="A240" t="s">
        <v>3207</v>
      </c>
      <c r="B240">
        <v>111111349</v>
      </c>
      <c r="C240" t="s">
        <v>471</v>
      </c>
      <c r="D240" t="s">
        <v>472</v>
      </c>
      <c r="E240">
        <v>41332</v>
      </c>
      <c r="G240" s="1" t="s">
        <v>2965</v>
      </c>
      <c r="H240" s="1">
        <v>5</v>
      </c>
      <c r="I240" t="s">
        <v>1740</v>
      </c>
      <c r="J240" t="s">
        <v>1741</v>
      </c>
      <c r="K240" t="s">
        <v>1742</v>
      </c>
      <c r="L240" t="s">
        <v>1005</v>
      </c>
      <c r="M240">
        <v>43613</v>
      </c>
      <c r="N240" t="s">
        <v>2698</v>
      </c>
      <c r="O240">
        <v>21</v>
      </c>
      <c r="P240">
        <v>40</v>
      </c>
      <c r="Q240">
        <v>22227</v>
      </c>
      <c r="R240">
        <v>2521</v>
      </c>
      <c r="S240">
        <v>1321</v>
      </c>
      <c r="T240">
        <v>3960</v>
      </c>
    </row>
    <row r="241" spans="1:20" x14ac:dyDescent="0.25">
      <c r="A241" t="s">
        <v>3208</v>
      </c>
      <c r="B241">
        <v>111111350</v>
      </c>
      <c r="C241" t="s">
        <v>473</v>
      </c>
      <c r="D241" t="s">
        <v>474</v>
      </c>
      <c r="E241">
        <v>41448</v>
      </c>
      <c r="G241" s="1" t="s">
        <v>2965</v>
      </c>
      <c r="H241" s="1">
        <v>6</v>
      </c>
      <c r="I241" t="s">
        <v>3458</v>
      </c>
      <c r="J241" t="s">
        <v>1744</v>
      </c>
      <c r="K241" t="s">
        <v>1745</v>
      </c>
      <c r="L241" t="s">
        <v>1676</v>
      </c>
      <c r="M241">
        <v>98409</v>
      </c>
      <c r="N241" t="s">
        <v>2699</v>
      </c>
      <c r="O241">
        <v>30</v>
      </c>
      <c r="P241">
        <v>40</v>
      </c>
      <c r="Q241">
        <v>16588</v>
      </c>
      <c r="R241">
        <v>3146</v>
      </c>
      <c r="S241">
        <v>2984</v>
      </c>
      <c r="T241">
        <v>3557</v>
      </c>
    </row>
    <row r="242" spans="1:20" x14ac:dyDescent="0.25">
      <c r="A242" t="s">
        <v>3209</v>
      </c>
      <c r="B242">
        <v>111111267</v>
      </c>
      <c r="C242" t="s">
        <v>475</v>
      </c>
      <c r="D242" t="s">
        <v>476</v>
      </c>
      <c r="E242">
        <v>42110</v>
      </c>
      <c r="G242" s="1" t="s">
        <v>2965</v>
      </c>
      <c r="H242" s="1">
        <v>7</v>
      </c>
      <c r="I242" t="s">
        <v>1747</v>
      </c>
      <c r="J242" t="s">
        <v>1748</v>
      </c>
      <c r="K242" t="s">
        <v>1749</v>
      </c>
      <c r="L242" t="s">
        <v>1018</v>
      </c>
      <c r="M242">
        <v>95661</v>
      </c>
      <c r="N242" t="s">
        <v>2700</v>
      </c>
      <c r="O242">
        <v>26</v>
      </c>
      <c r="P242">
        <v>40</v>
      </c>
      <c r="Q242">
        <v>19928</v>
      </c>
      <c r="R242">
        <v>2927</v>
      </c>
      <c r="S242">
        <v>4739</v>
      </c>
      <c r="T242">
        <v>2078</v>
      </c>
    </row>
    <row r="243" spans="1:20" x14ac:dyDescent="0.25">
      <c r="A243" t="s">
        <v>3210</v>
      </c>
      <c r="B243">
        <v>111111352</v>
      </c>
      <c r="C243" t="s">
        <v>477</v>
      </c>
      <c r="D243" t="s">
        <v>478</v>
      </c>
      <c r="E243">
        <v>43120</v>
      </c>
      <c r="G243" s="1" t="s">
        <v>2965</v>
      </c>
      <c r="H243" s="1">
        <v>8</v>
      </c>
      <c r="I243" t="s">
        <v>1751</v>
      </c>
      <c r="J243" t="s">
        <v>1622</v>
      </c>
      <c r="K243" t="s">
        <v>1752</v>
      </c>
      <c r="L243" t="s">
        <v>1321</v>
      </c>
      <c r="M243">
        <v>82501</v>
      </c>
      <c r="N243" t="s">
        <v>2701</v>
      </c>
      <c r="O243">
        <v>40</v>
      </c>
      <c r="P243">
        <v>40</v>
      </c>
      <c r="Q243">
        <v>20105</v>
      </c>
      <c r="R243">
        <v>3884</v>
      </c>
      <c r="S243">
        <v>3945</v>
      </c>
      <c r="T243">
        <v>1480</v>
      </c>
    </row>
    <row r="244" spans="1:20" x14ac:dyDescent="0.25">
      <c r="A244" t="s">
        <v>3211</v>
      </c>
      <c r="B244">
        <v>111111353</v>
      </c>
      <c r="C244" t="s">
        <v>479</v>
      </c>
      <c r="D244" t="s">
        <v>480</v>
      </c>
      <c r="E244">
        <v>41356</v>
      </c>
      <c r="F244" s="1">
        <v>43379</v>
      </c>
      <c r="G244" s="1" t="s">
        <v>2964</v>
      </c>
      <c r="H244" s="1">
        <v>99</v>
      </c>
      <c r="I244" t="s">
        <v>1754</v>
      </c>
      <c r="J244" t="s">
        <v>1057</v>
      </c>
      <c r="K244" t="s">
        <v>1755</v>
      </c>
      <c r="L244" t="s">
        <v>1633</v>
      </c>
      <c r="M244">
        <v>4864</v>
      </c>
      <c r="N244" t="s">
        <v>2702</v>
      </c>
      <c r="O244">
        <v>34</v>
      </c>
      <c r="P244">
        <v>40</v>
      </c>
      <c r="Q244">
        <v>23958</v>
      </c>
      <c r="R244">
        <v>1769</v>
      </c>
      <c r="S244">
        <v>3157</v>
      </c>
      <c r="T244">
        <v>1701</v>
      </c>
    </row>
    <row r="245" spans="1:20" x14ac:dyDescent="0.25">
      <c r="A245" t="s">
        <v>3212</v>
      </c>
      <c r="B245">
        <v>111111354</v>
      </c>
      <c r="C245" t="s">
        <v>481</v>
      </c>
      <c r="D245" t="s">
        <v>482</v>
      </c>
      <c r="E245">
        <v>41864</v>
      </c>
      <c r="G245" s="1" t="s">
        <v>2965</v>
      </c>
      <c r="H245" s="1">
        <v>1</v>
      </c>
      <c r="I245" t="s">
        <v>1757</v>
      </c>
      <c r="J245" t="s">
        <v>1758</v>
      </c>
      <c r="K245" t="s">
        <v>1759</v>
      </c>
      <c r="L245" t="s">
        <v>1031</v>
      </c>
      <c r="M245">
        <v>18954</v>
      </c>
      <c r="N245" t="s">
        <v>2703</v>
      </c>
      <c r="O245">
        <v>29</v>
      </c>
      <c r="P245">
        <v>40</v>
      </c>
      <c r="Q245">
        <v>17079</v>
      </c>
      <c r="R245">
        <v>3305</v>
      </c>
      <c r="S245">
        <v>4900</v>
      </c>
      <c r="T245">
        <v>3901</v>
      </c>
    </row>
    <row r="246" spans="1:20" x14ac:dyDescent="0.25">
      <c r="A246" t="s">
        <v>3213</v>
      </c>
      <c r="B246">
        <v>111111355</v>
      </c>
      <c r="C246" t="s">
        <v>483</v>
      </c>
      <c r="D246" t="s">
        <v>484</v>
      </c>
      <c r="E246">
        <v>41326</v>
      </c>
      <c r="G246" s="1" t="s">
        <v>2965</v>
      </c>
      <c r="H246" s="1">
        <v>2</v>
      </c>
      <c r="I246" t="s">
        <v>1761</v>
      </c>
      <c r="J246" t="s">
        <v>1762</v>
      </c>
      <c r="K246" t="s">
        <v>1763</v>
      </c>
      <c r="L246" t="s">
        <v>1152</v>
      </c>
      <c r="M246">
        <v>33614</v>
      </c>
      <c r="N246" t="s">
        <v>2704</v>
      </c>
      <c r="O246">
        <v>21</v>
      </c>
      <c r="P246">
        <v>40</v>
      </c>
      <c r="Q246">
        <v>19483</v>
      </c>
      <c r="R246">
        <v>1221</v>
      </c>
      <c r="S246">
        <v>3317</v>
      </c>
      <c r="T246">
        <v>3632</v>
      </c>
    </row>
    <row r="247" spans="1:20" x14ac:dyDescent="0.25">
      <c r="A247" t="s">
        <v>3214</v>
      </c>
      <c r="B247">
        <v>111111356</v>
      </c>
      <c r="C247" t="s">
        <v>485</v>
      </c>
      <c r="D247" t="s">
        <v>486</v>
      </c>
      <c r="E247">
        <v>41694</v>
      </c>
      <c r="G247" s="1" t="s">
        <v>2965</v>
      </c>
      <c r="H247" s="1">
        <v>3</v>
      </c>
      <c r="I247" t="s">
        <v>1765</v>
      </c>
      <c r="J247" t="s">
        <v>1766</v>
      </c>
      <c r="K247" t="s">
        <v>1695</v>
      </c>
      <c r="L247" t="s">
        <v>1018</v>
      </c>
      <c r="M247">
        <v>92020</v>
      </c>
      <c r="N247" t="s">
        <v>2705</v>
      </c>
      <c r="O247">
        <v>34</v>
      </c>
      <c r="P247">
        <v>40</v>
      </c>
      <c r="Q247">
        <v>15704</v>
      </c>
      <c r="R247">
        <v>4028</v>
      </c>
      <c r="S247">
        <v>3637</v>
      </c>
      <c r="T247">
        <v>3641</v>
      </c>
    </row>
    <row r="248" spans="1:20" x14ac:dyDescent="0.25">
      <c r="A248" t="s">
        <v>3215</v>
      </c>
      <c r="B248">
        <v>111111357</v>
      </c>
      <c r="C248" t="s">
        <v>487</v>
      </c>
      <c r="D248" t="s">
        <v>488</v>
      </c>
      <c r="E248">
        <v>41485</v>
      </c>
      <c r="G248" s="1" t="s">
        <v>2965</v>
      </c>
      <c r="H248" s="1">
        <v>4</v>
      </c>
      <c r="I248" t="s">
        <v>1768</v>
      </c>
      <c r="J248" t="s">
        <v>1769</v>
      </c>
      <c r="K248" t="s">
        <v>1770</v>
      </c>
      <c r="L248" t="s">
        <v>1048</v>
      </c>
      <c r="M248">
        <v>77840</v>
      </c>
      <c r="N248" t="s">
        <v>2706</v>
      </c>
      <c r="O248">
        <v>30</v>
      </c>
      <c r="P248">
        <v>40</v>
      </c>
      <c r="Q248">
        <v>19535</v>
      </c>
      <c r="R248">
        <v>2567</v>
      </c>
      <c r="S248">
        <v>2151</v>
      </c>
      <c r="T248">
        <v>3294</v>
      </c>
    </row>
    <row r="249" spans="1:20" x14ac:dyDescent="0.25">
      <c r="A249" t="s">
        <v>3216</v>
      </c>
      <c r="B249">
        <v>111111358</v>
      </c>
      <c r="C249" t="s">
        <v>489</v>
      </c>
      <c r="D249" t="s">
        <v>490</v>
      </c>
      <c r="E249">
        <v>41897</v>
      </c>
      <c r="G249" s="1" t="s">
        <v>2965</v>
      </c>
      <c r="H249" s="1">
        <v>5</v>
      </c>
      <c r="I249" t="s">
        <v>1772</v>
      </c>
      <c r="J249" t="s">
        <v>1773</v>
      </c>
      <c r="K249" t="s">
        <v>1774</v>
      </c>
      <c r="L249" t="s">
        <v>1013</v>
      </c>
      <c r="M249">
        <v>60035</v>
      </c>
      <c r="N249" t="s">
        <v>2707</v>
      </c>
      <c r="O249">
        <v>36</v>
      </c>
      <c r="P249">
        <v>40</v>
      </c>
      <c r="Q249">
        <v>27333</v>
      </c>
      <c r="R249">
        <v>2712</v>
      </c>
      <c r="S249">
        <v>3105</v>
      </c>
      <c r="T249">
        <v>2366</v>
      </c>
    </row>
    <row r="250" spans="1:20" x14ac:dyDescent="0.25">
      <c r="A250" t="s">
        <v>3217</v>
      </c>
      <c r="B250">
        <v>111111359</v>
      </c>
      <c r="C250" t="s">
        <v>491</v>
      </c>
      <c r="D250" t="s">
        <v>492</v>
      </c>
      <c r="E250">
        <v>41778</v>
      </c>
      <c r="G250" s="1" t="s">
        <v>2965</v>
      </c>
      <c r="H250" s="1">
        <v>6</v>
      </c>
      <c r="I250" t="s">
        <v>1776</v>
      </c>
      <c r="J250" t="s">
        <v>1479</v>
      </c>
      <c r="K250" t="s">
        <v>1432</v>
      </c>
      <c r="L250" t="s">
        <v>997</v>
      </c>
      <c r="M250">
        <v>8401</v>
      </c>
      <c r="N250" t="s">
        <v>2708</v>
      </c>
      <c r="O250">
        <v>11</v>
      </c>
      <c r="P250">
        <v>20</v>
      </c>
      <c r="Q250">
        <v>28126</v>
      </c>
      <c r="R250">
        <v>2158</v>
      </c>
      <c r="S250">
        <v>2431</v>
      </c>
      <c r="T250">
        <v>3927</v>
      </c>
    </row>
    <row r="251" spans="1:20" x14ac:dyDescent="0.25">
      <c r="A251" t="s">
        <v>3218</v>
      </c>
      <c r="B251">
        <v>111111360</v>
      </c>
      <c r="C251" t="s">
        <v>493</v>
      </c>
      <c r="D251" t="s">
        <v>494</v>
      </c>
      <c r="E251">
        <v>43159</v>
      </c>
      <c r="G251" s="1" t="s">
        <v>2965</v>
      </c>
      <c r="H251" s="1">
        <v>7</v>
      </c>
      <c r="I251" t="s">
        <v>1778</v>
      </c>
      <c r="J251" t="s">
        <v>1604</v>
      </c>
      <c r="K251" t="s">
        <v>1605</v>
      </c>
      <c r="L251" t="s">
        <v>997</v>
      </c>
      <c r="M251">
        <v>8807</v>
      </c>
      <c r="N251" t="s">
        <v>2709</v>
      </c>
      <c r="O251">
        <v>18</v>
      </c>
      <c r="P251">
        <v>20</v>
      </c>
      <c r="Q251">
        <v>23841</v>
      </c>
      <c r="R251">
        <v>1370</v>
      </c>
      <c r="S251">
        <v>3981</v>
      </c>
      <c r="T251">
        <v>2551</v>
      </c>
    </row>
    <row r="252" spans="1:20" x14ac:dyDescent="0.25">
      <c r="A252" t="s">
        <v>3219</v>
      </c>
      <c r="B252">
        <v>111111361</v>
      </c>
      <c r="C252" t="s">
        <v>495</v>
      </c>
      <c r="D252" t="s">
        <v>496</v>
      </c>
      <c r="E252">
        <v>42237</v>
      </c>
      <c r="G252" s="1" t="s">
        <v>2965</v>
      </c>
      <c r="H252" s="1">
        <v>8</v>
      </c>
      <c r="I252" t="s">
        <v>1780</v>
      </c>
      <c r="J252" t="s">
        <v>1781</v>
      </c>
      <c r="K252" t="s">
        <v>1782</v>
      </c>
      <c r="L252" t="s">
        <v>1036</v>
      </c>
      <c r="M252">
        <v>11226</v>
      </c>
      <c r="N252" t="s">
        <v>2710</v>
      </c>
      <c r="O252">
        <v>18</v>
      </c>
      <c r="P252">
        <v>20</v>
      </c>
      <c r="Q252">
        <v>25594</v>
      </c>
      <c r="R252">
        <v>5000</v>
      </c>
      <c r="S252">
        <v>1720</v>
      </c>
      <c r="T252">
        <v>4785</v>
      </c>
    </row>
    <row r="253" spans="1:20" x14ac:dyDescent="0.25">
      <c r="A253" t="s">
        <v>3220</v>
      </c>
      <c r="B253">
        <v>111111362</v>
      </c>
      <c r="C253" t="s">
        <v>497</v>
      </c>
      <c r="D253" t="s">
        <v>498</v>
      </c>
      <c r="E253">
        <v>42205</v>
      </c>
      <c r="G253" s="1" t="s">
        <v>2965</v>
      </c>
      <c r="H253" s="1">
        <v>99</v>
      </c>
      <c r="I253" t="s">
        <v>1784</v>
      </c>
      <c r="J253" t="s">
        <v>1785</v>
      </c>
      <c r="K253" t="s">
        <v>1786</v>
      </c>
      <c r="L253" t="s">
        <v>1787</v>
      </c>
      <c r="M253">
        <v>63104</v>
      </c>
      <c r="N253" t="s">
        <v>2711</v>
      </c>
      <c r="O253">
        <v>19</v>
      </c>
      <c r="P253">
        <v>25</v>
      </c>
      <c r="Q253">
        <v>25262</v>
      </c>
      <c r="R253">
        <v>3722</v>
      </c>
      <c r="S253">
        <v>2453</v>
      </c>
      <c r="T253">
        <v>1237</v>
      </c>
    </row>
    <row r="254" spans="1:20" x14ac:dyDescent="0.25">
      <c r="A254" t="s">
        <v>3221</v>
      </c>
      <c r="B254">
        <v>111111363</v>
      </c>
      <c r="C254" t="s">
        <v>499</v>
      </c>
      <c r="D254" t="s">
        <v>500</v>
      </c>
      <c r="E254">
        <v>42875</v>
      </c>
      <c r="G254" s="1" t="s">
        <v>2965</v>
      </c>
      <c r="H254" s="1">
        <v>1</v>
      </c>
      <c r="I254" t="s">
        <v>1789</v>
      </c>
      <c r="J254" t="s">
        <v>1790</v>
      </c>
      <c r="K254" t="s">
        <v>1791</v>
      </c>
      <c r="L254" t="s">
        <v>1018</v>
      </c>
      <c r="M254">
        <v>95207</v>
      </c>
      <c r="N254" t="s">
        <v>2712</v>
      </c>
      <c r="O254">
        <v>24</v>
      </c>
      <c r="P254">
        <v>25</v>
      </c>
      <c r="Q254">
        <v>23600</v>
      </c>
      <c r="R254">
        <v>4463</v>
      </c>
      <c r="S254">
        <v>3890</v>
      </c>
      <c r="T254">
        <v>1635</v>
      </c>
    </row>
    <row r="255" spans="1:20" x14ac:dyDescent="0.25">
      <c r="A255" t="s">
        <v>3222</v>
      </c>
      <c r="B255">
        <v>111111364</v>
      </c>
      <c r="C255" t="s">
        <v>501</v>
      </c>
      <c r="D255" t="s">
        <v>502</v>
      </c>
      <c r="E255">
        <v>42193</v>
      </c>
      <c r="G255" s="1" t="s">
        <v>2965</v>
      </c>
      <c r="H255" s="1">
        <v>2</v>
      </c>
      <c r="I255" t="s">
        <v>1793</v>
      </c>
      <c r="J255" t="s">
        <v>1794</v>
      </c>
      <c r="K255" t="s">
        <v>1372</v>
      </c>
      <c r="L255" t="s">
        <v>997</v>
      </c>
      <c r="M255">
        <v>7424</v>
      </c>
      <c r="N255" t="s">
        <v>2713</v>
      </c>
      <c r="O255">
        <v>11</v>
      </c>
      <c r="P255">
        <v>20</v>
      </c>
      <c r="Q255">
        <v>21173</v>
      </c>
      <c r="R255">
        <v>4761</v>
      </c>
      <c r="S255">
        <v>3668</v>
      </c>
      <c r="T255">
        <v>4593</v>
      </c>
    </row>
    <row r="256" spans="1:20" x14ac:dyDescent="0.25">
      <c r="A256" t="s">
        <v>3223</v>
      </c>
      <c r="B256">
        <v>111111365</v>
      </c>
      <c r="C256" t="s">
        <v>503</v>
      </c>
      <c r="D256" t="s">
        <v>504</v>
      </c>
      <c r="E256">
        <v>42665</v>
      </c>
      <c r="G256" s="1" t="s">
        <v>2965</v>
      </c>
      <c r="H256" s="1">
        <v>3</v>
      </c>
      <c r="I256" t="s">
        <v>1796</v>
      </c>
      <c r="J256" t="s">
        <v>1314</v>
      </c>
      <c r="K256" t="s">
        <v>1315</v>
      </c>
      <c r="L256" t="s">
        <v>1316</v>
      </c>
      <c r="M256">
        <v>46220</v>
      </c>
      <c r="N256" t="s">
        <v>2714</v>
      </c>
      <c r="O256">
        <v>40</v>
      </c>
      <c r="P256">
        <v>40</v>
      </c>
      <c r="Q256">
        <v>28189</v>
      </c>
      <c r="R256">
        <v>1437</v>
      </c>
      <c r="S256">
        <v>1691</v>
      </c>
      <c r="T256">
        <v>4567</v>
      </c>
    </row>
    <row r="257" spans="1:20" x14ac:dyDescent="0.25">
      <c r="A257" t="s">
        <v>3224</v>
      </c>
      <c r="B257">
        <v>111111366</v>
      </c>
      <c r="C257" t="s">
        <v>505</v>
      </c>
      <c r="D257" t="s">
        <v>506</v>
      </c>
      <c r="E257">
        <v>41817</v>
      </c>
      <c r="G257" s="1" t="s">
        <v>2965</v>
      </c>
      <c r="H257" s="1">
        <v>4</v>
      </c>
      <c r="I257" t="s">
        <v>1798</v>
      </c>
      <c r="J257" t="s">
        <v>1799</v>
      </c>
      <c r="K257" t="s">
        <v>1675</v>
      </c>
      <c r="L257" t="s">
        <v>1676</v>
      </c>
      <c r="M257">
        <v>98133</v>
      </c>
      <c r="N257" t="s">
        <v>2715</v>
      </c>
      <c r="O257">
        <v>21</v>
      </c>
      <c r="P257">
        <v>40</v>
      </c>
      <c r="Q257">
        <v>21122</v>
      </c>
      <c r="R257">
        <v>1990</v>
      </c>
      <c r="S257">
        <v>3703</v>
      </c>
      <c r="T257">
        <v>2723</v>
      </c>
    </row>
    <row r="258" spans="1:20" x14ac:dyDescent="0.25">
      <c r="A258" t="s">
        <v>3225</v>
      </c>
      <c r="B258">
        <v>111111367</v>
      </c>
      <c r="C258" t="s">
        <v>507</v>
      </c>
      <c r="D258" t="s">
        <v>508</v>
      </c>
      <c r="E258">
        <v>41803</v>
      </c>
      <c r="G258" s="1" t="s">
        <v>2965</v>
      </c>
      <c r="H258" s="1">
        <v>5</v>
      </c>
      <c r="I258" t="s">
        <v>1801</v>
      </c>
      <c r="J258" t="s">
        <v>1623</v>
      </c>
      <c r="K258" t="s">
        <v>1802</v>
      </c>
      <c r="L258" t="s">
        <v>1241</v>
      </c>
      <c r="M258">
        <v>27215</v>
      </c>
      <c r="N258" t="s">
        <v>2716</v>
      </c>
      <c r="O258">
        <v>40</v>
      </c>
      <c r="P258">
        <v>40</v>
      </c>
      <c r="Q258">
        <v>20467</v>
      </c>
      <c r="R258">
        <v>4643</v>
      </c>
      <c r="S258">
        <v>1099</v>
      </c>
      <c r="T258">
        <v>4661</v>
      </c>
    </row>
    <row r="259" spans="1:20" x14ac:dyDescent="0.25">
      <c r="A259" t="s">
        <v>3226</v>
      </c>
      <c r="B259">
        <v>111111368</v>
      </c>
      <c r="C259" t="s">
        <v>509</v>
      </c>
      <c r="D259" t="s">
        <v>510</v>
      </c>
      <c r="E259">
        <v>42551</v>
      </c>
      <c r="G259" s="1" t="s">
        <v>2965</v>
      </c>
      <c r="H259" s="1">
        <v>6</v>
      </c>
      <c r="I259" t="s">
        <v>1804</v>
      </c>
      <c r="J259" t="s">
        <v>1805</v>
      </c>
      <c r="K259" t="s">
        <v>1806</v>
      </c>
      <c r="L259" t="s">
        <v>1092</v>
      </c>
      <c r="M259">
        <v>67601</v>
      </c>
      <c r="N259" t="s">
        <v>2717</v>
      </c>
      <c r="O259">
        <v>20</v>
      </c>
      <c r="P259">
        <v>40</v>
      </c>
      <c r="Q259">
        <v>16985</v>
      </c>
      <c r="R259">
        <v>3639</v>
      </c>
      <c r="S259">
        <v>1786</v>
      </c>
      <c r="T259">
        <v>1399</v>
      </c>
    </row>
    <row r="260" spans="1:20" x14ac:dyDescent="0.25">
      <c r="A260" t="s">
        <v>3227</v>
      </c>
      <c r="B260">
        <v>111111369</v>
      </c>
      <c r="C260" t="s">
        <v>511</v>
      </c>
      <c r="D260" t="s">
        <v>512</v>
      </c>
      <c r="E260">
        <v>41887</v>
      </c>
      <c r="G260" s="1" t="s">
        <v>2965</v>
      </c>
      <c r="H260" s="1">
        <v>7</v>
      </c>
      <c r="I260" t="s">
        <v>1808</v>
      </c>
      <c r="J260" t="s">
        <v>1691</v>
      </c>
      <c r="K260" t="s">
        <v>1240</v>
      </c>
      <c r="L260" t="s">
        <v>1152</v>
      </c>
      <c r="M260">
        <v>32822</v>
      </c>
      <c r="N260" t="s">
        <v>2718</v>
      </c>
      <c r="O260">
        <v>30</v>
      </c>
      <c r="P260">
        <v>40</v>
      </c>
      <c r="Q260">
        <v>22512</v>
      </c>
      <c r="R260">
        <v>2344</v>
      </c>
      <c r="S260">
        <v>1744</v>
      </c>
      <c r="T260">
        <v>4395</v>
      </c>
    </row>
    <row r="261" spans="1:20" x14ac:dyDescent="0.25">
      <c r="A261" t="s">
        <v>3228</v>
      </c>
      <c r="B261">
        <v>111111370</v>
      </c>
      <c r="C261" t="s">
        <v>513</v>
      </c>
      <c r="D261" t="s">
        <v>514</v>
      </c>
      <c r="E261">
        <v>41432</v>
      </c>
      <c r="G261" s="1" t="s">
        <v>2965</v>
      </c>
      <c r="H261" s="1">
        <v>8</v>
      </c>
      <c r="I261" t="s">
        <v>1810</v>
      </c>
      <c r="J261" t="s">
        <v>1811</v>
      </c>
      <c r="K261" t="s">
        <v>1158</v>
      </c>
      <c r="L261" t="s">
        <v>1159</v>
      </c>
      <c r="M261">
        <v>55401</v>
      </c>
      <c r="N261" t="s">
        <v>2719</v>
      </c>
      <c r="O261">
        <v>39</v>
      </c>
      <c r="P261">
        <v>40</v>
      </c>
      <c r="Q261">
        <v>18841</v>
      </c>
      <c r="R261">
        <v>2706</v>
      </c>
      <c r="S261">
        <v>3876</v>
      </c>
      <c r="T261">
        <v>2896</v>
      </c>
    </row>
    <row r="262" spans="1:20" x14ac:dyDescent="0.25">
      <c r="A262" t="s">
        <v>3229</v>
      </c>
      <c r="B262">
        <v>111111371</v>
      </c>
      <c r="C262" t="s">
        <v>515</v>
      </c>
      <c r="D262" t="s">
        <v>516</v>
      </c>
      <c r="E262">
        <v>43114</v>
      </c>
      <c r="G262" s="1" t="s">
        <v>2965</v>
      </c>
      <c r="H262" s="1">
        <v>99</v>
      </c>
      <c r="I262" t="s">
        <v>1813</v>
      </c>
      <c r="J262" t="s">
        <v>1181</v>
      </c>
      <c r="K262" t="s">
        <v>1182</v>
      </c>
      <c r="L262" t="s">
        <v>1183</v>
      </c>
      <c r="M262">
        <v>29201</v>
      </c>
      <c r="N262" t="s">
        <v>2720</v>
      </c>
      <c r="O262">
        <v>34</v>
      </c>
      <c r="P262">
        <v>40</v>
      </c>
      <c r="Q262">
        <v>24057</v>
      </c>
      <c r="R262">
        <v>1044</v>
      </c>
      <c r="S262">
        <v>4139</v>
      </c>
      <c r="T262">
        <v>1458</v>
      </c>
    </row>
    <row r="263" spans="1:20" x14ac:dyDescent="0.25">
      <c r="A263" t="s">
        <v>3230</v>
      </c>
      <c r="B263">
        <v>111111372</v>
      </c>
      <c r="C263" t="s">
        <v>517</v>
      </c>
      <c r="D263" t="s">
        <v>518</v>
      </c>
      <c r="E263">
        <v>41840</v>
      </c>
      <c r="G263" s="1" t="s">
        <v>2965</v>
      </c>
      <c r="H263" s="1">
        <v>1</v>
      </c>
      <c r="I263" t="s">
        <v>1815</v>
      </c>
      <c r="J263" t="s">
        <v>1816</v>
      </c>
      <c r="K263" t="s">
        <v>1688</v>
      </c>
      <c r="L263" t="s">
        <v>1018</v>
      </c>
      <c r="M263">
        <v>95407</v>
      </c>
      <c r="N263" t="s">
        <v>2721</v>
      </c>
      <c r="O263">
        <v>27</v>
      </c>
      <c r="P263">
        <v>40</v>
      </c>
      <c r="Q263">
        <v>25065</v>
      </c>
      <c r="R263">
        <v>2515</v>
      </c>
      <c r="S263">
        <v>3314</v>
      </c>
      <c r="T263">
        <v>4793</v>
      </c>
    </row>
    <row r="264" spans="1:20" x14ac:dyDescent="0.25">
      <c r="A264" t="s">
        <v>3231</v>
      </c>
      <c r="B264">
        <v>111111373</v>
      </c>
      <c r="C264" t="s">
        <v>519</v>
      </c>
      <c r="D264" t="s">
        <v>520</v>
      </c>
      <c r="E264">
        <v>43064</v>
      </c>
      <c r="G264" s="1" t="s">
        <v>2965</v>
      </c>
      <c r="H264" s="1">
        <v>2</v>
      </c>
      <c r="I264" t="s">
        <v>1818</v>
      </c>
      <c r="J264" t="s">
        <v>1819</v>
      </c>
      <c r="K264" t="s">
        <v>1012</v>
      </c>
      <c r="L264" t="s">
        <v>1013</v>
      </c>
      <c r="M264">
        <v>60067</v>
      </c>
      <c r="N264" t="s">
        <v>2722</v>
      </c>
      <c r="O264">
        <v>24</v>
      </c>
      <c r="P264">
        <v>40</v>
      </c>
      <c r="Q264">
        <v>22247</v>
      </c>
      <c r="R264">
        <v>4141</v>
      </c>
      <c r="S264">
        <v>1568</v>
      </c>
      <c r="T264">
        <v>1443</v>
      </c>
    </row>
    <row r="265" spans="1:20" x14ac:dyDescent="0.25">
      <c r="A265" t="s">
        <v>3232</v>
      </c>
      <c r="B265">
        <v>111111374</v>
      </c>
      <c r="C265" t="s">
        <v>521</v>
      </c>
      <c r="D265" t="s">
        <v>522</v>
      </c>
      <c r="E265">
        <v>42571</v>
      </c>
      <c r="G265" s="1" t="s">
        <v>2965</v>
      </c>
      <c r="H265" s="1">
        <v>3</v>
      </c>
      <c r="I265" t="s">
        <v>1821</v>
      </c>
      <c r="J265" t="s">
        <v>1822</v>
      </c>
      <c r="K265" t="s">
        <v>1240</v>
      </c>
      <c r="L265" t="s">
        <v>1018</v>
      </c>
      <c r="M265">
        <v>92626</v>
      </c>
      <c r="N265" t="s">
        <v>2723</v>
      </c>
      <c r="O265">
        <v>29</v>
      </c>
      <c r="P265">
        <v>40</v>
      </c>
      <c r="Q265">
        <v>16667</v>
      </c>
      <c r="R265">
        <v>2894</v>
      </c>
      <c r="S265">
        <v>1283</v>
      </c>
      <c r="T265">
        <v>1106</v>
      </c>
    </row>
    <row r="266" spans="1:20" x14ac:dyDescent="0.25">
      <c r="A266" t="s">
        <v>3233</v>
      </c>
      <c r="B266">
        <v>111111375</v>
      </c>
      <c r="C266" t="s">
        <v>224</v>
      </c>
      <c r="D266" t="s">
        <v>523</v>
      </c>
      <c r="E266">
        <v>41478</v>
      </c>
      <c r="G266" s="1" t="s">
        <v>2965</v>
      </c>
      <c r="H266" s="1">
        <v>4</v>
      </c>
      <c r="I266" t="s">
        <v>1824</v>
      </c>
      <c r="J266" t="s">
        <v>1425</v>
      </c>
      <c r="K266" t="s">
        <v>1425</v>
      </c>
      <c r="L266" t="s">
        <v>1218</v>
      </c>
      <c r="M266">
        <v>80212</v>
      </c>
      <c r="N266" t="s">
        <v>2724</v>
      </c>
      <c r="O266">
        <v>18</v>
      </c>
      <c r="P266">
        <v>20</v>
      </c>
      <c r="Q266">
        <v>29267</v>
      </c>
      <c r="R266">
        <v>2279</v>
      </c>
      <c r="S266">
        <v>3138</v>
      </c>
      <c r="T266">
        <v>2179</v>
      </c>
    </row>
    <row r="267" spans="1:20" x14ac:dyDescent="0.25">
      <c r="A267" t="s">
        <v>3234</v>
      </c>
      <c r="B267">
        <v>111111376</v>
      </c>
      <c r="C267" t="s">
        <v>524</v>
      </c>
      <c r="D267" t="s">
        <v>525</v>
      </c>
      <c r="E267">
        <v>42952</v>
      </c>
      <c r="G267" s="1" t="s">
        <v>2965</v>
      </c>
      <c r="H267" s="1">
        <v>5</v>
      </c>
      <c r="I267" t="s">
        <v>1826</v>
      </c>
      <c r="J267" t="s">
        <v>1731</v>
      </c>
      <c r="K267" t="s">
        <v>1731</v>
      </c>
      <c r="L267" t="s">
        <v>1732</v>
      </c>
      <c r="M267">
        <v>6515</v>
      </c>
      <c r="N267" t="s">
        <v>2725</v>
      </c>
      <c r="O267">
        <v>14</v>
      </c>
      <c r="P267">
        <v>20</v>
      </c>
      <c r="Q267">
        <v>27485</v>
      </c>
      <c r="R267">
        <v>3811</v>
      </c>
      <c r="S267">
        <v>3962</v>
      </c>
      <c r="T267">
        <v>4312</v>
      </c>
    </row>
    <row r="268" spans="1:20" x14ac:dyDescent="0.25">
      <c r="A268" t="s">
        <v>3235</v>
      </c>
      <c r="B268">
        <v>111111377</v>
      </c>
      <c r="C268" t="s">
        <v>526</v>
      </c>
      <c r="D268" t="s">
        <v>527</v>
      </c>
      <c r="E268">
        <v>41869</v>
      </c>
      <c r="G268" s="1" t="s">
        <v>2965</v>
      </c>
      <c r="H268" s="1">
        <v>6</v>
      </c>
      <c r="I268" t="s">
        <v>3458</v>
      </c>
      <c r="J268" t="s">
        <v>1828</v>
      </c>
      <c r="K268" t="s">
        <v>1829</v>
      </c>
      <c r="L268" t="s">
        <v>1676</v>
      </c>
      <c r="M268">
        <v>98021</v>
      </c>
      <c r="N268" t="s">
        <v>2726</v>
      </c>
      <c r="O268">
        <v>14</v>
      </c>
      <c r="P268">
        <v>20</v>
      </c>
      <c r="Q268">
        <v>21022</v>
      </c>
      <c r="R268">
        <v>2072</v>
      </c>
      <c r="S268">
        <v>4970</v>
      </c>
      <c r="T268">
        <v>3530</v>
      </c>
    </row>
    <row r="269" spans="1:20" x14ac:dyDescent="0.25">
      <c r="A269" t="s">
        <v>3236</v>
      </c>
      <c r="B269">
        <v>111111378</v>
      </c>
      <c r="C269" t="s">
        <v>528</v>
      </c>
      <c r="D269" t="s">
        <v>529</v>
      </c>
      <c r="E269">
        <v>41550</v>
      </c>
      <c r="G269" s="1" t="s">
        <v>2965</v>
      </c>
      <c r="H269" s="1">
        <v>7</v>
      </c>
      <c r="I269" t="s">
        <v>1831</v>
      </c>
      <c r="J269" t="s">
        <v>1832</v>
      </c>
      <c r="K269" t="s">
        <v>1280</v>
      </c>
      <c r="L269" t="s">
        <v>1005</v>
      </c>
      <c r="M269">
        <v>44136</v>
      </c>
      <c r="N269" t="s">
        <v>2727</v>
      </c>
      <c r="O269">
        <v>14</v>
      </c>
      <c r="P269">
        <v>25</v>
      </c>
      <c r="Q269">
        <v>17806</v>
      </c>
      <c r="R269">
        <v>4541</v>
      </c>
      <c r="S269">
        <v>2673</v>
      </c>
      <c r="T269">
        <v>3200</v>
      </c>
    </row>
    <row r="270" spans="1:20" x14ac:dyDescent="0.25">
      <c r="A270" t="s">
        <v>3237</v>
      </c>
      <c r="B270">
        <v>111111379</v>
      </c>
      <c r="C270" t="s">
        <v>530</v>
      </c>
      <c r="D270" t="s">
        <v>531</v>
      </c>
      <c r="E270">
        <v>42693</v>
      </c>
      <c r="G270" s="1" t="s">
        <v>2965</v>
      </c>
      <c r="H270" s="1">
        <v>8</v>
      </c>
      <c r="I270" t="s">
        <v>1834</v>
      </c>
      <c r="J270" t="s">
        <v>1835</v>
      </c>
      <c r="K270" t="s">
        <v>1836</v>
      </c>
      <c r="L270" t="s">
        <v>1837</v>
      </c>
      <c r="M270">
        <v>3865</v>
      </c>
      <c r="N270" t="s">
        <v>2728</v>
      </c>
      <c r="O270">
        <v>12</v>
      </c>
      <c r="P270">
        <v>25</v>
      </c>
      <c r="Q270">
        <v>19823</v>
      </c>
      <c r="R270">
        <v>1182</v>
      </c>
      <c r="S270">
        <v>3049</v>
      </c>
      <c r="T270">
        <v>2310</v>
      </c>
    </row>
    <row r="271" spans="1:20" x14ac:dyDescent="0.25">
      <c r="A271" t="s">
        <v>3238</v>
      </c>
      <c r="B271">
        <v>111111380</v>
      </c>
      <c r="C271" t="s">
        <v>532</v>
      </c>
      <c r="D271" t="s">
        <v>533</v>
      </c>
      <c r="E271">
        <v>41777</v>
      </c>
      <c r="G271" s="1" t="s">
        <v>2965</v>
      </c>
      <c r="H271" s="1">
        <v>99</v>
      </c>
      <c r="I271" t="s">
        <v>1839</v>
      </c>
      <c r="J271" t="s">
        <v>1840</v>
      </c>
      <c r="K271" t="s">
        <v>1416</v>
      </c>
      <c r="L271" t="s">
        <v>1152</v>
      </c>
      <c r="M271">
        <v>32937</v>
      </c>
      <c r="N271" t="s">
        <v>2729</v>
      </c>
      <c r="O271">
        <v>16</v>
      </c>
      <c r="P271">
        <v>20</v>
      </c>
      <c r="Q271">
        <v>23021</v>
      </c>
      <c r="R271">
        <v>1962</v>
      </c>
      <c r="S271">
        <v>3962</v>
      </c>
      <c r="T271">
        <v>2688</v>
      </c>
    </row>
    <row r="272" spans="1:20" x14ac:dyDescent="0.25">
      <c r="A272" t="s">
        <v>3239</v>
      </c>
      <c r="B272">
        <v>111111381</v>
      </c>
      <c r="C272" t="s">
        <v>534</v>
      </c>
      <c r="D272" t="s">
        <v>535</v>
      </c>
      <c r="E272">
        <v>41922</v>
      </c>
      <c r="G272" s="1" t="s">
        <v>2965</v>
      </c>
      <c r="H272" s="1">
        <v>1</v>
      </c>
      <c r="I272" t="s">
        <v>1842</v>
      </c>
      <c r="J272" t="s">
        <v>1099</v>
      </c>
      <c r="K272" t="s">
        <v>1099</v>
      </c>
      <c r="L272" t="s">
        <v>1036</v>
      </c>
      <c r="M272">
        <v>10016</v>
      </c>
      <c r="N272" t="s">
        <v>2730</v>
      </c>
      <c r="O272">
        <v>20</v>
      </c>
      <c r="P272">
        <v>40</v>
      </c>
      <c r="Q272">
        <v>17414</v>
      </c>
      <c r="R272">
        <v>4135</v>
      </c>
      <c r="S272">
        <v>1668</v>
      </c>
      <c r="T272">
        <v>3931</v>
      </c>
    </row>
    <row r="273" spans="1:20" x14ac:dyDescent="0.25">
      <c r="A273" t="s">
        <v>3240</v>
      </c>
      <c r="B273">
        <v>111111382</v>
      </c>
      <c r="C273" t="s">
        <v>536</v>
      </c>
      <c r="D273" t="s">
        <v>537</v>
      </c>
      <c r="E273">
        <v>42184</v>
      </c>
      <c r="G273" s="1" t="s">
        <v>2965</v>
      </c>
      <c r="H273" s="1">
        <v>2</v>
      </c>
      <c r="I273" t="s">
        <v>1844</v>
      </c>
      <c r="J273" t="s">
        <v>1845</v>
      </c>
      <c r="K273" t="s">
        <v>1240</v>
      </c>
      <c r="L273" t="s">
        <v>1018</v>
      </c>
      <c r="M273">
        <v>92647</v>
      </c>
      <c r="N273" t="s">
        <v>2731</v>
      </c>
      <c r="O273">
        <v>35</v>
      </c>
      <c r="P273">
        <v>40</v>
      </c>
      <c r="Q273">
        <v>18286</v>
      </c>
      <c r="R273">
        <v>4566</v>
      </c>
      <c r="S273">
        <v>3940</v>
      </c>
      <c r="T273">
        <v>1058</v>
      </c>
    </row>
    <row r="274" spans="1:20" x14ac:dyDescent="0.25">
      <c r="A274" t="s">
        <v>3241</v>
      </c>
      <c r="B274">
        <v>111111383</v>
      </c>
      <c r="C274" t="s">
        <v>538</v>
      </c>
      <c r="D274" t="s">
        <v>539</v>
      </c>
      <c r="E274">
        <v>41939</v>
      </c>
      <c r="G274" s="1" t="s">
        <v>2965</v>
      </c>
      <c r="H274" s="1">
        <v>3</v>
      </c>
      <c r="I274" t="s">
        <v>1847</v>
      </c>
      <c r="J274" t="s">
        <v>1848</v>
      </c>
      <c r="K274" t="s">
        <v>1401</v>
      </c>
      <c r="L274" t="s">
        <v>992</v>
      </c>
      <c r="M274">
        <v>48075</v>
      </c>
      <c r="N274" t="s">
        <v>2732</v>
      </c>
      <c r="O274">
        <v>32</v>
      </c>
      <c r="P274">
        <v>40</v>
      </c>
      <c r="Q274">
        <v>16438</v>
      </c>
      <c r="R274">
        <v>2588</v>
      </c>
      <c r="S274">
        <v>2918</v>
      </c>
      <c r="T274">
        <v>3487</v>
      </c>
    </row>
    <row r="275" spans="1:20" x14ac:dyDescent="0.25">
      <c r="A275" t="s">
        <v>3242</v>
      </c>
      <c r="B275">
        <v>111111384</v>
      </c>
      <c r="C275" t="s">
        <v>540</v>
      </c>
      <c r="D275" t="s">
        <v>541</v>
      </c>
      <c r="E275">
        <v>41813</v>
      </c>
      <c r="G275" s="1" t="s">
        <v>2965</v>
      </c>
      <c r="H275" s="1">
        <v>4</v>
      </c>
      <c r="I275" t="s">
        <v>1850</v>
      </c>
      <c r="J275" t="s">
        <v>1314</v>
      </c>
      <c r="K275" t="s">
        <v>1315</v>
      </c>
      <c r="L275" t="s">
        <v>1316</v>
      </c>
      <c r="M275">
        <v>46222</v>
      </c>
      <c r="N275" t="s">
        <v>2733</v>
      </c>
      <c r="O275">
        <v>40</v>
      </c>
      <c r="P275">
        <v>40</v>
      </c>
      <c r="Q275">
        <v>17643</v>
      </c>
      <c r="R275">
        <v>3341</v>
      </c>
      <c r="S275">
        <v>3604</v>
      </c>
      <c r="T275">
        <v>2456</v>
      </c>
    </row>
    <row r="276" spans="1:20" x14ac:dyDescent="0.25">
      <c r="A276" t="s">
        <v>3243</v>
      </c>
      <c r="B276">
        <v>111111385</v>
      </c>
      <c r="C276" t="s">
        <v>542</v>
      </c>
      <c r="D276" t="s">
        <v>543</v>
      </c>
      <c r="E276">
        <v>42509</v>
      </c>
      <c r="G276" s="1" t="s">
        <v>2965</v>
      </c>
      <c r="H276" s="1">
        <v>5</v>
      </c>
      <c r="I276" t="s">
        <v>1852</v>
      </c>
      <c r="J276" t="s">
        <v>1853</v>
      </c>
      <c r="K276" t="s">
        <v>1854</v>
      </c>
      <c r="L276" t="s">
        <v>1048</v>
      </c>
      <c r="M276">
        <v>76301</v>
      </c>
      <c r="N276" t="s">
        <v>2734</v>
      </c>
      <c r="O276">
        <v>21</v>
      </c>
      <c r="P276">
        <v>40</v>
      </c>
      <c r="Q276">
        <v>18121</v>
      </c>
      <c r="R276">
        <v>3628</v>
      </c>
      <c r="S276">
        <v>1882</v>
      </c>
      <c r="T276">
        <v>4435</v>
      </c>
    </row>
    <row r="277" spans="1:20" x14ac:dyDescent="0.25">
      <c r="A277" t="s">
        <v>3244</v>
      </c>
      <c r="B277">
        <v>111111386</v>
      </c>
      <c r="C277" t="s">
        <v>544</v>
      </c>
      <c r="D277" t="s">
        <v>545</v>
      </c>
      <c r="E277">
        <v>43062</v>
      </c>
      <c r="G277" s="1" t="s">
        <v>2965</v>
      </c>
      <c r="H277" s="1">
        <v>6</v>
      </c>
      <c r="I277" t="s">
        <v>1856</v>
      </c>
      <c r="J277" t="s">
        <v>1857</v>
      </c>
      <c r="K277" t="s">
        <v>1731</v>
      </c>
      <c r="L277" t="s">
        <v>1732</v>
      </c>
      <c r="M277">
        <v>6473</v>
      </c>
      <c r="N277" t="s">
        <v>2735</v>
      </c>
      <c r="O277">
        <v>25</v>
      </c>
      <c r="P277">
        <v>40</v>
      </c>
      <c r="Q277">
        <v>21393</v>
      </c>
      <c r="R277">
        <v>4487</v>
      </c>
      <c r="S277">
        <v>2715</v>
      </c>
      <c r="T277">
        <v>4004</v>
      </c>
    </row>
    <row r="278" spans="1:20" x14ac:dyDescent="0.25">
      <c r="A278" t="s">
        <v>3245</v>
      </c>
      <c r="B278">
        <v>111111387</v>
      </c>
      <c r="C278" t="s">
        <v>546</v>
      </c>
      <c r="D278" t="s">
        <v>547</v>
      </c>
      <c r="E278">
        <v>42031</v>
      </c>
      <c r="G278" s="1" t="s">
        <v>2965</v>
      </c>
      <c r="H278" s="1">
        <v>7</v>
      </c>
      <c r="I278" t="s">
        <v>1859</v>
      </c>
      <c r="J278" t="s">
        <v>1860</v>
      </c>
      <c r="K278" t="s">
        <v>1861</v>
      </c>
      <c r="L278" t="s">
        <v>1026</v>
      </c>
      <c r="M278">
        <v>21001</v>
      </c>
      <c r="N278" t="s">
        <v>2736</v>
      </c>
      <c r="O278">
        <v>22</v>
      </c>
      <c r="P278">
        <v>40</v>
      </c>
      <c r="Q278">
        <v>20014</v>
      </c>
      <c r="R278">
        <v>2239</v>
      </c>
      <c r="S278">
        <v>3606</v>
      </c>
      <c r="T278">
        <v>2094</v>
      </c>
    </row>
    <row r="279" spans="1:20" x14ac:dyDescent="0.25">
      <c r="A279" t="s">
        <v>3246</v>
      </c>
      <c r="B279">
        <v>111111388</v>
      </c>
      <c r="C279" t="s">
        <v>548</v>
      </c>
      <c r="D279" t="s">
        <v>549</v>
      </c>
      <c r="E279">
        <v>42623</v>
      </c>
      <c r="G279" s="1" t="s">
        <v>2965</v>
      </c>
      <c r="H279" s="1">
        <v>8</v>
      </c>
      <c r="I279" t="s">
        <v>1863</v>
      </c>
      <c r="J279" t="s">
        <v>985</v>
      </c>
      <c r="K279" t="s">
        <v>986</v>
      </c>
      <c r="L279" t="s">
        <v>987</v>
      </c>
      <c r="M279">
        <v>70130</v>
      </c>
      <c r="N279" t="s">
        <v>2737</v>
      </c>
      <c r="O279">
        <v>35</v>
      </c>
      <c r="P279">
        <v>40</v>
      </c>
      <c r="Q279">
        <v>17505</v>
      </c>
      <c r="R279">
        <v>2361</v>
      </c>
      <c r="S279">
        <v>2856</v>
      </c>
      <c r="T279">
        <v>4808</v>
      </c>
    </row>
    <row r="280" spans="1:20" x14ac:dyDescent="0.25">
      <c r="A280" t="s">
        <v>3247</v>
      </c>
      <c r="B280">
        <v>111111389</v>
      </c>
      <c r="C280" t="s">
        <v>550</v>
      </c>
      <c r="D280" t="s">
        <v>551</v>
      </c>
      <c r="E280">
        <v>42550</v>
      </c>
      <c r="G280" s="1" t="s">
        <v>2965</v>
      </c>
      <c r="H280" s="1">
        <v>99</v>
      </c>
      <c r="I280" t="s">
        <v>1865</v>
      </c>
      <c r="J280" t="s">
        <v>1270</v>
      </c>
      <c r="K280" t="s">
        <v>1866</v>
      </c>
      <c r="L280" t="s">
        <v>1326</v>
      </c>
      <c r="M280">
        <v>23219</v>
      </c>
      <c r="N280" t="s">
        <v>2738</v>
      </c>
      <c r="O280">
        <v>28</v>
      </c>
      <c r="P280">
        <v>40</v>
      </c>
      <c r="Q280">
        <v>28712</v>
      </c>
      <c r="R280">
        <v>3658</v>
      </c>
      <c r="S280">
        <v>1785</v>
      </c>
      <c r="T280">
        <v>2494</v>
      </c>
    </row>
    <row r="281" spans="1:20" x14ac:dyDescent="0.25">
      <c r="A281" t="s">
        <v>3248</v>
      </c>
      <c r="B281">
        <v>111111390</v>
      </c>
      <c r="C281" t="s">
        <v>552</v>
      </c>
      <c r="D281" t="s">
        <v>553</v>
      </c>
      <c r="E281">
        <v>41936</v>
      </c>
      <c r="G281" s="1" t="s">
        <v>2965</v>
      </c>
      <c r="H281" s="1">
        <v>1</v>
      </c>
      <c r="I281" t="s">
        <v>1868</v>
      </c>
      <c r="J281" t="s">
        <v>1869</v>
      </c>
      <c r="K281" t="s">
        <v>1759</v>
      </c>
      <c r="L281" t="s">
        <v>1031</v>
      </c>
      <c r="M281">
        <v>18966</v>
      </c>
      <c r="N281" t="s">
        <v>2739</v>
      </c>
      <c r="O281">
        <v>24</v>
      </c>
      <c r="P281">
        <v>40</v>
      </c>
      <c r="Q281">
        <v>15111</v>
      </c>
      <c r="R281">
        <v>3205</v>
      </c>
      <c r="S281">
        <v>1902</v>
      </c>
      <c r="T281">
        <v>4979</v>
      </c>
    </row>
    <row r="282" spans="1:20" x14ac:dyDescent="0.25">
      <c r="A282" t="s">
        <v>3249</v>
      </c>
      <c r="B282">
        <v>111111391</v>
      </c>
      <c r="C282" t="s">
        <v>554</v>
      </c>
      <c r="D282" t="s">
        <v>555</v>
      </c>
      <c r="E282">
        <v>41654</v>
      </c>
      <c r="G282" s="1" t="s">
        <v>2965</v>
      </c>
      <c r="H282" s="1">
        <v>2</v>
      </c>
      <c r="I282" t="s">
        <v>1871</v>
      </c>
      <c r="J282" t="s">
        <v>1872</v>
      </c>
      <c r="K282" t="s">
        <v>1873</v>
      </c>
      <c r="L282" t="s">
        <v>1159</v>
      </c>
      <c r="M282">
        <v>55379</v>
      </c>
      <c r="N282" t="s">
        <v>2740</v>
      </c>
      <c r="O282">
        <v>28</v>
      </c>
      <c r="P282">
        <v>40</v>
      </c>
      <c r="Q282">
        <v>17805</v>
      </c>
      <c r="R282">
        <v>1868</v>
      </c>
      <c r="S282">
        <v>1323</v>
      </c>
      <c r="T282">
        <v>4312</v>
      </c>
    </row>
    <row r="283" spans="1:20" x14ac:dyDescent="0.25">
      <c r="A283" t="s">
        <v>3250</v>
      </c>
      <c r="B283">
        <v>111111392</v>
      </c>
      <c r="C283" t="s">
        <v>556</v>
      </c>
      <c r="D283" t="s">
        <v>557</v>
      </c>
      <c r="E283">
        <v>41757</v>
      </c>
      <c r="G283" s="1" t="s">
        <v>2965</v>
      </c>
      <c r="H283" s="1">
        <v>3</v>
      </c>
      <c r="I283" t="s">
        <v>1875</v>
      </c>
      <c r="J283" t="s">
        <v>1150</v>
      </c>
      <c r="K283" t="s">
        <v>1151</v>
      </c>
      <c r="L283" t="s">
        <v>1152</v>
      </c>
      <c r="M283">
        <v>33136</v>
      </c>
      <c r="N283" t="s">
        <v>2741</v>
      </c>
      <c r="O283">
        <v>26</v>
      </c>
      <c r="P283">
        <v>40</v>
      </c>
      <c r="Q283">
        <v>27228</v>
      </c>
      <c r="R283">
        <v>3815</v>
      </c>
      <c r="S283">
        <v>2841</v>
      </c>
      <c r="T283">
        <v>3977</v>
      </c>
    </row>
    <row r="284" spans="1:20" x14ac:dyDescent="0.25">
      <c r="A284" t="s">
        <v>3251</v>
      </c>
      <c r="B284">
        <v>111111393</v>
      </c>
      <c r="C284" t="s">
        <v>558</v>
      </c>
      <c r="D284" t="s">
        <v>559</v>
      </c>
      <c r="E284">
        <v>42228</v>
      </c>
      <c r="G284" s="1" t="s">
        <v>2965</v>
      </c>
      <c r="H284" s="1">
        <v>4</v>
      </c>
      <c r="I284" t="s">
        <v>1877</v>
      </c>
      <c r="J284" t="s">
        <v>1060</v>
      </c>
      <c r="K284" t="s">
        <v>1060</v>
      </c>
      <c r="L284" t="s">
        <v>1061</v>
      </c>
      <c r="M284">
        <v>53209</v>
      </c>
      <c r="N284" t="s">
        <v>2742</v>
      </c>
      <c r="O284">
        <v>25</v>
      </c>
      <c r="P284">
        <v>40</v>
      </c>
      <c r="Q284">
        <v>28826</v>
      </c>
      <c r="R284">
        <v>4914</v>
      </c>
      <c r="S284">
        <v>2917</v>
      </c>
      <c r="T284">
        <v>4284</v>
      </c>
    </row>
    <row r="285" spans="1:20" x14ac:dyDescent="0.25">
      <c r="A285" t="s">
        <v>3252</v>
      </c>
      <c r="B285">
        <v>111111394</v>
      </c>
      <c r="C285" t="s">
        <v>560</v>
      </c>
      <c r="D285" t="s">
        <v>561</v>
      </c>
      <c r="E285">
        <v>42521</v>
      </c>
      <c r="G285" s="1" t="s">
        <v>2965</v>
      </c>
      <c r="H285" s="1">
        <v>5</v>
      </c>
      <c r="I285" t="s">
        <v>1879</v>
      </c>
      <c r="J285" t="s">
        <v>1605</v>
      </c>
      <c r="K285" t="s">
        <v>1605</v>
      </c>
      <c r="L285" t="s">
        <v>997</v>
      </c>
      <c r="M285">
        <v>8873</v>
      </c>
      <c r="N285" t="s">
        <v>2743</v>
      </c>
      <c r="O285">
        <v>20</v>
      </c>
      <c r="P285">
        <v>40</v>
      </c>
      <c r="Q285">
        <v>24678</v>
      </c>
      <c r="R285">
        <v>4312</v>
      </c>
      <c r="S285">
        <v>2117</v>
      </c>
      <c r="T285">
        <v>2831</v>
      </c>
    </row>
    <row r="286" spans="1:20" x14ac:dyDescent="0.25">
      <c r="A286" t="s">
        <v>3253</v>
      </c>
      <c r="B286">
        <v>111111395</v>
      </c>
      <c r="C286" t="s">
        <v>562</v>
      </c>
      <c r="D286" t="s">
        <v>563</v>
      </c>
      <c r="E286">
        <v>41953</v>
      </c>
      <c r="G286" s="1" t="s">
        <v>2965</v>
      </c>
      <c r="H286" s="1">
        <v>6</v>
      </c>
      <c r="I286" t="s">
        <v>1881</v>
      </c>
      <c r="J286" t="s">
        <v>1882</v>
      </c>
      <c r="K286" t="s">
        <v>1883</v>
      </c>
      <c r="L286" t="s">
        <v>1884</v>
      </c>
      <c r="M286">
        <v>58102</v>
      </c>
      <c r="N286" t="s">
        <v>2744</v>
      </c>
      <c r="O286">
        <v>32</v>
      </c>
      <c r="P286">
        <v>40</v>
      </c>
      <c r="Q286">
        <v>18911</v>
      </c>
      <c r="R286">
        <v>1269</v>
      </c>
      <c r="S286">
        <v>3291</v>
      </c>
      <c r="T286">
        <v>1695</v>
      </c>
    </row>
    <row r="287" spans="1:20" x14ac:dyDescent="0.25">
      <c r="A287" t="s">
        <v>3254</v>
      </c>
      <c r="B287">
        <v>111111396</v>
      </c>
      <c r="C287" t="s">
        <v>359</v>
      </c>
      <c r="D287" t="s">
        <v>564</v>
      </c>
      <c r="E287">
        <v>42054</v>
      </c>
      <c r="G287" s="1" t="s">
        <v>2965</v>
      </c>
      <c r="H287" s="1">
        <v>7</v>
      </c>
      <c r="I287" t="s">
        <v>1886</v>
      </c>
      <c r="J287" t="s">
        <v>1887</v>
      </c>
      <c r="K287" t="s">
        <v>1887</v>
      </c>
      <c r="L287" t="s">
        <v>1544</v>
      </c>
      <c r="M287">
        <v>89701</v>
      </c>
      <c r="N287" t="s">
        <v>2745</v>
      </c>
      <c r="O287">
        <v>30</v>
      </c>
      <c r="P287">
        <v>40</v>
      </c>
      <c r="Q287">
        <v>17788</v>
      </c>
      <c r="R287">
        <v>1958</v>
      </c>
      <c r="S287">
        <v>2113</v>
      </c>
      <c r="T287">
        <v>3897</v>
      </c>
    </row>
    <row r="288" spans="1:20" x14ac:dyDescent="0.25">
      <c r="A288" t="s">
        <v>3255</v>
      </c>
      <c r="B288">
        <v>111111397</v>
      </c>
      <c r="C288" t="s">
        <v>565</v>
      </c>
      <c r="D288" t="s">
        <v>566</v>
      </c>
      <c r="E288">
        <v>42464</v>
      </c>
      <c r="G288" s="1" t="s">
        <v>2965</v>
      </c>
      <c r="H288" s="1">
        <v>8</v>
      </c>
      <c r="I288" t="s">
        <v>1889</v>
      </c>
      <c r="J288" t="s">
        <v>1890</v>
      </c>
      <c r="K288" t="s">
        <v>1052</v>
      </c>
      <c r="L288" t="s">
        <v>1053</v>
      </c>
      <c r="M288">
        <v>85254</v>
      </c>
      <c r="N288" t="s">
        <v>2746</v>
      </c>
      <c r="O288">
        <v>21</v>
      </c>
      <c r="P288">
        <v>20</v>
      </c>
      <c r="Q288">
        <v>18382</v>
      </c>
      <c r="R288">
        <v>1907</v>
      </c>
      <c r="S288">
        <v>4128</v>
      </c>
      <c r="T288">
        <v>1130</v>
      </c>
    </row>
    <row r="289" spans="1:20" x14ac:dyDescent="0.25">
      <c r="A289" t="s">
        <v>3256</v>
      </c>
      <c r="B289">
        <v>111111398</v>
      </c>
      <c r="C289" t="s">
        <v>567</v>
      </c>
      <c r="D289" t="s">
        <v>568</v>
      </c>
      <c r="E289">
        <v>42677</v>
      </c>
      <c r="G289" s="1" t="s">
        <v>2965</v>
      </c>
      <c r="H289" s="1">
        <v>99</v>
      </c>
      <c r="I289" t="s">
        <v>1892</v>
      </c>
      <c r="J289" t="s">
        <v>1461</v>
      </c>
      <c r="K289" t="s">
        <v>1462</v>
      </c>
      <c r="L289" t="s">
        <v>1058</v>
      </c>
      <c r="M289">
        <v>37211</v>
      </c>
      <c r="N289" t="s">
        <v>2747</v>
      </c>
      <c r="O289">
        <v>22</v>
      </c>
      <c r="P289">
        <v>20</v>
      </c>
      <c r="Q289">
        <v>18020</v>
      </c>
      <c r="R289">
        <v>3252</v>
      </c>
      <c r="S289">
        <v>1626</v>
      </c>
      <c r="T289">
        <v>3989</v>
      </c>
    </row>
    <row r="290" spans="1:20" x14ac:dyDescent="0.25">
      <c r="A290" t="s">
        <v>3257</v>
      </c>
      <c r="B290">
        <v>111111399</v>
      </c>
      <c r="C290" t="s">
        <v>569</v>
      </c>
      <c r="D290" t="s">
        <v>570</v>
      </c>
      <c r="E290">
        <v>42772</v>
      </c>
      <c r="G290" s="1" t="s">
        <v>2965</v>
      </c>
      <c r="H290" s="1">
        <v>1</v>
      </c>
      <c r="I290" t="s">
        <v>1894</v>
      </c>
      <c r="J290" t="s">
        <v>1895</v>
      </c>
      <c r="K290" t="s">
        <v>1896</v>
      </c>
      <c r="L290" t="s">
        <v>1026</v>
      </c>
      <c r="M290">
        <v>21801</v>
      </c>
      <c r="N290" t="s">
        <v>2748</v>
      </c>
      <c r="O290">
        <v>17</v>
      </c>
      <c r="P290">
        <v>20</v>
      </c>
      <c r="Q290">
        <v>24640</v>
      </c>
      <c r="R290">
        <v>3446</v>
      </c>
      <c r="S290">
        <v>1031</v>
      </c>
      <c r="T290">
        <v>2482</v>
      </c>
    </row>
    <row r="291" spans="1:20" x14ac:dyDescent="0.25">
      <c r="A291" t="s">
        <v>3258</v>
      </c>
      <c r="B291">
        <v>111111400</v>
      </c>
      <c r="C291" t="s">
        <v>571</v>
      </c>
      <c r="D291" t="s">
        <v>572</v>
      </c>
      <c r="E291">
        <v>43131</v>
      </c>
      <c r="G291" s="1" t="s">
        <v>2965</v>
      </c>
      <c r="H291" s="1">
        <v>2</v>
      </c>
      <c r="I291" t="s">
        <v>1898</v>
      </c>
      <c r="J291" t="s">
        <v>1099</v>
      </c>
      <c r="K291" t="s">
        <v>1099</v>
      </c>
      <c r="L291" t="s">
        <v>1036</v>
      </c>
      <c r="M291">
        <v>10004</v>
      </c>
      <c r="N291" t="s">
        <v>2749</v>
      </c>
      <c r="O291">
        <v>10</v>
      </c>
      <c r="P291">
        <v>25</v>
      </c>
      <c r="Q291">
        <v>15079</v>
      </c>
      <c r="R291">
        <v>2842</v>
      </c>
      <c r="S291">
        <v>1667</v>
      </c>
      <c r="T291">
        <v>3366</v>
      </c>
    </row>
    <row r="292" spans="1:20" x14ac:dyDescent="0.25">
      <c r="A292" t="s">
        <v>3259</v>
      </c>
      <c r="B292">
        <v>111111401</v>
      </c>
      <c r="C292" t="s">
        <v>573</v>
      </c>
      <c r="D292" t="s">
        <v>574</v>
      </c>
      <c r="E292">
        <v>42136</v>
      </c>
      <c r="G292" s="1" t="s">
        <v>2965</v>
      </c>
      <c r="H292" s="1">
        <v>3</v>
      </c>
      <c r="I292" t="s">
        <v>1900</v>
      </c>
      <c r="J292" t="s">
        <v>1901</v>
      </c>
      <c r="K292" t="s">
        <v>1902</v>
      </c>
      <c r="L292" t="s">
        <v>1048</v>
      </c>
      <c r="M292">
        <v>79109</v>
      </c>
      <c r="N292" t="s">
        <v>2750</v>
      </c>
      <c r="O292">
        <v>10</v>
      </c>
      <c r="P292">
        <v>25</v>
      </c>
      <c r="Q292">
        <v>20073</v>
      </c>
      <c r="R292">
        <v>3906</v>
      </c>
      <c r="S292">
        <v>2019</v>
      </c>
      <c r="T292">
        <v>1723</v>
      </c>
    </row>
    <row r="293" spans="1:20" x14ac:dyDescent="0.25">
      <c r="A293" t="s">
        <v>3260</v>
      </c>
      <c r="B293">
        <v>111111378</v>
      </c>
      <c r="C293" t="s">
        <v>575</v>
      </c>
      <c r="D293" t="s">
        <v>576</v>
      </c>
      <c r="E293">
        <v>42012</v>
      </c>
      <c r="G293" s="1" t="s">
        <v>2965</v>
      </c>
      <c r="H293" s="1">
        <v>4</v>
      </c>
      <c r="I293" t="s">
        <v>1903</v>
      </c>
      <c r="J293" t="s">
        <v>1039</v>
      </c>
      <c r="K293" t="s">
        <v>1039</v>
      </c>
      <c r="L293" t="s">
        <v>1018</v>
      </c>
      <c r="M293">
        <v>90016</v>
      </c>
      <c r="N293" t="s">
        <v>2751</v>
      </c>
      <c r="O293">
        <v>13</v>
      </c>
      <c r="P293">
        <v>20</v>
      </c>
      <c r="Q293">
        <v>28956</v>
      </c>
      <c r="R293">
        <v>1552</v>
      </c>
      <c r="S293">
        <v>2320</v>
      </c>
      <c r="T293">
        <v>3112</v>
      </c>
    </row>
    <row r="294" spans="1:20" x14ac:dyDescent="0.25">
      <c r="A294" t="s">
        <v>3261</v>
      </c>
      <c r="B294">
        <v>111111403</v>
      </c>
      <c r="C294" t="s">
        <v>577</v>
      </c>
      <c r="D294" t="s">
        <v>578</v>
      </c>
      <c r="E294">
        <v>42359</v>
      </c>
      <c r="G294" s="1" t="s">
        <v>2965</v>
      </c>
      <c r="H294" s="1">
        <v>5</v>
      </c>
      <c r="I294" t="s">
        <v>1904</v>
      </c>
      <c r="J294" t="s">
        <v>1905</v>
      </c>
      <c r="K294" t="s">
        <v>1695</v>
      </c>
      <c r="L294" t="s">
        <v>1018</v>
      </c>
      <c r="M294">
        <v>91942</v>
      </c>
      <c r="N294" t="s">
        <v>2752</v>
      </c>
      <c r="O294">
        <v>36</v>
      </c>
      <c r="P294">
        <v>40</v>
      </c>
      <c r="Q294">
        <v>24422</v>
      </c>
      <c r="R294">
        <v>3156</v>
      </c>
      <c r="S294">
        <v>2473</v>
      </c>
      <c r="T294">
        <v>4932</v>
      </c>
    </row>
    <row r="295" spans="1:20" x14ac:dyDescent="0.25">
      <c r="A295" t="s">
        <v>3262</v>
      </c>
      <c r="B295">
        <v>111111404</v>
      </c>
      <c r="C295" t="s">
        <v>579</v>
      </c>
      <c r="D295" t="s">
        <v>580</v>
      </c>
      <c r="E295">
        <v>41869</v>
      </c>
      <c r="G295" s="1" t="s">
        <v>2965</v>
      </c>
      <c r="H295" s="1">
        <v>6</v>
      </c>
      <c r="I295" t="s">
        <v>1906</v>
      </c>
      <c r="J295" t="s">
        <v>1907</v>
      </c>
      <c r="K295" t="s">
        <v>1908</v>
      </c>
      <c r="L295" t="s">
        <v>1387</v>
      </c>
      <c r="M295">
        <v>30328</v>
      </c>
      <c r="N295" t="s">
        <v>2753</v>
      </c>
      <c r="O295">
        <v>34</v>
      </c>
      <c r="P295">
        <v>40</v>
      </c>
      <c r="Q295">
        <v>26584</v>
      </c>
      <c r="R295">
        <v>3391</v>
      </c>
      <c r="S295">
        <v>2563</v>
      </c>
      <c r="T295">
        <v>2337</v>
      </c>
    </row>
    <row r="296" spans="1:20" x14ac:dyDescent="0.25">
      <c r="A296" t="s">
        <v>3263</v>
      </c>
      <c r="B296">
        <v>111111405</v>
      </c>
      <c r="C296" t="s">
        <v>581</v>
      </c>
      <c r="D296" t="s">
        <v>582</v>
      </c>
      <c r="E296">
        <v>41896</v>
      </c>
      <c r="G296" s="1" t="s">
        <v>2965</v>
      </c>
      <c r="H296" s="1">
        <v>7</v>
      </c>
      <c r="I296" t="s">
        <v>1909</v>
      </c>
      <c r="J296" t="s">
        <v>1359</v>
      </c>
      <c r="K296" t="s">
        <v>1359</v>
      </c>
      <c r="L296" t="s">
        <v>1163</v>
      </c>
      <c r="M296">
        <v>1602</v>
      </c>
      <c r="N296" t="s">
        <v>2754</v>
      </c>
      <c r="O296">
        <v>27</v>
      </c>
      <c r="P296">
        <v>40</v>
      </c>
      <c r="Q296">
        <v>17065</v>
      </c>
      <c r="R296">
        <v>1712</v>
      </c>
      <c r="S296">
        <v>2559</v>
      </c>
      <c r="T296">
        <v>3726</v>
      </c>
    </row>
    <row r="297" spans="1:20" x14ac:dyDescent="0.25">
      <c r="A297" t="s">
        <v>3264</v>
      </c>
      <c r="B297">
        <v>111111406</v>
      </c>
      <c r="C297" t="s">
        <v>583</v>
      </c>
      <c r="D297" t="s">
        <v>584</v>
      </c>
      <c r="E297">
        <v>41318</v>
      </c>
      <c r="G297" s="1" t="s">
        <v>2965</v>
      </c>
      <c r="H297" s="1">
        <v>8</v>
      </c>
      <c r="I297" t="s">
        <v>1910</v>
      </c>
      <c r="J297" t="s">
        <v>1911</v>
      </c>
      <c r="K297" t="s">
        <v>1912</v>
      </c>
      <c r="L297" t="s">
        <v>992</v>
      </c>
      <c r="M297">
        <v>49120</v>
      </c>
      <c r="N297" t="s">
        <v>2755</v>
      </c>
      <c r="O297">
        <v>26</v>
      </c>
      <c r="P297">
        <v>40</v>
      </c>
      <c r="Q297">
        <v>22989</v>
      </c>
      <c r="R297">
        <v>3796</v>
      </c>
      <c r="S297">
        <v>1830</v>
      </c>
      <c r="T297">
        <v>2066</v>
      </c>
    </row>
    <row r="298" spans="1:20" x14ac:dyDescent="0.25">
      <c r="A298" t="s">
        <v>3265</v>
      </c>
      <c r="B298">
        <v>111111407</v>
      </c>
      <c r="C298" t="s">
        <v>585</v>
      </c>
      <c r="D298" t="s">
        <v>586</v>
      </c>
      <c r="E298">
        <v>41855</v>
      </c>
      <c r="G298" s="1" t="s">
        <v>2965</v>
      </c>
      <c r="H298" s="1">
        <v>99</v>
      </c>
      <c r="I298" t="s">
        <v>3458</v>
      </c>
      <c r="J298" t="s">
        <v>1913</v>
      </c>
      <c r="K298" t="s">
        <v>1262</v>
      </c>
      <c r="L298" t="s">
        <v>997</v>
      </c>
      <c r="M298">
        <v>7004</v>
      </c>
      <c r="N298" t="s">
        <v>2756</v>
      </c>
      <c r="O298">
        <v>38</v>
      </c>
      <c r="P298">
        <v>40</v>
      </c>
      <c r="Q298">
        <v>16077</v>
      </c>
      <c r="R298">
        <v>2650</v>
      </c>
      <c r="S298">
        <v>4043</v>
      </c>
      <c r="T298">
        <v>4001</v>
      </c>
    </row>
    <row r="299" spans="1:20" x14ac:dyDescent="0.25">
      <c r="A299" t="s">
        <v>3266</v>
      </c>
      <c r="B299">
        <v>111111408</v>
      </c>
      <c r="C299" t="s">
        <v>587</v>
      </c>
      <c r="D299" t="s">
        <v>588</v>
      </c>
      <c r="E299">
        <v>42694</v>
      </c>
      <c r="G299" s="1" t="s">
        <v>2965</v>
      </c>
      <c r="H299" s="1">
        <v>1</v>
      </c>
      <c r="I299" t="s">
        <v>1914</v>
      </c>
      <c r="J299" t="s">
        <v>1664</v>
      </c>
      <c r="K299" t="s">
        <v>1664</v>
      </c>
      <c r="L299" t="s">
        <v>987</v>
      </c>
      <c r="M299">
        <v>70508</v>
      </c>
      <c r="N299" t="s">
        <v>2757</v>
      </c>
      <c r="O299">
        <v>37</v>
      </c>
      <c r="P299">
        <v>40</v>
      </c>
      <c r="Q299">
        <v>29175</v>
      </c>
      <c r="R299">
        <v>2410</v>
      </c>
      <c r="S299">
        <v>4243</v>
      </c>
      <c r="T299">
        <v>3777</v>
      </c>
    </row>
    <row r="300" spans="1:20" x14ac:dyDescent="0.25">
      <c r="A300" t="s">
        <v>3267</v>
      </c>
      <c r="B300">
        <v>111111409</v>
      </c>
      <c r="C300" t="s">
        <v>589</v>
      </c>
      <c r="D300" t="s">
        <v>590</v>
      </c>
      <c r="E300">
        <v>41632</v>
      </c>
      <c r="G300" s="1" t="s">
        <v>2965</v>
      </c>
      <c r="H300" s="1">
        <v>2</v>
      </c>
      <c r="I300" t="s">
        <v>1915</v>
      </c>
      <c r="J300" t="s">
        <v>1425</v>
      </c>
      <c r="K300" t="s">
        <v>1916</v>
      </c>
      <c r="L300" t="s">
        <v>1031</v>
      </c>
      <c r="M300">
        <v>17517</v>
      </c>
      <c r="N300" t="s">
        <v>2758</v>
      </c>
      <c r="O300">
        <v>30</v>
      </c>
      <c r="P300">
        <v>40</v>
      </c>
      <c r="Q300">
        <v>26858</v>
      </c>
      <c r="R300">
        <v>3292</v>
      </c>
      <c r="S300">
        <v>2989</v>
      </c>
      <c r="T300">
        <v>4192</v>
      </c>
    </row>
    <row r="301" spans="1:20" x14ac:dyDescent="0.25">
      <c r="A301" t="s">
        <v>3268</v>
      </c>
      <c r="B301">
        <v>111111410</v>
      </c>
      <c r="C301" t="s">
        <v>591</v>
      </c>
      <c r="D301" t="s">
        <v>592</v>
      </c>
      <c r="E301">
        <v>42120</v>
      </c>
      <c r="G301" s="1" t="s">
        <v>2965</v>
      </c>
      <c r="H301" s="1">
        <v>3</v>
      </c>
      <c r="I301" t="s">
        <v>1917</v>
      </c>
      <c r="J301" t="s">
        <v>1918</v>
      </c>
      <c r="K301" t="s">
        <v>1785</v>
      </c>
      <c r="L301" t="s">
        <v>1787</v>
      </c>
      <c r="M301">
        <v>63088</v>
      </c>
      <c r="N301" t="s">
        <v>2759</v>
      </c>
      <c r="O301">
        <v>33</v>
      </c>
      <c r="P301">
        <v>40</v>
      </c>
      <c r="Q301">
        <v>15019</v>
      </c>
      <c r="R301">
        <v>2418</v>
      </c>
      <c r="S301">
        <v>2761</v>
      </c>
      <c r="T301">
        <v>1173</v>
      </c>
    </row>
    <row r="302" spans="1:20" x14ac:dyDescent="0.25">
      <c r="A302" t="s">
        <v>3269</v>
      </c>
      <c r="B302">
        <v>111111411</v>
      </c>
      <c r="C302" t="s">
        <v>593</v>
      </c>
      <c r="D302" t="s">
        <v>594</v>
      </c>
      <c r="E302">
        <v>41688</v>
      </c>
      <c r="G302" s="1" t="s">
        <v>2965</v>
      </c>
      <c r="H302" s="1">
        <v>4</v>
      </c>
      <c r="I302" t="s">
        <v>1919</v>
      </c>
      <c r="J302" t="s">
        <v>1920</v>
      </c>
      <c r="K302" t="s">
        <v>1284</v>
      </c>
      <c r="L302" t="s">
        <v>1048</v>
      </c>
      <c r="M302">
        <v>76013</v>
      </c>
      <c r="N302" t="s">
        <v>2760</v>
      </c>
      <c r="O302">
        <v>30</v>
      </c>
      <c r="P302">
        <v>40</v>
      </c>
      <c r="Q302">
        <v>16838</v>
      </c>
      <c r="R302">
        <v>1372</v>
      </c>
      <c r="S302">
        <v>4325</v>
      </c>
      <c r="T302">
        <v>2079</v>
      </c>
    </row>
    <row r="303" spans="1:20" x14ac:dyDescent="0.25">
      <c r="A303" t="s">
        <v>3235</v>
      </c>
      <c r="B303">
        <v>111111412</v>
      </c>
      <c r="C303" t="s">
        <v>595</v>
      </c>
      <c r="D303" t="s">
        <v>596</v>
      </c>
      <c r="E303">
        <v>41846</v>
      </c>
      <c r="G303" s="1" t="s">
        <v>2965</v>
      </c>
      <c r="H303" s="1">
        <v>5</v>
      </c>
      <c r="I303" t="s">
        <v>1921</v>
      </c>
      <c r="J303" t="s">
        <v>1762</v>
      </c>
      <c r="K303" t="s">
        <v>1763</v>
      </c>
      <c r="L303" t="s">
        <v>1152</v>
      </c>
      <c r="M303">
        <v>33619</v>
      </c>
      <c r="N303" t="s">
        <v>2761</v>
      </c>
      <c r="O303">
        <v>21</v>
      </c>
      <c r="P303">
        <v>40</v>
      </c>
      <c r="Q303">
        <v>18981</v>
      </c>
      <c r="R303">
        <v>2172</v>
      </c>
      <c r="S303">
        <v>4926</v>
      </c>
      <c r="T303">
        <v>3892</v>
      </c>
    </row>
    <row r="304" spans="1:20" x14ac:dyDescent="0.25">
      <c r="A304" t="s">
        <v>3270</v>
      </c>
      <c r="B304">
        <v>111111413</v>
      </c>
      <c r="C304" t="s">
        <v>597</v>
      </c>
      <c r="D304" t="s">
        <v>598</v>
      </c>
      <c r="E304">
        <v>42325</v>
      </c>
      <c r="G304" s="1" t="s">
        <v>2965</v>
      </c>
      <c r="H304" s="1">
        <v>6</v>
      </c>
      <c r="I304" t="s">
        <v>1922</v>
      </c>
      <c r="J304" t="s">
        <v>1907</v>
      </c>
      <c r="K304" t="s">
        <v>1908</v>
      </c>
      <c r="L304" t="s">
        <v>1387</v>
      </c>
      <c r="M304">
        <v>30328</v>
      </c>
      <c r="N304" t="s">
        <v>2762</v>
      </c>
      <c r="O304">
        <v>15</v>
      </c>
      <c r="P304">
        <v>20</v>
      </c>
      <c r="Q304">
        <v>22855</v>
      </c>
      <c r="R304">
        <v>2796</v>
      </c>
      <c r="S304">
        <v>4018</v>
      </c>
      <c r="T304">
        <v>2729</v>
      </c>
    </row>
    <row r="305" spans="1:20" x14ac:dyDescent="0.25">
      <c r="A305" t="s">
        <v>3271</v>
      </c>
      <c r="B305">
        <v>111111414</v>
      </c>
      <c r="C305" t="s">
        <v>599</v>
      </c>
      <c r="D305" t="s">
        <v>600</v>
      </c>
      <c r="E305">
        <v>42717</v>
      </c>
      <c r="G305" s="1" t="s">
        <v>2965</v>
      </c>
      <c r="H305" s="1">
        <v>7</v>
      </c>
      <c r="I305" t="s">
        <v>1923</v>
      </c>
      <c r="J305" t="s">
        <v>1924</v>
      </c>
      <c r="K305" t="s">
        <v>1456</v>
      </c>
      <c r="L305" t="s">
        <v>1018</v>
      </c>
      <c r="M305">
        <v>92234</v>
      </c>
      <c r="N305" t="s">
        <v>2763</v>
      </c>
      <c r="O305">
        <v>22</v>
      </c>
      <c r="P305">
        <v>20</v>
      </c>
      <c r="Q305">
        <v>24952</v>
      </c>
      <c r="R305">
        <v>3769</v>
      </c>
      <c r="S305">
        <v>2994</v>
      </c>
      <c r="T305">
        <v>4670</v>
      </c>
    </row>
    <row r="306" spans="1:20" x14ac:dyDescent="0.25">
      <c r="A306" t="s">
        <v>3272</v>
      </c>
      <c r="B306">
        <v>111111415</v>
      </c>
      <c r="C306" t="s">
        <v>601</v>
      </c>
      <c r="D306" t="s">
        <v>602</v>
      </c>
      <c r="E306">
        <v>42655</v>
      </c>
      <c r="G306" s="1" t="s">
        <v>2965</v>
      </c>
      <c r="H306" s="1">
        <v>8</v>
      </c>
      <c r="I306" t="s">
        <v>1926</v>
      </c>
      <c r="J306" t="s">
        <v>1927</v>
      </c>
      <c r="K306" t="s">
        <v>1928</v>
      </c>
      <c r="L306" t="s">
        <v>992</v>
      </c>
      <c r="M306">
        <v>48933</v>
      </c>
      <c r="N306" t="s">
        <v>2764</v>
      </c>
      <c r="O306">
        <v>22</v>
      </c>
      <c r="P306">
        <v>20</v>
      </c>
      <c r="Q306">
        <v>27637</v>
      </c>
      <c r="R306">
        <v>1802</v>
      </c>
      <c r="S306">
        <v>4866</v>
      </c>
      <c r="T306">
        <v>4487</v>
      </c>
    </row>
    <row r="307" spans="1:20" x14ac:dyDescent="0.25">
      <c r="A307" t="s">
        <v>3273</v>
      </c>
      <c r="B307">
        <v>111111416</v>
      </c>
      <c r="C307" t="s">
        <v>603</v>
      </c>
      <c r="D307" t="s">
        <v>604</v>
      </c>
      <c r="E307">
        <v>42035</v>
      </c>
      <c r="G307" s="1" t="s">
        <v>2965</v>
      </c>
      <c r="H307" s="1">
        <v>99</v>
      </c>
      <c r="I307" t="s">
        <v>1930</v>
      </c>
      <c r="J307" t="s">
        <v>1051</v>
      </c>
      <c r="K307" t="s">
        <v>1052</v>
      </c>
      <c r="L307" t="s">
        <v>1053</v>
      </c>
      <c r="M307">
        <v>85034</v>
      </c>
      <c r="N307" t="s">
        <v>2765</v>
      </c>
      <c r="O307">
        <v>12</v>
      </c>
      <c r="P307">
        <v>25</v>
      </c>
      <c r="Q307">
        <v>16695</v>
      </c>
      <c r="R307">
        <v>1210</v>
      </c>
      <c r="S307">
        <v>2324</v>
      </c>
      <c r="T307">
        <v>3466</v>
      </c>
    </row>
    <row r="308" spans="1:20" x14ac:dyDescent="0.25">
      <c r="A308" t="s">
        <v>3274</v>
      </c>
      <c r="B308">
        <v>111111417</v>
      </c>
      <c r="C308" t="s">
        <v>605</v>
      </c>
      <c r="D308" t="s">
        <v>606</v>
      </c>
      <c r="E308">
        <v>42367</v>
      </c>
      <c r="G308" s="1" t="s">
        <v>2965</v>
      </c>
      <c r="H308" s="1">
        <v>1</v>
      </c>
      <c r="I308" t="s">
        <v>1932</v>
      </c>
      <c r="J308" t="s">
        <v>1631</v>
      </c>
      <c r="K308" t="s">
        <v>1632</v>
      </c>
      <c r="L308" t="s">
        <v>1633</v>
      </c>
      <c r="M308">
        <v>4401</v>
      </c>
      <c r="N308" t="s">
        <v>2766</v>
      </c>
      <c r="O308">
        <v>24</v>
      </c>
      <c r="P308">
        <v>25</v>
      </c>
      <c r="Q308">
        <v>18572</v>
      </c>
      <c r="R308">
        <v>3749</v>
      </c>
      <c r="S308">
        <v>4577</v>
      </c>
      <c r="T308">
        <v>2499</v>
      </c>
    </row>
    <row r="309" spans="1:20" x14ac:dyDescent="0.25">
      <c r="A309" t="s">
        <v>3275</v>
      </c>
      <c r="B309">
        <v>111111418</v>
      </c>
      <c r="C309" t="s">
        <v>607</v>
      </c>
      <c r="D309" t="s">
        <v>608</v>
      </c>
      <c r="E309">
        <v>41669</v>
      </c>
      <c r="G309" s="1" t="s">
        <v>2965</v>
      </c>
      <c r="H309" s="1">
        <v>2</v>
      </c>
      <c r="I309" t="s">
        <v>1934</v>
      </c>
      <c r="J309" t="s">
        <v>1935</v>
      </c>
      <c r="K309" t="s">
        <v>1936</v>
      </c>
      <c r="L309" t="s">
        <v>1026</v>
      </c>
      <c r="M309">
        <v>20735</v>
      </c>
      <c r="N309" t="s">
        <v>2767</v>
      </c>
      <c r="O309">
        <v>13</v>
      </c>
      <c r="P309">
        <v>20</v>
      </c>
      <c r="Q309">
        <v>25172</v>
      </c>
      <c r="R309">
        <v>4353</v>
      </c>
      <c r="S309">
        <v>4016</v>
      </c>
      <c r="T309">
        <v>2745</v>
      </c>
    </row>
    <row r="310" spans="1:20" x14ac:dyDescent="0.25">
      <c r="A310" t="s">
        <v>3276</v>
      </c>
      <c r="B310">
        <v>111111419</v>
      </c>
      <c r="C310" t="s">
        <v>609</v>
      </c>
      <c r="D310" t="s">
        <v>610</v>
      </c>
      <c r="E310">
        <v>41599</v>
      </c>
      <c r="G310" s="1" t="s">
        <v>2965</v>
      </c>
      <c r="H310" s="1">
        <v>3</v>
      </c>
      <c r="I310" t="s">
        <v>1938</v>
      </c>
      <c r="J310" t="s">
        <v>1939</v>
      </c>
      <c r="K310" t="s">
        <v>1939</v>
      </c>
      <c r="L310" t="s">
        <v>1031</v>
      </c>
      <c r="M310">
        <v>17404</v>
      </c>
      <c r="N310" t="s">
        <v>2768</v>
      </c>
      <c r="O310">
        <v>26</v>
      </c>
      <c r="P310">
        <v>40</v>
      </c>
      <c r="Q310">
        <v>29627</v>
      </c>
      <c r="R310">
        <v>1361</v>
      </c>
      <c r="S310">
        <v>3265</v>
      </c>
      <c r="T310">
        <v>4146</v>
      </c>
    </row>
    <row r="311" spans="1:20" x14ac:dyDescent="0.25">
      <c r="A311" t="s">
        <v>3277</v>
      </c>
      <c r="B311">
        <v>111111420</v>
      </c>
      <c r="C311" t="s">
        <v>611</v>
      </c>
      <c r="D311" t="s">
        <v>612</v>
      </c>
      <c r="E311">
        <v>41331</v>
      </c>
      <c r="G311" s="1" t="s">
        <v>2965</v>
      </c>
      <c r="H311" s="1">
        <v>4</v>
      </c>
      <c r="I311" t="s">
        <v>1941</v>
      </c>
      <c r="J311" t="s">
        <v>1366</v>
      </c>
      <c r="K311" t="s">
        <v>1077</v>
      </c>
      <c r="L311" t="s">
        <v>1048</v>
      </c>
      <c r="M311">
        <v>75150</v>
      </c>
      <c r="N311" t="s">
        <v>2769</v>
      </c>
      <c r="O311">
        <v>34</v>
      </c>
      <c r="P311">
        <v>40</v>
      </c>
      <c r="Q311">
        <v>29435</v>
      </c>
      <c r="R311">
        <v>2745</v>
      </c>
      <c r="S311">
        <v>1334</v>
      </c>
      <c r="T311">
        <v>2188</v>
      </c>
    </row>
    <row r="312" spans="1:20" x14ac:dyDescent="0.25">
      <c r="A312" t="s">
        <v>3278</v>
      </c>
      <c r="B312">
        <v>111111421</v>
      </c>
      <c r="C312" t="s">
        <v>613</v>
      </c>
      <c r="D312" t="s">
        <v>614</v>
      </c>
      <c r="E312">
        <v>42703</v>
      </c>
      <c r="G312" s="1" t="s">
        <v>2965</v>
      </c>
      <c r="H312" s="1">
        <v>5</v>
      </c>
      <c r="I312" t="s">
        <v>1943</v>
      </c>
      <c r="J312" t="s">
        <v>1944</v>
      </c>
      <c r="K312" t="s">
        <v>1945</v>
      </c>
      <c r="L312" t="s">
        <v>1946</v>
      </c>
      <c r="M312">
        <v>59701</v>
      </c>
      <c r="N312" t="s">
        <v>2770</v>
      </c>
      <c r="O312">
        <v>30</v>
      </c>
      <c r="P312">
        <v>40</v>
      </c>
      <c r="Q312">
        <v>26733</v>
      </c>
      <c r="R312">
        <v>1827</v>
      </c>
      <c r="S312">
        <v>1013</v>
      </c>
      <c r="T312">
        <v>3838</v>
      </c>
    </row>
    <row r="313" spans="1:20" x14ac:dyDescent="0.25">
      <c r="A313" t="s">
        <v>3279</v>
      </c>
      <c r="B313">
        <v>111111422</v>
      </c>
      <c r="C313" t="s">
        <v>615</v>
      </c>
      <c r="D313" t="s">
        <v>616</v>
      </c>
      <c r="E313">
        <v>42647</v>
      </c>
      <c r="G313" s="1" t="s">
        <v>2965</v>
      </c>
      <c r="H313" s="1">
        <v>6</v>
      </c>
      <c r="I313" t="s">
        <v>1948</v>
      </c>
      <c r="J313" t="s">
        <v>991</v>
      </c>
      <c r="K313" t="s">
        <v>1262</v>
      </c>
      <c r="L313" t="s">
        <v>997</v>
      </c>
      <c r="M313">
        <v>7039</v>
      </c>
      <c r="N313" t="s">
        <v>2771</v>
      </c>
      <c r="O313">
        <v>28</v>
      </c>
      <c r="P313">
        <v>40</v>
      </c>
      <c r="Q313">
        <v>20977</v>
      </c>
      <c r="R313">
        <v>4894</v>
      </c>
      <c r="S313">
        <v>4666</v>
      </c>
      <c r="T313">
        <v>3934</v>
      </c>
    </row>
    <row r="314" spans="1:20" x14ac:dyDescent="0.25">
      <c r="A314" t="s">
        <v>3280</v>
      </c>
      <c r="B314">
        <v>111111423</v>
      </c>
      <c r="C314" t="s">
        <v>617</v>
      </c>
      <c r="D314" t="s">
        <v>618</v>
      </c>
      <c r="E314">
        <v>41665</v>
      </c>
      <c r="G314" s="1" t="s">
        <v>2965</v>
      </c>
      <c r="H314" s="1">
        <v>7</v>
      </c>
      <c r="I314" t="s">
        <v>1950</v>
      </c>
      <c r="J314" t="s">
        <v>1951</v>
      </c>
      <c r="K314" t="s">
        <v>1401</v>
      </c>
      <c r="L314" t="s">
        <v>992</v>
      </c>
      <c r="M314">
        <v>48329</v>
      </c>
      <c r="N314" t="s">
        <v>2772</v>
      </c>
      <c r="O314">
        <v>33</v>
      </c>
      <c r="P314">
        <v>40</v>
      </c>
      <c r="Q314">
        <v>27133</v>
      </c>
      <c r="R314">
        <v>4271</v>
      </c>
      <c r="S314">
        <v>1370</v>
      </c>
      <c r="T314">
        <v>4153</v>
      </c>
    </row>
    <row r="315" spans="1:20" x14ac:dyDescent="0.25">
      <c r="A315" t="s">
        <v>3281</v>
      </c>
      <c r="B315">
        <v>111111424</v>
      </c>
      <c r="C315" t="s">
        <v>619</v>
      </c>
      <c r="D315" t="s">
        <v>620</v>
      </c>
      <c r="E315">
        <v>42068</v>
      </c>
      <c r="G315" s="1" t="s">
        <v>2965</v>
      </c>
      <c r="H315" s="1">
        <v>8</v>
      </c>
      <c r="I315" t="s">
        <v>1953</v>
      </c>
      <c r="J315" t="s">
        <v>1954</v>
      </c>
      <c r="K315" t="s">
        <v>1280</v>
      </c>
      <c r="L315" t="s">
        <v>1005</v>
      </c>
      <c r="M315">
        <v>44103</v>
      </c>
      <c r="N315" t="s">
        <v>2773</v>
      </c>
      <c r="O315">
        <v>26</v>
      </c>
      <c r="P315">
        <v>40</v>
      </c>
      <c r="Q315">
        <v>25701</v>
      </c>
      <c r="R315">
        <v>3767</v>
      </c>
      <c r="S315">
        <v>2061</v>
      </c>
      <c r="T315">
        <v>1354</v>
      </c>
    </row>
    <row r="316" spans="1:20" x14ac:dyDescent="0.25">
      <c r="A316" t="s">
        <v>3282</v>
      </c>
      <c r="B316">
        <v>111111425</v>
      </c>
      <c r="C316" t="s">
        <v>621</v>
      </c>
      <c r="D316" t="s">
        <v>622</v>
      </c>
      <c r="E316">
        <v>41646</v>
      </c>
      <c r="G316" s="1" t="s">
        <v>2965</v>
      </c>
      <c r="H316" s="1">
        <v>99</v>
      </c>
      <c r="I316" t="s">
        <v>1956</v>
      </c>
      <c r="J316" t="s">
        <v>1135</v>
      </c>
      <c r="K316" t="s">
        <v>1063</v>
      </c>
      <c r="L316" t="s">
        <v>1048</v>
      </c>
      <c r="M316">
        <v>79601</v>
      </c>
      <c r="N316" t="s">
        <v>2774</v>
      </c>
      <c r="O316">
        <v>39</v>
      </c>
      <c r="P316">
        <v>40</v>
      </c>
      <c r="Q316">
        <v>26654</v>
      </c>
      <c r="R316">
        <v>4660</v>
      </c>
      <c r="S316">
        <v>3686</v>
      </c>
      <c r="T316">
        <v>1748</v>
      </c>
    </row>
    <row r="317" spans="1:20" x14ac:dyDescent="0.25">
      <c r="A317" t="s">
        <v>3283</v>
      </c>
      <c r="B317">
        <v>111111378</v>
      </c>
      <c r="C317" t="s">
        <v>623</v>
      </c>
      <c r="D317" t="s">
        <v>624</v>
      </c>
      <c r="E317">
        <v>42715</v>
      </c>
      <c r="G317" s="1" t="s">
        <v>2965</v>
      </c>
      <c r="H317" s="1">
        <v>1</v>
      </c>
      <c r="I317" t="s">
        <v>1958</v>
      </c>
      <c r="J317" t="s">
        <v>1959</v>
      </c>
      <c r="K317" t="s">
        <v>1284</v>
      </c>
      <c r="L317" t="s">
        <v>1048</v>
      </c>
      <c r="M317">
        <v>76107</v>
      </c>
      <c r="N317" t="s">
        <v>2775</v>
      </c>
      <c r="O317">
        <v>22</v>
      </c>
      <c r="P317">
        <v>40</v>
      </c>
      <c r="Q317">
        <v>26057</v>
      </c>
      <c r="R317">
        <v>3252</v>
      </c>
      <c r="S317">
        <v>3647</v>
      </c>
      <c r="T317">
        <v>3810</v>
      </c>
    </row>
    <row r="318" spans="1:20" x14ac:dyDescent="0.25">
      <c r="A318" t="s">
        <v>3284</v>
      </c>
      <c r="B318">
        <v>111111427</v>
      </c>
      <c r="C318" t="s">
        <v>625</v>
      </c>
      <c r="D318" t="s">
        <v>626</v>
      </c>
      <c r="E318">
        <v>41671</v>
      </c>
      <c r="G318" s="1" t="s">
        <v>2965</v>
      </c>
      <c r="H318" s="1">
        <v>2</v>
      </c>
      <c r="I318" t="s">
        <v>1961</v>
      </c>
      <c r="J318" t="s">
        <v>1781</v>
      </c>
      <c r="K318" t="s">
        <v>1782</v>
      </c>
      <c r="L318" t="s">
        <v>1036</v>
      </c>
      <c r="M318">
        <v>11230</v>
      </c>
      <c r="N318" t="s">
        <v>2776</v>
      </c>
      <c r="O318">
        <v>29</v>
      </c>
      <c r="P318">
        <v>40</v>
      </c>
      <c r="Q318">
        <v>20861</v>
      </c>
      <c r="R318">
        <v>1505</v>
      </c>
      <c r="S318">
        <v>1359</v>
      </c>
      <c r="T318">
        <v>3143</v>
      </c>
    </row>
    <row r="319" spans="1:20" x14ac:dyDescent="0.25">
      <c r="A319" t="s">
        <v>3285</v>
      </c>
      <c r="B319">
        <v>111111428</v>
      </c>
      <c r="C319" t="s">
        <v>627</v>
      </c>
      <c r="D319" t="s">
        <v>628</v>
      </c>
      <c r="E319">
        <v>42581</v>
      </c>
      <c r="G319" s="1" t="s">
        <v>2965</v>
      </c>
      <c r="H319" s="1">
        <v>3</v>
      </c>
      <c r="I319" t="s">
        <v>1963</v>
      </c>
      <c r="J319" t="s">
        <v>1201</v>
      </c>
      <c r="K319" t="s">
        <v>1201</v>
      </c>
      <c r="L319" t="s">
        <v>1202</v>
      </c>
      <c r="M319">
        <v>2903</v>
      </c>
      <c r="N319" t="s">
        <v>2777</v>
      </c>
      <c r="O319">
        <v>23</v>
      </c>
      <c r="P319">
        <v>40</v>
      </c>
      <c r="Q319">
        <v>19277</v>
      </c>
      <c r="R319">
        <v>1339</v>
      </c>
      <c r="S319">
        <v>4638</v>
      </c>
      <c r="T319">
        <v>3156</v>
      </c>
    </row>
    <row r="320" spans="1:20" x14ac:dyDescent="0.25">
      <c r="A320" t="s">
        <v>3286</v>
      </c>
      <c r="B320">
        <v>111111429</v>
      </c>
      <c r="C320" t="s">
        <v>629</v>
      </c>
      <c r="D320" t="s">
        <v>630</v>
      </c>
      <c r="E320">
        <v>41450</v>
      </c>
      <c r="G320" s="1" t="s">
        <v>2965</v>
      </c>
      <c r="H320" s="1">
        <v>4</v>
      </c>
      <c r="I320" t="s">
        <v>1965</v>
      </c>
      <c r="J320" t="s">
        <v>1916</v>
      </c>
      <c r="K320" t="s">
        <v>1916</v>
      </c>
      <c r="L320" t="s">
        <v>1031</v>
      </c>
      <c r="M320">
        <v>17601</v>
      </c>
      <c r="N320" t="s">
        <v>2778</v>
      </c>
      <c r="O320">
        <v>25</v>
      </c>
      <c r="P320">
        <v>20</v>
      </c>
      <c r="Q320">
        <v>18769</v>
      </c>
      <c r="R320">
        <v>4657</v>
      </c>
      <c r="S320">
        <v>4688</v>
      </c>
      <c r="T320">
        <v>3164</v>
      </c>
    </row>
    <row r="321" spans="1:20" x14ac:dyDescent="0.25">
      <c r="A321" t="s">
        <v>3287</v>
      </c>
      <c r="B321">
        <v>111111430</v>
      </c>
      <c r="C321" t="s">
        <v>631</v>
      </c>
      <c r="D321" t="s">
        <v>632</v>
      </c>
      <c r="E321">
        <v>41463</v>
      </c>
      <c r="G321" s="1" t="s">
        <v>2965</v>
      </c>
      <c r="H321" s="1">
        <v>5</v>
      </c>
      <c r="I321" t="s">
        <v>1967</v>
      </c>
      <c r="J321" t="s">
        <v>1489</v>
      </c>
      <c r="K321" t="s">
        <v>1201</v>
      </c>
      <c r="L321" t="s">
        <v>1202</v>
      </c>
      <c r="M321">
        <v>2919</v>
      </c>
      <c r="N321" t="s">
        <v>2779</v>
      </c>
      <c r="O321">
        <v>15</v>
      </c>
      <c r="P321">
        <v>20</v>
      </c>
      <c r="Q321">
        <v>27648</v>
      </c>
      <c r="R321">
        <v>3033</v>
      </c>
      <c r="S321">
        <v>1230</v>
      </c>
      <c r="T321">
        <v>4901</v>
      </c>
    </row>
    <row r="322" spans="1:20" x14ac:dyDescent="0.25">
      <c r="A322" t="s">
        <v>3288</v>
      </c>
      <c r="B322">
        <v>111111431</v>
      </c>
      <c r="C322" t="s">
        <v>633</v>
      </c>
      <c r="D322" t="s">
        <v>634</v>
      </c>
      <c r="E322">
        <v>42202</v>
      </c>
      <c r="G322" s="1" t="s">
        <v>2965</v>
      </c>
      <c r="H322" s="1">
        <v>6</v>
      </c>
      <c r="I322" t="s">
        <v>1969</v>
      </c>
      <c r="J322" t="s">
        <v>1970</v>
      </c>
      <c r="K322" t="s">
        <v>1151</v>
      </c>
      <c r="L322" t="s">
        <v>1152</v>
      </c>
      <c r="M322">
        <v>33014</v>
      </c>
      <c r="N322" t="s">
        <v>2780</v>
      </c>
      <c r="O322">
        <v>12</v>
      </c>
      <c r="P322">
        <v>20</v>
      </c>
      <c r="Q322">
        <v>26357</v>
      </c>
      <c r="R322">
        <v>3691</v>
      </c>
      <c r="S322">
        <v>1618</v>
      </c>
      <c r="T322">
        <v>2079</v>
      </c>
    </row>
    <row r="323" spans="1:20" x14ac:dyDescent="0.25">
      <c r="A323" t="s">
        <v>3289</v>
      </c>
      <c r="B323">
        <v>111111432</v>
      </c>
      <c r="C323" t="s">
        <v>635</v>
      </c>
      <c r="D323" t="s">
        <v>636</v>
      </c>
      <c r="E323">
        <v>42788</v>
      </c>
      <c r="G323" s="1" t="s">
        <v>2965</v>
      </c>
      <c r="H323" s="1">
        <v>7</v>
      </c>
      <c r="I323" t="s">
        <v>1972</v>
      </c>
      <c r="J323" t="s">
        <v>1597</v>
      </c>
      <c r="K323" t="s">
        <v>1598</v>
      </c>
      <c r="L323" t="s">
        <v>997</v>
      </c>
      <c r="M323">
        <v>7304</v>
      </c>
      <c r="N323" t="s">
        <v>2781</v>
      </c>
      <c r="O323">
        <v>24</v>
      </c>
      <c r="P323">
        <v>25</v>
      </c>
      <c r="Q323">
        <v>28790</v>
      </c>
      <c r="R323">
        <v>2105</v>
      </c>
      <c r="S323">
        <v>1603</v>
      </c>
      <c r="T323">
        <v>1581</v>
      </c>
    </row>
    <row r="324" spans="1:20" x14ac:dyDescent="0.25">
      <c r="A324" t="s">
        <v>3333</v>
      </c>
      <c r="B324">
        <v>111111433</v>
      </c>
      <c r="C324" t="s">
        <v>637</v>
      </c>
      <c r="D324" t="s">
        <v>638</v>
      </c>
      <c r="E324">
        <v>42906</v>
      </c>
      <c r="G324" s="1" t="s">
        <v>2965</v>
      </c>
      <c r="H324" s="1">
        <v>8</v>
      </c>
      <c r="I324" t="s">
        <v>1974</v>
      </c>
      <c r="J324" t="s">
        <v>1131</v>
      </c>
      <c r="K324" t="s">
        <v>1132</v>
      </c>
      <c r="L324" t="s">
        <v>1048</v>
      </c>
      <c r="M324">
        <v>78204</v>
      </c>
      <c r="N324" t="s">
        <v>2782</v>
      </c>
      <c r="O324">
        <v>16</v>
      </c>
      <c r="P324">
        <v>25</v>
      </c>
      <c r="Q324">
        <v>28666</v>
      </c>
      <c r="R324">
        <v>2733</v>
      </c>
      <c r="S324">
        <v>2480</v>
      </c>
      <c r="T324">
        <v>3283</v>
      </c>
    </row>
    <row r="325" spans="1:20" x14ac:dyDescent="0.25">
      <c r="A325" t="s">
        <v>3334</v>
      </c>
      <c r="B325">
        <v>111111434</v>
      </c>
      <c r="C325" t="s">
        <v>639</v>
      </c>
      <c r="D325" t="s">
        <v>640</v>
      </c>
      <c r="E325">
        <v>42850</v>
      </c>
      <c r="G325" s="1" t="s">
        <v>2965</v>
      </c>
      <c r="H325" s="1">
        <v>99</v>
      </c>
      <c r="I325" t="s">
        <v>1976</v>
      </c>
      <c r="J325" t="s">
        <v>1781</v>
      </c>
      <c r="K325" t="s">
        <v>1782</v>
      </c>
      <c r="L325" t="s">
        <v>1036</v>
      </c>
      <c r="M325">
        <v>11219</v>
      </c>
      <c r="N325" t="s">
        <v>2783</v>
      </c>
      <c r="O325">
        <v>19</v>
      </c>
      <c r="P325">
        <v>20</v>
      </c>
      <c r="Q325">
        <v>24502</v>
      </c>
      <c r="R325">
        <v>2656</v>
      </c>
      <c r="S325">
        <v>1144</v>
      </c>
      <c r="T325">
        <v>1442</v>
      </c>
    </row>
    <row r="326" spans="1:20" x14ac:dyDescent="0.25">
      <c r="A326" t="s">
        <v>3298</v>
      </c>
      <c r="B326">
        <v>111111435</v>
      </c>
      <c r="C326" t="s">
        <v>455</v>
      </c>
      <c r="D326" t="s">
        <v>641</v>
      </c>
      <c r="E326">
        <v>41773</v>
      </c>
      <c r="G326" s="1" t="s">
        <v>2965</v>
      </c>
      <c r="H326" s="1">
        <v>1</v>
      </c>
      <c r="I326" t="s">
        <v>1978</v>
      </c>
      <c r="J326" t="s">
        <v>1979</v>
      </c>
      <c r="K326" t="s">
        <v>1039</v>
      </c>
      <c r="L326" t="s">
        <v>1018</v>
      </c>
      <c r="M326">
        <v>91768</v>
      </c>
      <c r="N326" t="s">
        <v>2784</v>
      </c>
      <c r="O326">
        <v>34</v>
      </c>
      <c r="P326">
        <v>40</v>
      </c>
      <c r="Q326">
        <v>23787</v>
      </c>
      <c r="R326">
        <v>3105</v>
      </c>
      <c r="S326">
        <v>1431</v>
      </c>
      <c r="T326">
        <v>1771</v>
      </c>
    </row>
    <row r="327" spans="1:20" x14ac:dyDescent="0.25">
      <c r="A327" t="s">
        <v>3335</v>
      </c>
      <c r="B327">
        <v>111111436</v>
      </c>
      <c r="C327" t="s">
        <v>642</v>
      </c>
      <c r="D327" t="s">
        <v>643</v>
      </c>
      <c r="E327">
        <v>42811</v>
      </c>
      <c r="G327" s="1" t="s">
        <v>2965</v>
      </c>
      <c r="H327" s="1">
        <v>2</v>
      </c>
      <c r="I327" t="s">
        <v>1981</v>
      </c>
      <c r="J327" t="s">
        <v>1954</v>
      </c>
      <c r="K327" t="s">
        <v>1280</v>
      </c>
      <c r="L327" t="s">
        <v>1005</v>
      </c>
      <c r="M327">
        <v>44103</v>
      </c>
      <c r="N327" t="s">
        <v>2785</v>
      </c>
      <c r="O327">
        <v>23</v>
      </c>
      <c r="P327">
        <v>40</v>
      </c>
      <c r="Q327">
        <v>25947</v>
      </c>
      <c r="R327">
        <v>3869</v>
      </c>
      <c r="S327">
        <v>4842</v>
      </c>
      <c r="T327">
        <v>2832</v>
      </c>
    </row>
    <row r="328" spans="1:20" x14ac:dyDescent="0.25">
      <c r="A328" t="s">
        <v>3290</v>
      </c>
      <c r="B328">
        <v>111111437</v>
      </c>
      <c r="C328" t="s">
        <v>644</v>
      </c>
      <c r="D328" t="s">
        <v>645</v>
      </c>
      <c r="E328">
        <v>41958</v>
      </c>
      <c r="G328" s="1" t="s">
        <v>2965</v>
      </c>
      <c r="H328" s="1">
        <v>3</v>
      </c>
      <c r="I328" t="s">
        <v>3458</v>
      </c>
      <c r="J328" t="s">
        <v>1099</v>
      </c>
      <c r="K328" t="s">
        <v>1099</v>
      </c>
      <c r="L328" t="s">
        <v>1036</v>
      </c>
      <c r="M328">
        <v>10013</v>
      </c>
      <c r="N328" t="s">
        <v>2786</v>
      </c>
      <c r="O328">
        <v>24</v>
      </c>
      <c r="P328">
        <v>40</v>
      </c>
      <c r="Q328">
        <v>17342</v>
      </c>
      <c r="R328">
        <v>3714</v>
      </c>
      <c r="S328">
        <v>1505</v>
      </c>
      <c r="T328">
        <v>4510</v>
      </c>
    </row>
    <row r="329" spans="1:20" x14ac:dyDescent="0.25">
      <c r="A329" t="s">
        <v>3291</v>
      </c>
      <c r="B329">
        <v>111111438</v>
      </c>
      <c r="C329" t="s">
        <v>532</v>
      </c>
      <c r="D329" t="s">
        <v>646</v>
      </c>
      <c r="E329">
        <v>42712</v>
      </c>
      <c r="G329" s="1" t="s">
        <v>2965</v>
      </c>
      <c r="H329" s="1">
        <v>4</v>
      </c>
      <c r="I329" t="s">
        <v>1984</v>
      </c>
      <c r="J329" t="s">
        <v>1270</v>
      </c>
      <c r="K329" t="s">
        <v>1866</v>
      </c>
      <c r="L329" t="s">
        <v>1326</v>
      </c>
      <c r="M329">
        <v>23219</v>
      </c>
      <c r="N329" t="s">
        <v>2787</v>
      </c>
      <c r="O329">
        <v>26</v>
      </c>
      <c r="P329">
        <v>40</v>
      </c>
      <c r="Q329">
        <v>23899</v>
      </c>
      <c r="R329">
        <v>3621</v>
      </c>
      <c r="S329">
        <v>4595</v>
      </c>
      <c r="T329">
        <v>4298</v>
      </c>
    </row>
    <row r="330" spans="1:20" x14ac:dyDescent="0.25">
      <c r="A330" t="s">
        <v>3292</v>
      </c>
      <c r="B330">
        <v>111111439</v>
      </c>
      <c r="C330" t="s">
        <v>16</v>
      </c>
      <c r="D330" t="s">
        <v>647</v>
      </c>
      <c r="E330">
        <v>42966</v>
      </c>
      <c r="G330" s="1" t="s">
        <v>2965</v>
      </c>
      <c r="H330" s="1">
        <v>5</v>
      </c>
      <c r="I330" t="s">
        <v>1986</v>
      </c>
      <c r="J330" t="s">
        <v>1987</v>
      </c>
      <c r="K330" t="s">
        <v>1988</v>
      </c>
      <c r="L330" t="s">
        <v>1387</v>
      </c>
      <c r="M330">
        <v>30753</v>
      </c>
      <c r="N330" t="s">
        <v>2788</v>
      </c>
      <c r="O330">
        <v>21</v>
      </c>
      <c r="P330">
        <v>40</v>
      </c>
      <c r="Q330">
        <v>25492</v>
      </c>
      <c r="R330">
        <v>1869</v>
      </c>
      <c r="S330">
        <v>4587</v>
      </c>
      <c r="T330">
        <v>1691</v>
      </c>
    </row>
    <row r="331" spans="1:20" x14ac:dyDescent="0.25">
      <c r="A331" t="s">
        <v>3293</v>
      </c>
      <c r="B331">
        <v>111111440</v>
      </c>
      <c r="C331" t="s">
        <v>648</v>
      </c>
      <c r="D331" t="s">
        <v>649</v>
      </c>
      <c r="E331">
        <v>42210</v>
      </c>
      <c r="G331" s="1" t="s">
        <v>2965</v>
      </c>
      <c r="H331" s="1">
        <v>6</v>
      </c>
      <c r="I331" t="s">
        <v>1990</v>
      </c>
      <c r="J331" t="s">
        <v>1991</v>
      </c>
      <c r="K331" t="s">
        <v>1664</v>
      </c>
      <c r="L331" t="s">
        <v>987</v>
      </c>
      <c r="M331">
        <v>70518</v>
      </c>
      <c r="N331" t="s">
        <v>2789</v>
      </c>
      <c r="O331">
        <v>34</v>
      </c>
      <c r="P331">
        <v>40</v>
      </c>
      <c r="Q331">
        <v>19487</v>
      </c>
      <c r="R331">
        <v>4515</v>
      </c>
      <c r="S331">
        <v>2699</v>
      </c>
      <c r="T331">
        <v>2777</v>
      </c>
    </row>
    <row r="332" spans="1:20" x14ac:dyDescent="0.25">
      <c r="A332" t="s">
        <v>3294</v>
      </c>
      <c r="B332">
        <v>111111441</v>
      </c>
      <c r="C332" t="s">
        <v>650</v>
      </c>
      <c r="D332" t="s">
        <v>651</v>
      </c>
      <c r="E332">
        <v>41619</v>
      </c>
      <c r="G332" s="1" t="s">
        <v>2965</v>
      </c>
      <c r="H332" s="1">
        <v>7</v>
      </c>
      <c r="I332" t="s">
        <v>1993</v>
      </c>
      <c r="J332" t="s">
        <v>1994</v>
      </c>
      <c r="K332" t="s">
        <v>1262</v>
      </c>
      <c r="L332" t="s">
        <v>997</v>
      </c>
      <c r="M332">
        <v>7110</v>
      </c>
      <c r="N332" t="s">
        <v>2790</v>
      </c>
      <c r="O332">
        <v>25</v>
      </c>
      <c r="P332">
        <v>40</v>
      </c>
      <c r="Q332">
        <v>16515</v>
      </c>
      <c r="R332">
        <v>3802</v>
      </c>
      <c r="S332">
        <v>4103</v>
      </c>
      <c r="T332">
        <v>4669</v>
      </c>
    </row>
    <row r="333" spans="1:20" x14ac:dyDescent="0.25">
      <c r="A333" t="s">
        <v>3295</v>
      </c>
      <c r="B333">
        <v>111111442</v>
      </c>
      <c r="C333" t="s">
        <v>652</v>
      </c>
      <c r="D333" t="s">
        <v>653</v>
      </c>
      <c r="E333">
        <v>41842</v>
      </c>
      <c r="G333" s="1" t="s">
        <v>2965</v>
      </c>
      <c r="H333" s="1">
        <v>8</v>
      </c>
      <c r="I333" t="s">
        <v>1996</v>
      </c>
      <c r="J333" t="s">
        <v>1997</v>
      </c>
      <c r="K333" t="s">
        <v>1998</v>
      </c>
      <c r="L333" t="s">
        <v>1036</v>
      </c>
      <c r="M333">
        <v>13850</v>
      </c>
      <c r="N333" t="s">
        <v>2791</v>
      </c>
      <c r="O333">
        <v>23</v>
      </c>
      <c r="P333">
        <v>40</v>
      </c>
      <c r="Q333">
        <v>15177</v>
      </c>
      <c r="R333">
        <v>2877</v>
      </c>
      <c r="S333">
        <v>3381</v>
      </c>
      <c r="T333">
        <v>1594</v>
      </c>
    </row>
    <row r="334" spans="1:20" x14ac:dyDescent="0.25">
      <c r="A334" t="s">
        <v>3296</v>
      </c>
      <c r="B334">
        <v>111111443</v>
      </c>
      <c r="C334" t="s">
        <v>654</v>
      </c>
      <c r="D334" t="s">
        <v>655</v>
      </c>
      <c r="E334">
        <v>42789</v>
      </c>
      <c r="G334" s="1" t="s">
        <v>2965</v>
      </c>
      <c r="H334" s="1">
        <v>99</v>
      </c>
      <c r="I334" t="s">
        <v>1999</v>
      </c>
      <c r="J334" t="s">
        <v>1372</v>
      </c>
      <c r="K334" t="s">
        <v>1372</v>
      </c>
      <c r="L334" t="s">
        <v>997</v>
      </c>
      <c r="M334">
        <v>7055</v>
      </c>
      <c r="N334" t="s">
        <v>2792</v>
      </c>
      <c r="O334">
        <v>29</v>
      </c>
      <c r="P334">
        <v>40</v>
      </c>
      <c r="Q334">
        <v>27593</v>
      </c>
      <c r="R334">
        <v>2179</v>
      </c>
      <c r="S334">
        <v>2440</v>
      </c>
      <c r="T334">
        <v>3108</v>
      </c>
    </row>
    <row r="335" spans="1:20" x14ac:dyDescent="0.25">
      <c r="A335" t="s">
        <v>3297</v>
      </c>
      <c r="B335">
        <v>111111444</v>
      </c>
      <c r="C335" t="s">
        <v>656</v>
      </c>
      <c r="D335" t="s">
        <v>657</v>
      </c>
      <c r="E335">
        <v>42551</v>
      </c>
      <c r="G335" s="1" t="s">
        <v>2965</v>
      </c>
      <c r="H335" s="1">
        <v>1</v>
      </c>
      <c r="I335" t="s">
        <v>2001</v>
      </c>
      <c r="J335" t="s">
        <v>2002</v>
      </c>
      <c r="K335" t="s">
        <v>2003</v>
      </c>
      <c r="L335" t="s">
        <v>1233</v>
      </c>
      <c r="M335">
        <v>83843</v>
      </c>
      <c r="N335" t="s">
        <v>2793</v>
      </c>
      <c r="O335">
        <v>23</v>
      </c>
      <c r="P335">
        <v>40</v>
      </c>
      <c r="Q335">
        <v>24580</v>
      </c>
      <c r="R335">
        <v>1937</v>
      </c>
      <c r="S335">
        <v>3882</v>
      </c>
      <c r="T335">
        <v>2216</v>
      </c>
    </row>
    <row r="336" spans="1:20" x14ac:dyDescent="0.25">
      <c r="A336" t="s">
        <v>3298</v>
      </c>
      <c r="B336">
        <v>111111445</v>
      </c>
      <c r="C336" t="s">
        <v>658</v>
      </c>
      <c r="D336" t="s">
        <v>659</v>
      </c>
      <c r="E336">
        <v>42006</v>
      </c>
      <c r="G336" s="1" t="s">
        <v>2965</v>
      </c>
      <c r="H336" s="1">
        <v>2</v>
      </c>
      <c r="I336" t="s">
        <v>2005</v>
      </c>
      <c r="J336" t="s">
        <v>1236</v>
      </c>
      <c r="K336" t="s">
        <v>1236</v>
      </c>
      <c r="L336" t="s">
        <v>1018</v>
      </c>
      <c r="M336">
        <v>94104</v>
      </c>
      <c r="N336" t="s">
        <v>2794</v>
      </c>
      <c r="O336">
        <v>38</v>
      </c>
      <c r="P336">
        <v>40</v>
      </c>
      <c r="Q336">
        <v>24166</v>
      </c>
      <c r="R336">
        <v>4135</v>
      </c>
      <c r="S336">
        <v>3604</v>
      </c>
      <c r="T336">
        <v>2667</v>
      </c>
    </row>
    <row r="337" spans="1:20" x14ac:dyDescent="0.25">
      <c r="A337" t="s">
        <v>3299</v>
      </c>
      <c r="B337">
        <v>111111446</v>
      </c>
      <c r="C337" t="s">
        <v>660</v>
      </c>
      <c r="D337" t="s">
        <v>661</v>
      </c>
      <c r="E337">
        <v>42983</v>
      </c>
      <c r="G337" s="1" t="s">
        <v>2965</v>
      </c>
      <c r="H337" s="1">
        <v>3</v>
      </c>
      <c r="I337" t="s">
        <v>2007</v>
      </c>
      <c r="J337" t="s">
        <v>2008</v>
      </c>
      <c r="K337" t="s">
        <v>2009</v>
      </c>
      <c r="L337" t="s">
        <v>1163</v>
      </c>
      <c r="M337">
        <v>2760</v>
      </c>
      <c r="N337" t="s">
        <v>2795</v>
      </c>
      <c r="O337">
        <v>34</v>
      </c>
      <c r="P337">
        <v>40</v>
      </c>
      <c r="Q337">
        <v>27256</v>
      </c>
      <c r="R337">
        <v>2704</v>
      </c>
      <c r="S337">
        <v>3699</v>
      </c>
      <c r="T337">
        <v>2643</v>
      </c>
    </row>
    <row r="338" spans="1:20" x14ac:dyDescent="0.25">
      <c r="A338" t="s">
        <v>3300</v>
      </c>
      <c r="B338">
        <v>111111447</v>
      </c>
      <c r="C338" t="s">
        <v>662</v>
      </c>
      <c r="D338" t="s">
        <v>663</v>
      </c>
      <c r="E338">
        <v>42563</v>
      </c>
      <c r="G338" s="1" t="s">
        <v>2965</v>
      </c>
      <c r="H338" s="1">
        <v>4</v>
      </c>
      <c r="I338" t="s">
        <v>2011</v>
      </c>
      <c r="J338" t="s">
        <v>2012</v>
      </c>
      <c r="K338" t="s">
        <v>1401</v>
      </c>
      <c r="L338" t="s">
        <v>992</v>
      </c>
      <c r="M338">
        <v>48307</v>
      </c>
      <c r="N338" t="s">
        <v>2796</v>
      </c>
      <c r="O338">
        <v>32</v>
      </c>
      <c r="P338">
        <v>40</v>
      </c>
      <c r="Q338">
        <v>25937</v>
      </c>
      <c r="R338">
        <v>3505</v>
      </c>
      <c r="S338">
        <v>3152</v>
      </c>
      <c r="T338">
        <v>2639</v>
      </c>
    </row>
    <row r="339" spans="1:20" x14ac:dyDescent="0.25">
      <c r="A339" t="s">
        <v>3301</v>
      </c>
      <c r="B339">
        <v>111111448</v>
      </c>
      <c r="C339" t="s">
        <v>664</v>
      </c>
      <c r="D339" t="s">
        <v>665</v>
      </c>
      <c r="E339">
        <v>42692</v>
      </c>
      <c r="G339" s="1" t="s">
        <v>2965</v>
      </c>
      <c r="H339" s="1">
        <v>5</v>
      </c>
      <c r="I339" t="s">
        <v>2014</v>
      </c>
      <c r="J339" t="s">
        <v>2015</v>
      </c>
      <c r="K339" t="s">
        <v>2016</v>
      </c>
      <c r="L339" t="s">
        <v>1061</v>
      </c>
      <c r="M339">
        <v>54301</v>
      </c>
      <c r="N339" t="s">
        <v>2797</v>
      </c>
      <c r="O339">
        <v>28</v>
      </c>
      <c r="P339">
        <v>40</v>
      </c>
      <c r="Q339">
        <v>21984</v>
      </c>
      <c r="R339">
        <v>4921</v>
      </c>
      <c r="S339">
        <v>4190</v>
      </c>
      <c r="T339">
        <v>3656</v>
      </c>
    </row>
    <row r="340" spans="1:20" x14ac:dyDescent="0.25">
      <c r="A340" t="s">
        <v>3302</v>
      </c>
      <c r="B340">
        <v>111111449</v>
      </c>
      <c r="C340" t="s">
        <v>666</v>
      </c>
      <c r="D340" t="s">
        <v>667</v>
      </c>
      <c r="E340">
        <v>42787</v>
      </c>
      <c r="G340" s="1" t="s">
        <v>2965</v>
      </c>
      <c r="H340" s="1">
        <v>6</v>
      </c>
      <c r="I340" t="s">
        <v>2018</v>
      </c>
      <c r="J340" t="s">
        <v>410</v>
      </c>
      <c r="K340" t="s">
        <v>1025</v>
      </c>
      <c r="L340" t="s">
        <v>1026</v>
      </c>
      <c r="M340">
        <v>21230</v>
      </c>
      <c r="N340" t="s">
        <v>2798</v>
      </c>
      <c r="O340">
        <v>33</v>
      </c>
      <c r="P340">
        <v>40</v>
      </c>
      <c r="Q340">
        <v>16319</v>
      </c>
      <c r="R340">
        <v>4776</v>
      </c>
      <c r="S340">
        <v>2251</v>
      </c>
      <c r="T340">
        <v>2484</v>
      </c>
    </row>
    <row r="341" spans="1:20" x14ac:dyDescent="0.25">
      <c r="A341" t="s">
        <v>3303</v>
      </c>
      <c r="B341">
        <v>111111450</v>
      </c>
      <c r="C341" t="s">
        <v>668</v>
      </c>
      <c r="D341" t="s">
        <v>669</v>
      </c>
      <c r="E341">
        <v>42171</v>
      </c>
      <c r="G341" s="1" t="s">
        <v>2965</v>
      </c>
      <c r="H341" s="1">
        <v>7</v>
      </c>
      <c r="I341" t="s">
        <v>2019</v>
      </c>
      <c r="J341" t="s">
        <v>2020</v>
      </c>
      <c r="K341" t="s">
        <v>2021</v>
      </c>
      <c r="L341" t="s">
        <v>1218</v>
      </c>
      <c r="M341">
        <v>80937</v>
      </c>
      <c r="N341" t="s">
        <v>2799</v>
      </c>
      <c r="O341">
        <v>30</v>
      </c>
      <c r="P341">
        <v>40</v>
      </c>
      <c r="Q341">
        <v>18567</v>
      </c>
      <c r="R341">
        <v>4544</v>
      </c>
      <c r="S341">
        <v>1707</v>
      </c>
      <c r="T341">
        <v>4755</v>
      </c>
    </row>
    <row r="342" spans="1:20" x14ac:dyDescent="0.25">
      <c r="A342" t="s">
        <v>3304</v>
      </c>
      <c r="B342">
        <v>111111451</v>
      </c>
      <c r="C342" t="s">
        <v>670</v>
      </c>
      <c r="D342" t="s">
        <v>671</v>
      </c>
      <c r="E342">
        <v>41412</v>
      </c>
      <c r="F342" s="1">
        <v>42930</v>
      </c>
      <c r="G342" s="1" t="s">
        <v>2963</v>
      </c>
      <c r="H342" s="1">
        <v>8</v>
      </c>
      <c r="I342" t="s">
        <v>2023</v>
      </c>
      <c r="J342" t="s">
        <v>1741</v>
      </c>
      <c r="K342" t="s">
        <v>1742</v>
      </c>
      <c r="L342" t="s">
        <v>1005</v>
      </c>
      <c r="M342">
        <v>43607</v>
      </c>
      <c r="N342" t="s">
        <v>2800</v>
      </c>
      <c r="O342">
        <v>11</v>
      </c>
      <c r="P342">
        <v>20</v>
      </c>
      <c r="Q342">
        <v>15007</v>
      </c>
      <c r="R342">
        <v>2036</v>
      </c>
      <c r="S342">
        <v>1490</v>
      </c>
      <c r="T342">
        <v>2447</v>
      </c>
    </row>
    <row r="343" spans="1:20" x14ac:dyDescent="0.25">
      <c r="A343" t="s">
        <v>3305</v>
      </c>
      <c r="B343">
        <v>111111452</v>
      </c>
      <c r="C343" t="s">
        <v>672</v>
      </c>
      <c r="D343" t="s">
        <v>673</v>
      </c>
      <c r="E343">
        <v>41725</v>
      </c>
      <c r="G343" s="1" t="s">
        <v>2965</v>
      </c>
      <c r="H343" s="1">
        <v>99</v>
      </c>
      <c r="I343" t="s">
        <v>2025</v>
      </c>
      <c r="J343" t="s">
        <v>2026</v>
      </c>
      <c r="K343" t="s">
        <v>1936</v>
      </c>
      <c r="L343" t="s">
        <v>1026</v>
      </c>
      <c r="M343">
        <v>20785</v>
      </c>
      <c r="N343" t="s">
        <v>2801</v>
      </c>
      <c r="O343">
        <v>12</v>
      </c>
      <c r="P343">
        <v>20</v>
      </c>
      <c r="Q343">
        <v>19470</v>
      </c>
      <c r="R343">
        <v>1998</v>
      </c>
      <c r="S343">
        <v>4507</v>
      </c>
      <c r="T343">
        <v>3009</v>
      </c>
    </row>
    <row r="344" spans="1:20" x14ac:dyDescent="0.25">
      <c r="A344" t="s">
        <v>3306</v>
      </c>
      <c r="B344">
        <v>111111453</v>
      </c>
      <c r="C344" t="s">
        <v>674</v>
      </c>
      <c r="D344" t="s">
        <v>675</v>
      </c>
      <c r="E344">
        <v>41726</v>
      </c>
      <c r="G344" s="1" t="s">
        <v>2965</v>
      </c>
      <c r="H344" s="1">
        <v>1</v>
      </c>
      <c r="I344" t="s">
        <v>2028</v>
      </c>
      <c r="J344" t="s">
        <v>2029</v>
      </c>
      <c r="K344" t="s">
        <v>2009</v>
      </c>
      <c r="L344" t="s">
        <v>1163</v>
      </c>
      <c r="M344">
        <v>2745</v>
      </c>
      <c r="N344" t="s">
        <v>2802</v>
      </c>
      <c r="O344">
        <v>18</v>
      </c>
      <c r="P344">
        <v>20</v>
      </c>
      <c r="Q344">
        <v>20834</v>
      </c>
      <c r="R344">
        <v>1167</v>
      </c>
      <c r="S344">
        <v>3308</v>
      </c>
      <c r="T344">
        <v>1771</v>
      </c>
    </row>
    <row r="345" spans="1:20" x14ac:dyDescent="0.25">
      <c r="A345" t="s">
        <v>3307</v>
      </c>
      <c r="B345">
        <v>111111454</v>
      </c>
      <c r="C345" t="s">
        <v>676</v>
      </c>
      <c r="D345" t="s">
        <v>677</v>
      </c>
      <c r="E345">
        <v>42365</v>
      </c>
      <c r="F345" s="1">
        <v>43386</v>
      </c>
      <c r="G345" s="1" t="s">
        <v>2965</v>
      </c>
      <c r="H345" s="1">
        <v>2</v>
      </c>
      <c r="I345" t="s">
        <v>2030</v>
      </c>
      <c r="J345" t="s">
        <v>1324</v>
      </c>
      <c r="K345" t="s">
        <v>1325</v>
      </c>
      <c r="L345" t="s">
        <v>1326</v>
      </c>
      <c r="M345">
        <v>22102</v>
      </c>
      <c r="N345" t="s">
        <v>2803</v>
      </c>
      <c r="O345">
        <v>16</v>
      </c>
      <c r="P345">
        <v>25</v>
      </c>
      <c r="Q345">
        <v>23752</v>
      </c>
      <c r="R345">
        <v>2206</v>
      </c>
      <c r="S345">
        <v>1597</v>
      </c>
      <c r="T345">
        <v>4955</v>
      </c>
    </row>
    <row r="346" spans="1:20" x14ac:dyDescent="0.25">
      <c r="A346" t="s">
        <v>3308</v>
      </c>
      <c r="B346">
        <v>111111455</v>
      </c>
      <c r="C346" t="s">
        <v>678</v>
      </c>
      <c r="D346" t="s">
        <v>679</v>
      </c>
      <c r="E346">
        <v>41363</v>
      </c>
      <c r="G346" s="1" t="s">
        <v>2965</v>
      </c>
      <c r="H346" s="1">
        <v>3</v>
      </c>
      <c r="I346" t="s">
        <v>2032</v>
      </c>
      <c r="J346" t="s">
        <v>2033</v>
      </c>
      <c r="K346" t="s">
        <v>1228</v>
      </c>
      <c r="L346" t="s">
        <v>1026</v>
      </c>
      <c r="M346">
        <v>21076</v>
      </c>
      <c r="N346" t="s">
        <v>2804</v>
      </c>
      <c r="O346">
        <v>25</v>
      </c>
      <c r="P346">
        <v>25</v>
      </c>
      <c r="Q346">
        <v>15546</v>
      </c>
      <c r="R346">
        <v>3744</v>
      </c>
      <c r="S346">
        <v>3961</v>
      </c>
      <c r="T346">
        <v>3756</v>
      </c>
    </row>
    <row r="347" spans="1:20" x14ac:dyDescent="0.25">
      <c r="A347" t="s">
        <v>3309</v>
      </c>
      <c r="B347">
        <v>111111456</v>
      </c>
      <c r="C347" t="s">
        <v>680</v>
      </c>
      <c r="D347" t="s">
        <v>681</v>
      </c>
      <c r="E347">
        <v>41425</v>
      </c>
      <c r="G347" s="1" t="s">
        <v>2965</v>
      </c>
      <c r="H347" s="1">
        <v>4</v>
      </c>
      <c r="I347" t="s">
        <v>2035</v>
      </c>
      <c r="J347" t="s">
        <v>1212</v>
      </c>
      <c r="K347" t="s">
        <v>1213</v>
      </c>
      <c r="L347" t="s">
        <v>1048</v>
      </c>
      <c r="M347">
        <v>78753</v>
      </c>
      <c r="N347" t="s">
        <v>2805</v>
      </c>
      <c r="O347">
        <v>15</v>
      </c>
      <c r="P347">
        <v>20</v>
      </c>
      <c r="Q347">
        <v>21238</v>
      </c>
      <c r="R347">
        <v>3239</v>
      </c>
      <c r="S347">
        <v>4586</v>
      </c>
      <c r="T347">
        <v>4786</v>
      </c>
    </row>
    <row r="348" spans="1:20" x14ac:dyDescent="0.25">
      <c r="A348" t="s">
        <v>3310</v>
      </c>
      <c r="B348">
        <v>111111457</v>
      </c>
      <c r="C348" t="s">
        <v>682</v>
      </c>
      <c r="D348" t="s">
        <v>683</v>
      </c>
      <c r="E348">
        <v>41398</v>
      </c>
      <c r="G348" s="1" t="s">
        <v>2965</v>
      </c>
      <c r="H348" s="1">
        <v>5</v>
      </c>
      <c r="I348" t="s">
        <v>2037</v>
      </c>
      <c r="J348" t="s">
        <v>2038</v>
      </c>
      <c r="K348" t="s">
        <v>1052</v>
      </c>
      <c r="L348" t="s">
        <v>1053</v>
      </c>
      <c r="M348">
        <v>85381</v>
      </c>
      <c r="N348" t="s">
        <v>2806</v>
      </c>
      <c r="O348">
        <v>38</v>
      </c>
      <c r="P348">
        <v>40</v>
      </c>
      <c r="Q348">
        <v>22544</v>
      </c>
      <c r="R348">
        <v>3033</v>
      </c>
      <c r="S348">
        <v>4259</v>
      </c>
      <c r="T348">
        <v>3411</v>
      </c>
    </row>
    <row r="349" spans="1:20" x14ac:dyDescent="0.25">
      <c r="A349" t="s">
        <v>3311</v>
      </c>
      <c r="B349">
        <v>111111458</v>
      </c>
      <c r="C349" t="s">
        <v>684</v>
      </c>
      <c r="D349" t="s">
        <v>685</v>
      </c>
      <c r="E349">
        <v>42304</v>
      </c>
      <c r="G349" s="1" t="s">
        <v>2965</v>
      </c>
      <c r="H349" s="1">
        <v>6</v>
      </c>
      <c r="I349" t="s">
        <v>2040</v>
      </c>
      <c r="J349" t="s">
        <v>2041</v>
      </c>
      <c r="K349" t="s">
        <v>2042</v>
      </c>
      <c r="L349" t="s">
        <v>1005</v>
      </c>
      <c r="M349">
        <v>44820</v>
      </c>
      <c r="N349" t="s">
        <v>2807</v>
      </c>
      <c r="O349">
        <v>27</v>
      </c>
      <c r="P349">
        <v>40</v>
      </c>
      <c r="Q349">
        <v>29924</v>
      </c>
      <c r="R349">
        <v>2285</v>
      </c>
      <c r="S349">
        <v>2601</v>
      </c>
      <c r="T349">
        <v>1982</v>
      </c>
    </row>
    <row r="350" spans="1:20" x14ac:dyDescent="0.25">
      <c r="A350" t="s">
        <v>3312</v>
      </c>
      <c r="B350">
        <v>111111459</v>
      </c>
      <c r="C350" t="s">
        <v>686</v>
      </c>
      <c r="D350" t="s">
        <v>687</v>
      </c>
      <c r="E350">
        <v>41747</v>
      </c>
      <c r="G350" s="1" t="s">
        <v>2965</v>
      </c>
      <c r="H350" s="1">
        <v>7</v>
      </c>
      <c r="I350" t="s">
        <v>2044</v>
      </c>
      <c r="J350" t="s">
        <v>2045</v>
      </c>
      <c r="K350" t="s">
        <v>1675</v>
      </c>
      <c r="L350" t="s">
        <v>1676</v>
      </c>
      <c r="M350">
        <v>98032</v>
      </c>
      <c r="N350" t="s">
        <v>2808</v>
      </c>
      <c r="O350">
        <v>28</v>
      </c>
      <c r="P350">
        <v>40</v>
      </c>
      <c r="Q350">
        <v>28474</v>
      </c>
      <c r="R350">
        <v>2388</v>
      </c>
      <c r="S350">
        <v>1772</v>
      </c>
      <c r="T350">
        <v>1428</v>
      </c>
    </row>
    <row r="351" spans="1:20" x14ac:dyDescent="0.25">
      <c r="A351" t="s">
        <v>3313</v>
      </c>
      <c r="B351">
        <v>111111460</v>
      </c>
      <c r="C351" t="s">
        <v>688</v>
      </c>
      <c r="D351" t="s">
        <v>689</v>
      </c>
      <c r="E351">
        <v>42805</v>
      </c>
      <c r="G351" s="1" t="s">
        <v>2965</v>
      </c>
      <c r="H351" s="1">
        <v>8</v>
      </c>
      <c r="I351" t="s">
        <v>2047</v>
      </c>
      <c r="J351" t="s">
        <v>1482</v>
      </c>
      <c r="K351" t="s">
        <v>518</v>
      </c>
      <c r="L351" t="s">
        <v>1005</v>
      </c>
      <c r="M351">
        <v>45251</v>
      </c>
      <c r="N351" t="s">
        <v>2809</v>
      </c>
      <c r="O351">
        <v>28</v>
      </c>
      <c r="P351">
        <v>40</v>
      </c>
      <c r="Q351">
        <v>28325</v>
      </c>
      <c r="R351">
        <v>1372</v>
      </c>
      <c r="S351">
        <v>3572</v>
      </c>
      <c r="T351">
        <v>3830</v>
      </c>
    </row>
    <row r="352" spans="1:20" x14ac:dyDescent="0.25">
      <c r="A352" t="s">
        <v>3314</v>
      </c>
      <c r="B352">
        <v>111111461</v>
      </c>
      <c r="C352" t="s">
        <v>690</v>
      </c>
      <c r="D352" t="s">
        <v>691</v>
      </c>
      <c r="E352">
        <v>41310</v>
      </c>
      <c r="G352" s="1" t="s">
        <v>2965</v>
      </c>
      <c r="H352" s="1">
        <v>99</v>
      </c>
      <c r="I352" t="s">
        <v>2049</v>
      </c>
      <c r="J352" t="s">
        <v>2050</v>
      </c>
      <c r="K352" t="s">
        <v>2051</v>
      </c>
      <c r="L352" t="s">
        <v>1316</v>
      </c>
      <c r="M352">
        <v>47404</v>
      </c>
      <c r="N352" t="s">
        <v>2810</v>
      </c>
      <c r="O352">
        <v>21</v>
      </c>
      <c r="P352">
        <v>40</v>
      </c>
      <c r="Q352">
        <v>22456</v>
      </c>
      <c r="R352">
        <v>2593</v>
      </c>
      <c r="S352">
        <v>2944</v>
      </c>
      <c r="T352">
        <v>4438</v>
      </c>
    </row>
    <row r="353" spans="1:20" x14ac:dyDescent="0.25">
      <c r="A353" t="s">
        <v>3315</v>
      </c>
      <c r="B353">
        <v>111111462</v>
      </c>
      <c r="C353" t="s">
        <v>692</v>
      </c>
      <c r="D353" t="s">
        <v>693</v>
      </c>
      <c r="E353">
        <v>42065</v>
      </c>
      <c r="G353" s="1" t="s">
        <v>2965</v>
      </c>
      <c r="H353" s="1">
        <v>1</v>
      </c>
      <c r="I353" t="s">
        <v>2053</v>
      </c>
      <c r="J353" t="s">
        <v>2054</v>
      </c>
      <c r="K353" t="s">
        <v>1012</v>
      </c>
      <c r="L353" t="s">
        <v>1013</v>
      </c>
      <c r="M353">
        <v>60004</v>
      </c>
      <c r="N353" t="s">
        <v>2811</v>
      </c>
      <c r="O353">
        <v>33</v>
      </c>
      <c r="P353">
        <v>40</v>
      </c>
      <c r="Q353">
        <v>19017</v>
      </c>
      <c r="R353">
        <v>3354</v>
      </c>
      <c r="S353">
        <v>1447</v>
      </c>
      <c r="T353">
        <v>1388</v>
      </c>
    </row>
    <row r="354" spans="1:20" x14ac:dyDescent="0.25">
      <c r="A354" t="s">
        <v>3316</v>
      </c>
      <c r="B354">
        <v>111111463</v>
      </c>
      <c r="C354" t="s">
        <v>694</v>
      </c>
      <c r="D354" t="s">
        <v>695</v>
      </c>
      <c r="E354">
        <v>43128</v>
      </c>
      <c r="G354" s="1" t="s">
        <v>2965</v>
      </c>
      <c r="H354" s="1">
        <v>2</v>
      </c>
      <c r="I354" t="s">
        <v>2056</v>
      </c>
      <c r="J354" t="s">
        <v>1781</v>
      </c>
      <c r="K354" t="s">
        <v>1782</v>
      </c>
      <c r="L354" t="s">
        <v>1036</v>
      </c>
      <c r="M354">
        <v>11223</v>
      </c>
      <c r="N354" t="s">
        <v>2812</v>
      </c>
      <c r="O354">
        <v>34</v>
      </c>
      <c r="P354">
        <v>40</v>
      </c>
      <c r="Q354">
        <v>15259</v>
      </c>
      <c r="R354">
        <v>4464</v>
      </c>
      <c r="S354">
        <v>3542</v>
      </c>
      <c r="T354">
        <v>3195</v>
      </c>
    </row>
    <row r="355" spans="1:20" x14ac:dyDescent="0.25">
      <c r="A355" t="s">
        <v>3317</v>
      </c>
      <c r="B355">
        <v>111111464</v>
      </c>
      <c r="C355" t="s">
        <v>696</v>
      </c>
      <c r="D355" t="s">
        <v>697</v>
      </c>
      <c r="E355">
        <v>41866</v>
      </c>
      <c r="G355" s="1" t="s">
        <v>2965</v>
      </c>
      <c r="H355" s="1">
        <v>3</v>
      </c>
      <c r="I355" t="s">
        <v>2058</v>
      </c>
      <c r="J355" t="s">
        <v>1691</v>
      </c>
      <c r="K355" t="s">
        <v>1240</v>
      </c>
      <c r="L355" t="s">
        <v>1152</v>
      </c>
      <c r="M355">
        <v>32801</v>
      </c>
      <c r="N355" t="s">
        <v>2813</v>
      </c>
      <c r="O355">
        <v>21</v>
      </c>
      <c r="P355">
        <v>40</v>
      </c>
      <c r="Q355">
        <v>24646</v>
      </c>
      <c r="R355">
        <v>2494</v>
      </c>
      <c r="S355">
        <v>1631</v>
      </c>
      <c r="T355">
        <v>3992</v>
      </c>
    </row>
    <row r="356" spans="1:20" x14ac:dyDescent="0.25">
      <c r="A356" t="s">
        <v>3318</v>
      </c>
      <c r="B356">
        <v>111111465</v>
      </c>
      <c r="C356" t="s">
        <v>698</v>
      </c>
      <c r="D356" t="s">
        <v>699</v>
      </c>
      <c r="E356">
        <v>42931</v>
      </c>
      <c r="G356" s="1" t="s">
        <v>2965</v>
      </c>
      <c r="H356" s="1">
        <v>4</v>
      </c>
      <c r="I356" t="s">
        <v>2060</v>
      </c>
      <c r="J356" t="s">
        <v>1473</v>
      </c>
      <c r="K356" t="s">
        <v>1039</v>
      </c>
      <c r="L356" t="s">
        <v>1018</v>
      </c>
      <c r="M356">
        <v>90210</v>
      </c>
      <c r="N356" t="s">
        <v>2814</v>
      </c>
      <c r="O356">
        <v>33</v>
      </c>
      <c r="P356">
        <v>40</v>
      </c>
      <c r="Q356">
        <v>21387</v>
      </c>
      <c r="R356">
        <v>3965</v>
      </c>
      <c r="S356">
        <v>4655</v>
      </c>
      <c r="T356">
        <v>4401</v>
      </c>
    </row>
    <row r="357" spans="1:20" x14ac:dyDescent="0.25">
      <c r="A357" t="s">
        <v>3319</v>
      </c>
      <c r="B357">
        <v>111111466</v>
      </c>
      <c r="C357" t="s">
        <v>700</v>
      </c>
      <c r="D357" t="s">
        <v>701</v>
      </c>
      <c r="E357">
        <v>43073</v>
      </c>
      <c r="G357" s="1" t="s">
        <v>2965</v>
      </c>
      <c r="H357" s="1">
        <v>5</v>
      </c>
      <c r="I357" t="s">
        <v>2062</v>
      </c>
      <c r="J357" t="s">
        <v>230</v>
      </c>
      <c r="K357" t="s">
        <v>1763</v>
      </c>
      <c r="L357" t="s">
        <v>1152</v>
      </c>
      <c r="M357">
        <v>33511</v>
      </c>
      <c r="N357" t="s">
        <v>2815</v>
      </c>
      <c r="O357">
        <v>24</v>
      </c>
      <c r="P357">
        <v>40</v>
      </c>
      <c r="Q357">
        <v>16923</v>
      </c>
      <c r="R357">
        <v>2375</v>
      </c>
      <c r="S357">
        <v>4176</v>
      </c>
      <c r="T357">
        <v>4734</v>
      </c>
    </row>
    <row r="358" spans="1:20" x14ac:dyDescent="0.25">
      <c r="A358" t="s">
        <v>3320</v>
      </c>
      <c r="B358">
        <v>111111467</v>
      </c>
      <c r="C358" t="s">
        <v>702</v>
      </c>
      <c r="D358" t="s">
        <v>703</v>
      </c>
      <c r="E358">
        <v>41591</v>
      </c>
      <c r="G358" s="1" t="s">
        <v>2965</v>
      </c>
      <c r="H358" s="1">
        <v>6</v>
      </c>
      <c r="I358" t="s">
        <v>3458</v>
      </c>
      <c r="J358" t="s">
        <v>2021</v>
      </c>
      <c r="K358" t="s">
        <v>2021</v>
      </c>
      <c r="L358" t="s">
        <v>1048</v>
      </c>
      <c r="M358">
        <v>79925</v>
      </c>
      <c r="N358" t="s">
        <v>2816</v>
      </c>
      <c r="O358">
        <v>25</v>
      </c>
      <c r="P358">
        <v>20</v>
      </c>
      <c r="Q358">
        <v>25186</v>
      </c>
      <c r="R358">
        <v>1825</v>
      </c>
      <c r="S358">
        <v>3316</v>
      </c>
      <c r="T358">
        <v>2451</v>
      </c>
    </row>
    <row r="359" spans="1:20" x14ac:dyDescent="0.25">
      <c r="A359" t="s">
        <v>3321</v>
      </c>
      <c r="B359">
        <v>111111468</v>
      </c>
      <c r="C359" t="s">
        <v>704</v>
      </c>
      <c r="D359" t="s">
        <v>705</v>
      </c>
      <c r="E359">
        <v>42326</v>
      </c>
      <c r="G359" s="1" t="s">
        <v>2965</v>
      </c>
      <c r="H359" s="1">
        <v>7</v>
      </c>
      <c r="I359" t="s">
        <v>2065</v>
      </c>
      <c r="J359" t="s">
        <v>1766</v>
      </c>
      <c r="K359" t="s">
        <v>1695</v>
      </c>
      <c r="L359" t="s">
        <v>1018</v>
      </c>
      <c r="M359">
        <v>92020</v>
      </c>
      <c r="N359" t="s">
        <v>2817</v>
      </c>
      <c r="O359">
        <v>11</v>
      </c>
      <c r="P359">
        <v>20</v>
      </c>
      <c r="Q359">
        <v>26946</v>
      </c>
      <c r="R359">
        <v>4225</v>
      </c>
      <c r="S359">
        <v>3394</v>
      </c>
      <c r="T359">
        <v>3828</v>
      </c>
    </row>
    <row r="360" spans="1:20" x14ac:dyDescent="0.25">
      <c r="A360" t="s">
        <v>3322</v>
      </c>
      <c r="B360">
        <v>111111469</v>
      </c>
      <c r="C360" t="s">
        <v>706</v>
      </c>
      <c r="D360" t="s">
        <v>707</v>
      </c>
      <c r="E360">
        <v>42715</v>
      </c>
      <c r="G360" s="1" t="s">
        <v>2965</v>
      </c>
      <c r="H360" s="1">
        <v>8</v>
      </c>
      <c r="I360" t="s">
        <v>2067</v>
      </c>
      <c r="J360" t="s">
        <v>2068</v>
      </c>
      <c r="K360" t="s">
        <v>1936</v>
      </c>
      <c r="L360" t="s">
        <v>1026</v>
      </c>
      <c r="M360">
        <v>20710</v>
      </c>
      <c r="N360" t="s">
        <v>2818</v>
      </c>
      <c r="O360">
        <v>20</v>
      </c>
      <c r="P360">
        <v>20</v>
      </c>
      <c r="Q360">
        <v>22225</v>
      </c>
      <c r="R360">
        <v>1685</v>
      </c>
      <c r="S360">
        <v>1541</v>
      </c>
      <c r="T360">
        <v>3813</v>
      </c>
    </row>
    <row r="361" spans="1:20" x14ac:dyDescent="0.25">
      <c r="A361" t="s">
        <v>3323</v>
      </c>
      <c r="B361">
        <v>111111470</v>
      </c>
      <c r="C361" t="s">
        <v>708</v>
      </c>
      <c r="D361" t="s">
        <v>709</v>
      </c>
      <c r="E361">
        <v>42464</v>
      </c>
      <c r="G361" s="1" t="s">
        <v>2965</v>
      </c>
      <c r="H361" s="1">
        <v>99</v>
      </c>
      <c r="I361" t="s">
        <v>2070</v>
      </c>
      <c r="J361" t="s">
        <v>2071</v>
      </c>
      <c r="K361" t="s">
        <v>1240</v>
      </c>
      <c r="L361" t="s">
        <v>1018</v>
      </c>
      <c r="M361">
        <v>92801</v>
      </c>
      <c r="N361" t="s">
        <v>2819</v>
      </c>
      <c r="O361">
        <v>23</v>
      </c>
      <c r="P361">
        <v>25</v>
      </c>
      <c r="Q361">
        <v>21110</v>
      </c>
      <c r="R361">
        <v>3077</v>
      </c>
      <c r="S361">
        <v>2810</v>
      </c>
      <c r="T361">
        <v>1430</v>
      </c>
    </row>
    <row r="362" spans="1:20" x14ac:dyDescent="0.25">
      <c r="A362" t="s">
        <v>3324</v>
      </c>
      <c r="B362">
        <v>111111471</v>
      </c>
      <c r="C362" t="s">
        <v>710</v>
      </c>
      <c r="D362" t="s">
        <v>711</v>
      </c>
      <c r="E362">
        <v>41738</v>
      </c>
      <c r="G362" s="1" t="s">
        <v>2965</v>
      </c>
      <c r="H362" s="1">
        <v>1</v>
      </c>
      <c r="I362" t="s">
        <v>2073</v>
      </c>
      <c r="J362" t="s">
        <v>1785</v>
      </c>
      <c r="K362" t="s">
        <v>1786</v>
      </c>
      <c r="L362" t="s">
        <v>1787</v>
      </c>
      <c r="M362">
        <v>63102</v>
      </c>
      <c r="N362" t="s">
        <v>2820</v>
      </c>
      <c r="O362">
        <v>17</v>
      </c>
      <c r="P362">
        <v>25</v>
      </c>
      <c r="Q362">
        <v>15627</v>
      </c>
      <c r="R362">
        <v>1608</v>
      </c>
      <c r="S362">
        <v>2214</v>
      </c>
      <c r="T362">
        <v>4066</v>
      </c>
    </row>
    <row r="363" spans="1:20" x14ac:dyDescent="0.25">
      <c r="A363" t="s">
        <v>3325</v>
      </c>
      <c r="B363">
        <v>111111472</v>
      </c>
      <c r="C363" t="s">
        <v>712</v>
      </c>
      <c r="D363" t="s">
        <v>713</v>
      </c>
      <c r="E363">
        <v>42812</v>
      </c>
      <c r="G363" s="1" t="s">
        <v>2965</v>
      </c>
      <c r="H363" s="1">
        <v>2</v>
      </c>
      <c r="I363" t="s">
        <v>2075</v>
      </c>
      <c r="J363" t="s">
        <v>1532</v>
      </c>
      <c r="K363" t="s">
        <v>1533</v>
      </c>
      <c r="L363" t="s">
        <v>1048</v>
      </c>
      <c r="M363">
        <v>78664</v>
      </c>
      <c r="N363" t="s">
        <v>2821</v>
      </c>
      <c r="O363">
        <v>12</v>
      </c>
      <c r="P363">
        <v>20</v>
      </c>
      <c r="Q363">
        <v>24146</v>
      </c>
      <c r="R363">
        <v>2441</v>
      </c>
      <c r="S363">
        <v>1566</v>
      </c>
      <c r="T363">
        <v>2159</v>
      </c>
    </row>
    <row r="364" spans="1:20" x14ac:dyDescent="0.25">
      <c r="A364" t="s">
        <v>3326</v>
      </c>
      <c r="B364">
        <v>111111473</v>
      </c>
      <c r="C364" t="s">
        <v>714</v>
      </c>
      <c r="D364" t="s">
        <v>715</v>
      </c>
      <c r="E364">
        <v>43053</v>
      </c>
      <c r="G364" s="1" t="s">
        <v>2965</v>
      </c>
      <c r="H364" s="1">
        <v>3</v>
      </c>
      <c r="I364" t="s">
        <v>2077</v>
      </c>
      <c r="J364" t="s">
        <v>2078</v>
      </c>
      <c r="K364" t="s">
        <v>1345</v>
      </c>
      <c r="L364" t="s">
        <v>1241</v>
      </c>
      <c r="M364">
        <v>27409</v>
      </c>
      <c r="N364" t="s">
        <v>2822</v>
      </c>
      <c r="O364">
        <v>33</v>
      </c>
      <c r="P364">
        <v>40</v>
      </c>
      <c r="Q364">
        <v>29922</v>
      </c>
      <c r="R364">
        <v>1414</v>
      </c>
      <c r="S364">
        <v>2148</v>
      </c>
      <c r="T364">
        <v>4844</v>
      </c>
    </row>
    <row r="365" spans="1:20" x14ac:dyDescent="0.25">
      <c r="A365" t="s">
        <v>3327</v>
      </c>
      <c r="B365">
        <v>111111474</v>
      </c>
      <c r="C365" t="s">
        <v>716</v>
      </c>
      <c r="D365" t="s">
        <v>717</v>
      </c>
      <c r="E365">
        <v>42802</v>
      </c>
      <c r="G365" s="1" t="s">
        <v>2965</v>
      </c>
      <c r="H365" s="1">
        <v>4</v>
      </c>
      <c r="I365" t="s">
        <v>2080</v>
      </c>
      <c r="J365" t="s">
        <v>2081</v>
      </c>
      <c r="K365" t="s">
        <v>1035</v>
      </c>
      <c r="L365" t="s">
        <v>1036</v>
      </c>
      <c r="M365">
        <v>11727</v>
      </c>
      <c r="N365" t="s">
        <v>2823</v>
      </c>
      <c r="O365">
        <v>21</v>
      </c>
      <c r="P365">
        <v>40</v>
      </c>
      <c r="Q365">
        <v>28055</v>
      </c>
      <c r="R365">
        <v>3454</v>
      </c>
      <c r="S365">
        <v>1095</v>
      </c>
      <c r="T365">
        <v>1657</v>
      </c>
    </row>
    <row r="366" spans="1:20" x14ac:dyDescent="0.25">
      <c r="A366" t="s">
        <v>3328</v>
      </c>
      <c r="B366">
        <v>111111475</v>
      </c>
      <c r="C366" t="s">
        <v>718</v>
      </c>
      <c r="D366" t="s">
        <v>719</v>
      </c>
      <c r="E366">
        <v>43124</v>
      </c>
      <c r="G366" s="1" t="s">
        <v>2965</v>
      </c>
      <c r="H366" s="1">
        <v>5</v>
      </c>
      <c r="I366" t="s">
        <v>2082</v>
      </c>
      <c r="J366" t="s">
        <v>2083</v>
      </c>
      <c r="K366" t="s">
        <v>1115</v>
      </c>
      <c r="L366" t="s">
        <v>997</v>
      </c>
      <c r="M366">
        <v>7071</v>
      </c>
      <c r="N366" t="s">
        <v>2824</v>
      </c>
      <c r="O366">
        <v>31</v>
      </c>
      <c r="P366">
        <v>40</v>
      </c>
      <c r="Q366">
        <v>26621</v>
      </c>
      <c r="R366">
        <v>4276</v>
      </c>
      <c r="S366">
        <v>3132</v>
      </c>
      <c r="T366">
        <v>1944</v>
      </c>
    </row>
    <row r="367" spans="1:20" x14ac:dyDescent="0.25">
      <c r="A367" t="s">
        <v>3329</v>
      </c>
      <c r="B367">
        <v>111111476</v>
      </c>
      <c r="C367" t="s">
        <v>720</v>
      </c>
      <c r="D367" t="s">
        <v>721</v>
      </c>
      <c r="E367">
        <v>41484</v>
      </c>
      <c r="G367" s="1" t="s">
        <v>2965</v>
      </c>
      <c r="H367" s="1">
        <v>6</v>
      </c>
      <c r="I367" t="s">
        <v>2084</v>
      </c>
      <c r="J367" t="s">
        <v>2085</v>
      </c>
      <c r="K367" t="s">
        <v>2086</v>
      </c>
      <c r="L367" t="s">
        <v>1058</v>
      </c>
      <c r="M367">
        <v>38112</v>
      </c>
      <c r="N367" t="s">
        <v>2825</v>
      </c>
      <c r="O367">
        <v>31</v>
      </c>
      <c r="P367">
        <v>40</v>
      </c>
      <c r="Q367">
        <v>27843</v>
      </c>
      <c r="R367">
        <v>3855</v>
      </c>
      <c r="S367">
        <v>1008</v>
      </c>
      <c r="T367">
        <v>4158</v>
      </c>
    </row>
    <row r="368" spans="1:20" x14ac:dyDescent="0.25">
      <c r="A368" t="s">
        <v>3330</v>
      </c>
      <c r="B368">
        <v>111111477</v>
      </c>
      <c r="C368" t="s">
        <v>722</v>
      </c>
      <c r="D368" t="s">
        <v>723</v>
      </c>
      <c r="E368">
        <v>41797</v>
      </c>
      <c r="G368" s="1" t="s">
        <v>2965</v>
      </c>
      <c r="H368" s="1">
        <v>7</v>
      </c>
      <c r="I368" t="s">
        <v>2088</v>
      </c>
      <c r="J368" t="s">
        <v>1907</v>
      </c>
      <c r="K368" t="s">
        <v>1908</v>
      </c>
      <c r="L368" t="s">
        <v>1387</v>
      </c>
      <c r="M368">
        <v>30342</v>
      </c>
      <c r="N368" t="s">
        <v>2826</v>
      </c>
      <c r="O368">
        <v>30</v>
      </c>
      <c r="P368">
        <v>40</v>
      </c>
      <c r="Q368">
        <v>20621</v>
      </c>
      <c r="R368">
        <v>1032</v>
      </c>
      <c r="S368">
        <v>2278</v>
      </c>
      <c r="T368">
        <v>1214</v>
      </c>
    </row>
    <row r="369" spans="1:20" x14ac:dyDescent="0.25">
      <c r="A369" t="s">
        <v>3331</v>
      </c>
      <c r="B369">
        <v>111111478</v>
      </c>
      <c r="C369" t="s">
        <v>724</v>
      </c>
      <c r="D369" t="s">
        <v>725</v>
      </c>
      <c r="E369">
        <v>42840</v>
      </c>
      <c r="G369" s="1" t="s">
        <v>2965</v>
      </c>
      <c r="H369" s="1">
        <v>8</v>
      </c>
      <c r="I369" t="s">
        <v>2090</v>
      </c>
      <c r="J369" t="s">
        <v>2091</v>
      </c>
      <c r="K369" t="s">
        <v>1245</v>
      </c>
      <c r="L369" t="s">
        <v>1018</v>
      </c>
      <c r="M369">
        <v>94044</v>
      </c>
      <c r="N369" t="s">
        <v>2827</v>
      </c>
      <c r="O369">
        <v>29</v>
      </c>
      <c r="P369">
        <v>40</v>
      </c>
      <c r="Q369">
        <v>29901</v>
      </c>
      <c r="R369">
        <v>3733</v>
      </c>
      <c r="S369">
        <v>3636</v>
      </c>
      <c r="T369">
        <v>2529</v>
      </c>
    </row>
    <row r="370" spans="1:20" x14ac:dyDescent="0.25">
      <c r="A370" t="s">
        <v>3332</v>
      </c>
      <c r="B370">
        <v>111111479</v>
      </c>
      <c r="C370" t="s">
        <v>726</v>
      </c>
      <c r="D370" t="s">
        <v>727</v>
      </c>
      <c r="E370">
        <v>41870</v>
      </c>
      <c r="G370" s="1" t="s">
        <v>2965</v>
      </c>
      <c r="H370" s="1">
        <v>99</v>
      </c>
      <c r="I370" t="s">
        <v>2093</v>
      </c>
      <c r="J370" t="s">
        <v>1340</v>
      </c>
      <c r="K370" t="s">
        <v>1341</v>
      </c>
      <c r="L370" t="s">
        <v>1159</v>
      </c>
      <c r="M370">
        <v>55337</v>
      </c>
      <c r="N370" t="s">
        <v>2828</v>
      </c>
      <c r="O370">
        <v>39</v>
      </c>
      <c r="P370">
        <v>40</v>
      </c>
      <c r="Q370">
        <v>26610</v>
      </c>
      <c r="R370">
        <v>1942</v>
      </c>
      <c r="S370">
        <v>4023</v>
      </c>
      <c r="T370">
        <v>2559</v>
      </c>
    </row>
    <row r="371" spans="1:20" x14ac:dyDescent="0.25">
      <c r="A371" t="s">
        <v>3333</v>
      </c>
      <c r="B371">
        <v>111111480</v>
      </c>
      <c r="C371" t="s">
        <v>728</v>
      </c>
      <c r="D371" t="s">
        <v>729</v>
      </c>
      <c r="E371">
        <v>42103</v>
      </c>
      <c r="G371" s="1" t="s">
        <v>2965</v>
      </c>
      <c r="H371" s="1">
        <v>1</v>
      </c>
      <c r="I371" t="s">
        <v>2095</v>
      </c>
      <c r="J371" t="s">
        <v>1890</v>
      </c>
      <c r="K371" t="s">
        <v>1052</v>
      </c>
      <c r="L371" t="s">
        <v>1053</v>
      </c>
      <c r="M371">
        <v>85260</v>
      </c>
      <c r="N371" t="s">
        <v>2829</v>
      </c>
      <c r="O371">
        <v>32</v>
      </c>
      <c r="P371">
        <v>40</v>
      </c>
      <c r="Q371">
        <v>28921</v>
      </c>
      <c r="R371">
        <v>1117</v>
      </c>
      <c r="S371">
        <v>1129</v>
      </c>
      <c r="T371">
        <v>1423</v>
      </c>
    </row>
    <row r="372" spans="1:20" x14ac:dyDescent="0.25">
      <c r="A372" t="s">
        <v>3334</v>
      </c>
      <c r="B372">
        <v>111111481</v>
      </c>
      <c r="C372" t="s">
        <v>730</v>
      </c>
      <c r="D372" t="s">
        <v>731</v>
      </c>
      <c r="E372">
        <v>41655</v>
      </c>
      <c r="G372" s="1" t="s">
        <v>2965</v>
      </c>
      <c r="H372" s="1">
        <v>2</v>
      </c>
      <c r="I372" t="s">
        <v>2097</v>
      </c>
      <c r="J372" t="s">
        <v>2098</v>
      </c>
      <c r="K372" t="s">
        <v>2099</v>
      </c>
      <c r="L372" t="s">
        <v>1036</v>
      </c>
      <c r="M372">
        <v>11101</v>
      </c>
      <c r="N372" t="s">
        <v>2830</v>
      </c>
      <c r="O372">
        <v>36</v>
      </c>
      <c r="P372">
        <v>40</v>
      </c>
      <c r="Q372">
        <v>15608</v>
      </c>
      <c r="R372">
        <v>2671</v>
      </c>
      <c r="S372">
        <v>1754</v>
      </c>
      <c r="T372">
        <v>3842</v>
      </c>
    </row>
    <row r="373" spans="1:20" x14ac:dyDescent="0.25">
      <c r="A373" t="s">
        <v>3298</v>
      </c>
      <c r="B373">
        <v>111111482</v>
      </c>
      <c r="C373" t="s">
        <v>732</v>
      </c>
      <c r="D373" t="s">
        <v>733</v>
      </c>
      <c r="E373">
        <v>41372</v>
      </c>
      <c r="G373" s="1" t="s">
        <v>2965</v>
      </c>
      <c r="H373" s="1">
        <v>3</v>
      </c>
      <c r="I373" t="s">
        <v>2101</v>
      </c>
      <c r="J373" t="s">
        <v>1907</v>
      </c>
      <c r="K373" t="s">
        <v>2102</v>
      </c>
      <c r="L373" t="s">
        <v>1387</v>
      </c>
      <c r="M373">
        <v>30340</v>
      </c>
      <c r="N373" t="s">
        <v>2831</v>
      </c>
      <c r="O373">
        <v>30</v>
      </c>
      <c r="P373">
        <v>40</v>
      </c>
      <c r="Q373">
        <v>24629</v>
      </c>
      <c r="R373">
        <v>2157</v>
      </c>
      <c r="S373">
        <v>2523</v>
      </c>
      <c r="T373">
        <v>1654</v>
      </c>
    </row>
    <row r="374" spans="1:20" x14ac:dyDescent="0.25">
      <c r="A374" t="s">
        <v>3335</v>
      </c>
      <c r="B374">
        <v>111111483</v>
      </c>
      <c r="C374" t="s">
        <v>734</v>
      </c>
      <c r="D374" t="s">
        <v>735</v>
      </c>
      <c r="E374">
        <v>43077</v>
      </c>
      <c r="G374" s="1" t="s">
        <v>2965</v>
      </c>
      <c r="H374" s="1">
        <v>4</v>
      </c>
      <c r="I374" t="s">
        <v>2104</v>
      </c>
      <c r="J374" t="s">
        <v>2105</v>
      </c>
      <c r="K374" t="s">
        <v>2106</v>
      </c>
      <c r="L374" t="s">
        <v>1159</v>
      </c>
      <c r="M374">
        <v>55057</v>
      </c>
      <c r="N374" t="s">
        <v>2832</v>
      </c>
      <c r="O374">
        <v>12</v>
      </c>
      <c r="P374">
        <v>20</v>
      </c>
      <c r="Q374">
        <v>15577</v>
      </c>
      <c r="R374">
        <v>3852</v>
      </c>
      <c r="S374">
        <v>2270</v>
      </c>
      <c r="T374">
        <v>2564</v>
      </c>
    </row>
    <row r="375" spans="1:20" x14ac:dyDescent="0.25">
      <c r="A375" t="s">
        <v>3336</v>
      </c>
      <c r="B375">
        <v>111111484</v>
      </c>
      <c r="C375" t="s">
        <v>736</v>
      </c>
      <c r="D375" t="s">
        <v>737</v>
      </c>
      <c r="E375">
        <v>41434</v>
      </c>
      <c r="G375" s="1" t="s">
        <v>2965</v>
      </c>
      <c r="H375" s="1">
        <v>5</v>
      </c>
      <c r="I375" t="s">
        <v>2108</v>
      </c>
      <c r="J375" t="s">
        <v>2109</v>
      </c>
      <c r="K375" t="s">
        <v>1913</v>
      </c>
      <c r="L375" t="s">
        <v>1732</v>
      </c>
      <c r="M375">
        <v>6854</v>
      </c>
      <c r="N375" t="s">
        <v>2833</v>
      </c>
      <c r="O375">
        <v>14</v>
      </c>
      <c r="P375">
        <v>20</v>
      </c>
      <c r="Q375">
        <v>22706</v>
      </c>
      <c r="R375">
        <v>1144</v>
      </c>
      <c r="S375">
        <v>4886</v>
      </c>
      <c r="T375">
        <v>3898</v>
      </c>
    </row>
    <row r="376" spans="1:20" x14ac:dyDescent="0.25">
      <c r="A376" t="s">
        <v>3337</v>
      </c>
      <c r="B376">
        <v>111111485</v>
      </c>
      <c r="C376" t="s">
        <v>738</v>
      </c>
      <c r="D376" t="s">
        <v>739</v>
      </c>
      <c r="E376">
        <v>42001</v>
      </c>
      <c r="G376" s="1" t="s">
        <v>2965</v>
      </c>
      <c r="H376" s="1">
        <v>6</v>
      </c>
      <c r="I376" t="s">
        <v>2111</v>
      </c>
      <c r="J376" t="s">
        <v>2112</v>
      </c>
      <c r="K376" t="s">
        <v>2113</v>
      </c>
      <c r="L376" t="s">
        <v>1316</v>
      </c>
      <c r="M376">
        <v>46802</v>
      </c>
      <c r="N376" t="s">
        <v>2834</v>
      </c>
      <c r="O376">
        <v>17</v>
      </c>
      <c r="P376">
        <v>20</v>
      </c>
      <c r="Q376">
        <v>20789</v>
      </c>
      <c r="R376">
        <v>1100</v>
      </c>
      <c r="S376">
        <v>1478</v>
      </c>
      <c r="T376">
        <v>3555</v>
      </c>
    </row>
    <row r="377" spans="1:20" x14ac:dyDescent="0.25">
      <c r="A377" t="s">
        <v>3338</v>
      </c>
      <c r="B377">
        <v>111111486</v>
      </c>
      <c r="C377" t="s">
        <v>740</v>
      </c>
      <c r="D377" t="s">
        <v>741</v>
      </c>
      <c r="E377">
        <v>43038</v>
      </c>
      <c r="G377" s="1" t="s">
        <v>2965</v>
      </c>
      <c r="H377" s="1">
        <v>7</v>
      </c>
      <c r="I377" t="s">
        <v>2115</v>
      </c>
      <c r="J377" t="s">
        <v>2116</v>
      </c>
      <c r="K377" t="s">
        <v>2117</v>
      </c>
      <c r="L377" t="s">
        <v>1712</v>
      </c>
      <c r="M377">
        <v>39307</v>
      </c>
      <c r="N377" t="s">
        <v>2835</v>
      </c>
      <c r="O377">
        <v>13</v>
      </c>
      <c r="P377">
        <v>25</v>
      </c>
      <c r="Q377">
        <v>25451</v>
      </c>
      <c r="R377">
        <v>2308</v>
      </c>
      <c r="S377">
        <v>2481</v>
      </c>
      <c r="T377">
        <v>4123</v>
      </c>
    </row>
    <row r="378" spans="1:20" x14ac:dyDescent="0.25">
      <c r="A378" t="s">
        <v>3339</v>
      </c>
      <c r="B378">
        <v>111111487</v>
      </c>
      <c r="C378" t="s">
        <v>742</v>
      </c>
      <c r="D378" t="s">
        <v>743</v>
      </c>
      <c r="E378">
        <v>41455</v>
      </c>
      <c r="G378" s="1" t="s">
        <v>2965</v>
      </c>
      <c r="H378" s="1">
        <v>8</v>
      </c>
      <c r="I378" t="s">
        <v>2119</v>
      </c>
      <c r="J378" t="s">
        <v>2120</v>
      </c>
      <c r="K378" t="s">
        <v>2121</v>
      </c>
      <c r="L378" t="s">
        <v>992</v>
      </c>
      <c r="M378">
        <v>48310</v>
      </c>
      <c r="N378" t="s">
        <v>2836</v>
      </c>
      <c r="O378">
        <v>16</v>
      </c>
      <c r="P378">
        <v>25</v>
      </c>
      <c r="Q378">
        <v>16398</v>
      </c>
      <c r="R378">
        <v>4460</v>
      </c>
      <c r="S378">
        <v>2762</v>
      </c>
      <c r="T378">
        <v>1446</v>
      </c>
    </row>
    <row r="379" spans="1:20" x14ac:dyDescent="0.25">
      <c r="A379" t="s">
        <v>3340</v>
      </c>
      <c r="B379">
        <v>111111488</v>
      </c>
      <c r="C379" t="s">
        <v>744</v>
      </c>
      <c r="D379" t="s">
        <v>745</v>
      </c>
      <c r="E379">
        <v>41993</v>
      </c>
      <c r="G379" s="1" t="s">
        <v>2965</v>
      </c>
      <c r="H379" s="1">
        <v>99</v>
      </c>
      <c r="I379" t="s">
        <v>2123</v>
      </c>
      <c r="J379" t="s">
        <v>2020</v>
      </c>
      <c r="K379" t="s">
        <v>2021</v>
      </c>
      <c r="L379" t="s">
        <v>1218</v>
      </c>
      <c r="M379">
        <v>80919</v>
      </c>
      <c r="N379" t="s">
        <v>2837</v>
      </c>
      <c r="O379">
        <v>25</v>
      </c>
      <c r="P379">
        <v>20</v>
      </c>
      <c r="Q379">
        <v>18996</v>
      </c>
      <c r="R379">
        <v>3573</v>
      </c>
      <c r="S379">
        <v>2133</v>
      </c>
      <c r="T379">
        <v>3395</v>
      </c>
    </row>
    <row r="380" spans="1:20" x14ac:dyDescent="0.25">
      <c r="A380" t="s">
        <v>3341</v>
      </c>
      <c r="B380">
        <v>111111489</v>
      </c>
      <c r="C380" t="s">
        <v>746</v>
      </c>
      <c r="D380" t="s">
        <v>747</v>
      </c>
      <c r="E380">
        <v>41752</v>
      </c>
      <c r="G380" s="1" t="s">
        <v>2965</v>
      </c>
      <c r="H380" s="1">
        <v>1</v>
      </c>
      <c r="I380" t="s">
        <v>2125</v>
      </c>
      <c r="J380" t="s">
        <v>1099</v>
      </c>
      <c r="K380" t="s">
        <v>1099</v>
      </c>
      <c r="L380" t="s">
        <v>1036</v>
      </c>
      <c r="M380">
        <v>10013</v>
      </c>
      <c r="N380" t="s">
        <v>2838</v>
      </c>
      <c r="O380">
        <v>32</v>
      </c>
      <c r="P380">
        <v>40</v>
      </c>
      <c r="Q380">
        <v>15548</v>
      </c>
      <c r="R380">
        <v>2039</v>
      </c>
      <c r="S380">
        <v>4910</v>
      </c>
      <c r="T380">
        <v>2369</v>
      </c>
    </row>
    <row r="381" spans="1:20" x14ac:dyDescent="0.25">
      <c r="A381" t="s">
        <v>3342</v>
      </c>
      <c r="B381">
        <v>111111490</v>
      </c>
      <c r="C381" t="s">
        <v>748</v>
      </c>
      <c r="D381" t="s">
        <v>749</v>
      </c>
      <c r="E381">
        <v>42053</v>
      </c>
      <c r="G381" s="1" t="s">
        <v>2965</v>
      </c>
      <c r="H381" s="1">
        <v>2</v>
      </c>
      <c r="I381" t="s">
        <v>2127</v>
      </c>
      <c r="J381" t="s">
        <v>1275</v>
      </c>
      <c r="K381" t="s">
        <v>1276</v>
      </c>
      <c r="L381" t="s">
        <v>1018</v>
      </c>
      <c r="M381">
        <v>94545</v>
      </c>
      <c r="N381" t="s">
        <v>2839</v>
      </c>
      <c r="O381">
        <v>39</v>
      </c>
      <c r="P381">
        <v>40</v>
      </c>
      <c r="Q381">
        <v>16385</v>
      </c>
      <c r="R381">
        <v>1237</v>
      </c>
      <c r="S381">
        <v>3505</v>
      </c>
      <c r="T381">
        <v>3890</v>
      </c>
    </row>
    <row r="382" spans="1:20" x14ac:dyDescent="0.25">
      <c r="A382" t="s">
        <v>3343</v>
      </c>
      <c r="B382">
        <v>111111491</v>
      </c>
      <c r="C382" t="s">
        <v>88</v>
      </c>
      <c r="D382" t="s">
        <v>750</v>
      </c>
      <c r="E382">
        <v>42519</v>
      </c>
      <c r="G382" s="1" t="s">
        <v>2965</v>
      </c>
      <c r="H382" s="1">
        <v>3</v>
      </c>
      <c r="I382" t="s">
        <v>2129</v>
      </c>
      <c r="J382" t="s">
        <v>1011</v>
      </c>
      <c r="K382" t="s">
        <v>1012</v>
      </c>
      <c r="L382" t="s">
        <v>1013</v>
      </c>
      <c r="M382">
        <v>60624</v>
      </c>
      <c r="N382" t="s">
        <v>2840</v>
      </c>
      <c r="O382">
        <v>31</v>
      </c>
      <c r="P382">
        <v>40</v>
      </c>
      <c r="Q382">
        <v>16094</v>
      </c>
      <c r="R382">
        <v>1265</v>
      </c>
      <c r="S382">
        <v>3910</v>
      </c>
      <c r="T382">
        <v>1318</v>
      </c>
    </row>
    <row r="383" spans="1:20" x14ac:dyDescent="0.25">
      <c r="A383" t="s">
        <v>3344</v>
      </c>
      <c r="B383">
        <v>111111492</v>
      </c>
      <c r="C383" t="s">
        <v>751</v>
      </c>
      <c r="D383" t="s">
        <v>752</v>
      </c>
      <c r="E383">
        <v>41941</v>
      </c>
      <c r="G383" s="1" t="s">
        <v>2965</v>
      </c>
      <c r="H383" s="1">
        <v>4</v>
      </c>
      <c r="I383" t="s">
        <v>2131</v>
      </c>
      <c r="J383" t="s">
        <v>2132</v>
      </c>
      <c r="K383" t="s">
        <v>1407</v>
      </c>
      <c r="L383" t="s">
        <v>1031</v>
      </c>
      <c r="M383">
        <v>18509</v>
      </c>
      <c r="N383" t="s">
        <v>2841</v>
      </c>
      <c r="O383">
        <v>24</v>
      </c>
      <c r="P383">
        <v>40</v>
      </c>
      <c r="Q383">
        <v>22824</v>
      </c>
      <c r="R383">
        <v>3142</v>
      </c>
      <c r="S383">
        <v>2552</v>
      </c>
      <c r="T383">
        <v>2169</v>
      </c>
    </row>
    <row r="384" spans="1:20" x14ac:dyDescent="0.25">
      <c r="A384" t="s">
        <v>3345</v>
      </c>
      <c r="B384">
        <v>111111450</v>
      </c>
      <c r="C384" t="s">
        <v>14</v>
      </c>
      <c r="D384" t="s">
        <v>753</v>
      </c>
      <c r="E384">
        <v>42966</v>
      </c>
      <c r="G384" s="1" t="s">
        <v>2965</v>
      </c>
      <c r="H384" s="1">
        <v>5</v>
      </c>
      <c r="I384" t="s">
        <v>2134</v>
      </c>
      <c r="J384" t="s">
        <v>2135</v>
      </c>
      <c r="K384" t="s">
        <v>1944</v>
      </c>
      <c r="L384" t="s">
        <v>1018</v>
      </c>
      <c r="M384">
        <v>95965</v>
      </c>
      <c r="N384" t="s">
        <v>2842</v>
      </c>
      <c r="O384">
        <v>24</v>
      </c>
      <c r="P384">
        <v>40</v>
      </c>
      <c r="Q384">
        <v>26730</v>
      </c>
      <c r="R384">
        <v>3047</v>
      </c>
      <c r="S384">
        <v>1656</v>
      </c>
      <c r="T384">
        <v>3247</v>
      </c>
    </row>
    <row r="385" spans="1:20" x14ac:dyDescent="0.25">
      <c r="A385" t="s">
        <v>3346</v>
      </c>
      <c r="B385">
        <v>111111494</v>
      </c>
      <c r="C385" t="s">
        <v>754</v>
      </c>
      <c r="D385" t="s">
        <v>755</v>
      </c>
      <c r="E385">
        <v>41741</v>
      </c>
      <c r="G385" s="1" t="s">
        <v>2965</v>
      </c>
      <c r="H385" s="1">
        <v>6</v>
      </c>
      <c r="I385" t="s">
        <v>2137</v>
      </c>
      <c r="J385" t="s">
        <v>2138</v>
      </c>
      <c r="K385" t="s">
        <v>1240</v>
      </c>
      <c r="L385" t="s">
        <v>1036</v>
      </c>
      <c r="M385">
        <v>12771</v>
      </c>
      <c r="N385" t="s">
        <v>2843</v>
      </c>
      <c r="O385">
        <v>37</v>
      </c>
      <c r="P385">
        <v>40</v>
      </c>
      <c r="Q385">
        <v>27746</v>
      </c>
      <c r="R385">
        <v>4132</v>
      </c>
      <c r="S385">
        <v>2055</v>
      </c>
      <c r="T385">
        <v>1834</v>
      </c>
    </row>
    <row r="386" spans="1:20" x14ac:dyDescent="0.25">
      <c r="A386" t="s">
        <v>3347</v>
      </c>
      <c r="B386">
        <v>111111495</v>
      </c>
      <c r="C386" t="s">
        <v>756</v>
      </c>
      <c r="D386" t="s">
        <v>757</v>
      </c>
      <c r="E386">
        <v>41918</v>
      </c>
      <c r="G386" s="1" t="s">
        <v>2965</v>
      </c>
      <c r="H386" s="1">
        <v>7</v>
      </c>
      <c r="I386" t="s">
        <v>2140</v>
      </c>
      <c r="J386" t="s">
        <v>2141</v>
      </c>
      <c r="K386" t="s">
        <v>1280</v>
      </c>
      <c r="L386" t="s">
        <v>1005</v>
      </c>
      <c r="M386">
        <v>44142</v>
      </c>
      <c r="N386" t="s">
        <v>2844</v>
      </c>
      <c r="O386">
        <v>32</v>
      </c>
      <c r="P386">
        <v>40</v>
      </c>
      <c r="Q386">
        <v>27458</v>
      </c>
      <c r="R386">
        <v>1543</v>
      </c>
      <c r="S386">
        <v>2786</v>
      </c>
      <c r="T386">
        <v>4444</v>
      </c>
    </row>
    <row r="387" spans="1:20" x14ac:dyDescent="0.25">
      <c r="A387" t="s">
        <v>3348</v>
      </c>
      <c r="B387">
        <v>111111496</v>
      </c>
      <c r="C387" t="s">
        <v>758</v>
      </c>
      <c r="D387" t="s">
        <v>759</v>
      </c>
      <c r="E387">
        <v>42559</v>
      </c>
      <c r="G387" s="1" t="s">
        <v>2965</v>
      </c>
      <c r="H387" s="1">
        <v>8</v>
      </c>
      <c r="I387" t="s">
        <v>2143</v>
      </c>
      <c r="J387" t="s">
        <v>2144</v>
      </c>
      <c r="K387" t="s">
        <v>1262</v>
      </c>
      <c r="L387" t="s">
        <v>997</v>
      </c>
      <c r="M387">
        <v>7003</v>
      </c>
      <c r="N387" t="s">
        <v>2845</v>
      </c>
      <c r="O387">
        <v>37</v>
      </c>
      <c r="P387">
        <v>40</v>
      </c>
      <c r="Q387">
        <v>22404</v>
      </c>
      <c r="R387">
        <v>4152</v>
      </c>
      <c r="S387">
        <v>1732</v>
      </c>
      <c r="T387">
        <v>2422</v>
      </c>
    </row>
    <row r="388" spans="1:20" x14ac:dyDescent="0.25">
      <c r="A388" t="s">
        <v>3349</v>
      </c>
      <c r="B388">
        <v>111111497</v>
      </c>
      <c r="C388" t="s">
        <v>760</v>
      </c>
      <c r="D388" t="s">
        <v>761</v>
      </c>
      <c r="E388">
        <v>42727</v>
      </c>
      <c r="G388" s="1" t="s">
        <v>2965</v>
      </c>
      <c r="H388" s="1">
        <v>99</v>
      </c>
      <c r="I388" t="s">
        <v>3458</v>
      </c>
      <c r="J388" t="s">
        <v>1000</v>
      </c>
      <c r="K388" t="s">
        <v>1000</v>
      </c>
      <c r="L388" t="s">
        <v>1001</v>
      </c>
      <c r="M388">
        <v>99501</v>
      </c>
      <c r="N388" t="s">
        <v>2846</v>
      </c>
      <c r="O388">
        <v>38</v>
      </c>
      <c r="P388">
        <v>40</v>
      </c>
      <c r="Q388">
        <v>28140</v>
      </c>
      <c r="R388">
        <v>1618</v>
      </c>
      <c r="S388">
        <v>4232</v>
      </c>
      <c r="T388">
        <v>4242</v>
      </c>
    </row>
    <row r="389" spans="1:20" x14ac:dyDescent="0.25">
      <c r="A389" t="s">
        <v>3350</v>
      </c>
      <c r="B389">
        <v>111111498</v>
      </c>
      <c r="C389" t="s">
        <v>530</v>
      </c>
      <c r="D389" t="s">
        <v>762</v>
      </c>
      <c r="E389">
        <v>41735</v>
      </c>
      <c r="G389" s="1" t="s">
        <v>2965</v>
      </c>
      <c r="H389" s="1">
        <v>1</v>
      </c>
      <c r="I389" t="s">
        <v>2147</v>
      </c>
      <c r="J389" t="s">
        <v>1172</v>
      </c>
      <c r="K389" t="s">
        <v>1172</v>
      </c>
      <c r="L389" t="s">
        <v>1031</v>
      </c>
      <c r="M389">
        <v>19102</v>
      </c>
      <c r="N389" t="s">
        <v>2847</v>
      </c>
      <c r="O389">
        <v>21</v>
      </c>
      <c r="P389">
        <v>40</v>
      </c>
      <c r="Q389">
        <v>19118</v>
      </c>
      <c r="R389">
        <v>4936</v>
      </c>
      <c r="S389">
        <v>3186</v>
      </c>
      <c r="T389">
        <v>4769</v>
      </c>
    </row>
    <row r="390" spans="1:20" x14ac:dyDescent="0.25">
      <c r="A390" t="s">
        <v>3351</v>
      </c>
      <c r="B390">
        <v>111111499</v>
      </c>
      <c r="C390" t="s">
        <v>763</v>
      </c>
      <c r="D390" t="s">
        <v>764</v>
      </c>
      <c r="E390">
        <v>42908</v>
      </c>
      <c r="G390" s="1" t="s">
        <v>2965</v>
      </c>
      <c r="H390" s="1">
        <v>2</v>
      </c>
      <c r="I390" t="s">
        <v>2149</v>
      </c>
      <c r="J390" t="s">
        <v>1482</v>
      </c>
      <c r="K390" t="s">
        <v>518</v>
      </c>
      <c r="L390" t="s">
        <v>1005</v>
      </c>
      <c r="M390">
        <v>45217</v>
      </c>
      <c r="N390" t="s">
        <v>2848</v>
      </c>
      <c r="O390">
        <v>35</v>
      </c>
      <c r="P390">
        <v>40</v>
      </c>
      <c r="Q390">
        <v>29277</v>
      </c>
      <c r="R390">
        <v>3670</v>
      </c>
      <c r="S390">
        <v>3966</v>
      </c>
      <c r="T390">
        <v>2684</v>
      </c>
    </row>
    <row r="391" spans="1:20" x14ac:dyDescent="0.25">
      <c r="A391" t="s">
        <v>3352</v>
      </c>
      <c r="B391">
        <v>111111500</v>
      </c>
      <c r="C391" t="s">
        <v>765</v>
      </c>
      <c r="D391" t="s">
        <v>766</v>
      </c>
      <c r="E391">
        <v>42074</v>
      </c>
      <c r="G391" s="1" t="s">
        <v>2965</v>
      </c>
      <c r="H391" s="1">
        <v>3</v>
      </c>
      <c r="I391" t="s">
        <v>2151</v>
      </c>
      <c r="J391" t="s">
        <v>1287</v>
      </c>
      <c r="K391" t="s">
        <v>1039</v>
      </c>
      <c r="L391" t="s">
        <v>1018</v>
      </c>
      <c r="M391">
        <v>90248</v>
      </c>
      <c r="N391" t="s">
        <v>2849</v>
      </c>
      <c r="O391">
        <v>31</v>
      </c>
      <c r="P391">
        <v>40</v>
      </c>
      <c r="Q391">
        <v>22290</v>
      </c>
      <c r="R391">
        <v>4447</v>
      </c>
      <c r="S391">
        <v>1518</v>
      </c>
      <c r="T391">
        <v>3297</v>
      </c>
    </row>
    <row r="392" spans="1:20" x14ac:dyDescent="0.25">
      <c r="A392" t="s">
        <v>3397</v>
      </c>
      <c r="B392">
        <v>111111501</v>
      </c>
      <c r="C392" t="s">
        <v>767</v>
      </c>
      <c r="D392" t="s">
        <v>768</v>
      </c>
      <c r="E392">
        <v>42912</v>
      </c>
      <c r="G392" s="1" t="s">
        <v>2965</v>
      </c>
      <c r="H392" s="1">
        <v>4</v>
      </c>
      <c r="I392" t="s">
        <v>2153</v>
      </c>
      <c r="J392" t="s">
        <v>2154</v>
      </c>
      <c r="K392" t="s">
        <v>2155</v>
      </c>
      <c r="L392" t="s">
        <v>2156</v>
      </c>
      <c r="M392">
        <v>50315</v>
      </c>
      <c r="N392" t="s">
        <v>2850</v>
      </c>
      <c r="O392">
        <v>23</v>
      </c>
      <c r="P392">
        <v>40</v>
      </c>
      <c r="Q392">
        <v>25722</v>
      </c>
      <c r="R392">
        <v>3549</v>
      </c>
      <c r="S392">
        <v>2231</v>
      </c>
      <c r="T392">
        <v>1164</v>
      </c>
    </row>
    <row r="393" spans="1:20" x14ac:dyDescent="0.25">
      <c r="A393" t="s">
        <v>3353</v>
      </c>
      <c r="B393">
        <v>111111502</v>
      </c>
      <c r="C393" t="s">
        <v>769</v>
      </c>
      <c r="D393" t="s">
        <v>770</v>
      </c>
      <c r="E393">
        <v>41650</v>
      </c>
      <c r="G393" s="1" t="s">
        <v>2965</v>
      </c>
      <c r="H393" s="1">
        <v>5</v>
      </c>
      <c r="I393" t="s">
        <v>3458</v>
      </c>
      <c r="J393" t="s">
        <v>2158</v>
      </c>
      <c r="K393" t="s">
        <v>1030</v>
      </c>
      <c r="L393" t="s">
        <v>1031</v>
      </c>
      <c r="M393">
        <v>19406</v>
      </c>
      <c r="N393" t="s">
        <v>2851</v>
      </c>
      <c r="O393">
        <v>22</v>
      </c>
      <c r="P393">
        <v>40</v>
      </c>
      <c r="Q393">
        <v>29850</v>
      </c>
      <c r="R393">
        <v>1901</v>
      </c>
      <c r="S393">
        <v>4669</v>
      </c>
      <c r="T393">
        <v>1363</v>
      </c>
    </row>
    <row r="394" spans="1:20" x14ac:dyDescent="0.25">
      <c r="A394" t="s">
        <v>3354</v>
      </c>
      <c r="B394">
        <v>111111503</v>
      </c>
      <c r="C394" t="s">
        <v>8</v>
      </c>
      <c r="D394" t="s">
        <v>771</v>
      </c>
      <c r="E394">
        <v>43061</v>
      </c>
      <c r="G394" s="1" t="s">
        <v>2965</v>
      </c>
      <c r="H394" s="1">
        <v>6</v>
      </c>
      <c r="I394" t="s">
        <v>2160</v>
      </c>
      <c r="J394" t="s">
        <v>2161</v>
      </c>
      <c r="K394" t="s">
        <v>2162</v>
      </c>
      <c r="L394" t="s">
        <v>1241</v>
      </c>
      <c r="M394">
        <v>27601</v>
      </c>
      <c r="N394" t="s">
        <v>2852</v>
      </c>
      <c r="O394">
        <v>28</v>
      </c>
      <c r="P394">
        <v>40</v>
      </c>
      <c r="Q394">
        <v>16694</v>
      </c>
      <c r="R394">
        <v>2053</v>
      </c>
      <c r="S394">
        <v>3054</v>
      </c>
      <c r="T394">
        <v>1963</v>
      </c>
    </row>
    <row r="395" spans="1:20" x14ac:dyDescent="0.25">
      <c r="A395" t="s">
        <v>3355</v>
      </c>
      <c r="B395">
        <v>111111504</v>
      </c>
      <c r="C395" t="s">
        <v>150</v>
      </c>
      <c r="D395" t="s">
        <v>772</v>
      </c>
      <c r="E395">
        <v>41310</v>
      </c>
      <c r="G395" s="1" t="s">
        <v>2965</v>
      </c>
      <c r="H395" s="1">
        <v>7</v>
      </c>
      <c r="I395" t="s">
        <v>2164</v>
      </c>
      <c r="J395" t="s">
        <v>1182</v>
      </c>
      <c r="K395" t="s">
        <v>363</v>
      </c>
      <c r="L395" t="s">
        <v>1676</v>
      </c>
      <c r="M395">
        <v>99352</v>
      </c>
      <c r="N395" t="s">
        <v>2853</v>
      </c>
      <c r="O395">
        <v>24</v>
      </c>
      <c r="P395">
        <v>40</v>
      </c>
      <c r="Q395">
        <v>27460</v>
      </c>
      <c r="R395">
        <v>1091</v>
      </c>
      <c r="S395">
        <v>4928</v>
      </c>
      <c r="T395">
        <v>1308</v>
      </c>
    </row>
    <row r="396" spans="1:20" x14ac:dyDescent="0.25">
      <c r="A396" t="s">
        <v>3356</v>
      </c>
      <c r="B396">
        <v>111111505</v>
      </c>
      <c r="C396" t="s">
        <v>773</v>
      </c>
      <c r="D396" t="s">
        <v>774</v>
      </c>
      <c r="E396">
        <v>42541</v>
      </c>
      <c r="G396" s="1" t="s">
        <v>2965</v>
      </c>
      <c r="H396" s="1">
        <v>8</v>
      </c>
      <c r="I396" t="s">
        <v>2166</v>
      </c>
      <c r="J396" t="s">
        <v>2167</v>
      </c>
      <c r="K396" t="s">
        <v>1560</v>
      </c>
      <c r="L396" t="s">
        <v>1036</v>
      </c>
      <c r="M396">
        <v>10803</v>
      </c>
      <c r="N396" t="s">
        <v>2854</v>
      </c>
      <c r="O396">
        <v>22</v>
      </c>
      <c r="P396">
        <v>20</v>
      </c>
      <c r="Q396">
        <v>22720</v>
      </c>
      <c r="R396">
        <v>4529</v>
      </c>
      <c r="S396">
        <v>4425</v>
      </c>
      <c r="T396">
        <v>1205</v>
      </c>
    </row>
    <row r="397" spans="1:20" x14ac:dyDescent="0.25">
      <c r="A397" t="s">
        <v>3357</v>
      </c>
      <c r="B397">
        <v>111111506</v>
      </c>
      <c r="C397" t="s">
        <v>775</v>
      </c>
      <c r="D397" t="s">
        <v>776</v>
      </c>
      <c r="E397">
        <v>41307</v>
      </c>
      <c r="G397" s="1" t="s">
        <v>2965</v>
      </c>
      <c r="H397" s="1">
        <v>99</v>
      </c>
      <c r="I397" t="s">
        <v>2169</v>
      </c>
      <c r="J397" t="s">
        <v>2170</v>
      </c>
      <c r="K397" t="s">
        <v>410</v>
      </c>
      <c r="L397" t="s">
        <v>1026</v>
      </c>
      <c r="M397">
        <v>21234</v>
      </c>
      <c r="N397" t="s">
        <v>2855</v>
      </c>
      <c r="O397">
        <v>24</v>
      </c>
      <c r="P397">
        <v>20</v>
      </c>
      <c r="Q397">
        <v>27166</v>
      </c>
      <c r="R397">
        <v>2797</v>
      </c>
      <c r="S397">
        <v>3272</v>
      </c>
      <c r="T397">
        <v>2583</v>
      </c>
    </row>
    <row r="398" spans="1:20" x14ac:dyDescent="0.25">
      <c r="A398" t="s">
        <v>3358</v>
      </c>
      <c r="B398">
        <v>111111507</v>
      </c>
      <c r="C398" t="s">
        <v>777</v>
      </c>
      <c r="D398" t="s">
        <v>778</v>
      </c>
      <c r="E398">
        <v>41461</v>
      </c>
      <c r="G398" s="1" t="s">
        <v>2965</v>
      </c>
      <c r="H398" s="1">
        <v>1</v>
      </c>
      <c r="I398" t="s">
        <v>2172</v>
      </c>
      <c r="J398" t="s">
        <v>2173</v>
      </c>
      <c r="K398" t="s">
        <v>1192</v>
      </c>
      <c r="L398" t="s">
        <v>1036</v>
      </c>
      <c r="M398">
        <v>11801</v>
      </c>
      <c r="N398" t="s">
        <v>2856</v>
      </c>
      <c r="O398">
        <v>12</v>
      </c>
      <c r="P398">
        <v>20</v>
      </c>
      <c r="Q398">
        <v>18109</v>
      </c>
      <c r="R398">
        <v>4791</v>
      </c>
      <c r="S398">
        <v>2924</v>
      </c>
      <c r="T398">
        <v>1846</v>
      </c>
    </row>
    <row r="399" spans="1:20" x14ac:dyDescent="0.25">
      <c r="A399" t="s">
        <v>3359</v>
      </c>
      <c r="B399">
        <v>111111508</v>
      </c>
      <c r="C399" t="s">
        <v>779</v>
      </c>
      <c r="D399" t="s">
        <v>780</v>
      </c>
      <c r="E399">
        <v>42986</v>
      </c>
      <c r="F399" s="1">
        <v>42937</v>
      </c>
      <c r="G399" s="1" t="s">
        <v>2965</v>
      </c>
      <c r="H399" s="1">
        <v>2</v>
      </c>
      <c r="I399" t="s">
        <v>2175</v>
      </c>
      <c r="J399" t="s">
        <v>1359</v>
      </c>
      <c r="K399" t="s">
        <v>1359</v>
      </c>
      <c r="L399" t="s">
        <v>1163</v>
      </c>
      <c r="M399">
        <v>1603</v>
      </c>
      <c r="N399" t="s">
        <v>2857</v>
      </c>
      <c r="O399">
        <v>22</v>
      </c>
      <c r="P399">
        <v>25</v>
      </c>
      <c r="Q399">
        <v>24699</v>
      </c>
      <c r="R399">
        <v>4894</v>
      </c>
      <c r="S399">
        <v>1826</v>
      </c>
      <c r="T399">
        <v>1910</v>
      </c>
    </row>
    <row r="400" spans="1:20" x14ac:dyDescent="0.25">
      <c r="A400" t="s">
        <v>3360</v>
      </c>
      <c r="B400">
        <v>111111509</v>
      </c>
      <c r="C400" t="s">
        <v>781</v>
      </c>
      <c r="D400" t="s">
        <v>782</v>
      </c>
      <c r="E400">
        <v>42703</v>
      </c>
      <c r="G400" s="1" t="s">
        <v>2965</v>
      </c>
      <c r="H400" s="1">
        <v>3</v>
      </c>
      <c r="I400" t="s">
        <v>2177</v>
      </c>
      <c r="J400" t="s">
        <v>2178</v>
      </c>
      <c r="K400" t="s">
        <v>2178</v>
      </c>
      <c r="L400" t="s">
        <v>2179</v>
      </c>
      <c r="M400">
        <v>74105</v>
      </c>
      <c r="N400" t="s">
        <v>2858</v>
      </c>
      <c r="O400">
        <v>12</v>
      </c>
      <c r="P400">
        <v>25</v>
      </c>
      <c r="Q400">
        <v>19825</v>
      </c>
      <c r="R400">
        <v>1230</v>
      </c>
      <c r="S400">
        <v>1305</v>
      </c>
      <c r="T400">
        <v>1909</v>
      </c>
    </row>
    <row r="401" spans="1:20" x14ac:dyDescent="0.25">
      <c r="A401" t="s">
        <v>3361</v>
      </c>
      <c r="B401">
        <v>111111510</v>
      </c>
      <c r="C401" t="s">
        <v>783</v>
      </c>
      <c r="D401" t="s">
        <v>714</v>
      </c>
      <c r="E401">
        <v>41394</v>
      </c>
      <c r="G401" s="1" t="s">
        <v>2965</v>
      </c>
      <c r="H401" s="1">
        <v>4</v>
      </c>
      <c r="I401" t="s">
        <v>2181</v>
      </c>
      <c r="J401" t="s">
        <v>2182</v>
      </c>
      <c r="K401" t="s">
        <v>2182</v>
      </c>
      <c r="L401" t="s">
        <v>992</v>
      </c>
      <c r="M401">
        <v>49442</v>
      </c>
      <c r="N401" t="s">
        <v>2859</v>
      </c>
      <c r="O401">
        <v>10</v>
      </c>
      <c r="P401">
        <v>20</v>
      </c>
      <c r="Q401">
        <v>26738</v>
      </c>
      <c r="R401">
        <v>4567</v>
      </c>
      <c r="S401">
        <v>3579</v>
      </c>
      <c r="T401">
        <v>3281</v>
      </c>
    </row>
    <row r="402" spans="1:20" x14ac:dyDescent="0.25">
      <c r="A402" t="s">
        <v>3362</v>
      </c>
      <c r="B402">
        <v>111111511</v>
      </c>
      <c r="C402" t="s">
        <v>784</v>
      </c>
      <c r="D402" t="s">
        <v>785</v>
      </c>
      <c r="E402">
        <v>42453</v>
      </c>
      <c r="G402" s="1" t="s">
        <v>2965</v>
      </c>
      <c r="H402" s="1">
        <v>5</v>
      </c>
      <c r="I402" t="s">
        <v>2184</v>
      </c>
      <c r="J402" t="s">
        <v>1664</v>
      </c>
      <c r="K402" t="s">
        <v>1664</v>
      </c>
      <c r="L402" t="s">
        <v>987</v>
      </c>
      <c r="M402">
        <v>70506</v>
      </c>
      <c r="N402" t="s">
        <v>2860</v>
      </c>
      <c r="O402">
        <v>23</v>
      </c>
      <c r="P402">
        <v>40</v>
      </c>
      <c r="Q402">
        <v>20539</v>
      </c>
      <c r="R402">
        <v>3344</v>
      </c>
      <c r="S402">
        <v>4322</v>
      </c>
      <c r="T402">
        <v>1331</v>
      </c>
    </row>
    <row r="403" spans="1:20" x14ac:dyDescent="0.25">
      <c r="A403" t="s">
        <v>3363</v>
      </c>
      <c r="B403">
        <v>111111512</v>
      </c>
      <c r="C403" t="s">
        <v>786</v>
      </c>
      <c r="D403" t="s">
        <v>787</v>
      </c>
      <c r="E403">
        <v>42660</v>
      </c>
      <c r="G403" s="1" t="s">
        <v>2965</v>
      </c>
      <c r="H403" s="1">
        <v>6</v>
      </c>
      <c r="I403" t="s">
        <v>2186</v>
      </c>
      <c r="J403" t="s">
        <v>2187</v>
      </c>
      <c r="K403" t="s">
        <v>1582</v>
      </c>
      <c r="L403" t="s">
        <v>1005</v>
      </c>
      <c r="M403">
        <v>43402</v>
      </c>
      <c r="N403" t="s">
        <v>2861</v>
      </c>
      <c r="O403">
        <v>38</v>
      </c>
      <c r="P403">
        <v>40</v>
      </c>
      <c r="Q403">
        <v>23123</v>
      </c>
      <c r="R403">
        <v>2740</v>
      </c>
      <c r="S403">
        <v>1842</v>
      </c>
      <c r="T403">
        <v>2990</v>
      </c>
    </row>
    <row r="404" spans="1:20" x14ac:dyDescent="0.25">
      <c r="A404" t="s">
        <v>3364</v>
      </c>
      <c r="B404">
        <v>111111513</v>
      </c>
      <c r="C404" t="s">
        <v>788</v>
      </c>
      <c r="D404" t="s">
        <v>789</v>
      </c>
      <c r="E404">
        <v>41654</v>
      </c>
      <c r="G404" s="1" t="s">
        <v>2965</v>
      </c>
      <c r="H404" s="1">
        <v>7</v>
      </c>
      <c r="I404" t="s">
        <v>2189</v>
      </c>
      <c r="J404" t="s">
        <v>1905</v>
      </c>
      <c r="K404" t="s">
        <v>1695</v>
      </c>
      <c r="L404" t="s">
        <v>1018</v>
      </c>
      <c r="M404">
        <v>91942</v>
      </c>
      <c r="N404" t="s">
        <v>2862</v>
      </c>
      <c r="O404">
        <v>22</v>
      </c>
      <c r="P404">
        <v>40</v>
      </c>
      <c r="Q404">
        <v>16839</v>
      </c>
      <c r="R404">
        <v>1278</v>
      </c>
      <c r="S404">
        <v>2963</v>
      </c>
      <c r="T404">
        <v>1929</v>
      </c>
    </row>
    <row r="405" spans="1:20" x14ac:dyDescent="0.25">
      <c r="A405" t="s">
        <v>3365</v>
      </c>
      <c r="B405">
        <v>111111514</v>
      </c>
      <c r="C405" t="s">
        <v>790</v>
      </c>
      <c r="D405" t="s">
        <v>791</v>
      </c>
      <c r="E405">
        <v>42298</v>
      </c>
      <c r="G405" s="1" t="s">
        <v>2965</v>
      </c>
      <c r="H405" s="1">
        <v>8</v>
      </c>
      <c r="I405" t="s">
        <v>2191</v>
      </c>
      <c r="J405" t="s">
        <v>995</v>
      </c>
      <c r="K405" t="s">
        <v>1913</v>
      </c>
      <c r="L405" t="s">
        <v>1732</v>
      </c>
      <c r="M405">
        <v>6610</v>
      </c>
      <c r="N405" t="s">
        <v>2863</v>
      </c>
      <c r="O405">
        <v>34</v>
      </c>
      <c r="P405">
        <v>40</v>
      </c>
      <c r="Q405">
        <v>18916</v>
      </c>
      <c r="R405">
        <v>3100</v>
      </c>
      <c r="S405">
        <v>4658</v>
      </c>
      <c r="T405">
        <v>3192</v>
      </c>
    </row>
    <row r="406" spans="1:20" x14ac:dyDescent="0.25">
      <c r="A406" t="s">
        <v>3366</v>
      </c>
      <c r="B406">
        <v>111111515</v>
      </c>
      <c r="C406" t="s">
        <v>792</v>
      </c>
      <c r="D406" t="s">
        <v>793</v>
      </c>
      <c r="E406">
        <v>42791</v>
      </c>
      <c r="G406" s="1" t="s">
        <v>2965</v>
      </c>
      <c r="H406" s="1">
        <v>99</v>
      </c>
      <c r="I406" t="s">
        <v>2193</v>
      </c>
      <c r="J406" t="s">
        <v>2194</v>
      </c>
      <c r="K406" t="s">
        <v>1598</v>
      </c>
      <c r="L406" t="s">
        <v>997</v>
      </c>
      <c r="M406">
        <v>7032</v>
      </c>
      <c r="N406" t="s">
        <v>2864</v>
      </c>
      <c r="O406">
        <v>22</v>
      </c>
      <c r="P406">
        <v>40</v>
      </c>
      <c r="Q406">
        <v>25103</v>
      </c>
      <c r="R406">
        <v>1796</v>
      </c>
      <c r="S406">
        <v>1552</v>
      </c>
      <c r="T406">
        <v>4420</v>
      </c>
    </row>
    <row r="407" spans="1:20" x14ac:dyDescent="0.25">
      <c r="A407" t="s">
        <v>3367</v>
      </c>
      <c r="B407">
        <v>111111516</v>
      </c>
      <c r="C407" t="s">
        <v>794</v>
      </c>
      <c r="D407" t="s">
        <v>795</v>
      </c>
      <c r="E407">
        <v>41873</v>
      </c>
      <c r="G407" s="1" t="s">
        <v>2965</v>
      </c>
      <c r="H407" s="1">
        <v>1</v>
      </c>
      <c r="I407" t="s">
        <v>2196</v>
      </c>
      <c r="J407" t="s">
        <v>2197</v>
      </c>
      <c r="K407" t="s">
        <v>1294</v>
      </c>
      <c r="L407" t="s">
        <v>1005</v>
      </c>
      <c r="M407">
        <v>44203</v>
      </c>
      <c r="N407" t="s">
        <v>2865</v>
      </c>
      <c r="O407">
        <v>36</v>
      </c>
      <c r="P407">
        <v>40</v>
      </c>
      <c r="Q407">
        <v>24359</v>
      </c>
      <c r="R407">
        <v>3891</v>
      </c>
      <c r="S407">
        <v>4625</v>
      </c>
      <c r="T407">
        <v>4991</v>
      </c>
    </row>
    <row r="408" spans="1:20" x14ac:dyDescent="0.25">
      <c r="A408" t="s">
        <v>3368</v>
      </c>
      <c r="B408">
        <v>111111517</v>
      </c>
      <c r="C408" t="s">
        <v>796</v>
      </c>
      <c r="D408" t="s">
        <v>797</v>
      </c>
      <c r="E408">
        <v>41328</v>
      </c>
      <c r="G408" s="1" t="s">
        <v>2965</v>
      </c>
      <c r="H408" s="1">
        <v>2</v>
      </c>
      <c r="I408" t="s">
        <v>2199</v>
      </c>
      <c r="J408" t="s">
        <v>2200</v>
      </c>
      <c r="K408" t="s">
        <v>1115</v>
      </c>
      <c r="L408" t="s">
        <v>997</v>
      </c>
      <c r="M408">
        <v>7631</v>
      </c>
      <c r="N408" t="s">
        <v>2866</v>
      </c>
      <c r="O408">
        <v>31</v>
      </c>
      <c r="P408">
        <v>40</v>
      </c>
      <c r="Q408">
        <v>24017</v>
      </c>
      <c r="R408">
        <v>4000</v>
      </c>
      <c r="S408">
        <v>3384</v>
      </c>
      <c r="T408">
        <v>4598</v>
      </c>
    </row>
    <row r="409" spans="1:20" x14ac:dyDescent="0.25">
      <c r="A409" t="s">
        <v>3369</v>
      </c>
      <c r="B409">
        <v>111111518</v>
      </c>
      <c r="C409" t="s">
        <v>798</v>
      </c>
      <c r="D409" t="s">
        <v>799</v>
      </c>
      <c r="E409">
        <v>42528</v>
      </c>
      <c r="G409" s="1" t="s">
        <v>2965</v>
      </c>
      <c r="H409" s="1">
        <v>3</v>
      </c>
      <c r="I409" t="s">
        <v>2202</v>
      </c>
      <c r="J409" t="s">
        <v>2203</v>
      </c>
      <c r="K409" t="s">
        <v>2045</v>
      </c>
      <c r="L409" t="s">
        <v>992</v>
      </c>
      <c r="M409">
        <v>49546</v>
      </c>
      <c r="N409" t="s">
        <v>2867</v>
      </c>
      <c r="O409">
        <v>40</v>
      </c>
      <c r="P409">
        <v>40</v>
      </c>
      <c r="Q409">
        <v>16082</v>
      </c>
      <c r="R409">
        <v>1301</v>
      </c>
      <c r="S409">
        <v>4454</v>
      </c>
      <c r="T409">
        <v>4008</v>
      </c>
    </row>
    <row r="410" spans="1:20" x14ac:dyDescent="0.25">
      <c r="A410" t="s">
        <v>3370</v>
      </c>
      <c r="B410">
        <v>111111519</v>
      </c>
      <c r="C410" t="s">
        <v>800</v>
      </c>
      <c r="D410" t="s">
        <v>801</v>
      </c>
      <c r="E410">
        <v>42655</v>
      </c>
      <c r="G410" s="1" t="s">
        <v>2965</v>
      </c>
      <c r="H410" s="1">
        <v>4</v>
      </c>
      <c r="I410" t="s">
        <v>2205</v>
      </c>
      <c r="J410" t="s">
        <v>2206</v>
      </c>
      <c r="K410" t="s">
        <v>2207</v>
      </c>
      <c r="L410" t="s">
        <v>1712</v>
      </c>
      <c r="M410">
        <v>39208</v>
      </c>
      <c r="N410" t="s">
        <v>2868</v>
      </c>
      <c r="O410">
        <v>22</v>
      </c>
      <c r="P410">
        <v>40</v>
      </c>
      <c r="Q410">
        <v>15979</v>
      </c>
      <c r="R410">
        <v>2835</v>
      </c>
      <c r="S410">
        <v>1728</v>
      </c>
      <c r="T410">
        <v>3356</v>
      </c>
    </row>
    <row r="411" spans="1:20" x14ac:dyDescent="0.25">
      <c r="A411" t="s">
        <v>3371</v>
      </c>
      <c r="B411">
        <v>111111520</v>
      </c>
      <c r="C411" t="s">
        <v>802</v>
      </c>
      <c r="D411" t="s">
        <v>803</v>
      </c>
      <c r="E411">
        <v>42425</v>
      </c>
      <c r="G411" s="1" t="s">
        <v>2965</v>
      </c>
      <c r="H411" s="1">
        <v>5</v>
      </c>
      <c r="I411" t="s">
        <v>2209</v>
      </c>
      <c r="J411" t="s">
        <v>2085</v>
      </c>
      <c r="K411" t="s">
        <v>2086</v>
      </c>
      <c r="L411" t="s">
        <v>1058</v>
      </c>
      <c r="M411">
        <v>38118</v>
      </c>
      <c r="N411" t="s">
        <v>2869</v>
      </c>
      <c r="O411">
        <v>39</v>
      </c>
      <c r="P411">
        <v>40</v>
      </c>
      <c r="Q411">
        <v>16089</v>
      </c>
      <c r="R411">
        <v>1903</v>
      </c>
      <c r="S411">
        <v>3247</v>
      </c>
      <c r="T411">
        <v>3479</v>
      </c>
    </row>
    <row r="412" spans="1:20" x14ac:dyDescent="0.25">
      <c r="A412" t="s">
        <v>3372</v>
      </c>
      <c r="B412">
        <v>111111521</v>
      </c>
      <c r="C412" t="s">
        <v>804</v>
      </c>
      <c r="D412" t="s">
        <v>805</v>
      </c>
      <c r="E412">
        <v>42489</v>
      </c>
      <c r="G412" s="1" t="s">
        <v>2965</v>
      </c>
      <c r="H412" s="1">
        <v>6</v>
      </c>
      <c r="I412" t="s">
        <v>2211</v>
      </c>
      <c r="J412" t="s">
        <v>2200</v>
      </c>
      <c r="K412" t="s">
        <v>2212</v>
      </c>
      <c r="L412" t="s">
        <v>1218</v>
      </c>
      <c r="M412">
        <v>80110</v>
      </c>
      <c r="N412" t="s">
        <v>2870</v>
      </c>
      <c r="O412">
        <v>19</v>
      </c>
      <c r="P412">
        <v>20</v>
      </c>
      <c r="Q412">
        <v>17038</v>
      </c>
      <c r="R412">
        <v>4505</v>
      </c>
      <c r="S412">
        <v>3927</v>
      </c>
      <c r="T412">
        <v>3853</v>
      </c>
    </row>
    <row r="413" spans="1:20" x14ac:dyDescent="0.25">
      <c r="A413" t="s">
        <v>3373</v>
      </c>
      <c r="B413">
        <v>111111522</v>
      </c>
      <c r="C413" t="s">
        <v>806</v>
      </c>
      <c r="D413" t="s">
        <v>807</v>
      </c>
      <c r="E413">
        <v>42136</v>
      </c>
      <c r="G413" s="1" t="s">
        <v>2965</v>
      </c>
      <c r="H413" s="1">
        <v>7</v>
      </c>
      <c r="I413" t="s">
        <v>2214</v>
      </c>
      <c r="J413" t="s">
        <v>2085</v>
      </c>
      <c r="K413" t="s">
        <v>2086</v>
      </c>
      <c r="L413" t="s">
        <v>1058</v>
      </c>
      <c r="M413">
        <v>38112</v>
      </c>
      <c r="N413" t="s">
        <v>2871</v>
      </c>
      <c r="O413">
        <v>13</v>
      </c>
      <c r="P413">
        <v>20</v>
      </c>
      <c r="Q413">
        <v>19704</v>
      </c>
      <c r="R413">
        <v>4707</v>
      </c>
      <c r="S413">
        <v>3656</v>
      </c>
      <c r="T413">
        <v>3896</v>
      </c>
    </row>
    <row r="414" spans="1:20" x14ac:dyDescent="0.25">
      <c r="A414" t="s">
        <v>3374</v>
      </c>
      <c r="B414">
        <v>111111523</v>
      </c>
      <c r="C414" t="s">
        <v>808</v>
      </c>
      <c r="D414" t="s">
        <v>809</v>
      </c>
      <c r="E414">
        <v>42437</v>
      </c>
      <c r="G414" s="1" t="s">
        <v>2965</v>
      </c>
      <c r="H414" s="1">
        <v>8</v>
      </c>
      <c r="I414" t="s">
        <v>2216</v>
      </c>
      <c r="J414" t="s">
        <v>2217</v>
      </c>
      <c r="K414" t="s">
        <v>1039</v>
      </c>
      <c r="L414" t="s">
        <v>1018</v>
      </c>
      <c r="M414">
        <v>91106</v>
      </c>
      <c r="N414" t="s">
        <v>2872</v>
      </c>
      <c r="O414">
        <v>11</v>
      </c>
      <c r="P414">
        <v>20</v>
      </c>
      <c r="Q414">
        <v>27038</v>
      </c>
      <c r="R414">
        <v>2587</v>
      </c>
      <c r="S414">
        <v>3459</v>
      </c>
      <c r="T414">
        <v>1030</v>
      </c>
    </row>
    <row r="415" spans="1:20" x14ac:dyDescent="0.25">
      <c r="A415" t="s">
        <v>3375</v>
      </c>
      <c r="B415">
        <v>111111524</v>
      </c>
      <c r="C415" t="s">
        <v>810</v>
      </c>
      <c r="D415" t="s">
        <v>811</v>
      </c>
      <c r="E415">
        <v>42549</v>
      </c>
      <c r="G415" s="1" t="s">
        <v>2965</v>
      </c>
      <c r="H415" s="1">
        <v>99</v>
      </c>
      <c r="I415" t="s">
        <v>2219</v>
      </c>
      <c r="J415" t="s">
        <v>1011</v>
      </c>
      <c r="K415" t="s">
        <v>1012</v>
      </c>
      <c r="L415" t="s">
        <v>1013</v>
      </c>
      <c r="M415">
        <v>60657</v>
      </c>
      <c r="N415" t="s">
        <v>2873</v>
      </c>
      <c r="O415">
        <v>24</v>
      </c>
      <c r="P415">
        <v>25</v>
      </c>
      <c r="Q415">
        <v>21468</v>
      </c>
      <c r="R415">
        <v>4791</v>
      </c>
      <c r="S415">
        <v>2436</v>
      </c>
      <c r="T415">
        <v>3513</v>
      </c>
    </row>
    <row r="416" spans="1:20" x14ac:dyDescent="0.25">
      <c r="A416" t="s">
        <v>3376</v>
      </c>
      <c r="B416">
        <v>111111525</v>
      </c>
      <c r="C416" t="s">
        <v>812</v>
      </c>
      <c r="D416" t="s">
        <v>813</v>
      </c>
      <c r="E416">
        <v>41275</v>
      </c>
      <c r="F416" s="1">
        <v>43300</v>
      </c>
      <c r="G416" s="1" t="s">
        <v>2965</v>
      </c>
      <c r="H416" s="1">
        <v>1</v>
      </c>
      <c r="I416" t="s">
        <v>2221</v>
      </c>
      <c r="J416" t="s">
        <v>2222</v>
      </c>
      <c r="K416" t="s">
        <v>2099</v>
      </c>
      <c r="L416" t="s">
        <v>1036</v>
      </c>
      <c r="M416">
        <v>11103</v>
      </c>
      <c r="N416" t="s">
        <v>2874</v>
      </c>
      <c r="O416">
        <v>17</v>
      </c>
      <c r="P416">
        <v>25</v>
      </c>
      <c r="Q416">
        <v>17167</v>
      </c>
      <c r="R416">
        <v>1789</v>
      </c>
      <c r="S416">
        <v>1677</v>
      </c>
      <c r="T416">
        <v>4703</v>
      </c>
    </row>
    <row r="417" spans="1:20" x14ac:dyDescent="0.25">
      <c r="A417" t="s">
        <v>3377</v>
      </c>
      <c r="B417">
        <v>111111526</v>
      </c>
      <c r="C417" t="s">
        <v>814</v>
      </c>
      <c r="D417" t="s">
        <v>815</v>
      </c>
      <c r="E417">
        <v>41484</v>
      </c>
      <c r="G417" s="1" t="s">
        <v>2965</v>
      </c>
      <c r="H417" s="1">
        <v>2</v>
      </c>
      <c r="I417" t="s">
        <v>2224</v>
      </c>
      <c r="J417" t="s">
        <v>1182</v>
      </c>
      <c r="K417" t="s">
        <v>363</v>
      </c>
      <c r="L417" t="s">
        <v>1676</v>
      </c>
      <c r="M417">
        <v>99352</v>
      </c>
      <c r="N417" t="s">
        <v>2875</v>
      </c>
      <c r="O417">
        <v>21</v>
      </c>
      <c r="P417">
        <v>20</v>
      </c>
      <c r="Q417">
        <v>22284</v>
      </c>
      <c r="R417">
        <v>4236</v>
      </c>
      <c r="S417">
        <v>2748</v>
      </c>
      <c r="T417">
        <v>1868</v>
      </c>
    </row>
    <row r="418" spans="1:20" x14ac:dyDescent="0.25">
      <c r="A418" t="s">
        <v>3378</v>
      </c>
      <c r="B418">
        <v>111111527</v>
      </c>
      <c r="C418" t="s">
        <v>816</v>
      </c>
      <c r="D418" t="s">
        <v>817</v>
      </c>
      <c r="E418">
        <v>41908</v>
      </c>
      <c r="G418" s="1" t="s">
        <v>2965</v>
      </c>
      <c r="H418" s="1">
        <v>3</v>
      </c>
      <c r="I418" t="s">
        <v>3458</v>
      </c>
      <c r="J418" t="s">
        <v>410</v>
      </c>
      <c r="K418" t="s">
        <v>1025</v>
      </c>
      <c r="L418" t="s">
        <v>1026</v>
      </c>
      <c r="M418">
        <v>21202</v>
      </c>
      <c r="N418" t="s">
        <v>2876</v>
      </c>
      <c r="O418">
        <v>30</v>
      </c>
      <c r="P418">
        <v>40</v>
      </c>
      <c r="Q418">
        <v>17826</v>
      </c>
      <c r="R418">
        <v>3691</v>
      </c>
      <c r="S418">
        <v>1978</v>
      </c>
      <c r="T418">
        <v>3310</v>
      </c>
    </row>
    <row r="419" spans="1:20" x14ac:dyDescent="0.25">
      <c r="A419" t="s">
        <v>3379</v>
      </c>
      <c r="B419">
        <v>111111528</v>
      </c>
      <c r="C419" t="s">
        <v>818</v>
      </c>
      <c r="D419" t="s">
        <v>819</v>
      </c>
      <c r="E419">
        <v>42718</v>
      </c>
      <c r="G419" s="1" t="s">
        <v>2965</v>
      </c>
      <c r="H419" s="1">
        <v>4</v>
      </c>
      <c r="I419" t="s">
        <v>2227</v>
      </c>
      <c r="J419" t="s">
        <v>1261</v>
      </c>
      <c r="K419" t="s">
        <v>1262</v>
      </c>
      <c r="L419" t="s">
        <v>997</v>
      </c>
      <c r="M419">
        <v>7104</v>
      </c>
      <c r="N419" t="s">
        <v>2877</v>
      </c>
      <c r="O419">
        <v>33</v>
      </c>
      <c r="P419">
        <v>40</v>
      </c>
      <c r="Q419">
        <v>21973</v>
      </c>
      <c r="R419">
        <v>3836</v>
      </c>
      <c r="S419">
        <v>4824</v>
      </c>
      <c r="T419">
        <v>1220</v>
      </c>
    </row>
    <row r="420" spans="1:20" x14ac:dyDescent="0.25">
      <c r="A420" t="s">
        <v>3380</v>
      </c>
      <c r="B420">
        <v>111111529</v>
      </c>
      <c r="C420" t="s">
        <v>820</v>
      </c>
      <c r="D420" t="s">
        <v>821</v>
      </c>
      <c r="E420">
        <v>41494</v>
      </c>
      <c r="G420" s="1" t="s">
        <v>2965</v>
      </c>
      <c r="H420" s="1">
        <v>5</v>
      </c>
      <c r="I420" t="s">
        <v>2229</v>
      </c>
      <c r="J420" t="s">
        <v>2230</v>
      </c>
      <c r="K420" t="s">
        <v>1039</v>
      </c>
      <c r="L420" t="s">
        <v>1018</v>
      </c>
      <c r="M420">
        <v>90706</v>
      </c>
      <c r="N420" t="s">
        <v>2878</v>
      </c>
      <c r="O420">
        <v>25</v>
      </c>
      <c r="P420">
        <v>40</v>
      </c>
      <c r="Q420">
        <v>29706</v>
      </c>
      <c r="R420">
        <v>3253</v>
      </c>
      <c r="S420">
        <v>1182</v>
      </c>
      <c r="T420">
        <v>3299</v>
      </c>
    </row>
    <row r="421" spans="1:20" x14ac:dyDescent="0.25">
      <c r="A421" t="s">
        <v>3381</v>
      </c>
      <c r="B421">
        <v>111111530</v>
      </c>
      <c r="C421" t="s">
        <v>822</v>
      </c>
      <c r="D421" t="s">
        <v>823</v>
      </c>
      <c r="E421">
        <v>42686</v>
      </c>
      <c r="G421" s="1" t="s">
        <v>2965</v>
      </c>
      <c r="H421" s="1">
        <v>6</v>
      </c>
      <c r="I421" t="s">
        <v>2232</v>
      </c>
      <c r="J421" t="s">
        <v>2233</v>
      </c>
      <c r="K421" t="s">
        <v>2234</v>
      </c>
      <c r="L421" t="s">
        <v>997</v>
      </c>
      <c r="M421">
        <v>8755</v>
      </c>
      <c r="N421" t="s">
        <v>2879</v>
      </c>
      <c r="O421">
        <v>33</v>
      </c>
      <c r="P421">
        <v>40</v>
      </c>
      <c r="Q421">
        <v>28952</v>
      </c>
      <c r="R421">
        <v>1025</v>
      </c>
      <c r="S421">
        <v>2800</v>
      </c>
      <c r="T421">
        <v>3178</v>
      </c>
    </row>
    <row r="422" spans="1:20" x14ac:dyDescent="0.25">
      <c r="A422" t="s">
        <v>3382</v>
      </c>
      <c r="B422">
        <v>111111531</v>
      </c>
      <c r="C422" t="s">
        <v>824</v>
      </c>
      <c r="D422" t="s">
        <v>825</v>
      </c>
      <c r="E422">
        <v>42644</v>
      </c>
      <c r="G422" s="1" t="s">
        <v>2965</v>
      </c>
      <c r="H422" s="1">
        <v>7</v>
      </c>
      <c r="I422" t="s">
        <v>2236</v>
      </c>
      <c r="J422" t="s">
        <v>2237</v>
      </c>
      <c r="K422" t="s">
        <v>1428</v>
      </c>
      <c r="L422" t="s">
        <v>997</v>
      </c>
      <c r="M422">
        <v>7834</v>
      </c>
      <c r="N422" t="s">
        <v>2880</v>
      </c>
      <c r="O422">
        <v>33</v>
      </c>
      <c r="P422">
        <v>40</v>
      </c>
      <c r="Q422">
        <v>24985</v>
      </c>
      <c r="R422">
        <v>4515</v>
      </c>
      <c r="S422">
        <v>2869</v>
      </c>
      <c r="T422">
        <v>3935</v>
      </c>
    </row>
    <row r="423" spans="1:20" x14ac:dyDescent="0.25">
      <c r="A423" t="s">
        <v>3383</v>
      </c>
      <c r="B423">
        <v>111111532</v>
      </c>
      <c r="C423" t="s">
        <v>826</v>
      </c>
      <c r="D423" t="s">
        <v>827</v>
      </c>
      <c r="E423">
        <v>41936</v>
      </c>
      <c r="G423" s="1" t="s">
        <v>2965</v>
      </c>
      <c r="H423" s="1">
        <v>8</v>
      </c>
      <c r="I423" t="s">
        <v>2239</v>
      </c>
      <c r="J423" t="s">
        <v>1425</v>
      </c>
      <c r="K423" t="s">
        <v>1425</v>
      </c>
      <c r="L423" t="s">
        <v>1218</v>
      </c>
      <c r="M423">
        <v>80216</v>
      </c>
      <c r="N423" t="s">
        <v>2881</v>
      </c>
      <c r="O423">
        <v>27</v>
      </c>
      <c r="P423">
        <v>40</v>
      </c>
      <c r="Q423">
        <v>22186</v>
      </c>
      <c r="R423">
        <v>3678</v>
      </c>
      <c r="S423">
        <v>1904</v>
      </c>
      <c r="T423">
        <v>4357</v>
      </c>
    </row>
    <row r="424" spans="1:20" x14ac:dyDescent="0.25">
      <c r="A424" t="s">
        <v>3384</v>
      </c>
      <c r="B424">
        <v>111111533</v>
      </c>
      <c r="C424" t="s">
        <v>828</v>
      </c>
      <c r="D424" t="s">
        <v>829</v>
      </c>
      <c r="E424">
        <v>42023</v>
      </c>
      <c r="G424" s="1" t="s">
        <v>2965</v>
      </c>
      <c r="H424" s="1">
        <v>99</v>
      </c>
      <c r="I424" t="s">
        <v>2241</v>
      </c>
      <c r="J424" t="s">
        <v>2242</v>
      </c>
      <c r="K424" t="s">
        <v>2243</v>
      </c>
      <c r="L424" t="s">
        <v>1326</v>
      </c>
      <c r="M424">
        <v>23608</v>
      </c>
      <c r="N424" t="s">
        <v>2882</v>
      </c>
      <c r="O424">
        <v>20</v>
      </c>
      <c r="P424">
        <v>40</v>
      </c>
      <c r="Q424">
        <v>20073</v>
      </c>
      <c r="R424">
        <v>2885</v>
      </c>
      <c r="S424">
        <v>1015</v>
      </c>
      <c r="T424">
        <v>4103</v>
      </c>
    </row>
    <row r="425" spans="1:20" x14ac:dyDescent="0.25">
      <c r="A425" t="s">
        <v>3385</v>
      </c>
      <c r="B425">
        <v>111111534</v>
      </c>
      <c r="C425" t="s">
        <v>830</v>
      </c>
      <c r="D425" t="s">
        <v>831</v>
      </c>
      <c r="E425">
        <v>43053</v>
      </c>
      <c r="F425" s="1">
        <v>43297</v>
      </c>
      <c r="G425" s="1" t="s">
        <v>2963</v>
      </c>
      <c r="H425" s="1">
        <v>1</v>
      </c>
      <c r="I425" t="s">
        <v>2245</v>
      </c>
      <c r="J425" t="s">
        <v>1051</v>
      </c>
      <c r="K425" t="s">
        <v>1052</v>
      </c>
      <c r="L425" t="s">
        <v>1053</v>
      </c>
      <c r="M425">
        <v>85012</v>
      </c>
      <c r="N425" t="s">
        <v>2883</v>
      </c>
      <c r="O425">
        <v>21</v>
      </c>
      <c r="P425">
        <v>40</v>
      </c>
      <c r="Q425">
        <v>19201</v>
      </c>
      <c r="R425">
        <v>2576</v>
      </c>
      <c r="S425">
        <v>4646</v>
      </c>
      <c r="T425">
        <v>3742</v>
      </c>
    </row>
    <row r="426" spans="1:20" x14ac:dyDescent="0.25">
      <c r="A426" t="s">
        <v>3386</v>
      </c>
      <c r="B426">
        <v>111111450</v>
      </c>
      <c r="C426" t="s">
        <v>832</v>
      </c>
      <c r="D426" t="s">
        <v>833</v>
      </c>
      <c r="E426">
        <v>41352</v>
      </c>
      <c r="G426" s="1" t="s">
        <v>2965</v>
      </c>
      <c r="H426" s="1">
        <v>2</v>
      </c>
      <c r="I426" t="s">
        <v>2247</v>
      </c>
      <c r="J426" t="s">
        <v>1150</v>
      </c>
      <c r="K426" t="s">
        <v>1151</v>
      </c>
      <c r="L426" t="s">
        <v>1152</v>
      </c>
      <c r="M426">
        <v>33155</v>
      </c>
      <c r="N426" t="s">
        <v>2884</v>
      </c>
      <c r="O426">
        <v>23</v>
      </c>
      <c r="P426">
        <v>40</v>
      </c>
      <c r="Q426">
        <v>26854</v>
      </c>
      <c r="R426">
        <v>3663</v>
      </c>
      <c r="S426">
        <v>1542</v>
      </c>
      <c r="T426">
        <v>2366</v>
      </c>
    </row>
    <row r="427" spans="1:20" x14ac:dyDescent="0.25">
      <c r="A427" t="s">
        <v>3387</v>
      </c>
      <c r="B427">
        <v>111111536</v>
      </c>
      <c r="C427" t="s">
        <v>834</v>
      </c>
      <c r="D427" t="s">
        <v>835</v>
      </c>
      <c r="E427">
        <v>42798</v>
      </c>
      <c r="G427" s="1" t="s">
        <v>2965</v>
      </c>
      <c r="H427" s="1">
        <v>3</v>
      </c>
      <c r="I427" t="s">
        <v>2249</v>
      </c>
      <c r="J427" t="s">
        <v>1051</v>
      </c>
      <c r="K427" t="s">
        <v>1052</v>
      </c>
      <c r="L427" t="s">
        <v>1053</v>
      </c>
      <c r="M427">
        <v>85013</v>
      </c>
      <c r="N427" t="s">
        <v>2885</v>
      </c>
      <c r="O427">
        <v>23</v>
      </c>
      <c r="P427">
        <v>40</v>
      </c>
      <c r="Q427">
        <v>18012</v>
      </c>
      <c r="R427">
        <v>4438</v>
      </c>
      <c r="S427">
        <v>4691</v>
      </c>
      <c r="T427">
        <v>3119</v>
      </c>
    </row>
    <row r="428" spans="1:20" x14ac:dyDescent="0.25">
      <c r="A428" t="s">
        <v>3388</v>
      </c>
      <c r="B428">
        <v>111111537</v>
      </c>
      <c r="C428" t="s">
        <v>335</v>
      </c>
      <c r="D428" t="s">
        <v>836</v>
      </c>
      <c r="E428">
        <v>41701</v>
      </c>
      <c r="G428" s="1" t="s">
        <v>2965</v>
      </c>
      <c r="H428" s="1">
        <v>4</v>
      </c>
      <c r="I428" t="s">
        <v>2251</v>
      </c>
      <c r="J428" t="s">
        <v>2252</v>
      </c>
      <c r="K428" t="s">
        <v>2253</v>
      </c>
      <c r="L428" t="s">
        <v>1152</v>
      </c>
      <c r="M428">
        <v>32759</v>
      </c>
      <c r="N428" t="s">
        <v>2886</v>
      </c>
      <c r="O428">
        <v>18</v>
      </c>
      <c r="P428">
        <v>20</v>
      </c>
      <c r="Q428">
        <v>19607</v>
      </c>
      <c r="R428">
        <v>1740</v>
      </c>
      <c r="S428">
        <v>3257</v>
      </c>
      <c r="T428">
        <v>4329</v>
      </c>
    </row>
    <row r="429" spans="1:20" x14ac:dyDescent="0.25">
      <c r="A429" t="s">
        <v>3389</v>
      </c>
      <c r="B429">
        <v>111111538</v>
      </c>
      <c r="C429" t="s">
        <v>837</v>
      </c>
      <c r="D429" t="s">
        <v>838</v>
      </c>
      <c r="E429">
        <v>42579</v>
      </c>
      <c r="G429" s="1" t="s">
        <v>2965</v>
      </c>
      <c r="H429" s="1">
        <v>5</v>
      </c>
      <c r="I429" t="s">
        <v>2255</v>
      </c>
      <c r="J429" t="s">
        <v>1236</v>
      </c>
      <c r="K429" t="s">
        <v>1236</v>
      </c>
      <c r="L429" t="s">
        <v>1018</v>
      </c>
      <c r="M429">
        <v>94105</v>
      </c>
      <c r="N429" t="s">
        <v>2887</v>
      </c>
      <c r="O429">
        <v>20</v>
      </c>
      <c r="P429">
        <v>20</v>
      </c>
      <c r="Q429">
        <v>23901</v>
      </c>
      <c r="R429">
        <v>4067</v>
      </c>
      <c r="S429">
        <v>1060</v>
      </c>
      <c r="T429">
        <v>1716</v>
      </c>
    </row>
    <row r="430" spans="1:20" x14ac:dyDescent="0.25">
      <c r="A430" t="s">
        <v>3390</v>
      </c>
      <c r="B430">
        <v>111111539</v>
      </c>
      <c r="C430" t="s">
        <v>839</v>
      </c>
      <c r="D430" t="s">
        <v>840</v>
      </c>
      <c r="E430">
        <v>41486</v>
      </c>
      <c r="G430" s="1" t="s">
        <v>2965</v>
      </c>
      <c r="H430" s="1">
        <v>6</v>
      </c>
      <c r="I430" t="s">
        <v>2257</v>
      </c>
      <c r="J430" t="s">
        <v>1695</v>
      </c>
      <c r="K430" t="s">
        <v>1695</v>
      </c>
      <c r="L430" t="s">
        <v>1018</v>
      </c>
      <c r="M430">
        <v>92110</v>
      </c>
      <c r="N430" t="s">
        <v>2888</v>
      </c>
      <c r="O430">
        <v>25</v>
      </c>
      <c r="P430">
        <v>20</v>
      </c>
      <c r="Q430">
        <v>22428</v>
      </c>
      <c r="R430">
        <v>2751</v>
      </c>
      <c r="S430">
        <v>3190</v>
      </c>
      <c r="T430">
        <v>4871</v>
      </c>
    </row>
    <row r="431" spans="1:20" x14ac:dyDescent="0.25">
      <c r="A431" t="s">
        <v>3391</v>
      </c>
      <c r="B431">
        <v>111111540</v>
      </c>
      <c r="C431" t="s">
        <v>841</v>
      </c>
      <c r="D431" t="s">
        <v>842</v>
      </c>
      <c r="E431">
        <v>41795</v>
      </c>
      <c r="G431" s="1" t="s">
        <v>2965</v>
      </c>
      <c r="H431" s="1">
        <v>7</v>
      </c>
      <c r="I431" t="s">
        <v>2259</v>
      </c>
      <c r="J431" t="s">
        <v>1597</v>
      </c>
      <c r="K431" t="s">
        <v>1598</v>
      </c>
      <c r="L431" t="s">
        <v>997</v>
      </c>
      <c r="M431">
        <v>7306</v>
      </c>
      <c r="N431" t="s">
        <v>2889</v>
      </c>
      <c r="O431">
        <v>15</v>
      </c>
      <c r="P431">
        <v>25</v>
      </c>
      <c r="Q431">
        <v>25969</v>
      </c>
      <c r="R431">
        <v>1275</v>
      </c>
      <c r="S431">
        <v>4382</v>
      </c>
      <c r="T431">
        <v>4662</v>
      </c>
    </row>
    <row r="432" spans="1:20" x14ac:dyDescent="0.25">
      <c r="A432" t="s">
        <v>3392</v>
      </c>
      <c r="B432">
        <v>111111541</v>
      </c>
      <c r="C432" t="s">
        <v>843</v>
      </c>
      <c r="D432" t="s">
        <v>844</v>
      </c>
      <c r="E432">
        <v>42281</v>
      </c>
      <c r="G432" s="1" t="s">
        <v>2965</v>
      </c>
      <c r="H432" s="1">
        <v>8</v>
      </c>
      <c r="I432" t="s">
        <v>2261</v>
      </c>
      <c r="J432" t="s">
        <v>1398</v>
      </c>
      <c r="K432" t="s">
        <v>1398</v>
      </c>
      <c r="L432" t="s">
        <v>1018</v>
      </c>
      <c r="M432">
        <v>92410</v>
      </c>
      <c r="N432" t="s">
        <v>2890</v>
      </c>
      <c r="O432">
        <v>19</v>
      </c>
      <c r="P432">
        <v>25</v>
      </c>
      <c r="Q432">
        <v>16233</v>
      </c>
      <c r="R432">
        <v>1272</v>
      </c>
      <c r="S432">
        <v>2925</v>
      </c>
      <c r="T432">
        <v>3297</v>
      </c>
    </row>
    <row r="433" spans="1:20" x14ac:dyDescent="0.25">
      <c r="A433" t="s">
        <v>3372</v>
      </c>
      <c r="B433">
        <v>111111542</v>
      </c>
      <c r="C433" t="s">
        <v>845</v>
      </c>
      <c r="D433" t="s">
        <v>846</v>
      </c>
      <c r="E433">
        <v>42897</v>
      </c>
      <c r="G433" s="1" t="s">
        <v>2965</v>
      </c>
      <c r="H433" s="1">
        <v>99</v>
      </c>
      <c r="I433" t="s">
        <v>2263</v>
      </c>
      <c r="J433" t="s">
        <v>2264</v>
      </c>
      <c r="K433" t="s">
        <v>1083</v>
      </c>
      <c r="L433" t="s">
        <v>1163</v>
      </c>
      <c r="M433">
        <v>2138</v>
      </c>
      <c r="N433" t="s">
        <v>2891</v>
      </c>
      <c r="O433">
        <v>14</v>
      </c>
      <c r="P433">
        <v>20</v>
      </c>
      <c r="Q433">
        <v>16954</v>
      </c>
      <c r="R433">
        <v>2274</v>
      </c>
      <c r="S433">
        <v>1377</v>
      </c>
      <c r="T433">
        <v>2503</v>
      </c>
    </row>
    <row r="434" spans="1:20" x14ac:dyDescent="0.25">
      <c r="A434" t="s">
        <v>3393</v>
      </c>
      <c r="B434">
        <v>111111543</v>
      </c>
      <c r="C434" t="s">
        <v>847</v>
      </c>
      <c r="D434" t="s">
        <v>848</v>
      </c>
      <c r="E434">
        <v>41431</v>
      </c>
      <c r="F434" s="1">
        <v>42922</v>
      </c>
      <c r="G434" s="1" t="s">
        <v>2965</v>
      </c>
      <c r="H434" s="1">
        <v>1</v>
      </c>
      <c r="I434" t="s">
        <v>2266</v>
      </c>
      <c r="J434" t="s">
        <v>1694</v>
      </c>
      <c r="K434" t="s">
        <v>1695</v>
      </c>
      <c r="L434" t="s">
        <v>1018</v>
      </c>
      <c r="M434">
        <v>92025</v>
      </c>
      <c r="N434" t="s">
        <v>2892</v>
      </c>
      <c r="O434">
        <v>33</v>
      </c>
      <c r="P434">
        <v>40</v>
      </c>
      <c r="Q434">
        <v>17959</v>
      </c>
      <c r="R434">
        <v>2315</v>
      </c>
      <c r="S434">
        <v>2174</v>
      </c>
      <c r="T434">
        <v>3051</v>
      </c>
    </row>
    <row r="435" spans="1:20" x14ac:dyDescent="0.25">
      <c r="A435" t="s">
        <v>3394</v>
      </c>
      <c r="B435">
        <v>111111544</v>
      </c>
      <c r="C435" t="s">
        <v>849</v>
      </c>
      <c r="D435" t="s">
        <v>850</v>
      </c>
      <c r="E435">
        <v>42556</v>
      </c>
      <c r="G435" s="1" t="s">
        <v>2965</v>
      </c>
      <c r="H435" s="1">
        <v>2</v>
      </c>
      <c r="I435" t="s">
        <v>2268</v>
      </c>
      <c r="J435" t="s">
        <v>1287</v>
      </c>
      <c r="K435" t="s">
        <v>1039</v>
      </c>
      <c r="L435" t="s">
        <v>1018</v>
      </c>
      <c r="M435">
        <v>90248</v>
      </c>
      <c r="N435" t="s">
        <v>2893</v>
      </c>
      <c r="O435">
        <v>32</v>
      </c>
      <c r="P435">
        <v>40</v>
      </c>
      <c r="Q435">
        <v>28047</v>
      </c>
      <c r="R435">
        <v>4323</v>
      </c>
      <c r="S435">
        <v>3914</v>
      </c>
      <c r="T435">
        <v>1028</v>
      </c>
    </row>
    <row r="436" spans="1:20" x14ac:dyDescent="0.25">
      <c r="A436" t="s">
        <v>3395</v>
      </c>
      <c r="B436">
        <v>111111545</v>
      </c>
      <c r="C436" t="s">
        <v>851</v>
      </c>
      <c r="D436" t="s">
        <v>852</v>
      </c>
      <c r="E436">
        <v>43016</v>
      </c>
      <c r="G436" s="1" t="s">
        <v>2965</v>
      </c>
      <c r="H436" s="1">
        <v>3</v>
      </c>
      <c r="I436" t="s">
        <v>2270</v>
      </c>
      <c r="J436" t="s">
        <v>2271</v>
      </c>
      <c r="K436" t="s">
        <v>2272</v>
      </c>
      <c r="L436" t="s">
        <v>1031</v>
      </c>
      <c r="M436">
        <v>17110</v>
      </c>
      <c r="N436" t="s">
        <v>2894</v>
      </c>
      <c r="O436">
        <v>22</v>
      </c>
      <c r="P436">
        <v>40</v>
      </c>
      <c r="Q436">
        <v>28214</v>
      </c>
      <c r="R436">
        <v>2576</v>
      </c>
      <c r="S436">
        <v>1808</v>
      </c>
      <c r="T436">
        <v>3556</v>
      </c>
    </row>
    <row r="437" spans="1:20" x14ac:dyDescent="0.25">
      <c r="A437" t="s">
        <v>3396</v>
      </c>
      <c r="B437">
        <v>111111546</v>
      </c>
      <c r="C437" t="s">
        <v>853</v>
      </c>
      <c r="D437" t="s">
        <v>854</v>
      </c>
      <c r="E437">
        <v>42432</v>
      </c>
      <c r="G437" s="1" t="s">
        <v>2965</v>
      </c>
      <c r="H437" s="1">
        <v>4</v>
      </c>
      <c r="I437" t="s">
        <v>2274</v>
      </c>
      <c r="J437" t="s">
        <v>2275</v>
      </c>
      <c r="K437" t="s">
        <v>1052</v>
      </c>
      <c r="L437" t="s">
        <v>1053</v>
      </c>
      <c r="M437">
        <v>85204</v>
      </c>
      <c r="N437" t="s">
        <v>2895</v>
      </c>
      <c r="O437">
        <v>40</v>
      </c>
      <c r="P437">
        <v>40</v>
      </c>
      <c r="Q437">
        <v>21412</v>
      </c>
      <c r="R437">
        <v>2611</v>
      </c>
      <c r="S437">
        <v>2167</v>
      </c>
      <c r="T437">
        <v>3887</v>
      </c>
    </row>
    <row r="438" spans="1:20" x14ac:dyDescent="0.25">
      <c r="A438" t="s">
        <v>3397</v>
      </c>
      <c r="B438">
        <v>111111547</v>
      </c>
      <c r="C438" t="s">
        <v>855</v>
      </c>
      <c r="D438" t="s">
        <v>856</v>
      </c>
      <c r="E438">
        <v>41894</v>
      </c>
      <c r="G438" s="1" t="s">
        <v>2965</v>
      </c>
      <c r="H438" s="1">
        <v>5</v>
      </c>
      <c r="I438" t="s">
        <v>2277</v>
      </c>
      <c r="J438" t="s">
        <v>2278</v>
      </c>
      <c r="K438" t="s">
        <v>2279</v>
      </c>
      <c r="L438" t="s">
        <v>1152</v>
      </c>
      <c r="M438">
        <v>33461</v>
      </c>
      <c r="N438" t="s">
        <v>2896</v>
      </c>
      <c r="O438">
        <v>20</v>
      </c>
      <c r="P438">
        <v>40</v>
      </c>
      <c r="Q438">
        <v>18350</v>
      </c>
      <c r="R438">
        <v>4019</v>
      </c>
      <c r="S438">
        <v>3142</v>
      </c>
      <c r="T438">
        <v>3943</v>
      </c>
    </row>
    <row r="439" spans="1:20" x14ac:dyDescent="0.25">
      <c r="A439" t="s">
        <v>3398</v>
      </c>
      <c r="B439">
        <v>111111548</v>
      </c>
      <c r="C439" t="s">
        <v>857</v>
      </c>
      <c r="D439" t="s">
        <v>858</v>
      </c>
      <c r="E439">
        <v>42054</v>
      </c>
      <c r="G439" s="1" t="s">
        <v>2965</v>
      </c>
      <c r="H439" s="1">
        <v>6</v>
      </c>
      <c r="I439" t="s">
        <v>2281</v>
      </c>
      <c r="J439" t="s">
        <v>1461</v>
      </c>
      <c r="K439" t="s">
        <v>1462</v>
      </c>
      <c r="L439" t="s">
        <v>1058</v>
      </c>
      <c r="M439">
        <v>37211</v>
      </c>
      <c r="N439" t="s">
        <v>2897</v>
      </c>
      <c r="O439">
        <v>30</v>
      </c>
      <c r="P439">
        <v>40</v>
      </c>
      <c r="Q439">
        <v>18280</v>
      </c>
      <c r="R439">
        <v>1270</v>
      </c>
      <c r="S439">
        <v>3380</v>
      </c>
      <c r="T439">
        <v>2915</v>
      </c>
    </row>
    <row r="440" spans="1:20" x14ac:dyDescent="0.25">
      <c r="A440" t="s">
        <v>3399</v>
      </c>
      <c r="B440">
        <v>111111549</v>
      </c>
      <c r="C440" t="s">
        <v>859</v>
      </c>
      <c r="D440" t="s">
        <v>860</v>
      </c>
      <c r="E440">
        <v>43118</v>
      </c>
      <c r="G440" s="1" t="s">
        <v>2965</v>
      </c>
      <c r="H440" s="1">
        <v>7</v>
      </c>
      <c r="I440" t="s">
        <v>2283</v>
      </c>
      <c r="J440" t="s">
        <v>1623</v>
      </c>
      <c r="K440" t="s">
        <v>2284</v>
      </c>
      <c r="L440" t="s">
        <v>2285</v>
      </c>
      <c r="M440">
        <v>41005</v>
      </c>
      <c r="N440" t="s">
        <v>2898</v>
      </c>
      <c r="O440">
        <v>25</v>
      </c>
      <c r="P440">
        <v>40</v>
      </c>
      <c r="Q440">
        <v>20430</v>
      </c>
      <c r="R440">
        <v>2513</v>
      </c>
      <c r="S440">
        <v>1020</v>
      </c>
      <c r="T440">
        <v>2650</v>
      </c>
    </row>
    <row r="441" spans="1:20" x14ac:dyDescent="0.25">
      <c r="A441" t="s">
        <v>3400</v>
      </c>
      <c r="B441">
        <v>111111550</v>
      </c>
      <c r="C441" t="s">
        <v>726</v>
      </c>
      <c r="D441" t="s">
        <v>861</v>
      </c>
      <c r="E441">
        <v>43097</v>
      </c>
      <c r="F441" s="1">
        <v>43513</v>
      </c>
      <c r="G441" s="1" t="s">
        <v>2965</v>
      </c>
      <c r="H441" s="1">
        <v>8</v>
      </c>
      <c r="I441" t="s">
        <v>2287</v>
      </c>
      <c r="J441" t="s">
        <v>2288</v>
      </c>
      <c r="K441" t="s">
        <v>2051</v>
      </c>
      <c r="L441" t="s">
        <v>992</v>
      </c>
      <c r="M441">
        <v>48160</v>
      </c>
      <c r="N441" t="s">
        <v>2899</v>
      </c>
      <c r="O441">
        <v>20</v>
      </c>
      <c r="P441">
        <v>40</v>
      </c>
      <c r="Q441">
        <v>27614</v>
      </c>
      <c r="R441">
        <v>2519</v>
      </c>
      <c r="S441">
        <v>4844</v>
      </c>
      <c r="T441">
        <v>1429</v>
      </c>
    </row>
    <row r="442" spans="1:20" x14ac:dyDescent="0.25">
      <c r="A442" t="s">
        <v>3401</v>
      </c>
      <c r="B442">
        <v>111111551</v>
      </c>
      <c r="C442" t="s">
        <v>862</v>
      </c>
      <c r="D442" t="s">
        <v>863</v>
      </c>
      <c r="E442">
        <v>41645</v>
      </c>
      <c r="G442" s="1" t="s">
        <v>2965</v>
      </c>
      <c r="H442" s="1">
        <v>99</v>
      </c>
      <c r="I442" t="s">
        <v>2290</v>
      </c>
      <c r="J442" t="s">
        <v>1102</v>
      </c>
      <c r="K442" t="s">
        <v>1030</v>
      </c>
      <c r="L442" t="s">
        <v>1048</v>
      </c>
      <c r="M442">
        <v>77301</v>
      </c>
      <c r="N442" t="s">
        <v>2900</v>
      </c>
      <c r="O442">
        <v>25</v>
      </c>
      <c r="P442">
        <v>40</v>
      </c>
      <c r="Q442">
        <v>21233</v>
      </c>
      <c r="R442">
        <v>2506</v>
      </c>
      <c r="S442">
        <v>4328</v>
      </c>
      <c r="T442">
        <v>1101</v>
      </c>
    </row>
    <row r="443" spans="1:20" x14ac:dyDescent="0.25">
      <c r="A443" t="s">
        <v>3402</v>
      </c>
      <c r="B443">
        <v>111111552</v>
      </c>
      <c r="C443" t="s">
        <v>864</v>
      </c>
      <c r="D443" t="s">
        <v>865</v>
      </c>
      <c r="E443">
        <v>42138</v>
      </c>
      <c r="G443" s="1" t="s">
        <v>2965</v>
      </c>
      <c r="H443" s="1">
        <v>1</v>
      </c>
      <c r="I443" t="s">
        <v>2292</v>
      </c>
      <c r="J443" t="s">
        <v>2293</v>
      </c>
      <c r="K443" t="s">
        <v>1372</v>
      </c>
      <c r="L443" t="s">
        <v>997</v>
      </c>
      <c r="M443">
        <v>7011</v>
      </c>
      <c r="N443" t="s">
        <v>2901</v>
      </c>
      <c r="O443">
        <v>28</v>
      </c>
      <c r="P443">
        <v>40</v>
      </c>
      <c r="Q443">
        <v>21477</v>
      </c>
      <c r="R443">
        <v>1588</v>
      </c>
      <c r="S443">
        <v>4690</v>
      </c>
      <c r="T443">
        <v>1614</v>
      </c>
    </row>
    <row r="444" spans="1:20" x14ac:dyDescent="0.25">
      <c r="A444" t="s">
        <v>3403</v>
      </c>
      <c r="B444">
        <v>111111553</v>
      </c>
      <c r="C444" t="s">
        <v>866</v>
      </c>
      <c r="D444" t="s">
        <v>867</v>
      </c>
      <c r="E444">
        <v>42513</v>
      </c>
      <c r="G444" s="1" t="s">
        <v>2965</v>
      </c>
      <c r="H444" s="1">
        <v>2</v>
      </c>
      <c r="I444" t="s">
        <v>2295</v>
      </c>
      <c r="J444" t="s">
        <v>2296</v>
      </c>
      <c r="K444" t="s">
        <v>1598</v>
      </c>
      <c r="L444" t="s">
        <v>997</v>
      </c>
      <c r="M444">
        <v>7087</v>
      </c>
      <c r="N444" t="s">
        <v>2902</v>
      </c>
      <c r="O444">
        <v>32</v>
      </c>
      <c r="P444">
        <v>40</v>
      </c>
      <c r="Q444">
        <v>26926</v>
      </c>
      <c r="R444">
        <v>1894</v>
      </c>
      <c r="S444">
        <v>1185</v>
      </c>
      <c r="T444">
        <v>2433</v>
      </c>
    </row>
    <row r="445" spans="1:20" x14ac:dyDescent="0.25">
      <c r="A445" t="s">
        <v>3404</v>
      </c>
      <c r="B445">
        <v>111111554</v>
      </c>
      <c r="C445" t="s">
        <v>868</v>
      </c>
      <c r="D445" t="s">
        <v>869</v>
      </c>
      <c r="E445">
        <v>42681</v>
      </c>
      <c r="G445" s="1" t="s">
        <v>2965</v>
      </c>
      <c r="H445" s="1">
        <v>3</v>
      </c>
      <c r="I445" t="s">
        <v>2298</v>
      </c>
      <c r="J445" t="s">
        <v>1150</v>
      </c>
      <c r="K445" t="s">
        <v>1151</v>
      </c>
      <c r="L445" t="s">
        <v>1152</v>
      </c>
      <c r="M445">
        <v>33142</v>
      </c>
      <c r="N445" t="s">
        <v>2903</v>
      </c>
      <c r="O445">
        <v>39</v>
      </c>
      <c r="P445">
        <v>40</v>
      </c>
      <c r="Q445">
        <v>28259</v>
      </c>
      <c r="R445">
        <v>2572</v>
      </c>
      <c r="S445">
        <v>2886</v>
      </c>
      <c r="T445">
        <v>4495</v>
      </c>
    </row>
    <row r="446" spans="1:20" x14ac:dyDescent="0.25">
      <c r="A446" t="s">
        <v>3405</v>
      </c>
      <c r="B446">
        <v>111111555</v>
      </c>
      <c r="C446" t="s">
        <v>870</v>
      </c>
      <c r="D446" t="s">
        <v>871</v>
      </c>
      <c r="E446">
        <v>43048</v>
      </c>
      <c r="F446" s="1">
        <v>43297</v>
      </c>
      <c r="G446" s="1" t="s">
        <v>2963</v>
      </c>
      <c r="H446" s="1">
        <v>4</v>
      </c>
      <c r="I446" t="s">
        <v>2300</v>
      </c>
      <c r="J446" t="s">
        <v>2301</v>
      </c>
      <c r="K446" t="s">
        <v>334</v>
      </c>
      <c r="L446" t="s">
        <v>1058</v>
      </c>
      <c r="M446">
        <v>38575</v>
      </c>
      <c r="N446" t="s">
        <v>2904</v>
      </c>
      <c r="O446">
        <v>32</v>
      </c>
      <c r="P446">
        <v>40</v>
      </c>
      <c r="Q446">
        <v>20951</v>
      </c>
      <c r="R446">
        <v>4874</v>
      </c>
      <c r="S446">
        <v>4538</v>
      </c>
      <c r="T446">
        <v>3019</v>
      </c>
    </row>
    <row r="447" spans="1:20" x14ac:dyDescent="0.25">
      <c r="A447" t="s">
        <v>3406</v>
      </c>
      <c r="B447">
        <v>111111556</v>
      </c>
      <c r="C447" t="s">
        <v>872</v>
      </c>
      <c r="D447" t="s">
        <v>873</v>
      </c>
      <c r="E447">
        <v>42575</v>
      </c>
      <c r="G447" s="1" t="s">
        <v>2965</v>
      </c>
      <c r="H447" s="1">
        <v>5</v>
      </c>
      <c r="I447" t="s">
        <v>2303</v>
      </c>
      <c r="J447" t="s">
        <v>2304</v>
      </c>
      <c r="K447" t="s">
        <v>1240</v>
      </c>
      <c r="L447" t="s">
        <v>1018</v>
      </c>
      <c r="M447">
        <v>92705</v>
      </c>
      <c r="N447" t="s">
        <v>2905</v>
      </c>
      <c r="O447">
        <v>31</v>
      </c>
      <c r="P447">
        <v>40</v>
      </c>
      <c r="Q447">
        <v>17324</v>
      </c>
      <c r="R447">
        <v>2388</v>
      </c>
      <c r="S447">
        <v>4140</v>
      </c>
      <c r="T447">
        <v>1456</v>
      </c>
    </row>
    <row r="448" spans="1:20" x14ac:dyDescent="0.25">
      <c r="A448" t="s">
        <v>3407</v>
      </c>
      <c r="B448">
        <v>111111557</v>
      </c>
      <c r="C448" t="s">
        <v>874</v>
      </c>
      <c r="D448" t="s">
        <v>875</v>
      </c>
      <c r="E448">
        <v>42228</v>
      </c>
      <c r="G448" s="1" t="s">
        <v>2965</v>
      </c>
      <c r="H448" s="1">
        <v>6</v>
      </c>
      <c r="I448" t="s">
        <v>2306</v>
      </c>
      <c r="J448" t="s">
        <v>2307</v>
      </c>
      <c r="K448" t="s">
        <v>1012</v>
      </c>
      <c r="L448" t="s">
        <v>1013</v>
      </c>
      <c r="M448">
        <v>60008</v>
      </c>
      <c r="N448" t="s">
        <v>2906</v>
      </c>
      <c r="O448">
        <v>20</v>
      </c>
      <c r="P448">
        <v>40</v>
      </c>
      <c r="Q448">
        <v>24766</v>
      </c>
      <c r="R448">
        <v>3787</v>
      </c>
      <c r="S448">
        <v>4809</v>
      </c>
      <c r="T448">
        <v>3627</v>
      </c>
    </row>
    <row r="449" spans="1:20" x14ac:dyDescent="0.25">
      <c r="A449" t="s">
        <v>3408</v>
      </c>
      <c r="B449">
        <v>111111558</v>
      </c>
      <c r="C449" t="s">
        <v>876</v>
      </c>
      <c r="D449" t="s">
        <v>877</v>
      </c>
      <c r="E449">
        <v>41625</v>
      </c>
      <c r="G449" s="1" t="s">
        <v>2965</v>
      </c>
      <c r="H449" s="1">
        <v>7</v>
      </c>
      <c r="I449" t="s">
        <v>2309</v>
      </c>
      <c r="J449" t="s">
        <v>2310</v>
      </c>
      <c r="K449" t="s">
        <v>1030</v>
      </c>
      <c r="L449" t="s">
        <v>1031</v>
      </c>
      <c r="M449">
        <v>19440</v>
      </c>
      <c r="N449" t="s">
        <v>2907</v>
      </c>
      <c r="O449">
        <v>32</v>
      </c>
      <c r="P449">
        <v>40</v>
      </c>
      <c r="Q449">
        <v>16763</v>
      </c>
      <c r="R449">
        <v>4809</v>
      </c>
      <c r="S449">
        <v>1905</v>
      </c>
      <c r="T449">
        <v>3728</v>
      </c>
    </row>
    <row r="450" spans="1:20" x14ac:dyDescent="0.25">
      <c r="A450" t="s">
        <v>3409</v>
      </c>
      <c r="B450">
        <v>111111559</v>
      </c>
      <c r="C450" t="s">
        <v>878</v>
      </c>
      <c r="D450" t="s">
        <v>879</v>
      </c>
      <c r="E450">
        <v>42185</v>
      </c>
      <c r="G450" s="1" t="s">
        <v>2965</v>
      </c>
      <c r="H450" s="1">
        <v>8</v>
      </c>
      <c r="I450" t="s">
        <v>2312</v>
      </c>
      <c r="J450" t="s">
        <v>2313</v>
      </c>
      <c r="K450" t="s">
        <v>1428</v>
      </c>
      <c r="L450" t="s">
        <v>997</v>
      </c>
      <c r="M450">
        <v>7981</v>
      </c>
      <c r="N450" t="s">
        <v>2908</v>
      </c>
      <c r="O450">
        <v>20</v>
      </c>
      <c r="P450">
        <v>20</v>
      </c>
      <c r="Q450">
        <v>27968</v>
      </c>
      <c r="R450">
        <v>1337</v>
      </c>
      <c r="S450">
        <v>3351</v>
      </c>
      <c r="T450">
        <v>4171</v>
      </c>
    </row>
    <row r="451" spans="1:20" x14ac:dyDescent="0.25">
      <c r="A451" t="s">
        <v>3410</v>
      </c>
      <c r="B451">
        <v>111111560</v>
      </c>
      <c r="C451" t="s">
        <v>880</v>
      </c>
      <c r="D451" t="s">
        <v>881</v>
      </c>
      <c r="E451">
        <v>42210</v>
      </c>
      <c r="G451" s="1" t="s">
        <v>2965</v>
      </c>
      <c r="H451" s="1">
        <v>99</v>
      </c>
      <c r="I451" t="s">
        <v>2315</v>
      </c>
      <c r="J451" t="s">
        <v>1224</v>
      </c>
      <c r="K451" t="s">
        <v>1224</v>
      </c>
      <c r="L451" t="s">
        <v>1031</v>
      </c>
      <c r="M451">
        <v>16501</v>
      </c>
      <c r="N451" t="s">
        <v>2909</v>
      </c>
      <c r="O451">
        <v>19</v>
      </c>
      <c r="P451">
        <v>20</v>
      </c>
      <c r="Q451">
        <v>26081</v>
      </c>
      <c r="R451">
        <v>3086</v>
      </c>
      <c r="S451">
        <v>1513</v>
      </c>
      <c r="T451">
        <v>3706</v>
      </c>
    </row>
    <row r="452" spans="1:20" x14ac:dyDescent="0.25">
      <c r="A452" t="s">
        <v>3411</v>
      </c>
      <c r="B452">
        <v>111111561</v>
      </c>
      <c r="C452" t="s">
        <v>882</v>
      </c>
      <c r="D452" t="s">
        <v>883</v>
      </c>
      <c r="E452">
        <v>42783</v>
      </c>
      <c r="G452" s="1" t="s">
        <v>2965</v>
      </c>
      <c r="H452" s="1">
        <v>1</v>
      </c>
      <c r="I452" t="s">
        <v>2317</v>
      </c>
      <c r="J452" t="s">
        <v>2318</v>
      </c>
      <c r="K452" t="s">
        <v>2319</v>
      </c>
      <c r="L452" t="s">
        <v>2320</v>
      </c>
      <c r="M452">
        <v>84115</v>
      </c>
      <c r="N452" t="s">
        <v>2910</v>
      </c>
      <c r="O452">
        <v>20</v>
      </c>
      <c r="P452">
        <v>20</v>
      </c>
      <c r="Q452">
        <v>22393</v>
      </c>
      <c r="R452">
        <v>4662</v>
      </c>
      <c r="S452">
        <v>3334</v>
      </c>
      <c r="T452">
        <v>2972</v>
      </c>
    </row>
    <row r="453" spans="1:20" x14ac:dyDescent="0.25">
      <c r="A453" t="s">
        <v>3412</v>
      </c>
      <c r="B453">
        <v>111111562</v>
      </c>
      <c r="C453" t="s">
        <v>884</v>
      </c>
      <c r="D453" t="s">
        <v>885</v>
      </c>
      <c r="E453">
        <v>42621</v>
      </c>
      <c r="G453" s="1" t="s">
        <v>2965</v>
      </c>
      <c r="H453" s="1">
        <v>2</v>
      </c>
      <c r="I453" t="s">
        <v>2322</v>
      </c>
      <c r="J453" t="s">
        <v>2323</v>
      </c>
      <c r="K453" t="s">
        <v>2324</v>
      </c>
      <c r="L453" t="s">
        <v>1241</v>
      </c>
      <c r="M453">
        <v>28301</v>
      </c>
      <c r="N453" t="s">
        <v>2911</v>
      </c>
      <c r="O453">
        <v>21</v>
      </c>
      <c r="P453">
        <v>25</v>
      </c>
      <c r="Q453">
        <v>25298</v>
      </c>
      <c r="R453">
        <v>1677</v>
      </c>
      <c r="S453">
        <v>2639</v>
      </c>
      <c r="T453">
        <v>1686</v>
      </c>
    </row>
    <row r="454" spans="1:20" x14ac:dyDescent="0.25">
      <c r="A454" t="s">
        <v>3413</v>
      </c>
      <c r="B454">
        <v>111111563</v>
      </c>
      <c r="C454" t="s">
        <v>886</v>
      </c>
      <c r="D454" t="s">
        <v>887</v>
      </c>
      <c r="E454">
        <v>41882</v>
      </c>
      <c r="G454" s="1" t="s">
        <v>2965</v>
      </c>
      <c r="H454" s="1">
        <v>3</v>
      </c>
      <c r="I454" t="s">
        <v>2326</v>
      </c>
      <c r="J454" t="s">
        <v>1039</v>
      </c>
      <c r="K454" t="s">
        <v>1039</v>
      </c>
      <c r="L454" t="s">
        <v>1018</v>
      </c>
      <c r="M454">
        <v>90021</v>
      </c>
      <c r="N454" t="s">
        <v>2912</v>
      </c>
      <c r="O454">
        <v>12</v>
      </c>
      <c r="P454">
        <v>25</v>
      </c>
      <c r="Q454">
        <v>25552</v>
      </c>
      <c r="R454">
        <v>3941</v>
      </c>
      <c r="S454">
        <v>3665</v>
      </c>
      <c r="T454">
        <v>3611</v>
      </c>
    </row>
    <row r="455" spans="1:20" x14ac:dyDescent="0.25">
      <c r="A455" t="s">
        <v>3414</v>
      </c>
      <c r="B455">
        <v>111111564</v>
      </c>
      <c r="C455" t="s">
        <v>888</v>
      </c>
      <c r="D455" t="s">
        <v>889</v>
      </c>
      <c r="E455">
        <v>41342</v>
      </c>
      <c r="G455" s="1" t="s">
        <v>2965</v>
      </c>
      <c r="H455" s="1">
        <v>4</v>
      </c>
      <c r="I455" t="s">
        <v>2328</v>
      </c>
      <c r="J455" t="s">
        <v>2329</v>
      </c>
      <c r="K455" t="s">
        <v>1928</v>
      </c>
      <c r="L455" t="s">
        <v>992</v>
      </c>
      <c r="M455">
        <v>48823</v>
      </c>
      <c r="N455" t="s">
        <v>2913</v>
      </c>
      <c r="O455">
        <v>16</v>
      </c>
      <c r="P455">
        <v>20</v>
      </c>
      <c r="Q455">
        <v>16430</v>
      </c>
      <c r="R455">
        <v>3356</v>
      </c>
      <c r="S455">
        <v>4204</v>
      </c>
      <c r="T455">
        <v>4211</v>
      </c>
    </row>
    <row r="456" spans="1:20" x14ac:dyDescent="0.25">
      <c r="A456" t="s">
        <v>3415</v>
      </c>
      <c r="B456">
        <v>111111565</v>
      </c>
      <c r="C456" t="s">
        <v>890</v>
      </c>
      <c r="D456" t="s">
        <v>891</v>
      </c>
      <c r="E456">
        <v>41697</v>
      </c>
      <c r="G456" s="1" t="s">
        <v>2965</v>
      </c>
      <c r="H456" s="1">
        <v>5</v>
      </c>
      <c r="I456" t="s">
        <v>2331</v>
      </c>
      <c r="J456" t="s">
        <v>2332</v>
      </c>
      <c r="K456" t="s">
        <v>2333</v>
      </c>
      <c r="L456" t="s">
        <v>1036</v>
      </c>
      <c r="M456">
        <v>13501</v>
      </c>
      <c r="N456" t="s">
        <v>2914</v>
      </c>
      <c r="O456">
        <v>22</v>
      </c>
      <c r="P456">
        <v>40</v>
      </c>
      <c r="Q456">
        <v>22297</v>
      </c>
      <c r="R456">
        <v>3835</v>
      </c>
      <c r="S456">
        <v>3751</v>
      </c>
      <c r="T456">
        <v>2236</v>
      </c>
    </row>
    <row r="457" spans="1:20" x14ac:dyDescent="0.25">
      <c r="A457" t="s">
        <v>3416</v>
      </c>
      <c r="B457">
        <v>111111566</v>
      </c>
      <c r="C457" t="s">
        <v>892</v>
      </c>
      <c r="D457" t="s">
        <v>893</v>
      </c>
      <c r="E457">
        <v>42226</v>
      </c>
      <c r="G457" s="1" t="s">
        <v>2965</v>
      </c>
      <c r="H457" s="1">
        <v>6</v>
      </c>
      <c r="I457" t="s">
        <v>2335</v>
      </c>
      <c r="J457" t="s">
        <v>2336</v>
      </c>
      <c r="K457" t="s">
        <v>2337</v>
      </c>
      <c r="L457" t="s">
        <v>1316</v>
      </c>
      <c r="M457">
        <v>46601</v>
      </c>
      <c r="N457" t="s">
        <v>2915</v>
      </c>
      <c r="O457">
        <v>34</v>
      </c>
      <c r="P457">
        <v>40</v>
      </c>
      <c r="Q457">
        <v>21419</v>
      </c>
      <c r="R457">
        <v>1609</v>
      </c>
      <c r="S457">
        <v>1755</v>
      </c>
      <c r="T457">
        <v>2640</v>
      </c>
    </row>
    <row r="458" spans="1:20" x14ac:dyDescent="0.25">
      <c r="A458" t="s">
        <v>3417</v>
      </c>
      <c r="B458">
        <v>111111567</v>
      </c>
      <c r="C458" t="s">
        <v>894</v>
      </c>
      <c r="D458" t="s">
        <v>895</v>
      </c>
      <c r="E458">
        <v>42324</v>
      </c>
      <c r="G458" s="1" t="s">
        <v>2965</v>
      </c>
      <c r="H458" s="1">
        <v>7</v>
      </c>
      <c r="I458" t="s">
        <v>2339</v>
      </c>
      <c r="J458" t="s">
        <v>1691</v>
      </c>
      <c r="K458" t="s">
        <v>1240</v>
      </c>
      <c r="L458" t="s">
        <v>1152</v>
      </c>
      <c r="M458">
        <v>32806</v>
      </c>
      <c r="N458" t="s">
        <v>2916</v>
      </c>
      <c r="O458">
        <v>37</v>
      </c>
      <c r="P458">
        <v>40</v>
      </c>
      <c r="Q458">
        <v>29769</v>
      </c>
      <c r="R458">
        <v>4675</v>
      </c>
      <c r="S458">
        <v>1241</v>
      </c>
      <c r="T458">
        <v>3977</v>
      </c>
    </row>
    <row r="459" spans="1:20" x14ac:dyDescent="0.25">
      <c r="A459" t="s">
        <v>3418</v>
      </c>
      <c r="B459">
        <v>111111568</v>
      </c>
      <c r="C459" t="s">
        <v>896</v>
      </c>
      <c r="D459" t="s">
        <v>897</v>
      </c>
      <c r="E459">
        <v>41556</v>
      </c>
      <c r="G459" s="1" t="s">
        <v>2965</v>
      </c>
      <c r="H459" s="1">
        <v>8</v>
      </c>
      <c r="I459" t="s">
        <v>2341</v>
      </c>
      <c r="J459" t="s">
        <v>524</v>
      </c>
      <c r="K459" t="s">
        <v>1598</v>
      </c>
      <c r="L459" t="s">
        <v>997</v>
      </c>
      <c r="M459">
        <v>7029</v>
      </c>
      <c r="N459" t="s">
        <v>2917</v>
      </c>
      <c r="O459">
        <v>23</v>
      </c>
      <c r="P459">
        <v>40</v>
      </c>
      <c r="Q459">
        <v>18619</v>
      </c>
      <c r="R459">
        <v>2015</v>
      </c>
      <c r="S459">
        <v>1866</v>
      </c>
      <c r="T459">
        <v>2590</v>
      </c>
    </row>
    <row r="460" spans="1:20" x14ac:dyDescent="0.25">
      <c r="A460" t="s">
        <v>3419</v>
      </c>
      <c r="B460">
        <v>111111569</v>
      </c>
      <c r="C460" t="s">
        <v>898</v>
      </c>
      <c r="D460" t="s">
        <v>899</v>
      </c>
      <c r="E460">
        <v>42167</v>
      </c>
      <c r="G460" s="1" t="s">
        <v>2965</v>
      </c>
      <c r="H460" s="1">
        <v>99</v>
      </c>
      <c r="I460" t="s">
        <v>2343</v>
      </c>
      <c r="J460" t="s">
        <v>2344</v>
      </c>
      <c r="K460" t="s">
        <v>2345</v>
      </c>
      <c r="L460" t="s">
        <v>997</v>
      </c>
      <c r="M460">
        <v>8611</v>
      </c>
      <c r="N460" t="s">
        <v>2918</v>
      </c>
      <c r="O460">
        <v>28</v>
      </c>
      <c r="P460">
        <v>40</v>
      </c>
      <c r="Q460">
        <v>21839</v>
      </c>
      <c r="R460">
        <v>2777</v>
      </c>
      <c r="S460">
        <v>1866</v>
      </c>
      <c r="T460">
        <v>4193</v>
      </c>
    </row>
    <row r="461" spans="1:20" x14ac:dyDescent="0.25">
      <c r="A461" t="s">
        <v>3420</v>
      </c>
      <c r="B461">
        <v>111111570</v>
      </c>
      <c r="C461" t="s">
        <v>900</v>
      </c>
      <c r="D461" t="s">
        <v>901</v>
      </c>
      <c r="E461">
        <v>42721</v>
      </c>
      <c r="G461" s="1" t="s">
        <v>2965</v>
      </c>
      <c r="H461" s="1">
        <v>1</v>
      </c>
      <c r="I461" t="s">
        <v>2347</v>
      </c>
      <c r="J461" t="s">
        <v>1168</v>
      </c>
      <c r="K461" t="s">
        <v>1169</v>
      </c>
      <c r="L461" t="s">
        <v>1061</v>
      </c>
      <c r="M461">
        <v>53717</v>
      </c>
      <c r="N461" t="s">
        <v>2919</v>
      </c>
      <c r="O461">
        <v>38</v>
      </c>
      <c r="P461">
        <v>40</v>
      </c>
      <c r="Q461">
        <v>28305</v>
      </c>
      <c r="R461">
        <v>2372</v>
      </c>
      <c r="S461">
        <v>1579</v>
      </c>
      <c r="T461">
        <v>3572</v>
      </c>
    </row>
    <row r="462" spans="1:20" x14ac:dyDescent="0.25">
      <c r="A462" t="s">
        <v>3421</v>
      </c>
      <c r="B462">
        <v>111111571</v>
      </c>
      <c r="C462" t="s">
        <v>902</v>
      </c>
      <c r="D462" t="s">
        <v>903</v>
      </c>
      <c r="E462">
        <v>41911</v>
      </c>
      <c r="G462" s="1" t="s">
        <v>2965</v>
      </c>
      <c r="H462" s="1">
        <v>2</v>
      </c>
      <c r="I462" t="s">
        <v>2349</v>
      </c>
      <c r="J462" t="s">
        <v>2350</v>
      </c>
      <c r="K462" t="s">
        <v>1560</v>
      </c>
      <c r="L462" t="s">
        <v>1036</v>
      </c>
      <c r="M462">
        <v>10536</v>
      </c>
      <c r="N462" t="s">
        <v>2920</v>
      </c>
      <c r="O462">
        <v>40</v>
      </c>
      <c r="P462">
        <v>40</v>
      </c>
      <c r="Q462">
        <v>17864</v>
      </c>
      <c r="R462">
        <v>3515</v>
      </c>
      <c r="S462">
        <v>2767</v>
      </c>
      <c r="T462">
        <v>4441</v>
      </c>
    </row>
    <row r="463" spans="1:20" x14ac:dyDescent="0.25">
      <c r="A463" t="s">
        <v>3422</v>
      </c>
      <c r="B463">
        <v>111111572</v>
      </c>
      <c r="C463" t="s">
        <v>904</v>
      </c>
      <c r="D463" t="s">
        <v>905</v>
      </c>
      <c r="E463">
        <v>42260</v>
      </c>
      <c r="G463" s="1" t="s">
        <v>2965</v>
      </c>
      <c r="H463" s="1">
        <v>3</v>
      </c>
      <c r="I463" t="s">
        <v>2352</v>
      </c>
      <c r="J463" t="s">
        <v>2078</v>
      </c>
      <c r="K463" t="s">
        <v>1345</v>
      </c>
      <c r="L463" t="s">
        <v>1241</v>
      </c>
      <c r="M463">
        <v>27401</v>
      </c>
      <c r="N463" t="s">
        <v>2921</v>
      </c>
      <c r="O463">
        <v>40</v>
      </c>
      <c r="P463">
        <v>40</v>
      </c>
      <c r="Q463">
        <v>19313</v>
      </c>
      <c r="R463">
        <v>2759</v>
      </c>
      <c r="S463">
        <v>3307</v>
      </c>
      <c r="T463">
        <v>2268</v>
      </c>
    </row>
    <row r="464" spans="1:20" x14ac:dyDescent="0.25">
      <c r="A464" t="s">
        <v>3423</v>
      </c>
      <c r="B464">
        <v>111111573</v>
      </c>
      <c r="C464" t="s">
        <v>732</v>
      </c>
      <c r="D464" t="s">
        <v>906</v>
      </c>
      <c r="E464">
        <v>41571</v>
      </c>
      <c r="G464" s="1" t="s">
        <v>2965</v>
      </c>
      <c r="H464" s="1">
        <v>4</v>
      </c>
      <c r="I464" t="s">
        <v>2354</v>
      </c>
      <c r="J464" t="s">
        <v>410</v>
      </c>
      <c r="K464" t="s">
        <v>1025</v>
      </c>
      <c r="L464" t="s">
        <v>1026</v>
      </c>
      <c r="M464">
        <v>21217</v>
      </c>
      <c r="N464" t="s">
        <v>2922</v>
      </c>
      <c r="O464">
        <v>24</v>
      </c>
      <c r="P464">
        <v>40</v>
      </c>
      <c r="Q464">
        <v>18636</v>
      </c>
      <c r="R464">
        <v>4575</v>
      </c>
      <c r="S464">
        <v>2730</v>
      </c>
      <c r="T464">
        <v>1708</v>
      </c>
    </row>
    <row r="465" spans="1:20" x14ac:dyDescent="0.25">
      <c r="A465" t="s">
        <v>3424</v>
      </c>
      <c r="B465">
        <v>111111574</v>
      </c>
      <c r="C465" t="s">
        <v>907</v>
      </c>
      <c r="D465" t="s">
        <v>908</v>
      </c>
      <c r="E465">
        <v>41572</v>
      </c>
      <c r="G465" s="1" t="s">
        <v>2965</v>
      </c>
      <c r="H465" s="1">
        <v>5</v>
      </c>
      <c r="I465" t="s">
        <v>2356</v>
      </c>
      <c r="J465" t="s">
        <v>1210</v>
      </c>
      <c r="K465" t="s">
        <v>1083</v>
      </c>
      <c r="L465" t="s">
        <v>997</v>
      </c>
      <c r="M465">
        <v>8831</v>
      </c>
      <c r="N465" t="s">
        <v>2923</v>
      </c>
      <c r="O465">
        <v>33</v>
      </c>
      <c r="P465">
        <v>40</v>
      </c>
      <c r="Q465">
        <v>28169</v>
      </c>
      <c r="R465">
        <v>4486</v>
      </c>
      <c r="S465">
        <v>3503</v>
      </c>
      <c r="T465">
        <v>1743</v>
      </c>
    </row>
    <row r="466" spans="1:20" x14ac:dyDescent="0.25">
      <c r="A466" t="s">
        <v>3425</v>
      </c>
      <c r="B466">
        <v>111111575</v>
      </c>
      <c r="C466" t="s">
        <v>909</v>
      </c>
      <c r="D466" t="s">
        <v>910</v>
      </c>
      <c r="E466">
        <v>41727</v>
      </c>
      <c r="G466" s="1" t="s">
        <v>2965</v>
      </c>
      <c r="H466" s="1">
        <v>6</v>
      </c>
      <c r="I466" t="s">
        <v>2358</v>
      </c>
      <c r="J466" t="s">
        <v>2359</v>
      </c>
      <c r="K466" t="s">
        <v>2360</v>
      </c>
      <c r="L466" t="s">
        <v>1048</v>
      </c>
      <c r="M466">
        <v>78028</v>
      </c>
      <c r="N466" t="s">
        <v>2924</v>
      </c>
      <c r="O466">
        <v>18</v>
      </c>
      <c r="P466">
        <v>20</v>
      </c>
      <c r="Q466">
        <v>27274</v>
      </c>
      <c r="R466">
        <v>4334</v>
      </c>
      <c r="S466">
        <v>4181</v>
      </c>
      <c r="T466">
        <v>2977</v>
      </c>
    </row>
    <row r="467" spans="1:20" x14ac:dyDescent="0.25">
      <c r="A467" t="s">
        <v>3426</v>
      </c>
      <c r="B467">
        <v>111111576</v>
      </c>
      <c r="C467" t="s">
        <v>911</v>
      </c>
      <c r="D467" t="s">
        <v>912</v>
      </c>
      <c r="E467">
        <v>42099</v>
      </c>
      <c r="G467" s="1" t="s">
        <v>2965</v>
      </c>
      <c r="H467" s="1">
        <v>1</v>
      </c>
      <c r="I467" t="s">
        <v>2362</v>
      </c>
      <c r="J467" t="s">
        <v>2363</v>
      </c>
      <c r="K467" t="s">
        <v>1012</v>
      </c>
      <c r="L467" t="s">
        <v>1013</v>
      </c>
      <c r="M467">
        <v>60007</v>
      </c>
      <c r="N467" t="s">
        <v>2925</v>
      </c>
      <c r="O467">
        <v>10</v>
      </c>
      <c r="P467">
        <v>20</v>
      </c>
      <c r="Q467">
        <v>22327</v>
      </c>
      <c r="R467">
        <v>2594</v>
      </c>
      <c r="S467">
        <v>3073</v>
      </c>
      <c r="T467">
        <v>3489</v>
      </c>
    </row>
    <row r="468" spans="1:20" x14ac:dyDescent="0.25">
      <c r="A468" t="s">
        <v>3427</v>
      </c>
      <c r="B468">
        <v>111111577</v>
      </c>
      <c r="C468" t="s">
        <v>913</v>
      </c>
      <c r="D468" t="s">
        <v>914</v>
      </c>
      <c r="E468">
        <v>42005</v>
      </c>
      <c r="G468" s="1" t="s">
        <v>2965</v>
      </c>
      <c r="H468" s="1">
        <v>2</v>
      </c>
      <c r="I468" t="s">
        <v>2365</v>
      </c>
      <c r="J468" t="s">
        <v>2366</v>
      </c>
      <c r="K468" t="s">
        <v>2367</v>
      </c>
      <c r="L468" t="s">
        <v>997</v>
      </c>
      <c r="M468">
        <v>7728</v>
      </c>
      <c r="N468" t="s">
        <v>2926</v>
      </c>
      <c r="O468">
        <v>24</v>
      </c>
      <c r="P468">
        <v>20</v>
      </c>
      <c r="Q468">
        <v>27325</v>
      </c>
      <c r="R468">
        <v>4128</v>
      </c>
      <c r="S468">
        <v>3833</v>
      </c>
      <c r="T468">
        <v>2023</v>
      </c>
    </row>
    <row r="469" spans="1:20" x14ac:dyDescent="0.25">
      <c r="A469" t="s">
        <v>3428</v>
      </c>
      <c r="B469">
        <v>111111578</v>
      </c>
      <c r="C469" t="s">
        <v>915</v>
      </c>
      <c r="D469" t="s">
        <v>916</v>
      </c>
      <c r="E469">
        <v>43075</v>
      </c>
      <c r="G469" s="1" t="s">
        <v>2965</v>
      </c>
      <c r="H469" s="1">
        <v>3</v>
      </c>
      <c r="I469" t="s">
        <v>2369</v>
      </c>
      <c r="J469" t="s">
        <v>2370</v>
      </c>
      <c r="K469" t="s">
        <v>1217</v>
      </c>
      <c r="L469" t="s">
        <v>2371</v>
      </c>
      <c r="M469">
        <v>68124</v>
      </c>
      <c r="N469" t="s">
        <v>2927</v>
      </c>
      <c r="O469">
        <v>14</v>
      </c>
      <c r="P469">
        <v>25</v>
      </c>
      <c r="Q469">
        <v>23809</v>
      </c>
      <c r="R469">
        <v>3474</v>
      </c>
      <c r="S469">
        <v>2351</v>
      </c>
      <c r="T469">
        <v>1548</v>
      </c>
    </row>
    <row r="470" spans="1:20" x14ac:dyDescent="0.25">
      <c r="A470" t="s">
        <v>3429</v>
      </c>
      <c r="B470">
        <v>111111579</v>
      </c>
      <c r="C470" t="s">
        <v>917</v>
      </c>
      <c r="D470" t="s">
        <v>918</v>
      </c>
      <c r="E470">
        <v>42227</v>
      </c>
      <c r="G470" s="1" t="s">
        <v>2965</v>
      </c>
      <c r="H470" s="1">
        <v>4</v>
      </c>
      <c r="I470" t="s">
        <v>2373</v>
      </c>
      <c r="J470" t="s">
        <v>2374</v>
      </c>
      <c r="K470" t="s">
        <v>1325</v>
      </c>
      <c r="L470" t="s">
        <v>1326</v>
      </c>
      <c r="M470">
        <v>22003</v>
      </c>
      <c r="N470" t="s">
        <v>2928</v>
      </c>
      <c r="O470">
        <v>10</v>
      </c>
      <c r="P470">
        <v>25</v>
      </c>
      <c r="Q470">
        <v>20784</v>
      </c>
      <c r="R470">
        <v>2001</v>
      </c>
      <c r="S470">
        <v>4569</v>
      </c>
      <c r="T470">
        <v>4801</v>
      </c>
    </row>
    <row r="471" spans="1:20" x14ac:dyDescent="0.25">
      <c r="A471" t="s">
        <v>3430</v>
      </c>
      <c r="B471">
        <v>111111580</v>
      </c>
      <c r="C471" t="s">
        <v>919</v>
      </c>
      <c r="D471" t="s">
        <v>920</v>
      </c>
      <c r="E471">
        <v>41457</v>
      </c>
      <c r="G471" s="1" t="s">
        <v>2965</v>
      </c>
      <c r="H471" s="1">
        <v>5</v>
      </c>
      <c r="I471" t="s">
        <v>2376</v>
      </c>
      <c r="J471" t="s">
        <v>2377</v>
      </c>
      <c r="K471" t="s">
        <v>2378</v>
      </c>
      <c r="L471" t="s">
        <v>1048</v>
      </c>
      <c r="M471">
        <v>75075</v>
      </c>
      <c r="N471" t="s">
        <v>2929</v>
      </c>
      <c r="O471">
        <v>21</v>
      </c>
      <c r="P471">
        <v>20</v>
      </c>
      <c r="Q471">
        <v>29759</v>
      </c>
      <c r="R471">
        <v>2827</v>
      </c>
      <c r="S471">
        <v>1917</v>
      </c>
      <c r="T471">
        <v>4362</v>
      </c>
    </row>
    <row r="472" spans="1:20" x14ac:dyDescent="0.25">
      <c r="A472" t="s">
        <v>3431</v>
      </c>
      <c r="B472">
        <v>111111581</v>
      </c>
      <c r="C472" t="s">
        <v>921</v>
      </c>
      <c r="D472" t="s">
        <v>922</v>
      </c>
      <c r="E472">
        <v>41805</v>
      </c>
      <c r="G472" s="1" t="s">
        <v>2965</v>
      </c>
      <c r="H472" s="1">
        <v>6</v>
      </c>
      <c r="I472" t="s">
        <v>2380</v>
      </c>
      <c r="J472" t="s">
        <v>1099</v>
      </c>
      <c r="K472" t="s">
        <v>1099</v>
      </c>
      <c r="L472" t="s">
        <v>1036</v>
      </c>
      <c r="M472">
        <v>10016</v>
      </c>
      <c r="N472" t="s">
        <v>2930</v>
      </c>
      <c r="O472">
        <v>27</v>
      </c>
      <c r="P472">
        <v>40</v>
      </c>
      <c r="Q472">
        <v>23581</v>
      </c>
      <c r="R472">
        <v>3517</v>
      </c>
      <c r="S472">
        <v>2651</v>
      </c>
      <c r="T472">
        <v>3305</v>
      </c>
    </row>
    <row r="473" spans="1:20" x14ac:dyDescent="0.25">
      <c r="A473" t="s">
        <v>3432</v>
      </c>
      <c r="B473">
        <v>111111582</v>
      </c>
      <c r="C473" t="s">
        <v>923</v>
      </c>
      <c r="D473" t="s">
        <v>924</v>
      </c>
      <c r="E473">
        <v>42938</v>
      </c>
      <c r="G473" s="1" t="s">
        <v>2965</v>
      </c>
      <c r="H473" s="1">
        <v>7</v>
      </c>
      <c r="I473" t="s">
        <v>2382</v>
      </c>
      <c r="J473" t="s">
        <v>2383</v>
      </c>
      <c r="K473" t="s">
        <v>1192</v>
      </c>
      <c r="L473" t="s">
        <v>1036</v>
      </c>
      <c r="M473">
        <v>11791</v>
      </c>
      <c r="N473" t="s">
        <v>2931</v>
      </c>
      <c r="O473">
        <v>36</v>
      </c>
      <c r="P473">
        <v>40</v>
      </c>
      <c r="Q473">
        <v>19698</v>
      </c>
      <c r="R473">
        <v>3533</v>
      </c>
      <c r="S473">
        <v>1721</v>
      </c>
      <c r="T473">
        <v>3283</v>
      </c>
    </row>
    <row r="474" spans="1:20" x14ac:dyDescent="0.25">
      <c r="A474" t="s">
        <v>3433</v>
      </c>
      <c r="B474">
        <v>111111583</v>
      </c>
      <c r="C474" t="s">
        <v>925</v>
      </c>
      <c r="D474" t="s">
        <v>926</v>
      </c>
      <c r="E474">
        <v>41792</v>
      </c>
      <c r="G474" s="1" t="s">
        <v>2965</v>
      </c>
      <c r="H474" s="1">
        <v>8</v>
      </c>
      <c r="I474" t="s">
        <v>2385</v>
      </c>
      <c r="J474" t="s">
        <v>2386</v>
      </c>
      <c r="K474" t="s">
        <v>1588</v>
      </c>
      <c r="L474" t="s">
        <v>1152</v>
      </c>
      <c r="M474">
        <v>34429</v>
      </c>
      <c r="N474" t="s">
        <v>2932</v>
      </c>
      <c r="O474">
        <v>27</v>
      </c>
      <c r="P474">
        <v>40</v>
      </c>
      <c r="Q474">
        <v>18675</v>
      </c>
      <c r="R474">
        <v>2804</v>
      </c>
      <c r="S474">
        <v>3480</v>
      </c>
      <c r="T474">
        <v>2626</v>
      </c>
    </row>
    <row r="475" spans="1:20" x14ac:dyDescent="0.25">
      <c r="A475" t="s">
        <v>3434</v>
      </c>
      <c r="B475">
        <v>111111584</v>
      </c>
      <c r="C475" t="s">
        <v>927</v>
      </c>
      <c r="D475" t="s">
        <v>928</v>
      </c>
      <c r="E475">
        <v>43095</v>
      </c>
      <c r="G475" s="1" t="s">
        <v>2965</v>
      </c>
      <c r="H475" s="1">
        <v>99</v>
      </c>
      <c r="I475" t="s">
        <v>2388</v>
      </c>
      <c r="J475" t="s">
        <v>2389</v>
      </c>
      <c r="K475" t="s">
        <v>1453</v>
      </c>
      <c r="L475" t="s">
        <v>1316</v>
      </c>
      <c r="M475">
        <v>46040</v>
      </c>
      <c r="N475" t="s">
        <v>2933</v>
      </c>
      <c r="O475">
        <v>27</v>
      </c>
      <c r="P475">
        <v>40</v>
      </c>
      <c r="Q475">
        <v>27919</v>
      </c>
      <c r="R475">
        <v>2008</v>
      </c>
      <c r="S475">
        <v>2261</v>
      </c>
      <c r="T475">
        <v>3492</v>
      </c>
    </row>
    <row r="476" spans="1:20" x14ac:dyDescent="0.25">
      <c r="A476" t="s">
        <v>3435</v>
      </c>
      <c r="B476">
        <v>111111585</v>
      </c>
      <c r="C476" t="s">
        <v>929</v>
      </c>
      <c r="D476" t="s">
        <v>930</v>
      </c>
      <c r="E476">
        <v>41314</v>
      </c>
      <c r="G476" s="1" t="s">
        <v>2965</v>
      </c>
      <c r="H476" s="1">
        <v>6</v>
      </c>
      <c r="I476" t="s">
        <v>2391</v>
      </c>
      <c r="J476" t="s">
        <v>2392</v>
      </c>
      <c r="K476" t="s">
        <v>2393</v>
      </c>
      <c r="L476" t="s">
        <v>1787</v>
      </c>
      <c r="M476">
        <v>64504</v>
      </c>
      <c r="N476" t="s">
        <v>2934</v>
      </c>
      <c r="O476">
        <v>36</v>
      </c>
      <c r="P476">
        <v>40</v>
      </c>
      <c r="Q476">
        <v>29151</v>
      </c>
      <c r="R476">
        <v>1634</v>
      </c>
      <c r="S476">
        <v>4433</v>
      </c>
      <c r="T476">
        <v>4286</v>
      </c>
    </row>
    <row r="477" spans="1:20" x14ac:dyDescent="0.25">
      <c r="A477" t="s">
        <v>3436</v>
      </c>
      <c r="B477">
        <v>111111586</v>
      </c>
      <c r="C477" t="s">
        <v>931</v>
      </c>
      <c r="D477" t="s">
        <v>932</v>
      </c>
      <c r="E477">
        <v>42120</v>
      </c>
      <c r="G477" s="1" t="s">
        <v>2965</v>
      </c>
      <c r="H477" s="1">
        <v>7</v>
      </c>
      <c r="I477" t="s">
        <v>2395</v>
      </c>
      <c r="J477" t="s">
        <v>2396</v>
      </c>
      <c r="K477" t="s">
        <v>2397</v>
      </c>
      <c r="L477" t="s">
        <v>1712</v>
      </c>
      <c r="M477">
        <v>39211</v>
      </c>
      <c r="N477" t="s">
        <v>2935</v>
      </c>
      <c r="O477">
        <v>31</v>
      </c>
      <c r="P477">
        <v>40</v>
      </c>
      <c r="Q477">
        <v>29962</v>
      </c>
      <c r="R477">
        <v>4183</v>
      </c>
      <c r="S477">
        <v>4712</v>
      </c>
      <c r="T477">
        <v>4438</v>
      </c>
    </row>
    <row r="478" spans="1:20" x14ac:dyDescent="0.25">
      <c r="A478" t="s">
        <v>3437</v>
      </c>
      <c r="B478">
        <v>111111587</v>
      </c>
      <c r="C478" t="s">
        <v>226</v>
      </c>
      <c r="D478" t="s">
        <v>933</v>
      </c>
      <c r="E478">
        <v>42549</v>
      </c>
      <c r="G478" s="1" t="s">
        <v>2965</v>
      </c>
      <c r="H478" s="1">
        <v>8</v>
      </c>
      <c r="I478" t="s">
        <v>2399</v>
      </c>
      <c r="J478" t="s">
        <v>1135</v>
      </c>
      <c r="K478" t="s">
        <v>1063</v>
      </c>
      <c r="L478" t="s">
        <v>1048</v>
      </c>
      <c r="M478">
        <v>79602</v>
      </c>
      <c r="N478" t="s">
        <v>2936</v>
      </c>
      <c r="O478">
        <v>29</v>
      </c>
      <c r="P478">
        <v>40</v>
      </c>
      <c r="Q478">
        <v>15911</v>
      </c>
      <c r="R478">
        <v>4221</v>
      </c>
      <c r="S478">
        <v>4459</v>
      </c>
      <c r="T478">
        <v>3731</v>
      </c>
    </row>
    <row r="479" spans="1:20" x14ac:dyDescent="0.25">
      <c r="A479" t="s">
        <v>3438</v>
      </c>
      <c r="B479">
        <v>111111588</v>
      </c>
      <c r="C479" t="s">
        <v>934</v>
      </c>
      <c r="D479" t="s">
        <v>935</v>
      </c>
      <c r="E479">
        <v>41403</v>
      </c>
      <c r="G479" s="1" t="s">
        <v>2965</v>
      </c>
      <c r="H479" s="1">
        <v>99</v>
      </c>
      <c r="I479" t="s">
        <v>2401</v>
      </c>
      <c r="J479" t="s">
        <v>2402</v>
      </c>
      <c r="K479" t="s">
        <v>1017</v>
      </c>
      <c r="L479" t="s">
        <v>1018</v>
      </c>
      <c r="M479">
        <v>95070</v>
      </c>
      <c r="N479" t="s">
        <v>2937</v>
      </c>
      <c r="O479">
        <v>39</v>
      </c>
      <c r="P479">
        <v>40</v>
      </c>
      <c r="Q479">
        <v>24043</v>
      </c>
      <c r="R479">
        <v>3346</v>
      </c>
      <c r="S479">
        <v>4208</v>
      </c>
      <c r="T479">
        <v>4831</v>
      </c>
    </row>
    <row r="480" spans="1:20" x14ac:dyDescent="0.25">
      <c r="A480" t="s">
        <v>3439</v>
      </c>
      <c r="B480">
        <v>111111589</v>
      </c>
      <c r="C480" t="s">
        <v>936</v>
      </c>
      <c r="D480" t="s">
        <v>937</v>
      </c>
      <c r="E480">
        <v>42550</v>
      </c>
      <c r="F480" s="1">
        <v>43525</v>
      </c>
      <c r="G480" s="1" t="s">
        <v>2965</v>
      </c>
      <c r="H480" s="1">
        <v>1</v>
      </c>
      <c r="I480" t="s">
        <v>2404</v>
      </c>
      <c r="J480" t="s">
        <v>1502</v>
      </c>
      <c r="K480" t="s">
        <v>1503</v>
      </c>
      <c r="L480" t="s">
        <v>997</v>
      </c>
      <c r="M480">
        <v>8003</v>
      </c>
      <c r="N480" t="s">
        <v>2938</v>
      </c>
      <c r="O480">
        <v>33</v>
      </c>
      <c r="P480">
        <v>40</v>
      </c>
      <c r="Q480">
        <v>25605</v>
      </c>
      <c r="R480">
        <v>2193</v>
      </c>
      <c r="S480">
        <v>2991</v>
      </c>
      <c r="T480">
        <v>2612</v>
      </c>
    </row>
    <row r="481" spans="1:20" x14ac:dyDescent="0.25">
      <c r="A481" t="s">
        <v>3440</v>
      </c>
      <c r="B481">
        <v>111111590</v>
      </c>
      <c r="C481" t="s">
        <v>938</v>
      </c>
      <c r="D481" t="s">
        <v>939</v>
      </c>
      <c r="E481">
        <v>41459</v>
      </c>
      <c r="G481" s="1" t="s">
        <v>2965</v>
      </c>
      <c r="H481" s="1">
        <v>2</v>
      </c>
      <c r="I481" t="s">
        <v>2406</v>
      </c>
      <c r="J481" t="s">
        <v>1275</v>
      </c>
      <c r="K481" t="s">
        <v>1276</v>
      </c>
      <c r="L481" t="s">
        <v>1018</v>
      </c>
      <c r="M481">
        <v>94545</v>
      </c>
      <c r="N481" t="s">
        <v>2939</v>
      </c>
      <c r="O481">
        <v>28</v>
      </c>
      <c r="P481">
        <v>40</v>
      </c>
      <c r="Q481">
        <v>24263</v>
      </c>
      <c r="R481">
        <v>4149</v>
      </c>
      <c r="S481">
        <v>3810</v>
      </c>
      <c r="T481">
        <v>1271</v>
      </c>
    </row>
    <row r="482" spans="1:20" x14ac:dyDescent="0.25">
      <c r="A482" t="s">
        <v>3441</v>
      </c>
      <c r="B482">
        <v>111111591</v>
      </c>
      <c r="C482" t="s">
        <v>940</v>
      </c>
      <c r="D482" t="s">
        <v>941</v>
      </c>
      <c r="E482">
        <v>42006</v>
      </c>
      <c r="G482" s="1" t="s">
        <v>2965</v>
      </c>
      <c r="H482" s="1">
        <v>3</v>
      </c>
      <c r="I482" t="s">
        <v>2408</v>
      </c>
      <c r="J482" t="s">
        <v>2409</v>
      </c>
      <c r="K482" t="s">
        <v>2410</v>
      </c>
      <c r="L482" t="s">
        <v>1152</v>
      </c>
      <c r="M482">
        <v>32750</v>
      </c>
      <c r="N482" t="s">
        <v>2940</v>
      </c>
      <c r="O482">
        <v>17</v>
      </c>
      <c r="P482">
        <v>20</v>
      </c>
      <c r="Q482">
        <v>19937</v>
      </c>
      <c r="R482">
        <v>2698</v>
      </c>
      <c r="S482">
        <v>2536</v>
      </c>
      <c r="T482">
        <v>4804</v>
      </c>
    </row>
    <row r="483" spans="1:20" x14ac:dyDescent="0.25">
      <c r="A483" t="s">
        <v>3442</v>
      </c>
      <c r="B483">
        <v>111111592</v>
      </c>
      <c r="C483" t="s">
        <v>942</v>
      </c>
      <c r="D483" t="s">
        <v>943</v>
      </c>
      <c r="E483">
        <v>42717</v>
      </c>
      <c r="G483" s="1" t="s">
        <v>2965</v>
      </c>
      <c r="H483" s="1">
        <v>4</v>
      </c>
      <c r="I483" t="s">
        <v>2412</v>
      </c>
      <c r="J483" t="s">
        <v>2413</v>
      </c>
      <c r="K483" t="s">
        <v>2414</v>
      </c>
      <c r="L483" t="s">
        <v>1321</v>
      </c>
      <c r="M483">
        <v>82001</v>
      </c>
      <c r="N483" t="s">
        <v>2941</v>
      </c>
      <c r="O483">
        <v>18</v>
      </c>
      <c r="P483">
        <v>20</v>
      </c>
      <c r="Q483">
        <v>25528</v>
      </c>
      <c r="R483">
        <v>2280</v>
      </c>
      <c r="S483">
        <v>2920</v>
      </c>
      <c r="T483">
        <v>4807</v>
      </c>
    </row>
    <row r="484" spans="1:20" x14ac:dyDescent="0.25">
      <c r="A484" t="s">
        <v>3443</v>
      </c>
      <c r="B484">
        <v>111111593</v>
      </c>
      <c r="C484" t="s">
        <v>944</v>
      </c>
      <c r="D484" t="s">
        <v>945</v>
      </c>
      <c r="E484">
        <v>42160</v>
      </c>
      <c r="G484" s="1" t="s">
        <v>2965</v>
      </c>
      <c r="H484" s="1">
        <v>5</v>
      </c>
      <c r="I484" t="s">
        <v>2416</v>
      </c>
      <c r="J484" t="s">
        <v>1506</v>
      </c>
      <c r="K484" t="s">
        <v>1192</v>
      </c>
      <c r="L484" t="s">
        <v>1036</v>
      </c>
      <c r="M484">
        <v>11530</v>
      </c>
      <c r="N484" t="s">
        <v>2942</v>
      </c>
      <c r="O484">
        <v>18</v>
      </c>
      <c r="P484">
        <v>20</v>
      </c>
      <c r="Q484">
        <v>24088</v>
      </c>
      <c r="R484">
        <v>1238</v>
      </c>
      <c r="S484">
        <v>1952</v>
      </c>
      <c r="T484">
        <v>4681</v>
      </c>
    </row>
    <row r="485" spans="1:20" x14ac:dyDescent="0.25">
      <c r="A485" t="s">
        <v>3444</v>
      </c>
      <c r="B485">
        <v>111111594</v>
      </c>
      <c r="C485" t="s">
        <v>946</v>
      </c>
      <c r="D485" t="s">
        <v>947</v>
      </c>
      <c r="E485">
        <v>42449</v>
      </c>
      <c r="G485" s="1" t="s">
        <v>2965</v>
      </c>
      <c r="H485" s="1">
        <v>6</v>
      </c>
      <c r="I485" t="s">
        <v>2418</v>
      </c>
      <c r="J485" t="s">
        <v>1168</v>
      </c>
      <c r="K485" t="s">
        <v>1169</v>
      </c>
      <c r="L485" t="s">
        <v>1061</v>
      </c>
      <c r="M485">
        <v>53715</v>
      </c>
      <c r="N485" t="s">
        <v>2943</v>
      </c>
      <c r="O485">
        <v>21</v>
      </c>
      <c r="P485">
        <v>25</v>
      </c>
      <c r="Q485">
        <v>27456</v>
      </c>
      <c r="R485">
        <v>1989</v>
      </c>
      <c r="S485">
        <v>2235</v>
      </c>
      <c r="T485">
        <v>4738</v>
      </c>
    </row>
    <row r="486" spans="1:20" x14ac:dyDescent="0.25">
      <c r="A486" t="s">
        <v>3445</v>
      </c>
      <c r="B486">
        <v>111111595</v>
      </c>
      <c r="C486" t="s">
        <v>948</v>
      </c>
      <c r="D486" t="s">
        <v>949</v>
      </c>
      <c r="E486">
        <v>41308</v>
      </c>
      <c r="G486" s="1" t="s">
        <v>2965</v>
      </c>
      <c r="H486" s="1">
        <v>7</v>
      </c>
      <c r="I486" t="s">
        <v>2420</v>
      </c>
      <c r="J486" t="s">
        <v>2194</v>
      </c>
      <c r="K486" t="s">
        <v>1598</v>
      </c>
      <c r="L486" t="s">
        <v>997</v>
      </c>
      <c r="M486">
        <v>7032</v>
      </c>
      <c r="N486" t="s">
        <v>2944</v>
      </c>
      <c r="O486">
        <v>12</v>
      </c>
      <c r="P486">
        <v>25</v>
      </c>
      <c r="Q486">
        <v>23323</v>
      </c>
      <c r="R486">
        <v>3000</v>
      </c>
      <c r="S486">
        <v>4908</v>
      </c>
      <c r="T486">
        <v>1162</v>
      </c>
    </row>
    <row r="487" spans="1:20" x14ac:dyDescent="0.25">
      <c r="A487" t="s">
        <v>3446</v>
      </c>
      <c r="B487">
        <v>111111596</v>
      </c>
      <c r="C487" t="s">
        <v>950</v>
      </c>
      <c r="D487" t="s">
        <v>951</v>
      </c>
      <c r="E487">
        <v>42073</v>
      </c>
      <c r="G487" s="1" t="s">
        <v>2965</v>
      </c>
      <c r="H487" s="1">
        <v>8</v>
      </c>
      <c r="I487" t="s">
        <v>2422</v>
      </c>
      <c r="J487" t="s">
        <v>2423</v>
      </c>
      <c r="K487" t="s">
        <v>1407</v>
      </c>
      <c r="L487" t="s">
        <v>1031</v>
      </c>
      <c r="M487">
        <v>18518</v>
      </c>
      <c r="N487" t="s">
        <v>2945</v>
      </c>
      <c r="O487">
        <v>22</v>
      </c>
      <c r="P487">
        <v>20</v>
      </c>
      <c r="Q487">
        <v>22294</v>
      </c>
      <c r="R487">
        <v>1341</v>
      </c>
      <c r="S487">
        <v>2374</v>
      </c>
      <c r="T487">
        <v>2219</v>
      </c>
    </row>
    <row r="488" spans="1:20" x14ac:dyDescent="0.25">
      <c r="A488" t="s">
        <v>3447</v>
      </c>
      <c r="B488">
        <v>111111597</v>
      </c>
      <c r="C488" t="s">
        <v>952</v>
      </c>
      <c r="D488" t="s">
        <v>953</v>
      </c>
      <c r="E488">
        <v>41288</v>
      </c>
      <c r="G488" s="1" t="s">
        <v>2965</v>
      </c>
      <c r="H488" s="1">
        <v>99</v>
      </c>
      <c r="I488" t="s">
        <v>2425</v>
      </c>
      <c r="J488" t="s">
        <v>1695</v>
      </c>
      <c r="K488" t="s">
        <v>1695</v>
      </c>
      <c r="L488" t="s">
        <v>1018</v>
      </c>
      <c r="M488">
        <v>92126</v>
      </c>
      <c r="N488" t="s">
        <v>2946</v>
      </c>
      <c r="O488">
        <v>33</v>
      </c>
      <c r="P488">
        <v>40</v>
      </c>
      <c r="Q488">
        <v>23287</v>
      </c>
      <c r="R488">
        <v>4130</v>
      </c>
      <c r="S488">
        <v>4334</v>
      </c>
      <c r="T488">
        <v>3520</v>
      </c>
    </row>
    <row r="489" spans="1:20" x14ac:dyDescent="0.25">
      <c r="A489" t="s">
        <v>3448</v>
      </c>
      <c r="B489">
        <v>111111598</v>
      </c>
      <c r="C489" t="s">
        <v>760</v>
      </c>
      <c r="D489" t="s">
        <v>954</v>
      </c>
      <c r="E489">
        <v>42098</v>
      </c>
      <c r="G489" s="1" t="s">
        <v>2965</v>
      </c>
      <c r="H489" s="1">
        <v>1</v>
      </c>
      <c r="I489" t="s">
        <v>2427</v>
      </c>
      <c r="J489" t="s">
        <v>2428</v>
      </c>
      <c r="K489" t="s">
        <v>1456</v>
      </c>
      <c r="L489" t="s">
        <v>1018</v>
      </c>
      <c r="M489">
        <v>92276</v>
      </c>
      <c r="N489" t="s">
        <v>2947</v>
      </c>
      <c r="O489">
        <v>38</v>
      </c>
      <c r="P489">
        <v>40</v>
      </c>
      <c r="Q489">
        <v>29835</v>
      </c>
      <c r="R489">
        <v>1711</v>
      </c>
      <c r="S489">
        <v>4543</v>
      </c>
      <c r="T489">
        <v>1546</v>
      </c>
    </row>
    <row r="490" spans="1:20" x14ac:dyDescent="0.25">
      <c r="A490" t="s">
        <v>3449</v>
      </c>
      <c r="B490">
        <v>111111599</v>
      </c>
      <c r="C490" t="s">
        <v>955</v>
      </c>
      <c r="D490" t="s">
        <v>956</v>
      </c>
      <c r="E490">
        <v>43009</v>
      </c>
      <c r="G490" s="1" t="s">
        <v>2965</v>
      </c>
      <c r="H490" s="1">
        <v>2</v>
      </c>
      <c r="I490" t="s">
        <v>3458</v>
      </c>
      <c r="J490" t="s">
        <v>2430</v>
      </c>
      <c r="K490" t="s">
        <v>1432</v>
      </c>
      <c r="L490" t="s">
        <v>997</v>
      </c>
      <c r="M490">
        <v>8402</v>
      </c>
      <c r="N490" t="s">
        <v>2948</v>
      </c>
      <c r="O490">
        <v>21</v>
      </c>
      <c r="P490">
        <v>40</v>
      </c>
      <c r="Q490">
        <v>17510</v>
      </c>
      <c r="R490">
        <v>4749</v>
      </c>
      <c r="S490">
        <v>2848</v>
      </c>
      <c r="T490">
        <v>2571</v>
      </c>
    </row>
    <row r="491" spans="1:20" x14ac:dyDescent="0.25">
      <c r="A491" t="s">
        <v>3450</v>
      </c>
      <c r="B491">
        <v>111111600</v>
      </c>
      <c r="C491" t="s">
        <v>957</v>
      </c>
      <c r="D491" t="s">
        <v>958</v>
      </c>
      <c r="E491">
        <v>41997</v>
      </c>
      <c r="G491" s="1" t="s">
        <v>2965</v>
      </c>
      <c r="H491" s="1">
        <v>3</v>
      </c>
      <c r="I491" t="s">
        <v>2432</v>
      </c>
      <c r="J491" t="s">
        <v>1201</v>
      </c>
      <c r="K491" t="s">
        <v>1201</v>
      </c>
      <c r="L491" t="s">
        <v>1202</v>
      </c>
      <c r="M491">
        <v>2906</v>
      </c>
      <c r="N491" t="s">
        <v>2949</v>
      </c>
      <c r="O491">
        <v>23</v>
      </c>
      <c r="P491">
        <v>40</v>
      </c>
      <c r="Q491">
        <v>28453</v>
      </c>
      <c r="R491">
        <v>3846</v>
      </c>
      <c r="S491">
        <v>2527</v>
      </c>
      <c r="T491">
        <v>1173</v>
      </c>
    </row>
    <row r="492" spans="1:20" x14ac:dyDescent="0.25">
      <c r="A492" t="s">
        <v>3451</v>
      </c>
      <c r="B492">
        <v>111111601</v>
      </c>
      <c r="C492" t="s">
        <v>959</v>
      </c>
      <c r="D492" t="s">
        <v>960</v>
      </c>
      <c r="E492">
        <v>42699</v>
      </c>
      <c r="G492" s="1" t="s">
        <v>2965</v>
      </c>
      <c r="H492" s="1">
        <v>4</v>
      </c>
      <c r="I492" t="s">
        <v>2434</v>
      </c>
      <c r="J492" t="s">
        <v>1135</v>
      </c>
      <c r="K492" t="s">
        <v>1136</v>
      </c>
      <c r="L492" t="s">
        <v>1092</v>
      </c>
      <c r="M492">
        <v>67410</v>
      </c>
      <c r="N492" t="s">
        <v>2950</v>
      </c>
      <c r="O492">
        <v>23</v>
      </c>
      <c r="P492">
        <v>40</v>
      </c>
      <c r="Q492">
        <v>20330</v>
      </c>
      <c r="R492">
        <v>4487</v>
      </c>
      <c r="S492">
        <v>4865</v>
      </c>
      <c r="T492">
        <v>2261</v>
      </c>
    </row>
    <row r="493" spans="1:20" x14ac:dyDescent="0.25">
      <c r="A493" t="s">
        <v>3415</v>
      </c>
      <c r="B493">
        <v>111111553</v>
      </c>
      <c r="C493" t="s">
        <v>961</v>
      </c>
      <c r="D493" t="s">
        <v>962</v>
      </c>
      <c r="E493">
        <v>41436</v>
      </c>
      <c r="G493" s="1" t="s">
        <v>2965</v>
      </c>
      <c r="H493" s="1">
        <v>5</v>
      </c>
      <c r="I493" t="s">
        <v>2436</v>
      </c>
      <c r="J493" t="s">
        <v>1748</v>
      </c>
      <c r="K493" t="s">
        <v>1749</v>
      </c>
      <c r="L493" t="s">
        <v>1018</v>
      </c>
      <c r="M493">
        <v>95678</v>
      </c>
      <c r="N493" t="s">
        <v>2951</v>
      </c>
      <c r="O493">
        <v>31</v>
      </c>
      <c r="P493">
        <v>40</v>
      </c>
      <c r="Q493">
        <v>29660</v>
      </c>
      <c r="R493">
        <v>3343</v>
      </c>
      <c r="S493">
        <v>4379</v>
      </c>
      <c r="T493">
        <v>2406</v>
      </c>
    </row>
    <row r="494" spans="1:20" x14ac:dyDescent="0.25">
      <c r="A494" t="s">
        <v>3416</v>
      </c>
      <c r="B494">
        <v>111111554</v>
      </c>
      <c r="C494" t="s">
        <v>963</v>
      </c>
      <c r="D494" t="s">
        <v>964</v>
      </c>
      <c r="E494">
        <v>41904</v>
      </c>
      <c r="G494" s="1" t="s">
        <v>2965</v>
      </c>
      <c r="H494" s="1">
        <v>6</v>
      </c>
      <c r="I494" t="s">
        <v>2438</v>
      </c>
      <c r="J494" t="s">
        <v>2439</v>
      </c>
      <c r="K494" t="s">
        <v>2253</v>
      </c>
      <c r="L494" t="s">
        <v>1152</v>
      </c>
      <c r="M494">
        <v>32114</v>
      </c>
      <c r="N494" t="s">
        <v>2952</v>
      </c>
      <c r="O494">
        <v>27</v>
      </c>
      <c r="P494">
        <v>40</v>
      </c>
      <c r="Q494">
        <v>29799</v>
      </c>
      <c r="R494">
        <v>1583</v>
      </c>
      <c r="S494">
        <v>1519</v>
      </c>
      <c r="T494">
        <v>4360</v>
      </c>
    </row>
    <row r="495" spans="1:20" x14ac:dyDescent="0.25">
      <c r="A495" t="s">
        <v>3417</v>
      </c>
      <c r="B495">
        <v>111111555</v>
      </c>
      <c r="C495" t="s">
        <v>965</v>
      </c>
      <c r="D495" t="s">
        <v>966</v>
      </c>
      <c r="E495">
        <v>41571</v>
      </c>
      <c r="G495" s="1" t="s">
        <v>2965</v>
      </c>
      <c r="H495" s="1">
        <v>7</v>
      </c>
      <c r="I495" t="s">
        <v>2441</v>
      </c>
      <c r="J495" t="s">
        <v>1352</v>
      </c>
      <c r="K495" t="s">
        <v>2442</v>
      </c>
      <c r="L495" t="s">
        <v>2443</v>
      </c>
      <c r="M495">
        <v>20001</v>
      </c>
      <c r="N495" t="s">
        <v>2953</v>
      </c>
      <c r="O495">
        <v>23</v>
      </c>
      <c r="P495">
        <v>40</v>
      </c>
      <c r="Q495">
        <v>15787</v>
      </c>
      <c r="R495">
        <v>3839</v>
      </c>
      <c r="S495">
        <v>2139</v>
      </c>
      <c r="T495">
        <v>4689</v>
      </c>
    </row>
    <row r="496" spans="1:20" x14ac:dyDescent="0.25">
      <c r="A496" t="s">
        <v>3452</v>
      </c>
      <c r="B496">
        <v>111111556</v>
      </c>
      <c r="C496" t="s">
        <v>170</v>
      </c>
      <c r="D496" t="s">
        <v>967</v>
      </c>
      <c r="E496">
        <v>41713</v>
      </c>
      <c r="G496" s="1" t="s">
        <v>2965</v>
      </c>
      <c r="H496" s="1">
        <v>8</v>
      </c>
      <c r="I496" t="s">
        <v>2445</v>
      </c>
      <c r="J496" t="s">
        <v>2446</v>
      </c>
      <c r="K496" t="s">
        <v>2447</v>
      </c>
      <c r="L496" t="s">
        <v>1018</v>
      </c>
      <c r="M496">
        <v>94945</v>
      </c>
      <c r="N496" t="s">
        <v>2954</v>
      </c>
      <c r="O496">
        <v>33</v>
      </c>
      <c r="P496">
        <v>40</v>
      </c>
      <c r="Q496">
        <v>23091</v>
      </c>
      <c r="R496">
        <v>1658</v>
      </c>
      <c r="S496">
        <v>4053</v>
      </c>
      <c r="T496">
        <v>1152</v>
      </c>
    </row>
    <row r="497" spans="1:20" x14ac:dyDescent="0.25">
      <c r="A497" t="s">
        <v>3453</v>
      </c>
      <c r="B497">
        <v>111111606</v>
      </c>
      <c r="C497" t="s">
        <v>968</v>
      </c>
      <c r="D497" t="s">
        <v>969</v>
      </c>
      <c r="E497">
        <v>41492</v>
      </c>
      <c r="G497" s="1" t="s">
        <v>2965</v>
      </c>
      <c r="H497" s="1">
        <v>99</v>
      </c>
      <c r="I497" t="s">
        <v>2449</v>
      </c>
      <c r="J497" t="s">
        <v>1231</v>
      </c>
      <c r="K497" t="s">
        <v>1232</v>
      </c>
      <c r="L497" t="s">
        <v>1233</v>
      </c>
      <c r="M497">
        <v>83709</v>
      </c>
      <c r="N497" t="s">
        <v>2955</v>
      </c>
      <c r="O497">
        <v>23</v>
      </c>
      <c r="P497">
        <v>40</v>
      </c>
      <c r="Q497">
        <v>15411</v>
      </c>
      <c r="R497">
        <v>4255</v>
      </c>
      <c r="S497">
        <v>3460</v>
      </c>
      <c r="T497">
        <v>3624</v>
      </c>
    </row>
    <row r="498" spans="1:20" x14ac:dyDescent="0.25">
      <c r="A498" t="s">
        <v>3454</v>
      </c>
      <c r="B498">
        <v>111111607</v>
      </c>
      <c r="C498" t="s">
        <v>970</v>
      </c>
      <c r="D498" t="s">
        <v>971</v>
      </c>
      <c r="E498">
        <v>41557</v>
      </c>
      <c r="G498" s="1" t="s">
        <v>2965</v>
      </c>
      <c r="H498" s="1">
        <v>1</v>
      </c>
      <c r="I498" t="s">
        <v>2451</v>
      </c>
      <c r="J498" t="s">
        <v>2452</v>
      </c>
      <c r="K498" t="s">
        <v>2452</v>
      </c>
      <c r="L498" t="s">
        <v>1316</v>
      </c>
      <c r="M498">
        <v>46514</v>
      </c>
      <c r="N498" t="s">
        <v>2956</v>
      </c>
      <c r="O498">
        <v>28</v>
      </c>
      <c r="P498">
        <v>40</v>
      </c>
      <c r="Q498">
        <v>21414</v>
      </c>
      <c r="R498">
        <v>4546</v>
      </c>
      <c r="S498">
        <v>1678</v>
      </c>
      <c r="T498">
        <v>4024</v>
      </c>
    </row>
    <row r="499" spans="1:20" x14ac:dyDescent="0.25">
      <c r="A499" t="s">
        <v>3455</v>
      </c>
      <c r="B499">
        <v>111111608</v>
      </c>
      <c r="C499" t="s">
        <v>972</v>
      </c>
      <c r="D499" t="s">
        <v>973</v>
      </c>
      <c r="E499">
        <v>41848</v>
      </c>
      <c r="G499" s="1" t="s">
        <v>2965</v>
      </c>
      <c r="H499" s="1">
        <v>2</v>
      </c>
      <c r="I499" t="s">
        <v>2454</v>
      </c>
      <c r="J499" t="s">
        <v>2455</v>
      </c>
      <c r="K499" t="s">
        <v>2456</v>
      </c>
      <c r="L499" t="s">
        <v>2371</v>
      </c>
      <c r="M499">
        <v>69301</v>
      </c>
      <c r="N499" t="s">
        <v>2957</v>
      </c>
      <c r="O499">
        <v>20</v>
      </c>
      <c r="P499">
        <v>40</v>
      </c>
      <c r="Q499">
        <v>27198</v>
      </c>
      <c r="R499">
        <v>3874</v>
      </c>
      <c r="S499">
        <v>1864</v>
      </c>
      <c r="T499">
        <v>1821</v>
      </c>
    </row>
    <row r="500" spans="1:20" x14ac:dyDescent="0.25">
      <c r="A500" t="s">
        <v>3456</v>
      </c>
      <c r="B500">
        <v>111111609</v>
      </c>
      <c r="C500" t="s">
        <v>974</v>
      </c>
      <c r="D500" t="s">
        <v>975</v>
      </c>
      <c r="E500">
        <v>42228</v>
      </c>
      <c r="G500" s="1" t="s">
        <v>2965</v>
      </c>
      <c r="H500" s="1">
        <v>3</v>
      </c>
      <c r="I500" t="s">
        <v>2458</v>
      </c>
      <c r="J500" t="s">
        <v>1799</v>
      </c>
      <c r="K500" t="s">
        <v>1675</v>
      </c>
      <c r="L500" t="s">
        <v>1676</v>
      </c>
      <c r="M500">
        <v>98104</v>
      </c>
      <c r="N500" t="s">
        <v>2958</v>
      </c>
      <c r="O500">
        <v>30</v>
      </c>
      <c r="P500">
        <v>40</v>
      </c>
      <c r="Q500">
        <v>26395</v>
      </c>
      <c r="R500">
        <v>2218</v>
      </c>
      <c r="S500">
        <v>1182</v>
      </c>
      <c r="T500">
        <v>4390</v>
      </c>
    </row>
    <row r="501" spans="1:20" x14ac:dyDescent="0.25">
      <c r="A501" t="s">
        <v>3457</v>
      </c>
      <c r="B501">
        <v>111111610</v>
      </c>
      <c r="C501" t="s">
        <v>976</v>
      </c>
      <c r="D501" t="s">
        <v>977</v>
      </c>
      <c r="E501">
        <v>42491</v>
      </c>
      <c r="G501" s="1" t="s">
        <v>2965</v>
      </c>
      <c r="H501" s="1">
        <v>4</v>
      </c>
      <c r="I501" t="s">
        <v>2460</v>
      </c>
      <c r="J501" t="s">
        <v>1691</v>
      </c>
      <c r="K501" t="s">
        <v>1240</v>
      </c>
      <c r="L501" t="s">
        <v>1152</v>
      </c>
      <c r="M501">
        <v>32804</v>
      </c>
      <c r="N501" t="s">
        <v>2959</v>
      </c>
      <c r="O501">
        <v>38</v>
      </c>
      <c r="P501">
        <v>40</v>
      </c>
      <c r="Q501">
        <v>21107</v>
      </c>
      <c r="R501">
        <v>2537</v>
      </c>
      <c r="S501">
        <v>4227</v>
      </c>
      <c r="T501">
        <v>1541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</vt:lpstr>
      <vt:lpstr>Phone_num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2019-02-27T09:25:10Z</dcterms:modified>
</cp:coreProperties>
</file>