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y-my.sharepoint.com/personal/kjorgen5_uwyo_edu/Documents/Collins Lab/Teton Alpine Streams/Data/GCA/"/>
    </mc:Choice>
  </mc:AlternateContent>
  <xr:revisionPtr revIDLastSave="1422" documentId="13_ncr:1_{43FAFBAA-3C59-45E2-BC7E-99F0A99EE928}" xr6:coauthVersionLast="47" xr6:coauthVersionMax="47" xr10:uidLastSave="{197DA9E9-5360-4C70-9C40-6A821A555662}"/>
  <bookViews>
    <workbookView xWindow="7920" yWindow="150" windowWidth="12675" windowHeight="10590" xr2:uid="{732B5086-27E1-4B2B-8E47-2B77AFD4F23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7" i="1" l="1"/>
  <c r="F795" i="1"/>
  <c r="F788" i="1"/>
  <c r="F787" i="1"/>
  <c r="G787" i="1" s="1"/>
  <c r="F784" i="1"/>
  <c r="F783" i="1"/>
  <c r="F781" i="1"/>
  <c r="F779" i="1"/>
  <c r="G779" i="1" s="1"/>
  <c r="F777" i="1"/>
  <c r="F775" i="1"/>
  <c r="F773" i="1"/>
  <c r="F772" i="1"/>
  <c r="F771" i="1"/>
  <c r="F769" i="1"/>
  <c r="F768" i="1"/>
  <c r="F767" i="1"/>
  <c r="F764" i="1"/>
  <c r="F763" i="1"/>
  <c r="F749" i="1"/>
  <c r="F747" i="1"/>
  <c r="F741" i="1"/>
  <c r="F739" i="1"/>
  <c r="F724" i="1"/>
  <c r="F722" i="1"/>
  <c r="F627" i="1"/>
  <c r="F626" i="1"/>
  <c r="F603" i="1"/>
  <c r="F599" i="1"/>
  <c r="F565" i="1"/>
  <c r="F562" i="1"/>
  <c r="F483" i="1"/>
  <c r="F472" i="1"/>
  <c r="F704" i="1"/>
  <c r="F702" i="1"/>
  <c r="F700" i="1"/>
  <c r="F698" i="1"/>
  <c r="F696" i="1"/>
  <c r="F694" i="1"/>
  <c r="F675" i="1"/>
  <c r="F674" i="1"/>
  <c r="F672" i="1"/>
  <c r="F670" i="1"/>
  <c r="F651" i="1"/>
  <c r="F650" i="1"/>
  <c r="F648" i="1"/>
  <c r="F647" i="1"/>
  <c r="F646" i="1"/>
  <c r="F644" i="1"/>
  <c r="F642" i="1"/>
  <c r="F633" i="1"/>
  <c r="F630" i="1"/>
  <c r="F636" i="1"/>
  <c r="F634" i="1"/>
  <c r="F584" i="1"/>
  <c r="F583" i="1"/>
  <c r="F573" i="1"/>
  <c r="F572" i="1"/>
  <c r="F268" i="1"/>
  <c r="F266" i="1"/>
  <c r="F579" i="1"/>
  <c r="F578" i="1"/>
  <c r="F74" i="1"/>
  <c r="F71" i="1"/>
  <c r="G47" i="1"/>
  <c r="G46" i="1"/>
  <c r="F15" i="1"/>
  <c r="F14" i="1"/>
  <c r="F13" i="1"/>
  <c r="F24" i="1"/>
  <c r="F25" i="1"/>
  <c r="F623" i="1"/>
  <c r="F622" i="1"/>
  <c r="F618" i="1"/>
  <c r="F617" i="1"/>
  <c r="F641" i="1"/>
  <c r="F638" i="1"/>
  <c r="F594" i="1"/>
  <c r="F593" i="1"/>
  <c r="F242" i="1"/>
  <c r="F241" i="1"/>
  <c r="F240" i="1"/>
  <c r="F558" i="1"/>
  <c r="F556" i="1"/>
  <c r="F531" i="1"/>
  <c r="F529" i="1"/>
  <c r="F525" i="1"/>
  <c r="F524" i="1"/>
  <c r="F479" i="1"/>
  <c r="G181" i="1"/>
  <c r="G180" i="1"/>
  <c r="G43" i="1"/>
  <c r="G42" i="1"/>
  <c r="F470" i="3"/>
  <c r="G470" i="3" s="1"/>
  <c r="F469" i="3"/>
  <c r="G469" i="3" s="1"/>
  <c r="F466" i="3"/>
  <c r="G466" i="3" s="1"/>
  <c r="F465" i="3"/>
  <c r="G465" i="3" s="1"/>
  <c r="F462" i="3"/>
  <c r="G462" i="3" s="1"/>
  <c r="F461" i="3"/>
  <c r="G461" i="3" s="1"/>
  <c r="F458" i="3"/>
  <c r="G458" i="3" s="1"/>
  <c r="F457" i="3"/>
  <c r="G457" i="3" s="1"/>
  <c r="F450" i="3"/>
  <c r="G450" i="3" s="1"/>
  <c r="F449" i="3"/>
  <c r="G449" i="3" s="1"/>
  <c r="F406" i="3"/>
  <c r="F405" i="3"/>
  <c r="F402" i="3"/>
  <c r="G402" i="3" s="1"/>
  <c r="F401" i="3"/>
  <c r="G401" i="3" s="1"/>
  <c r="F398" i="3"/>
  <c r="G398" i="3" s="1"/>
  <c r="F397" i="3"/>
  <c r="G397" i="3" s="1"/>
  <c r="F394" i="3"/>
  <c r="G394" i="3" s="1"/>
  <c r="F393" i="3"/>
  <c r="G393" i="3" s="1"/>
  <c r="F390" i="3"/>
  <c r="G390" i="3" s="1"/>
  <c r="F389" i="3"/>
  <c r="G389" i="3" s="1"/>
  <c r="F354" i="3"/>
  <c r="G354" i="3" s="1"/>
  <c r="F353" i="3"/>
  <c r="G353" i="3" s="1"/>
  <c r="F351" i="3"/>
  <c r="G351" i="3" s="1"/>
  <c r="F350" i="3"/>
  <c r="G350" i="3" s="1"/>
  <c r="F349" i="3"/>
  <c r="G349" i="3" s="1"/>
  <c r="F347" i="3"/>
  <c r="G347" i="3" s="1"/>
  <c r="F346" i="3"/>
  <c r="G346" i="3" s="1"/>
  <c r="F345" i="3"/>
  <c r="G345" i="3" s="1"/>
  <c r="F342" i="3"/>
  <c r="G342" i="3" s="1"/>
  <c r="F341" i="3"/>
  <c r="G341" i="3" s="1"/>
  <c r="F338" i="3"/>
  <c r="G338" i="3" s="1"/>
  <c r="F337" i="3"/>
  <c r="G337" i="3" s="1"/>
  <c r="F325" i="3"/>
  <c r="G325" i="3" s="1"/>
  <c r="F324" i="3"/>
  <c r="G324" i="3" s="1"/>
  <c r="F323" i="3"/>
  <c r="G323" i="3" s="1"/>
  <c r="F316" i="3"/>
  <c r="G316" i="3" s="1"/>
  <c r="F315" i="3"/>
  <c r="G315" i="3" s="1"/>
  <c r="F304" i="3"/>
  <c r="G304" i="3" s="1"/>
  <c r="F303" i="3"/>
  <c r="G303" i="3" s="1"/>
  <c r="F292" i="3"/>
  <c r="G292" i="3" s="1"/>
  <c r="F291" i="3"/>
  <c r="G291" i="3" s="1"/>
  <c r="F236" i="3"/>
  <c r="G236" i="3" s="1"/>
  <c r="F234" i="3"/>
  <c r="G234" i="3" s="1"/>
  <c r="F191" i="3"/>
  <c r="G191" i="3" s="1"/>
  <c r="F190" i="3"/>
  <c r="G190" i="3" s="1"/>
  <c r="F179" i="3"/>
  <c r="G179" i="3" s="1"/>
  <c r="F178" i="3"/>
  <c r="G178" i="3" s="1"/>
  <c r="F175" i="3"/>
  <c r="G175" i="3" s="1"/>
  <c r="F174" i="3"/>
  <c r="G174" i="3" s="1"/>
  <c r="F171" i="3"/>
  <c r="G171" i="3" s="1"/>
  <c r="F170" i="3"/>
  <c r="G170" i="3" s="1"/>
  <c r="G167" i="3"/>
  <c r="G166" i="3"/>
  <c r="G165" i="3"/>
  <c r="G157" i="3"/>
  <c r="F157" i="3"/>
  <c r="G156" i="3"/>
  <c r="F156" i="3"/>
  <c r="F144" i="3"/>
  <c r="F140" i="3"/>
  <c r="G139" i="3"/>
  <c r="F139" i="3"/>
  <c r="G136" i="3"/>
  <c r="F136" i="3"/>
  <c r="G131" i="3"/>
  <c r="F131" i="3"/>
  <c r="G129" i="3"/>
  <c r="F129" i="3"/>
  <c r="G128" i="3"/>
  <c r="F128" i="3"/>
  <c r="G119" i="3"/>
  <c r="F119" i="3"/>
  <c r="G116" i="3"/>
  <c r="F116" i="3"/>
  <c r="G109" i="3"/>
  <c r="F109" i="3"/>
  <c r="G108" i="3"/>
  <c r="F108" i="3"/>
  <c r="G101" i="3"/>
  <c r="F101" i="3"/>
  <c r="G100" i="3"/>
  <c r="F100" i="3"/>
  <c r="G93" i="3"/>
  <c r="F93" i="3"/>
  <c r="G92" i="3"/>
  <c r="F92" i="3"/>
  <c r="G89" i="3"/>
  <c r="F89" i="3"/>
  <c r="G88" i="3"/>
  <c r="F88" i="3"/>
  <c r="G85" i="3"/>
  <c r="F85" i="3"/>
  <c r="G84" i="3"/>
  <c r="F84" i="3"/>
  <c r="G77" i="3"/>
  <c r="F77" i="3"/>
  <c r="G76" i="3"/>
  <c r="F76" i="3"/>
  <c r="G72" i="3"/>
  <c r="F69" i="3"/>
  <c r="G69" i="3" s="1"/>
  <c r="F68" i="3"/>
  <c r="G68" i="3" s="1"/>
  <c r="F62" i="3"/>
  <c r="G62" i="3" s="1"/>
  <c r="F61" i="3"/>
  <c r="G61" i="3" s="1"/>
  <c r="F60" i="3"/>
  <c r="G60" i="3" s="1"/>
  <c r="G53" i="3"/>
  <c r="G52" i="3"/>
  <c r="G47" i="3"/>
  <c r="G46" i="3"/>
  <c r="G40" i="3"/>
  <c r="G39" i="3"/>
  <c r="G38" i="3"/>
  <c r="G35" i="3"/>
  <c r="G34" i="3"/>
  <c r="G33" i="3"/>
  <c r="G29" i="3"/>
  <c r="G28" i="3"/>
  <c r="G27" i="3"/>
  <c r="G22" i="3"/>
  <c r="G21" i="3"/>
  <c r="G18" i="3"/>
  <c r="G17" i="3"/>
  <c r="G16" i="3"/>
  <c r="F13" i="3"/>
  <c r="G13" i="3" s="1"/>
  <c r="F12" i="3"/>
  <c r="G12" i="3" s="1"/>
  <c r="G9" i="3"/>
  <c r="G7" i="3"/>
  <c r="G68" i="1"/>
  <c r="G67" i="1"/>
  <c r="G39" i="1"/>
  <c r="G38" i="1"/>
  <c r="G37" i="1"/>
  <c r="G9" i="1"/>
  <c r="G7" i="1"/>
  <c r="F457" i="1"/>
  <c r="F456" i="1"/>
  <c r="F480" i="1"/>
  <c r="G483" i="1" s="1"/>
  <c r="F469" i="1"/>
  <c r="F468" i="1"/>
  <c r="F474" i="1"/>
  <c r="F473" i="1"/>
  <c r="F465" i="1"/>
  <c r="F464" i="1"/>
  <c r="F413" i="1"/>
  <c r="F412" i="1"/>
  <c r="F409" i="1"/>
  <c r="F408" i="1"/>
  <c r="F405" i="1"/>
  <c r="F404" i="1"/>
  <c r="F401" i="1"/>
  <c r="F400" i="1"/>
  <c r="F397" i="1"/>
  <c r="F396" i="1"/>
  <c r="F172" i="1"/>
  <c r="F171" i="1"/>
  <c r="F245" i="1"/>
  <c r="F246" i="1"/>
  <c r="F205" i="1"/>
  <c r="F204" i="1"/>
  <c r="F365" i="1"/>
  <c r="F364" i="1"/>
  <c r="F362" i="1"/>
  <c r="F361" i="1"/>
  <c r="F360" i="1"/>
  <c r="F358" i="1"/>
  <c r="F357" i="1"/>
  <c r="F356" i="1"/>
  <c r="F353" i="1"/>
  <c r="F352" i="1"/>
  <c r="F349" i="1"/>
  <c r="F348" i="1"/>
  <c r="F336" i="1"/>
  <c r="F335" i="1"/>
  <c r="F334" i="1"/>
  <c r="F159" i="1"/>
  <c r="F155" i="1"/>
  <c r="F154" i="1"/>
  <c r="F151" i="1"/>
  <c r="F146" i="1"/>
  <c r="F144" i="1"/>
  <c r="F143" i="1"/>
  <c r="J2" i="2"/>
  <c r="F327" i="1"/>
  <c r="F326" i="1"/>
  <c r="F315" i="1"/>
  <c r="F314" i="1"/>
  <c r="F303" i="1"/>
  <c r="F302" i="1"/>
  <c r="F193" i="1"/>
  <c r="F192" i="1"/>
  <c r="F189" i="1"/>
  <c r="F188" i="1"/>
  <c r="F185" i="1"/>
  <c r="F184" i="1"/>
  <c r="F120" i="1"/>
  <c r="F119" i="1"/>
  <c r="F135" i="1"/>
  <c r="F138" i="1"/>
  <c r="F128" i="1"/>
  <c r="F88" i="1"/>
  <c r="G28" i="1"/>
  <c r="G29" i="1"/>
  <c r="G30" i="1"/>
  <c r="G32" i="1"/>
  <c r="G33" i="1"/>
  <c r="G54" i="1"/>
  <c r="G55" i="1"/>
  <c r="G56" i="1"/>
  <c r="G62" i="1"/>
  <c r="G63" i="1"/>
  <c r="G91" i="1"/>
  <c r="F127" i="1"/>
  <c r="F87" i="1"/>
  <c r="F80" i="1"/>
  <c r="F81" i="1"/>
  <c r="F95" i="1"/>
  <c r="F96" i="1"/>
  <c r="F103" i="1"/>
  <c r="F104" i="1"/>
  <c r="F107" i="1"/>
  <c r="F108" i="1"/>
  <c r="F111" i="1"/>
  <c r="F112" i="1"/>
  <c r="F79" i="1"/>
  <c r="A5" i="2"/>
  <c r="G775" i="1" l="1"/>
  <c r="G783" i="1"/>
  <c r="G795" i="1"/>
  <c r="G603" i="1"/>
  <c r="G724" i="1"/>
  <c r="G599" i="1"/>
  <c r="G749" i="1"/>
  <c r="G626" i="1"/>
  <c r="G771" i="1"/>
  <c r="G565" i="1"/>
  <c r="G768" i="1"/>
  <c r="G763" i="1"/>
  <c r="G777" i="1"/>
  <c r="G769" i="1"/>
  <c r="G781" i="1"/>
  <c r="G788" i="1"/>
  <c r="G627" i="1"/>
  <c r="G764" i="1"/>
  <c r="G767" i="1"/>
  <c r="G722" i="1"/>
  <c r="G747" i="1"/>
  <c r="G773" i="1"/>
  <c r="G784" i="1"/>
  <c r="G797" i="1"/>
  <c r="G772" i="1"/>
  <c r="G739" i="1"/>
  <c r="G741" i="1"/>
  <c r="G480" i="1"/>
  <c r="G562" i="1"/>
  <c r="G74" i="1"/>
  <c r="G651" i="1"/>
  <c r="G479" i="1"/>
  <c r="G472" i="1"/>
  <c r="G469" i="1"/>
  <c r="G579" i="1"/>
  <c r="G573" i="1"/>
  <c r="G636" i="1"/>
  <c r="G633" i="1"/>
  <c r="G646" i="1"/>
  <c r="G675" i="1"/>
  <c r="G468" i="1"/>
  <c r="G670" i="1"/>
  <c r="G694" i="1"/>
  <c r="G702" i="1"/>
  <c r="G71" i="1"/>
  <c r="G266" i="1"/>
  <c r="G700" i="1"/>
  <c r="G642" i="1"/>
  <c r="G650" i="1"/>
  <c r="G648" i="1"/>
  <c r="G578" i="1"/>
  <c r="G572" i="1"/>
  <c r="G630" i="1"/>
  <c r="G647" i="1"/>
  <c r="G674" i="1"/>
  <c r="G698" i="1"/>
  <c r="G634" i="1"/>
  <c r="G268" i="1"/>
  <c r="G584" i="1"/>
  <c r="G644" i="1"/>
  <c r="G672" i="1"/>
  <c r="G696" i="1"/>
  <c r="G704" i="1"/>
  <c r="G583" i="1"/>
  <c r="G14" i="1"/>
  <c r="G15" i="1"/>
  <c r="G13" i="1"/>
  <c r="G623" i="1"/>
  <c r="G25" i="1"/>
  <c r="G525" i="1"/>
  <c r="G558" i="1"/>
  <c r="G617" i="1"/>
  <c r="G240" i="1"/>
  <c r="G24" i="1"/>
  <c r="G531" i="1"/>
  <c r="G594" i="1"/>
  <c r="G618" i="1"/>
  <c r="G242" i="1"/>
  <c r="G641" i="1"/>
  <c r="G622" i="1"/>
  <c r="G529" i="1"/>
  <c r="G593" i="1"/>
  <c r="G638" i="1"/>
  <c r="G524" i="1"/>
  <c r="G556" i="1"/>
  <c r="G205" i="1"/>
  <c r="G172" i="1"/>
  <c r="G401" i="1"/>
  <c r="G474" i="1"/>
  <c r="G408" i="1"/>
  <c r="G457" i="1"/>
  <c r="G245" i="1"/>
  <c r="G397" i="1"/>
  <c r="G405" i="1"/>
  <c r="G409" i="1"/>
  <c r="G465" i="1"/>
  <c r="G171" i="1"/>
  <c r="G400" i="1"/>
  <c r="G473" i="1"/>
  <c r="G456" i="1"/>
  <c r="G246" i="1"/>
  <c r="G396" i="1"/>
  <c r="G404" i="1"/>
  <c r="G464" i="1"/>
  <c r="G204" i="1"/>
  <c r="G364" i="1"/>
  <c r="G138" i="1"/>
  <c r="G348" i="1"/>
  <c r="G357" i="1"/>
  <c r="G135" i="1"/>
  <c r="G353" i="1"/>
  <c r="G361" i="1"/>
  <c r="G349" i="1"/>
  <c r="G358" i="1"/>
  <c r="G352" i="1"/>
  <c r="G360" i="1"/>
  <c r="G365" i="1"/>
  <c r="G356" i="1"/>
  <c r="G362" i="1"/>
  <c r="G151" i="1"/>
  <c r="G334" i="1"/>
  <c r="G154" i="1"/>
  <c r="G335" i="1"/>
  <c r="G336" i="1"/>
  <c r="G144" i="1"/>
  <c r="G146" i="1"/>
  <c r="G143" i="1"/>
  <c r="G185" i="1"/>
  <c r="G192" i="1"/>
  <c r="G189" i="1"/>
  <c r="G303" i="1"/>
  <c r="G327" i="1"/>
  <c r="G193" i="1"/>
  <c r="G315" i="1"/>
  <c r="G119" i="1"/>
  <c r="G188" i="1"/>
  <c r="G302" i="1"/>
  <c r="G326" i="1"/>
  <c r="G314" i="1"/>
  <c r="G184" i="1"/>
  <c r="G120" i="1"/>
  <c r="G87" i="1"/>
  <c r="G88" i="1"/>
  <c r="G95" i="1"/>
  <c r="G127" i="1"/>
  <c r="G107" i="1"/>
  <c r="G128" i="1"/>
  <c r="G96" i="1"/>
  <c r="G112" i="1"/>
  <c r="G104" i="1"/>
  <c r="G108" i="1"/>
  <c r="G81" i="1"/>
  <c r="G103" i="1"/>
  <c r="G80" i="1"/>
  <c r="G111" i="1"/>
  <c r="G79" i="1"/>
</calcChain>
</file>

<file path=xl/sharedStrings.xml><?xml version="1.0" encoding="utf-8"?>
<sst xmlns="http://schemas.openxmlformats.org/spreadsheetml/2006/main" count="3182" uniqueCount="294">
  <si>
    <t>ID</t>
  </si>
  <si>
    <t>Area of 20X</t>
  </si>
  <si>
    <t>Hydrurus</t>
  </si>
  <si>
    <t>C30</t>
  </si>
  <si>
    <t>diatoms</t>
  </si>
  <si>
    <t>C32</t>
  </si>
  <si>
    <t>C33</t>
  </si>
  <si>
    <t>animal</t>
  </si>
  <si>
    <t>C34</t>
  </si>
  <si>
    <t>um_um</t>
  </si>
  <si>
    <t>per_area</t>
  </si>
  <si>
    <t>C37</t>
  </si>
  <si>
    <t>all</t>
  </si>
  <si>
    <t>C40</t>
  </si>
  <si>
    <t>C39</t>
  </si>
  <si>
    <t>leaf</t>
  </si>
  <si>
    <t>C38</t>
  </si>
  <si>
    <t>C28</t>
  </si>
  <si>
    <t>C29</t>
  </si>
  <si>
    <t>C35</t>
  </si>
  <si>
    <t>AD</t>
  </si>
  <si>
    <t>Orange cell</t>
  </si>
  <si>
    <t>Column F are proportions</t>
  </si>
  <si>
    <t>comments</t>
  </si>
  <si>
    <t>source</t>
  </si>
  <si>
    <t>num_photos</t>
  </si>
  <si>
    <t>area_part</t>
  </si>
  <si>
    <t>area_photo</t>
  </si>
  <si>
    <t>plant</t>
  </si>
  <si>
    <t>C10</t>
  </si>
  <si>
    <t>C14</t>
  </si>
  <si>
    <t>C16</t>
  </si>
  <si>
    <t>C17</t>
  </si>
  <si>
    <t>C18</t>
  </si>
  <si>
    <t>C2</t>
  </si>
  <si>
    <t>C22</t>
  </si>
  <si>
    <t>C23</t>
  </si>
  <si>
    <t>C3</t>
  </si>
  <si>
    <t>C5</t>
  </si>
  <si>
    <t>C25</t>
  </si>
  <si>
    <t>C1</t>
  </si>
  <si>
    <t>C21</t>
  </si>
  <si>
    <t>C31</t>
  </si>
  <si>
    <t>sum:</t>
  </si>
  <si>
    <t>C26.27</t>
  </si>
  <si>
    <t>all 6 slides from 27</t>
  </si>
  <si>
    <t>C13</t>
  </si>
  <si>
    <t xml:space="preserve">C4 </t>
  </si>
  <si>
    <t>C4</t>
  </si>
  <si>
    <t>Maybe animal parts?</t>
  </si>
  <si>
    <t>C36</t>
  </si>
  <si>
    <t>C50</t>
  </si>
  <si>
    <t>C51</t>
  </si>
  <si>
    <t>C52</t>
  </si>
  <si>
    <t>C53</t>
  </si>
  <si>
    <t>C54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</si>
  <si>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</si>
  <si>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</si>
  <si>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</si>
  <si>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</si>
  <si>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</si>
  <si>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</si>
  <si>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</si>
  <si>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</si>
  <si>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</si>
  <si>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</si>
  <si>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C41</t>
  </si>
  <si>
    <t>C42</t>
  </si>
  <si>
    <t>C43</t>
  </si>
  <si>
    <t>C44</t>
  </si>
  <si>
    <t>C45</t>
  </si>
  <si>
    <t>C57</t>
  </si>
  <si>
    <t>C56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</si>
  <si>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</si>
  <si>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</si>
  <si>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</si>
  <si>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</si>
  <si>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</si>
  <si>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</si>
  <si>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</si>
  <si>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</si>
  <si>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</si>
  <si>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</si>
  <si>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</si>
  <si>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</si>
  <si>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</si>
  <si>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C68</t>
  </si>
  <si>
    <t>Lots of AD/sand</t>
  </si>
  <si>
    <t>C69</t>
  </si>
  <si>
    <t>AD/sand, very few diatoms</t>
  </si>
  <si>
    <t>C70</t>
  </si>
  <si>
    <t>C71</t>
  </si>
  <si>
    <t>a couple</t>
  </si>
  <si>
    <t>C72</t>
  </si>
  <si>
    <t>AD/sand, no diatoms or other identifiable</t>
  </si>
  <si>
    <t>AD/sand, one diatom and one animal bit</t>
  </si>
  <si>
    <t>Vast majority AD/sand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</si>
  <si>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</si>
  <si>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</si>
  <si>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</si>
  <si>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</si>
  <si>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</si>
  <si>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</si>
  <si>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</si>
  <si>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</si>
  <si>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</si>
  <si>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</si>
  <si>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</si>
  <si>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</si>
  <si>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</si>
  <si>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</si>
  <si>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</si>
  <si>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Also AD/sand</t>
  </si>
  <si>
    <t>C46</t>
  </si>
  <si>
    <t>C47</t>
  </si>
  <si>
    <t>C48</t>
  </si>
  <si>
    <t>C49</t>
  </si>
  <si>
    <t>C60</t>
  </si>
  <si>
    <t>C61</t>
  </si>
  <si>
    <t>C62</t>
  </si>
  <si>
    <t>C63</t>
  </si>
  <si>
    <t>C64</t>
  </si>
  <si>
    <t>C65</t>
  </si>
  <si>
    <t>C66</t>
  </si>
  <si>
    <t>C67</t>
  </si>
  <si>
    <t>C55</t>
  </si>
  <si>
    <t>C73</t>
  </si>
  <si>
    <t>C74</t>
  </si>
  <si>
    <t>C75</t>
  </si>
  <si>
    <t>C76</t>
  </si>
  <si>
    <t>C77</t>
  </si>
  <si>
    <t>contains some other algae?</t>
  </si>
  <si>
    <t>C58</t>
  </si>
  <si>
    <t>C59</t>
  </si>
  <si>
    <t>Many segmented strands</t>
  </si>
  <si>
    <t>Few diatoms, mostly sandy debris</t>
  </si>
  <si>
    <t>Hard to tell if predator</t>
  </si>
  <si>
    <t>Lots of sand/debris</t>
  </si>
  <si>
    <t>Very empty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</si>
  <si>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</si>
  <si>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</si>
  <si>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</si>
  <si>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</si>
  <si>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</si>
  <si>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</si>
  <si>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</si>
  <si>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</si>
  <si>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</si>
  <si>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</si>
  <si>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</si>
  <si>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</si>
  <si>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</si>
  <si>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</si>
  <si>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</si>
  <si>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</si>
  <si>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</si>
  <si>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</si>
  <si>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</si>
  <si>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</si>
  <si>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</si>
  <si>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Plants all are roots</t>
  </si>
  <si>
    <t>Very scarce, lots of sand/debris</t>
  </si>
  <si>
    <t>Very little matterial</t>
  </si>
  <si>
    <t>check whole slide for animals bits</t>
  </si>
  <si>
    <t>Not 100% sure this is plant</t>
  </si>
  <si>
    <t>lots of sand/detritus</t>
  </si>
  <si>
    <t>C137</t>
  </si>
  <si>
    <t>C138</t>
  </si>
  <si>
    <t>C139</t>
  </si>
  <si>
    <t>C140</t>
  </si>
  <si>
    <t>C150</t>
  </si>
  <si>
    <t>C141</t>
  </si>
  <si>
    <t>C143</t>
  </si>
  <si>
    <t>C144</t>
  </si>
  <si>
    <t>C145</t>
  </si>
  <si>
    <t>C146</t>
  </si>
  <si>
    <t>C147</t>
  </si>
  <si>
    <t>C148</t>
  </si>
  <si>
    <t>C149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</si>
  <si>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</si>
  <si>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</si>
  <si>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</si>
  <si>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</si>
  <si>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</si>
  <si>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</si>
  <si>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</si>
  <si>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</si>
  <si>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</si>
  <si>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</si>
  <si>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</si>
  <si>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</si>
  <si>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</si>
  <si>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</si>
  <si>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</si>
  <si>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</si>
  <si>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</si>
  <si>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</si>
  <si>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</si>
  <si>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</si>
  <si>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</si>
  <si>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</si>
  <si>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Some sand</t>
  </si>
  <si>
    <t>Almost all sand/debris. A lot of matterial</t>
  </si>
  <si>
    <t>All plant matterial?? No structural material. Other algae??</t>
  </si>
  <si>
    <t>fungi</t>
  </si>
  <si>
    <t>Fungi?</t>
  </si>
  <si>
    <t>Very scarce. Some sand/debris</t>
  </si>
  <si>
    <t>checked whole slide for animals bits</t>
  </si>
  <si>
    <t>Plants all are roots. Fungi?</t>
  </si>
  <si>
    <t>Nothing on slide</t>
  </si>
  <si>
    <t>Few diatoms, mostly debris/sand</t>
  </si>
  <si>
    <t>Other</t>
  </si>
  <si>
    <t>Filamentous unknown algae throughout</t>
  </si>
  <si>
    <t>Lots of debris</t>
  </si>
  <si>
    <t>C11</t>
  </si>
  <si>
    <t>C12</t>
  </si>
  <si>
    <t>Contains small circles? Could this be algae?</t>
  </si>
  <si>
    <t>Whole slide shows predator</t>
  </si>
  <si>
    <t>Slide poorly preserved</t>
  </si>
  <si>
    <t>Missing</t>
  </si>
  <si>
    <t>SFTC filamentous algae</t>
  </si>
  <si>
    <t>Root-like, maybe fungi or moss</t>
  </si>
  <si>
    <t>C19</t>
  </si>
  <si>
    <t>C20</t>
  </si>
  <si>
    <t>C24</t>
  </si>
  <si>
    <t>Little structural material, could possible not be all plant</t>
  </si>
  <si>
    <t>Possible much more animal material, but not identifiable</t>
  </si>
  <si>
    <t>Plant likely a large underestimate</t>
  </si>
  <si>
    <t>All diatoms from inside midges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</si>
  <si>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</si>
  <si>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</si>
  <si>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</si>
  <si>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</si>
  <si>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</si>
  <si>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</si>
  <si>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</si>
  <si>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</si>
  <si>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</si>
  <si>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Possibly some material is plant, but no structure visible</t>
  </si>
  <si>
    <t>Speckled green assumed to be prey tissue</t>
  </si>
  <si>
    <t>Contains some skinny unsegmented strands</t>
  </si>
  <si>
    <t>fil. algae</t>
  </si>
  <si>
    <t>Segmented fil. Algae</t>
  </si>
  <si>
    <t>Other chuck of large twisted something</t>
  </si>
  <si>
    <t>Small amount of sand/debris</t>
  </si>
  <si>
    <t>Sand/AD, nothing identifiable. A couple diatoms</t>
  </si>
  <si>
    <t>Didn't count moss roots. Could be plant roots</t>
  </si>
  <si>
    <t>Lots of sand/AD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</si>
  <si>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</si>
  <si>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</si>
  <si>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</si>
  <si>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</si>
  <si>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</si>
  <si>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</si>
  <si>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</si>
  <si>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</si>
  <si>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</si>
  <si>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</si>
  <si>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</si>
  <si>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</si>
  <si>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</si>
  <si>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</si>
  <si>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</si>
  <si>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</si>
  <si>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</si>
  <si>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</si>
  <si>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</si>
  <si>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</si>
  <si>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</si>
  <si>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</si>
  <si>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</si>
  <si>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</si>
  <si>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</si>
  <si>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A few diatoms, but mostly sand/AD</t>
  </si>
  <si>
    <t>Empty</t>
  </si>
  <si>
    <t>Mostly sand/debris</t>
  </si>
  <si>
    <t>C203-05.tif</t>
  </si>
  <si>
    <t>C203-15.tif</t>
  </si>
  <si>
    <t>C203-25.tif</t>
  </si>
  <si>
    <t>Lots of brown speckles/globs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</si>
  <si>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</si>
  <si>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</si>
  <si>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</si>
  <si>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</si>
  <si>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</si>
  <si>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</si>
  <si>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</si>
  <si>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</si>
  <si>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</si>
  <si>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</si>
  <si>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</si>
  <si>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</si>
  <si>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Medium sand/debris</t>
  </si>
  <si>
    <t>Strips with circles.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</si>
</sst>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41D8-9B5E-43A3-A7F4-C3E7E691D2AD}">
  <dimension ref="A1:H858"/>
  <sheetViews>
    <sheetView tabSelected="1" topLeftCell="A250" zoomScaleNormal="100" workbookViewId="0">
      <selection activeCell="F250" sqref="F250"/>
    </sheetView>
  </sheetViews>
  <sheetFormatPr defaultRowHeight="15" x14ac:dyDescent="0.25"/>
  <cols>
    <col min="3" max="3" width="10.85546875" customWidth="1"/>
    <col min="5" max="5" width="12" bestFit="1" customWidth="1"/>
    <col min="6" max="6" width="12.28515625" bestFit="1" customWidth="1"/>
    <col min="7" max="9" width="8.5703125" customWidth="1"/>
  </cols>
  <sheetData>
    <row r="1" spans="1:8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9</v>
      </c>
      <c r="G1" t="s">
        <v>10</v>
      </c>
      <c r="H1" t="s">
        <v>23</v>
      </c>
    </row>
    <row r="2" spans="1:8" x14ac:dyDescent="0.25">
      <c r="A2" t="s">
        <v>40</v>
      </c>
      <c r="B2" t="s">
        <v>4</v>
      </c>
      <c r="G2">
        <v>100</v>
      </c>
    </row>
    <row r="3" spans="1:8" x14ac:dyDescent="0.25">
      <c r="A3" t="s">
        <v>40</v>
      </c>
      <c r="B3" t="s">
        <v>28</v>
      </c>
      <c r="G3">
        <v>0</v>
      </c>
    </row>
    <row r="4" spans="1:8" x14ac:dyDescent="0.25">
      <c r="A4" t="s">
        <v>40</v>
      </c>
      <c r="B4" t="s">
        <v>7</v>
      </c>
      <c r="G4">
        <v>0</v>
      </c>
    </row>
    <row r="5" spans="1:8" x14ac:dyDescent="0.25">
      <c r="A5" t="s">
        <v>40</v>
      </c>
      <c r="B5" t="s">
        <v>2</v>
      </c>
      <c r="G5">
        <v>0</v>
      </c>
    </row>
    <row r="6" spans="1:8" x14ac:dyDescent="0.25">
      <c r="A6" t="s">
        <v>29</v>
      </c>
      <c r="B6" t="s">
        <v>20</v>
      </c>
      <c r="F6">
        <v>0.212469362380241</v>
      </c>
      <c r="H6" t="s">
        <v>22</v>
      </c>
    </row>
    <row r="7" spans="1:8" x14ac:dyDescent="0.25">
      <c r="A7" t="s">
        <v>29</v>
      </c>
      <c r="B7" t="s">
        <v>4</v>
      </c>
      <c r="F7">
        <v>0.75970709586520002</v>
      </c>
      <c r="G7">
        <f>F7/(F7+F9)*100</f>
        <v>97.498507142445817</v>
      </c>
      <c r="H7" t="s">
        <v>22</v>
      </c>
    </row>
    <row r="8" spans="1:8" x14ac:dyDescent="0.25">
      <c r="A8" t="s">
        <v>29</v>
      </c>
      <c r="B8" t="s">
        <v>21</v>
      </c>
      <c r="F8">
        <v>8.3319420384369292E-3</v>
      </c>
      <c r="H8" t="s">
        <v>22</v>
      </c>
    </row>
    <row r="9" spans="1:8" x14ac:dyDescent="0.25">
      <c r="A9" t="s">
        <v>29</v>
      </c>
      <c r="B9" t="s">
        <v>28</v>
      </c>
      <c r="F9">
        <v>1.9491599716122101E-2</v>
      </c>
      <c r="G9">
        <f>F9/(F9+F7)*100</f>
        <v>2.5014928575541786</v>
      </c>
      <c r="H9" t="s">
        <v>22</v>
      </c>
    </row>
    <row r="10" spans="1:8" x14ac:dyDescent="0.25">
      <c r="A10" t="s">
        <v>29</v>
      </c>
      <c r="B10" t="s">
        <v>7</v>
      </c>
      <c r="G10">
        <v>0</v>
      </c>
      <c r="H10" t="s">
        <v>22</v>
      </c>
    </row>
    <row r="11" spans="1:8" x14ac:dyDescent="0.25">
      <c r="A11" t="s">
        <v>29</v>
      </c>
      <c r="B11" t="s">
        <v>241</v>
      </c>
      <c r="G11">
        <v>0</v>
      </c>
    </row>
    <row r="12" spans="1:8" x14ac:dyDescent="0.25">
      <c r="A12" t="s">
        <v>29</v>
      </c>
      <c r="B12" t="s">
        <v>2</v>
      </c>
      <c r="G12">
        <v>0</v>
      </c>
    </row>
    <row r="13" spans="1:8" x14ac:dyDescent="0.25">
      <c r="A13" t="s">
        <v>214</v>
      </c>
      <c r="B13" t="s">
        <v>4</v>
      </c>
      <c r="C13">
        <v>3</v>
      </c>
      <c r="D13">
        <v>6.6560000000000006</v>
      </c>
      <c r="E13">
        <v>66.055000000000007</v>
      </c>
      <c r="F13">
        <f t="shared" ref="F13:F15" si="0">D13/(E13*C13)</f>
        <v>3.3588171473267224E-2</v>
      </c>
      <c r="G13">
        <f>F13/(F13+F14+F15)*100</f>
        <v>99.53515310109637</v>
      </c>
    </row>
    <row r="14" spans="1:8" x14ac:dyDescent="0.25">
      <c r="A14" t="s">
        <v>214</v>
      </c>
      <c r="B14" t="s">
        <v>211</v>
      </c>
      <c r="C14">
        <v>34</v>
      </c>
      <c r="D14">
        <v>1.103</v>
      </c>
      <c r="E14">
        <v>546.75</v>
      </c>
      <c r="F14">
        <f t="shared" si="0"/>
        <v>5.9334570590924984E-5</v>
      </c>
      <c r="G14">
        <f>F14/(F14+F15+F13)*100</f>
        <v>0.17583200599818322</v>
      </c>
      <c r="H14" t="s">
        <v>220</v>
      </c>
    </row>
    <row r="15" spans="1:8" x14ac:dyDescent="0.25">
      <c r="A15" t="s">
        <v>214</v>
      </c>
      <c r="B15" t="s">
        <v>28</v>
      </c>
      <c r="C15">
        <v>34</v>
      </c>
      <c r="D15">
        <v>1.8129999999999999</v>
      </c>
      <c r="E15">
        <v>546.75</v>
      </c>
      <c r="F15">
        <f t="shared" si="0"/>
        <v>9.7528174507114222E-5</v>
      </c>
      <c r="G15">
        <f>F15/(F15+F14+F13)*100</f>
        <v>0.28901489290544524</v>
      </c>
      <c r="H15" t="s">
        <v>221</v>
      </c>
    </row>
    <row r="16" spans="1:8" x14ac:dyDescent="0.25">
      <c r="A16" t="s">
        <v>214</v>
      </c>
      <c r="B16" t="s">
        <v>7</v>
      </c>
      <c r="G16">
        <v>0</v>
      </c>
    </row>
    <row r="17" spans="1:8" x14ac:dyDescent="0.25">
      <c r="A17" t="s">
        <v>214</v>
      </c>
      <c r="B17" t="s">
        <v>2</v>
      </c>
      <c r="G17">
        <v>0</v>
      </c>
    </row>
    <row r="18" spans="1:8" x14ac:dyDescent="0.25">
      <c r="A18" t="s">
        <v>214</v>
      </c>
      <c r="B18" t="s">
        <v>241</v>
      </c>
      <c r="G18">
        <v>0</v>
      </c>
    </row>
    <row r="19" spans="1:8" x14ac:dyDescent="0.25">
      <c r="A19" t="s">
        <v>215</v>
      </c>
      <c r="B19" t="s">
        <v>241</v>
      </c>
      <c r="G19">
        <v>0</v>
      </c>
    </row>
    <row r="20" spans="1:8" x14ac:dyDescent="0.25">
      <c r="A20" t="s">
        <v>215</v>
      </c>
      <c r="B20" t="s">
        <v>4</v>
      </c>
      <c r="G20">
        <v>100</v>
      </c>
    </row>
    <row r="21" spans="1:8" x14ac:dyDescent="0.25">
      <c r="A21" t="s">
        <v>215</v>
      </c>
      <c r="B21" t="s">
        <v>28</v>
      </c>
      <c r="G21">
        <v>0</v>
      </c>
    </row>
    <row r="22" spans="1:8" x14ac:dyDescent="0.25">
      <c r="A22" t="s">
        <v>215</v>
      </c>
      <c r="B22" t="s">
        <v>7</v>
      </c>
      <c r="G22">
        <v>0</v>
      </c>
    </row>
    <row r="23" spans="1:8" x14ac:dyDescent="0.25">
      <c r="A23" t="s">
        <v>215</v>
      </c>
      <c r="B23" t="s">
        <v>2</v>
      </c>
      <c r="G23">
        <v>0</v>
      </c>
    </row>
    <row r="24" spans="1:8" x14ac:dyDescent="0.25">
      <c r="A24" t="s">
        <v>46</v>
      </c>
      <c r="B24" t="s">
        <v>4</v>
      </c>
      <c r="C24">
        <v>1</v>
      </c>
      <c r="D24">
        <v>152.12599999999998</v>
      </c>
      <c r="E24">
        <v>337.50300000000004</v>
      </c>
      <c r="F24">
        <f>D24/(E24*C24)</f>
        <v>0.450739697128618</v>
      </c>
      <c r="G24">
        <f>F24/(F24+F25)*100</f>
        <v>99.52398910133617</v>
      </c>
    </row>
    <row r="25" spans="1:8" x14ac:dyDescent="0.25">
      <c r="A25" t="s">
        <v>46</v>
      </c>
      <c r="B25" t="s">
        <v>28</v>
      </c>
      <c r="C25">
        <v>44</v>
      </c>
      <c r="D25">
        <v>51.612999999999992</v>
      </c>
      <c r="E25">
        <v>544.11599999999999</v>
      </c>
      <c r="F25">
        <f>D25/(E25*C25)</f>
        <v>2.1558320785875201E-3</v>
      </c>
      <c r="G25">
        <f>F25/(F25+F24)*100</f>
        <v>0.47601089866382829</v>
      </c>
    </row>
    <row r="26" spans="1:8" x14ac:dyDescent="0.25">
      <c r="A26" t="s">
        <v>46</v>
      </c>
      <c r="B26" t="s">
        <v>7</v>
      </c>
      <c r="G26">
        <v>0</v>
      </c>
    </row>
    <row r="27" spans="1:8" x14ac:dyDescent="0.25">
      <c r="A27" t="s">
        <v>46</v>
      </c>
      <c r="B27" t="s">
        <v>2</v>
      </c>
      <c r="G27">
        <v>0</v>
      </c>
    </row>
    <row r="28" spans="1:8" x14ac:dyDescent="0.25">
      <c r="A28" t="s">
        <v>30</v>
      </c>
      <c r="B28" t="s">
        <v>4</v>
      </c>
      <c r="F28">
        <v>0.93123746826510301</v>
      </c>
      <c r="G28">
        <f>F28*100</f>
        <v>93.123746826510299</v>
      </c>
      <c r="H28" t="s">
        <v>22</v>
      </c>
    </row>
    <row r="29" spans="1:8" x14ac:dyDescent="0.25">
      <c r="A29" t="s">
        <v>30</v>
      </c>
      <c r="B29" t="s">
        <v>2</v>
      </c>
      <c r="F29">
        <v>6.4217894656243196E-2</v>
      </c>
      <c r="G29">
        <f>F29*100</f>
        <v>6.42178946562432</v>
      </c>
      <c r="H29" t="s">
        <v>22</v>
      </c>
    </row>
    <row r="30" spans="1:8" x14ac:dyDescent="0.25">
      <c r="A30" t="s">
        <v>30</v>
      </c>
      <c r="B30" t="s">
        <v>28</v>
      </c>
      <c r="F30">
        <v>4.5446370786542704E-3</v>
      </c>
      <c r="G30">
        <f>F30*100</f>
        <v>0.45446370786542706</v>
      </c>
      <c r="H30" t="s">
        <v>22</v>
      </c>
    </row>
    <row r="31" spans="1:8" x14ac:dyDescent="0.25">
      <c r="A31" t="s">
        <v>30</v>
      </c>
      <c r="B31" t="s">
        <v>7</v>
      </c>
      <c r="G31">
        <v>0</v>
      </c>
      <c r="H31" t="s">
        <v>22</v>
      </c>
    </row>
    <row r="32" spans="1:8" x14ac:dyDescent="0.25">
      <c r="A32" t="s">
        <v>31</v>
      </c>
      <c r="B32" t="s">
        <v>4</v>
      </c>
      <c r="F32">
        <v>0.99735845246018895</v>
      </c>
      <c r="G32">
        <f>F32*100</f>
        <v>99.735845246018897</v>
      </c>
      <c r="H32" t="s">
        <v>22</v>
      </c>
    </row>
    <row r="33" spans="1:8" x14ac:dyDescent="0.25">
      <c r="A33" t="s">
        <v>31</v>
      </c>
      <c r="B33" t="s">
        <v>28</v>
      </c>
      <c r="F33">
        <v>2.64154753981112E-3</v>
      </c>
      <c r="G33">
        <f>F33*100</f>
        <v>0.26415475398111199</v>
      </c>
      <c r="H33" t="s">
        <v>22</v>
      </c>
    </row>
    <row r="34" spans="1:8" x14ac:dyDescent="0.25">
      <c r="A34" t="s">
        <v>31</v>
      </c>
      <c r="B34" t="s">
        <v>7</v>
      </c>
      <c r="G34">
        <v>0</v>
      </c>
      <c r="H34" t="s">
        <v>22</v>
      </c>
    </row>
    <row r="35" spans="1:8" x14ac:dyDescent="0.25">
      <c r="A35" t="s">
        <v>31</v>
      </c>
      <c r="B35" t="s">
        <v>2</v>
      </c>
      <c r="G35">
        <v>0</v>
      </c>
      <c r="H35" t="s">
        <v>22</v>
      </c>
    </row>
    <row r="36" spans="1:8" x14ac:dyDescent="0.25">
      <c r="A36" t="s">
        <v>32</v>
      </c>
      <c r="B36" t="s">
        <v>20</v>
      </c>
      <c r="F36">
        <v>0.11679184387536599</v>
      </c>
      <c r="H36" t="s">
        <v>22</v>
      </c>
    </row>
    <row r="37" spans="1:8" x14ac:dyDescent="0.25">
      <c r="A37" t="s">
        <v>32</v>
      </c>
      <c r="B37" t="s">
        <v>4</v>
      </c>
      <c r="F37">
        <v>0.63475401924411101</v>
      </c>
      <c r="G37">
        <f>F37/(F37+F38+F39)*100</f>
        <v>71.869130152658727</v>
      </c>
      <c r="H37" t="s">
        <v>22</v>
      </c>
    </row>
    <row r="38" spans="1:8" x14ac:dyDescent="0.25">
      <c r="A38" t="s">
        <v>32</v>
      </c>
      <c r="B38" t="s">
        <v>2</v>
      </c>
      <c r="F38">
        <v>0.219998190209031</v>
      </c>
      <c r="G38">
        <f>F38/(F38+F39+F37)*100</f>
        <v>24.908985348861037</v>
      </c>
      <c r="H38" t="s">
        <v>22</v>
      </c>
    </row>
    <row r="39" spans="1:8" x14ac:dyDescent="0.25">
      <c r="A39" t="s">
        <v>32</v>
      </c>
      <c r="B39" t="s">
        <v>28</v>
      </c>
      <c r="F39">
        <v>2.8455946671492802E-2</v>
      </c>
      <c r="G39">
        <f>F39/(F39+F37+F38)*100</f>
        <v>3.2218844984802444</v>
      </c>
      <c r="H39" t="s">
        <v>22</v>
      </c>
    </row>
    <row r="40" spans="1:8" x14ac:dyDescent="0.25">
      <c r="A40" t="s">
        <v>32</v>
      </c>
      <c r="B40" t="s">
        <v>7</v>
      </c>
      <c r="G40">
        <v>0</v>
      </c>
      <c r="H40" t="s">
        <v>22</v>
      </c>
    </row>
    <row r="41" spans="1:8" x14ac:dyDescent="0.25">
      <c r="A41" t="s">
        <v>33</v>
      </c>
      <c r="B41" t="s">
        <v>20</v>
      </c>
      <c r="F41">
        <v>2.2527721475443602E-2</v>
      </c>
      <c r="H41" t="s">
        <v>22</v>
      </c>
    </row>
    <row r="42" spans="1:8" x14ac:dyDescent="0.25">
      <c r="A42" t="s">
        <v>33</v>
      </c>
      <c r="B42" t="s">
        <v>4</v>
      </c>
      <c r="F42">
        <v>0.48047115053850198</v>
      </c>
      <c r="G42">
        <f>F42/(F42+F43)*100</f>
        <v>49.15445287755356</v>
      </c>
      <c r="H42" t="s">
        <v>22</v>
      </c>
    </row>
    <row r="43" spans="1:8" x14ac:dyDescent="0.25">
      <c r="A43" t="s">
        <v>33</v>
      </c>
      <c r="B43" t="s">
        <v>28</v>
      </c>
      <c r="F43">
        <v>0.497001127986054</v>
      </c>
      <c r="G43">
        <f>F43/(F43+F42)*100</f>
        <v>50.845547122446433</v>
      </c>
      <c r="H43" t="s">
        <v>22</v>
      </c>
    </row>
    <row r="44" spans="1:8" x14ac:dyDescent="0.25">
      <c r="A44" t="s">
        <v>33</v>
      </c>
      <c r="B44" t="s">
        <v>7</v>
      </c>
      <c r="G44">
        <v>0</v>
      </c>
      <c r="H44" t="s">
        <v>22</v>
      </c>
    </row>
    <row r="45" spans="1:8" x14ac:dyDescent="0.25">
      <c r="A45" t="s">
        <v>33</v>
      </c>
      <c r="B45" t="s">
        <v>2</v>
      </c>
      <c r="G45">
        <v>0</v>
      </c>
      <c r="H45" t="s">
        <v>22</v>
      </c>
    </row>
    <row r="46" spans="1:8" x14ac:dyDescent="0.25">
      <c r="A46" t="s">
        <v>222</v>
      </c>
      <c r="B46" t="s">
        <v>4</v>
      </c>
      <c r="C46">
        <v>3</v>
      </c>
      <c r="D46">
        <v>7.0290000000000008</v>
      </c>
      <c r="E46">
        <v>546.75</v>
      </c>
      <c r="F46">
        <v>0.48047115053850198</v>
      </c>
      <c r="G46">
        <f>F46/(F46+F47)*100</f>
        <v>49.15445287755356</v>
      </c>
    </row>
    <row r="47" spans="1:8" x14ac:dyDescent="0.25">
      <c r="A47" t="s">
        <v>222</v>
      </c>
      <c r="B47" t="s">
        <v>28</v>
      </c>
      <c r="C47">
        <v>41</v>
      </c>
      <c r="D47">
        <v>36.504999999999995</v>
      </c>
      <c r="E47">
        <v>546.75</v>
      </c>
      <c r="F47">
        <v>0.497001127986054</v>
      </c>
      <c r="G47">
        <f>F47/(F47+F46)*100</f>
        <v>50.845547122446433</v>
      </c>
    </row>
    <row r="48" spans="1:8" x14ac:dyDescent="0.25">
      <c r="A48" t="s">
        <v>222</v>
      </c>
      <c r="B48" t="s">
        <v>7</v>
      </c>
      <c r="G48">
        <v>0</v>
      </c>
    </row>
    <row r="49" spans="1:8" x14ac:dyDescent="0.25">
      <c r="A49" t="s">
        <v>222</v>
      </c>
      <c r="B49" t="s">
        <v>2</v>
      </c>
      <c r="G49">
        <v>0</v>
      </c>
    </row>
    <row r="50" spans="1:8" x14ac:dyDescent="0.25">
      <c r="A50" t="s">
        <v>223</v>
      </c>
      <c r="B50" t="s">
        <v>4</v>
      </c>
      <c r="G50">
        <v>100</v>
      </c>
    </row>
    <row r="51" spans="1:8" x14ac:dyDescent="0.25">
      <c r="A51" t="s">
        <v>223</v>
      </c>
      <c r="B51" t="s">
        <v>28</v>
      </c>
      <c r="G51">
        <v>0</v>
      </c>
    </row>
    <row r="52" spans="1:8" x14ac:dyDescent="0.25">
      <c r="A52" t="s">
        <v>223</v>
      </c>
      <c r="B52" t="s">
        <v>7</v>
      </c>
      <c r="G52">
        <v>0</v>
      </c>
    </row>
    <row r="53" spans="1:8" x14ac:dyDescent="0.25">
      <c r="A53" t="s">
        <v>223</v>
      </c>
      <c r="B53" t="s">
        <v>2</v>
      </c>
      <c r="G53">
        <v>0</v>
      </c>
    </row>
    <row r="54" spans="1:8" x14ac:dyDescent="0.25">
      <c r="A54" t="s">
        <v>34</v>
      </c>
      <c r="B54" t="s">
        <v>4</v>
      </c>
      <c r="F54">
        <v>0.92870575305158998</v>
      </c>
      <c r="G54">
        <f>F54*100</f>
        <v>92.870575305158994</v>
      </c>
      <c r="H54" t="s">
        <v>22</v>
      </c>
    </row>
    <row r="55" spans="1:8" x14ac:dyDescent="0.25">
      <c r="A55" t="s">
        <v>34</v>
      </c>
      <c r="B55" t="s">
        <v>2</v>
      </c>
      <c r="F55">
        <v>7.0507667051376705E-2</v>
      </c>
      <c r="G55">
        <f>F55*100</f>
        <v>7.0507667051376703</v>
      </c>
      <c r="H55" t="s">
        <v>22</v>
      </c>
    </row>
    <row r="56" spans="1:8" x14ac:dyDescent="0.25">
      <c r="A56" t="s">
        <v>34</v>
      </c>
      <c r="B56" t="s">
        <v>28</v>
      </c>
      <c r="F56">
        <v>7.8657989703326595E-4</v>
      </c>
      <c r="G56">
        <f>F56*100</f>
        <v>7.8657989703326589E-2</v>
      </c>
      <c r="H56" t="s">
        <v>22</v>
      </c>
    </row>
    <row r="57" spans="1:8" x14ac:dyDescent="0.25">
      <c r="A57" t="s">
        <v>34</v>
      </c>
      <c r="B57" t="s">
        <v>7</v>
      </c>
      <c r="G57">
        <v>0</v>
      </c>
      <c r="H57" t="s">
        <v>22</v>
      </c>
    </row>
    <row r="58" spans="1:8" x14ac:dyDescent="0.25">
      <c r="A58" t="s">
        <v>41</v>
      </c>
      <c r="B58" t="s">
        <v>7</v>
      </c>
      <c r="G58">
        <v>100</v>
      </c>
    </row>
    <row r="59" spans="1:8" x14ac:dyDescent="0.25">
      <c r="A59" t="s">
        <v>41</v>
      </c>
      <c r="B59" t="s">
        <v>4</v>
      </c>
      <c r="G59">
        <v>0</v>
      </c>
    </row>
    <row r="60" spans="1:8" x14ac:dyDescent="0.25">
      <c r="A60" t="s">
        <v>41</v>
      </c>
      <c r="B60" t="s">
        <v>28</v>
      </c>
      <c r="G60">
        <v>0</v>
      </c>
    </row>
    <row r="61" spans="1:8" x14ac:dyDescent="0.25">
      <c r="A61" t="s">
        <v>41</v>
      </c>
      <c r="B61" t="s">
        <v>2</v>
      </c>
      <c r="G61">
        <v>0</v>
      </c>
    </row>
    <row r="62" spans="1:8" x14ac:dyDescent="0.25">
      <c r="A62" t="s">
        <v>35</v>
      </c>
      <c r="B62" t="s">
        <v>4</v>
      </c>
      <c r="F62">
        <v>0.91275375725749297</v>
      </c>
      <c r="G62">
        <f>F62*100</f>
        <v>91.275375725749299</v>
      </c>
      <c r="H62" t="s">
        <v>22</v>
      </c>
    </row>
    <row r="63" spans="1:8" x14ac:dyDescent="0.25">
      <c r="A63" t="s">
        <v>35</v>
      </c>
      <c r="B63" t="s">
        <v>28</v>
      </c>
      <c r="F63">
        <v>8.7246242742507002E-2</v>
      </c>
      <c r="G63">
        <f>F63*100</f>
        <v>8.7246242742507008</v>
      </c>
      <c r="H63" t="s">
        <v>22</v>
      </c>
    </row>
    <row r="64" spans="1:8" x14ac:dyDescent="0.25">
      <c r="A64" t="s">
        <v>35</v>
      </c>
      <c r="B64" t="s">
        <v>2</v>
      </c>
      <c r="G64">
        <v>0</v>
      </c>
      <c r="H64" t="s">
        <v>22</v>
      </c>
    </row>
    <row r="65" spans="1:8" x14ac:dyDescent="0.25">
      <c r="A65" t="s">
        <v>35</v>
      </c>
      <c r="B65" t="s">
        <v>7</v>
      </c>
      <c r="G65">
        <v>0</v>
      </c>
      <c r="H65" t="s">
        <v>22</v>
      </c>
    </row>
    <row r="66" spans="1:8" x14ac:dyDescent="0.25">
      <c r="A66" t="s">
        <v>36</v>
      </c>
      <c r="B66" t="s">
        <v>20</v>
      </c>
      <c r="F66">
        <v>9.3431691361617594E-2</v>
      </c>
      <c r="H66" t="s">
        <v>22</v>
      </c>
    </row>
    <row r="67" spans="1:8" x14ac:dyDescent="0.25">
      <c r="A67" t="s">
        <v>36</v>
      </c>
      <c r="B67" t="s">
        <v>4</v>
      </c>
      <c r="F67">
        <v>0.88968175268554395</v>
      </c>
      <c r="G67">
        <f>F67/(F67+F68)*100</f>
        <v>98.137310140677528</v>
      </c>
      <c r="H67" t="s">
        <v>22</v>
      </c>
    </row>
    <row r="68" spans="1:8" x14ac:dyDescent="0.25">
      <c r="A68" t="s">
        <v>36</v>
      </c>
      <c r="B68" t="s">
        <v>28</v>
      </c>
      <c r="F68">
        <v>1.6886555952838399E-2</v>
      </c>
      <c r="G68">
        <f>F68/(F68+F67)*100</f>
        <v>1.8626898593224723</v>
      </c>
      <c r="H68" t="s">
        <v>22</v>
      </c>
    </row>
    <row r="69" spans="1:8" x14ac:dyDescent="0.25">
      <c r="A69" t="s">
        <v>36</v>
      </c>
      <c r="B69" t="s">
        <v>7</v>
      </c>
      <c r="G69">
        <v>0</v>
      </c>
      <c r="H69" t="s">
        <v>22</v>
      </c>
    </row>
    <row r="70" spans="1:8" x14ac:dyDescent="0.25">
      <c r="A70" t="s">
        <v>36</v>
      </c>
      <c r="B70" t="s">
        <v>2</v>
      </c>
      <c r="G70">
        <v>0</v>
      </c>
      <c r="H70" t="s">
        <v>22</v>
      </c>
    </row>
    <row r="71" spans="1:8" x14ac:dyDescent="0.25">
      <c r="A71" s="3" t="s">
        <v>224</v>
      </c>
      <c r="B71" t="s">
        <v>4</v>
      </c>
      <c r="C71">
        <v>3</v>
      </c>
      <c r="D71">
        <v>36.292999999999999</v>
      </c>
      <c r="E71">
        <v>256.97699999999998</v>
      </c>
      <c r="F71">
        <f>D71/(E71*C71)</f>
        <v>4.7076846047181917E-2</v>
      </c>
      <c r="G71">
        <f>F71/(F71+F74)*100</f>
        <v>62.711065250305843</v>
      </c>
    </row>
    <row r="72" spans="1:8" x14ac:dyDescent="0.25">
      <c r="A72" s="3" t="s">
        <v>224</v>
      </c>
      <c r="B72" t="s">
        <v>7</v>
      </c>
      <c r="G72">
        <v>0</v>
      </c>
    </row>
    <row r="73" spans="1:8" x14ac:dyDescent="0.25">
      <c r="A73" s="3" t="s">
        <v>224</v>
      </c>
      <c r="B73" t="s">
        <v>2</v>
      </c>
      <c r="G73">
        <v>0</v>
      </c>
    </row>
    <row r="74" spans="1:8" x14ac:dyDescent="0.25">
      <c r="A74" s="3" t="s">
        <v>224</v>
      </c>
      <c r="B74" t="s">
        <v>28</v>
      </c>
      <c r="C74">
        <v>41</v>
      </c>
      <c r="D74">
        <v>627.50299999999993</v>
      </c>
      <c r="E74">
        <v>546.75</v>
      </c>
      <c r="F74">
        <f>D74/(E74*C74)</f>
        <v>2.7992594823067568E-2</v>
      </c>
      <c r="G74">
        <f>F74/(F74+F71)*100</f>
        <v>37.288934749694157</v>
      </c>
    </row>
    <row r="75" spans="1:8" x14ac:dyDescent="0.25">
      <c r="A75" t="s">
        <v>39</v>
      </c>
      <c r="B75" t="s">
        <v>4</v>
      </c>
      <c r="G75">
        <v>100</v>
      </c>
    </row>
    <row r="76" spans="1:8" x14ac:dyDescent="0.25">
      <c r="A76" t="s">
        <v>39</v>
      </c>
      <c r="B76" t="s">
        <v>7</v>
      </c>
      <c r="G76">
        <v>0</v>
      </c>
    </row>
    <row r="77" spans="1:8" x14ac:dyDescent="0.25">
      <c r="A77" t="s">
        <v>39</v>
      </c>
      <c r="B77" t="s">
        <v>2</v>
      </c>
      <c r="G77">
        <v>0</v>
      </c>
    </row>
    <row r="78" spans="1:8" x14ac:dyDescent="0.25">
      <c r="A78" t="s">
        <v>39</v>
      </c>
      <c r="B78" t="s">
        <v>28</v>
      </c>
      <c r="G78">
        <v>0</v>
      </c>
    </row>
    <row r="79" spans="1:8" x14ac:dyDescent="0.25">
      <c r="A79" t="s">
        <v>44</v>
      </c>
      <c r="B79" t="s">
        <v>4</v>
      </c>
      <c r="C79">
        <v>3</v>
      </c>
      <c r="D79">
        <v>13467.884000000004</v>
      </c>
      <c r="E79">
        <v>73808.833949349995</v>
      </c>
      <c r="F79">
        <f>D79/(E79*C79)</f>
        <v>6.0823270419735488E-2</v>
      </c>
      <c r="G79">
        <f>F79/(F79+F80+F81)*100</f>
        <v>39.83099231385431</v>
      </c>
    </row>
    <row r="80" spans="1:8" x14ac:dyDescent="0.25">
      <c r="A80" t="s">
        <v>44</v>
      </c>
      <c r="B80" t="s">
        <v>28</v>
      </c>
      <c r="C80">
        <v>48</v>
      </c>
      <c r="D80">
        <v>4633.7060000000001</v>
      </c>
      <c r="E80">
        <v>73808.833949349995</v>
      </c>
      <c r="F80">
        <f>D80/(E80*C80)</f>
        <v>1.3079131114970936E-3</v>
      </c>
      <c r="G80">
        <f>F80/(F80+F81+F79)*100</f>
        <v>0.85650568822959006</v>
      </c>
      <c r="H80" t="s">
        <v>45</v>
      </c>
    </row>
    <row r="81" spans="1:8" x14ac:dyDescent="0.25">
      <c r="A81" t="s">
        <v>44</v>
      </c>
      <c r="B81" t="s">
        <v>2</v>
      </c>
      <c r="C81">
        <v>48</v>
      </c>
      <c r="D81">
        <v>320881.34399999998</v>
      </c>
      <c r="E81">
        <v>73808.833949349995</v>
      </c>
      <c r="F81">
        <f>D81/(E81*C81)</f>
        <v>9.0572193629118725E-2</v>
      </c>
      <c r="G81">
        <f>F81/(F81+F80+F79)*100</f>
        <v>59.312501997916087</v>
      </c>
      <c r="H81" t="s">
        <v>45</v>
      </c>
    </row>
    <row r="82" spans="1:8" x14ac:dyDescent="0.25">
      <c r="A82" t="s">
        <v>44</v>
      </c>
      <c r="B82" t="s">
        <v>7</v>
      </c>
      <c r="G82">
        <v>0</v>
      </c>
    </row>
    <row r="83" spans="1:8" x14ac:dyDescent="0.25">
      <c r="A83" t="s">
        <v>17</v>
      </c>
      <c r="B83" t="s">
        <v>4</v>
      </c>
      <c r="D83" t="s">
        <v>12</v>
      </c>
      <c r="G83">
        <v>100</v>
      </c>
    </row>
    <row r="84" spans="1:8" x14ac:dyDescent="0.25">
      <c r="A84" t="s">
        <v>17</v>
      </c>
      <c r="B84" t="s">
        <v>2</v>
      </c>
      <c r="G84">
        <v>0</v>
      </c>
    </row>
    <row r="85" spans="1:8" x14ac:dyDescent="0.25">
      <c r="A85" t="s">
        <v>17</v>
      </c>
      <c r="B85" t="s">
        <v>7</v>
      </c>
      <c r="G85">
        <v>0</v>
      </c>
    </row>
    <row r="86" spans="1:8" x14ac:dyDescent="0.25">
      <c r="A86" t="s">
        <v>17</v>
      </c>
      <c r="B86" t="s">
        <v>28</v>
      </c>
      <c r="G86">
        <v>0</v>
      </c>
    </row>
    <row r="87" spans="1:8" x14ac:dyDescent="0.25">
      <c r="A87" t="s">
        <v>18</v>
      </c>
      <c r="B87" t="s">
        <v>2</v>
      </c>
      <c r="C87">
        <v>46</v>
      </c>
      <c r="D87">
        <v>7759.5739999999987</v>
      </c>
      <c r="E87">
        <v>73815.833949349995</v>
      </c>
      <c r="F87">
        <f>D87/(E87*C87)</f>
        <v>2.2852331577002147E-3</v>
      </c>
      <c r="G87">
        <f>F87/(F87+F88)*100</f>
        <v>2.6952245179111807</v>
      </c>
    </row>
    <row r="88" spans="1:8" x14ac:dyDescent="0.25">
      <c r="A88" t="s">
        <v>18</v>
      </c>
      <c r="B88" t="s">
        <v>4</v>
      </c>
      <c r="C88">
        <v>2</v>
      </c>
      <c r="D88">
        <v>12180.055000000006</v>
      </c>
      <c r="E88">
        <v>73815.833949349995</v>
      </c>
      <c r="F88">
        <f>D88/(E88*C88)</f>
        <v>8.2502996635908502E-2</v>
      </c>
      <c r="G88">
        <f>F88/(F88+F87)*100</f>
        <v>97.304775482088829</v>
      </c>
    </row>
    <row r="89" spans="1:8" x14ac:dyDescent="0.25">
      <c r="A89" t="s">
        <v>18</v>
      </c>
      <c r="B89" t="s">
        <v>7</v>
      </c>
      <c r="G89">
        <v>0</v>
      </c>
    </row>
    <row r="90" spans="1:8" x14ac:dyDescent="0.25">
      <c r="A90" t="s">
        <v>18</v>
      </c>
      <c r="B90" t="s">
        <v>28</v>
      </c>
      <c r="G90">
        <v>0</v>
      </c>
    </row>
    <row r="91" spans="1:8" x14ac:dyDescent="0.25">
      <c r="A91" t="s">
        <v>37</v>
      </c>
      <c r="B91" t="s">
        <v>4</v>
      </c>
      <c r="F91">
        <v>1</v>
      </c>
      <c r="G91">
        <f>F91*100</f>
        <v>100</v>
      </c>
      <c r="H91" t="s">
        <v>22</v>
      </c>
    </row>
    <row r="92" spans="1:8" x14ac:dyDescent="0.25">
      <c r="A92" t="s">
        <v>37</v>
      </c>
      <c r="B92" t="s">
        <v>2</v>
      </c>
      <c r="G92">
        <v>0</v>
      </c>
      <c r="H92" t="s">
        <v>22</v>
      </c>
    </row>
    <row r="93" spans="1:8" x14ac:dyDescent="0.25">
      <c r="A93" t="s">
        <v>37</v>
      </c>
      <c r="B93" t="s">
        <v>28</v>
      </c>
      <c r="G93">
        <v>0</v>
      </c>
    </row>
    <row r="94" spans="1:8" x14ac:dyDescent="0.25">
      <c r="A94" t="s">
        <v>37</v>
      </c>
      <c r="B94" t="s">
        <v>7</v>
      </c>
      <c r="G94">
        <v>0</v>
      </c>
      <c r="H94" t="s">
        <v>22</v>
      </c>
    </row>
    <row r="95" spans="1:8" x14ac:dyDescent="0.25">
      <c r="A95" t="s">
        <v>3</v>
      </c>
      <c r="B95" t="s">
        <v>28</v>
      </c>
      <c r="C95">
        <v>46</v>
      </c>
      <c r="D95">
        <v>355.50900000000001</v>
      </c>
      <c r="E95">
        <v>73808.833949349995</v>
      </c>
      <c r="F95">
        <f>D95/(E95*C95)</f>
        <v>1.0470909927994049E-4</v>
      </c>
      <c r="G95">
        <f>F95/(F95+F96)*100</f>
        <v>1.1049774185734886</v>
      </c>
    </row>
    <row r="96" spans="1:8" x14ac:dyDescent="0.25">
      <c r="A96" t="s">
        <v>3</v>
      </c>
      <c r="B96" t="s">
        <v>4</v>
      </c>
      <c r="C96">
        <v>3</v>
      </c>
      <c r="D96">
        <v>2075.0809999999997</v>
      </c>
      <c r="E96">
        <v>73808.833949349995</v>
      </c>
      <c r="F96">
        <f>D96/(E96*C96)</f>
        <v>9.3714211383061422E-3</v>
      </c>
      <c r="G96">
        <f>F96/(F96+F95)*100</f>
        <v>98.895022581426517</v>
      </c>
    </row>
    <row r="97" spans="1:7" x14ac:dyDescent="0.25">
      <c r="A97" t="s">
        <v>3</v>
      </c>
      <c r="B97" t="s">
        <v>2</v>
      </c>
      <c r="G97">
        <v>0</v>
      </c>
    </row>
    <row r="98" spans="1:7" x14ac:dyDescent="0.25">
      <c r="A98" t="s">
        <v>3</v>
      </c>
      <c r="B98" t="s">
        <v>7</v>
      </c>
      <c r="G98">
        <v>0</v>
      </c>
    </row>
    <row r="99" spans="1:7" x14ac:dyDescent="0.25">
      <c r="A99" t="s">
        <v>42</v>
      </c>
      <c r="B99" t="s">
        <v>7</v>
      </c>
      <c r="G99">
        <v>100</v>
      </c>
    </row>
    <row r="100" spans="1:7" x14ac:dyDescent="0.25">
      <c r="A100" t="s">
        <v>42</v>
      </c>
      <c r="B100" t="s">
        <v>4</v>
      </c>
      <c r="G100">
        <v>0</v>
      </c>
    </row>
    <row r="101" spans="1:7" x14ac:dyDescent="0.25">
      <c r="A101" t="s">
        <v>42</v>
      </c>
      <c r="B101" t="s">
        <v>28</v>
      </c>
      <c r="G101">
        <v>0</v>
      </c>
    </row>
    <row r="102" spans="1:7" x14ac:dyDescent="0.25">
      <c r="A102" t="s">
        <v>42</v>
      </c>
      <c r="B102" t="s">
        <v>2</v>
      </c>
      <c r="G102">
        <v>0</v>
      </c>
    </row>
    <row r="103" spans="1:7" x14ac:dyDescent="0.25">
      <c r="A103" t="s">
        <v>5</v>
      </c>
      <c r="B103" t="s">
        <v>28</v>
      </c>
      <c r="C103">
        <v>30</v>
      </c>
      <c r="D103">
        <v>3210.8059999999996</v>
      </c>
      <c r="E103">
        <v>73808.833949349995</v>
      </c>
      <c r="F103">
        <f>D103/(E103*C103)</f>
        <v>1.450054972283019E-3</v>
      </c>
      <c r="G103">
        <f>F103/(F103+F104)*100</f>
        <v>7.392356095215062</v>
      </c>
    </row>
    <row r="104" spans="1:7" x14ac:dyDescent="0.25">
      <c r="A104" t="s">
        <v>5</v>
      </c>
      <c r="B104" t="s">
        <v>4</v>
      </c>
      <c r="C104">
        <v>3</v>
      </c>
      <c r="D104">
        <v>4022.3330000000001</v>
      </c>
      <c r="E104">
        <v>73808.833949349995</v>
      </c>
      <c r="F104">
        <f>D104/(E104*C104)</f>
        <v>1.8165544622839477E-2</v>
      </c>
      <c r="G104">
        <f>F104/(F104+F103)*100</f>
        <v>92.607643904784936</v>
      </c>
    </row>
    <row r="105" spans="1:7" x14ac:dyDescent="0.25">
      <c r="A105" t="s">
        <v>5</v>
      </c>
      <c r="B105" t="s">
        <v>2</v>
      </c>
      <c r="G105">
        <v>0</v>
      </c>
    </row>
    <row r="106" spans="1:7" x14ac:dyDescent="0.25">
      <c r="A106" t="s">
        <v>5</v>
      </c>
      <c r="B106" t="s">
        <v>7</v>
      </c>
      <c r="G106">
        <v>0</v>
      </c>
    </row>
    <row r="107" spans="1:7" x14ac:dyDescent="0.25">
      <c r="A107" t="s">
        <v>6</v>
      </c>
      <c r="B107" t="s">
        <v>7</v>
      </c>
      <c r="C107">
        <v>5</v>
      </c>
      <c r="D107">
        <v>14288.688</v>
      </c>
      <c r="E107">
        <v>73808.833949349995</v>
      </c>
      <c r="F107">
        <f>D107/(E107*C107)</f>
        <v>3.8718097104217523E-2</v>
      </c>
      <c r="G107">
        <f>F107/(F107+F108)*100</f>
        <v>79.378485129444641</v>
      </c>
    </row>
    <row r="108" spans="1:7" x14ac:dyDescent="0.25">
      <c r="A108" t="s">
        <v>6</v>
      </c>
      <c r="B108" t="s">
        <v>4</v>
      </c>
      <c r="C108">
        <v>3</v>
      </c>
      <c r="D108">
        <v>2227.2110000000002</v>
      </c>
      <c r="E108">
        <v>73808.833949349995</v>
      </c>
      <c r="F108">
        <f>D108/(E108*C108)</f>
        <v>1.0058466269445851E-2</v>
      </c>
      <c r="G108">
        <f>F108/(F108+F107)*100</f>
        <v>20.621514870555359</v>
      </c>
    </row>
    <row r="109" spans="1:7" x14ac:dyDescent="0.25">
      <c r="A109" t="s">
        <v>6</v>
      </c>
      <c r="B109" t="s">
        <v>28</v>
      </c>
      <c r="G109">
        <v>0</v>
      </c>
    </row>
    <row r="110" spans="1:7" x14ac:dyDescent="0.25">
      <c r="A110" t="s">
        <v>6</v>
      </c>
      <c r="B110" t="s">
        <v>2</v>
      </c>
      <c r="G110">
        <v>0</v>
      </c>
    </row>
    <row r="111" spans="1:7" x14ac:dyDescent="0.25">
      <c r="A111" t="s">
        <v>8</v>
      </c>
      <c r="B111" t="s">
        <v>7</v>
      </c>
      <c r="C111">
        <v>46</v>
      </c>
      <c r="D111">
        <v>86959.233999999997</v>
      </c>
      <c r="E111">
        <v>73808.833949349995</v>
      </c>
      <c r="F111">
        <f>D111/(E111*C111)</f>
        <v>2.5612355991588332E-2</v>
      </c>
      <c r="G111">
        <f>F111/(F111+F112)*100</f>
        <v>42.117185436365055</v>
      </c>
    </row>
    <row r="112" spans="1:7" x14ac:dyDescent="0.25">
      <c r="A112" t="s">
        <v>8</v>
      </c>
      <c r="B112" t="s">
        <v>4</v>
      </c>
      <c r="C112">
        <v>3</v>
      </c>
      <c r="D112">
        <v>7794.1619999999994</v>
      </c>
      <c r="E112">
        <v>73808.833949349995</v>
      </c>
      <c r="F112">
        <f>D112/(E112*C112)</f>
        <v>3.5199770284717796E-2</v>
      </c>
      <c r="G112">
        <f>F112/(F112+F111)*100</f>
        <v>57.882814563634945</v>
      </c>
    </row>
    <row r="113" spans="1:7" x14ac:dyDescent="0.25">
      <c r="A113" t="s">
        <v>8</v>
      </c>
      <c r="B113" t="s">
        <v>28</v>
      </c>
      <c r="G113">
        <v>0</v>
      </c>
    </row>
    <row r="114" spans="1:7" x14ac:dyDescent="0.25">
      <c r="A114" t="s">
        <v>8</v>
      </c>
      <c r="B114" t="s">
        <v>2</v>
      </c>
      <c r="G114">
        <v>0</v>
      </c>
    </row>
    <row r="115" spans="1:7" x14ac:dyDescent="0.25">
      <c r="A115" t="s">
        <v>19</v>
      </c>
      <c r="B115" t="s">
        <v>4</v>
      </c>
      <c r="D115" t="s">
        <v>12</v>
      </c>
      <c r="G115">
        <v>100</v>
      </c>
    </row>
    <row r="116" spans="1:7" x14ac:dyDescent="0.25">
      <c r="A116" t="s">
        <v>19</v>
      </c>
      <c r="B116" t="s">
        <v>7</v>
      </c>
      <c r="G116">
        <v>0</v>
      </c>
    </row>
    <row r="117" spans="1:7" x14ac:dyDescent="0.25">
      <c r="A117" t="s">
        <v>19</v>
      </c>
      <c r="B117" t="s">
        <v>2</v>
      </c>
      <c r="G117">
        <v>0</v>
      </c>
    </row>
    <row r="118" spans="1:7" x14ac:dyDescent="0.25">
      <c r="A118" t="s">
        <v>19</v>
      </c>
      <c r="B118" t="s">
        <v>28</v>
      </c>
      <c r="G118">
        <v>0</v>
      </c>
    </row>
    <row r="119" spans="1:7" x14ac:dyDescent="0.25">
      <c r="A119" t="s">
        <v>50</v>
      </c>
      <c r="B119" t="s">
        <v>4</v>
      </c>
      <c r="C119">
        <v>3</v>
      </c>
      <c r="D119">
        <v>98.854000000000056</v>
      </c>
      <c r="E119">
        <v>545.90599999999995</v>
      </c>
      <c r="F119">
        <f>D119/(E119*C119)</f>
        <v>6.036081913980311E-2</v>
      </c>
      <c r="G119">
        <f>F119/(F119+F120)*100</f>
        <v>98.76807177755353</v>
      </c>
    </row>
    <row r="120" spans="1:7" x14ac:dyDescent="0.25">
      <c r="A120" t="s">
        <v>50</v>
      </c>
      <c r="B120" t="s">
        <v>28</v>
      </c>
      <c r="C120">
        <v>38</v>
      </c>
      <c r="D120">
        <v>15.618</v>
      </c>
      <c r="E120">
        <v>545.90599999999995</v>
      </c>
      <c r="F120">
        <f>D120/(E120*C120)</f>
        <v>7.5287686891149764E-4</v>
      </c>
      <c r="G120">
        <f>F120/(F120+F119)*100</f>
        <v>1.2319282224464707</v>
      </c>
    </row>
    <row r="121" spans="1:7" x14ac:dyDescent="0.25">
      <c r="A121" t="s">
        <v>50</v>
      </c>
      <c r="B121" t="s">
        <v>7</v>
      </c>
      <c r="G121">
        <v>0</v>
      </c>
    </row>
    <row r="122" spans="1:7" x14ac:dyDescent="0.25">
      <c r="A122" t="s">
        <v>50</v>
      </c>
      <c r="B122" t="s">
        <v>2</v>
      </c>
      <c r="G122">
        <v>0</v>
      </c>
    </row>
    <row r="123" spans="1:7" x14ac:dyDescent="0.25">
      <c r="A123" t="s">
        <v>11</v>
      </c>
      <c r="B123" t="s">
        <v>4</v>
      </c>
      <c r="D123" t="s">
        <v>12</v>
      </c>
      <c r="G123">
        <v>100</v>
      </c>
    </row>
    <row r="124" spans="1:7" x14ac:dyDescent="0.25">
      <c r="A124" t="s">
        <v>11</v>
      </c>
      <c r="B124" t="s">
        <v>2</v>
      </c>
      <c r="G124">
        <v>0</v>
      </c>
    </row>
    <row r="125" spans="1:7" x14ac:dyDescent="0.25">
      <c r="A125" t="s">
        <v>11</v>
      </c>
      <c r="B125" t="s">
        <v>28</v>
      </c>
      <c r="G125">
        <v>0</v>
      </c>
    </row>
    <row r="126" spans="1:7" x14ac:dyDescent="0.25">
      <c r="A126" t="s">
        <v>11</v>
      </c>
      <c r="B126" t="s">
        <v>7</v>
      </c>
      <c r="G126">
        <v>0</v>
      </c>
    </row>
    <row r="127" spans="1:7" x14ac:dyDescent="0.25">
      <c r="A127" t="s">
        <v>16</v>
      </c>
      <c r="B127" t="s">
        <v>28</v>
      </c>
      <c r="C127">
        <v>46</v>
      </c>
      <c r="D127">
        <v>12879.191000000001</v>
      </c>
      <c r="E127">
        <v>73811.833949349995</v>
      </c>
      <c r="F127">
        <f>D127/(E127*C127)</f>
        <v>3.7931913903616519E-3</v>
      </c>
      <c r="G127">
        <f>F127/(F127+F128)*100</f>
        <v>43.252655463592809</v>
      </c>
    </row>
    <row r="128" spans="1:7" x14ac:dyDescent="0.25">
      <c r="A128" t="s">
        <v>16</v>
      </c>
      <c r="B128" t="s">
        <v>4</v>
      </c>
      <c r="C128">
        <v>3</v>
      </c>
      <c r="D128">
        <v>1102.0230000000001</v>
      </c>
      <c r="E128">
        <v>73812.833949349995</v>
      </c>
      <c r="F128">
        <f>D128/(E128*C128)</f>
        <v>4.9766548761976497E-3</v>
      </c>
      <c r="G128">
        <f>F128/(F128+F127)*100</f>
        <v>56.747344536407184</v>
      </c>
    </row>
    <row r="129" spans="1:8" x14ac:dyDescent="0.25">
      <c r="A129" t="s">
        <v>16</v>
      </c>
      <c r="B129" t="s">
        <v>2</v>
      </c>
      <c r="G129">
        <v>0</v>
      </c>
    </row>
    <row r="130" spans="1:8" x14ac:dyDescent="0.25">
      <c r="A130" t="s">
        <v>16</v>
      </c>
      <c r="B130" t="s">
        <v>7</v>
      </c>
      <c r="G130">
        <v>0</v>
      </c>
    </row>
    <row r="131" spans="1:8" x14ac:dyDescent="0.25">
      <c r="A131" t="s">
        <v>14</v>
      </c>
      <c r="B131" t="s">
        <v>4</v>
      </c>
      <c r="D131" t="s">
        <v>12</v>
      </c>
      <c r="G131">
        <v>100</v>
      </c>
    </row>
    <row r="132" spans="1:8" x14ac:dyDescent="0.25">
      <c r="A132" t="s">
        <v>14</v>
      </c>
      <c r="B132" t="s">
        <v>2</v>
      </c>
      <c r="G132">
        <v>0</v>
      </c>
    </row>
    <row r="133" spans="1:8" x14ac:dyDescent="0.25">
      <c r="A133" t="s">
        <v>14</v>
      </c>
      <c r="B133" t="s">
        <v>7</v>
      </c>
      <c r="G133">
        <v>0</v>
      </c>
    </row>
    <row r="134" spans="1:8" x14ac:dyDescent="0.25">
      <c r="A134" t="s">
        <v>14</v>
      </c>
      <c r="B134" t="s">
        <v>28</v>
      </c>
      <c r="G134">
        <v>0</v>
      </c>
    </row>
    <row r="135" spans="1:8" x14ac:dyDescent="0.25">
      <c r="A135" t="s">
        <v>48</v>
      </c>
      <c r="B135" t="s">
        <v>28</v>
      </c>
      <c r="C135">
        <v>45</v>
      </c>
      <c r="D135">
        <v>32.366999999999997</v>
      </c>
      <c r="E135">
        <v>546.75</v>
      </c>
      <c r="F135">
        <f>D135/(E135*C135)</f>
        <v>1.3155311690291112E-3</v>
      </c>
      <c r="G135">
        <f>F135/(F135+F138)*100</f>
        <v>74.325813845710627</v>
      </c>
    </row>
    <row r="136" spans="1:8" x14ac:dyDescent="0.25">
      <c r="A136" t="s">
        <v>48</v>
      </c>
      <c r="B136" t="s">
        <v>7</v>
      </c>
      <c r="G136">
        <v>0</v>
      </c>
      <c r="H136" t="s">
        <v>49</v>
      </c>
    </row>
    <row r="137" spans="1:8" x14ac:dyDescent="0.25">
      <c r="A137" t="s">
        <v>48</v>
      </c>
      <c r="B137" t="s">
        <v>2</v>
      </c>
      <c r="G137">
        <v>0</v>
      </c>
    </row>
    <row r="138" spans="1:8" x14ac:dyDescent="0.25">
      <c r="A138" t="s">
        <v>47</v>
      </c>
      <c r="B138" t="s">
        <v>4</v>
      </c>
      <c r="C138">
        <v>11</v>
      </c>
      <c r="D138">
        <v>2.7330000000000001</v>
      </c>
      <c r="E138">
        <v>546.75</v>
      </c>
      <c r="F138">
        <f>D138/(E138*C138)</f>
        <v>4.5442075071704704E-4</v>
      </c>
      <c r="G138">
        <f>F138/(F138+F135)*100</f>
        <v>25.674186154289369</v>
      </c>
    </row>
    <row r="139" spans="1:8" x14ac:dyDescent="0.25">
      <c r="A139" t="s">
        <v>13</v>
      </c>
      <c r="B139" t="s">
        <v>4</v>
      </c>
      <c r="C139">
        <v>31</v>
      </c>
      <c r="D139" t="s">
        <v>12</v>
      </c>
      <c r="G139">
        <v>100</v>
      </c>
    </row>
    <row r="140" spans="1:8" x14ac:dyDescent="0.25">
      <c r="A140" t="s">
        <v>13</v>
      </c>
      <c r="B140" t="s">
        <v>7</v>
      </c>
      <c r="G140">
        <v>0</v>
      </c>
    </row>
    <row r="141" spans="1:8" x14ac:dyDescent="0.25">
      <c r="A141" t="s">
        <v>13</v>
      </c>
      <c r="B141" t="s">
        <v>28</v>
      </c>
      <c r="G141">
        <v>0</v>
      </c>
    </row>
    <row r="142" spans="1:8" x14ac:dyDescent="0.25">
      <c r="A142" t="s">
        <v>13</v>
      </c>
      <c r="B142" t="s">
        <v>2</v>
      </c>
      <c r="G142">
        <v>0</v>
      </c>
    </row>
    <row r="143" spans="1:8" x14ac:dyDescent="0.25">
      <c r="A143" t="s">
        <v>66</v>
      </c>
      <c r="B143" t="s">
        <v>4</v>
      </c>
      <c r="C143">
        <v>1</v>
      </c>
      <c r="D143">
        <v>77.368217000000016</v>
      </c>
      <c r="E143">
        <v>832.97</v>
      </c>
      <c r="F143">
        <f>D143/(E143*C143)</f>
        <v>9.2882357107698973E-2</v>
      </c>
      <c r="G143">
        <f>F143/(F143+F144+F146)*100</f>
        <v>81.945896009388193</v>
      </c>
    </row>
    <row r="144" spans="1:8" x14ac:dyDescent="0.25">
      <c r="A144" t="s">
        <v>66</v>
      </c>
      <c r="B144" t="s">
        <v>7</v>
      </c>
      <c r="C144">
        <v>55</v>
      </c>
      <c r="D144">
        <v>44.286000000000001</v>
      </c>
      <c r="E144">
        <v>545.90599999999995</v>
      </c>
      <c r="F144">
        <f>D144/(E144*C144)</f>
        <v>1.4749792088747881E-3</v>
      </c>
      <c r="G144">
        <f>F144/(F144+F146+F143)*100</f>
        <v>1.3013073379082487</v>
      </c>
    </row>
    <row r="145" spans="1:7" x14ac:dyDescent="0.25">
      <c r="A145" t="s">
        <v>66</v>
      </c>
      <c r="B145" t="s">
        <v>28</v>
      </c>
      <c r="G145">
        <v>0</v>
      </c>
    </row>
    <row r="146" spans="1:7" x14ac:dyDescent="0.25">
      <c r="A146" t="s">
        <v>66</v>
      </c>
      <c r="B146" t="s">
        <v>2</v>
      </c>
      <c r="C146">
        <v>55</v>
      </c>
      <c r="D146">
        <v>570.13</v>
      </c>
      <c r="E146">
        <v>545.90599999999995</v>
      </c>
      <c r="F146">
        <f>D146/(E146*C146)</f>
        <v>1.8988617087923564E-2</v>
      </c>
      <c r="G146">
        <f>F146/(F146+F143+F144)*100</f>
        <v>16.752796652703559</v>
      </c>
    </row>
    <row r="147" spans="1:7" x14ac:dyDescent="0.25">
      <c r="A147" t="s">
        <v>67</v>
      </c>
      <c r="B147" t="s">
        <v>4</v>
      </c>
      <c r="C147">
        <v>5</v>
      </c>
      <c r="D147">
        <v>37.885000000000005</v>
      </c>
      <c r="E147">
        <v>546.11699999999996</v>
      </c>
      <c r="G147">
        <v>100</v>
      </c>
    </row>
    <row r="148" spans="1:7" x14ac:dyDescent="0.25">
      <c r="A148" t="s">
        <v>67</v>
      </c>
      <c r="B148" t="s">
        <v>7</v>
      </c>
      <c r="G148">
        <v>0</v>
      </c>
    </row>
    <row r="149" spans="1:7" x14ac:dyDescent="0.25">
      <c r="A149" t="s">
        <v>67</v>
      </c>
      <c r="B149" t="s">
        <v>28</v>
      </c>
      <c r="G149">
        <v>0</v>
      </c>
    </row>
    <row r="150" spans="1:7" x14ac:dyDescent="0.25">
      <c r="A150" t="s">
        <v>67</v>
      </c>
      <c r="B150" t="s">
        <v>2</v>
      </c>
      <c r="G150">
        <v>0</v>
      </c>
    </row>
    <row r="151" spans="1:7" x14ac:dyDescent="0.25">
      <c r="A151" t="s">
        <v>68</v>
      </c>
      <c r="B151" t="s">
        <v>4</v>
      </c>
      <c r="C151">
        <v>1</v>
      </c>
      <c r="D151">
        <v>330.71110849999997</v>
      </c>
      <c r="E151">
        <v>464.64099999999996</v>
      </c>
      <c r="F151">
        <f>D151/(E151*C151)</f>
        <v>0.71175619133911983</v>
      </c>
      <c r="G151">
        <f>F151/(F151+F154)*100</f>
        <v>95.088413517136445</v>
      </c>
    </row>
    <row r="152" spans="1:7" x14ac:dyDescent="0.25">
      <c r="A152" t="s">
        <v>68</v>
      </c>
      <c r="B152" t="s">
        <v>7</v>
      </c>
      <c r="G152">
        <v>0</v>
      </c>
    </row>
    <row r="153" spans="1:7" x14ac:dyDescent="0.25">
      <c r="A153" t="s">
        <v>68</v>
      </c>
      <c r="B153" t="s">
        <v>2</v>
      </c>
      <c r="G153">
        <v>0</v>
      </c>
    </row>
    <row r="154" spans="1:7" x14ac:dyDescent="0.25">
      <c r="A154" t="s">
        <v>68</v>
      </c>
      <c r="B154" t="s">
        <v>28</v>
      </c>
      <c r="C154">
        <v>32</v>
      </c>
      <c r="D154">
        <v>642.23400000000004</v>
      </c>
      <c r="E154">
        <v>545.90599999999995</v>
      </c>
      <c r="F154">
        <f>D154/(E154*C154)</f>
        <v>3.6764227724186957E-2</v>
      </c>
      <c r="G154">
        <f>F154/(F154+F151)*100</f>
        <v>4.9115864828635472</v>
      </c>
    </row>
    <row r="155" spans="1:7" x14ac:dyDescent="0.25">
      <c r="A155" t="s">
        <v>69</v>
      </c>
      <c r="B155" t="s">
        <v>4</v>
      </c>
      <c r="C155">
        <v>1</v>
      </c>
      <c r="D155">
        <v>149.30399999999992</v>
      </c>
      <c r="E155">
        <v>479.67599999999999</v>
      </c>
      <c r="F155">
        <f>D155/(E155*C155)</f>
        <v>0.31126010056788317</v>
      </c>
      <c r="G155">
        <v>100</v>
      </c>
    </row>
    <row r="156" spans="1:7" x14ac:dyDescent="0.25">
      <c r="A156" t="s">
        <v>69</v>
      </c>
      <c r="B156" t="s">
        <v>7</v>
      </c>
      <c r="G156">
        <v>0</v>
      </c>
    </row>
    <row r="157" spans="1:7" x14ac:dyDescent="0.25">
      <c r="A157" t="s">
        <v>69</v>
      </c>
      <c r="B157" t="s">
        <v>2</v>
      </c>
      <c r="G157">
        <v>0</v>
      </c>
    </row>
    <row r="158" spans="1:7" x14ac:dyDescent="0.25">
      <c r="A158" t="s">
        <v>69</v>
      </c>
      <c r="B158" t="s">
        <v>28</v>
      </c>
      <c r="G158">
        <v>0</v>
      </c>
    </row>
    <row r="159" spans="1:7" x14ac:dyDescent="0.25">
      <c r="A159" t="s">
        <v>70</v>
      </c>
      <c r="B159" t="s">
        <v>4</v>
      </c>
      <c r="C159">
        <v>3</v>
      </c>
      <c r="D159">
        <v>136.28199999999998</v>
      </c>
      <c r="E159">
        <v>546.75</v>
      </c>
      <c r="F159">
        <f>D159/(E159*C159)</f>
        <v>8.308611492150586E-2</v>
      </c>
      <c r="G159">
        <v>100</v>
      </c>
    </row>
    <row r="160" spans="1:7" x14ac:dyDescent="0.25">
      <c r="A160" t="s">
        <v>70</v>
      </c>
      <c r="B160" t="s">
        <v>7</v>
      </c>
      <c r="G160">
        <v>0</v>
      </c>
    </row>
    <row r="161" spans="1:7" x14ac:dyDescent="0.25">
      <c r="A161" t="s">
        <v>70</v>
      </c>
      <c r="B161" t="s">
        <v>2</v>
      </c>
      <c r="G161">
        <v>0</v>
      </c>
    </row>
    <row r="162" spans="1:7" x14ac:dyDescent="0.25">
      <c r="A162" t="s">
        <v>70</v>
      </c>
      <c r="B162" t="s">
        <v>28</v>
      </c>
      <c r="G162">
        <v>0</v>
      </c>
    </row>
    <row r="163" spans="1:7" x14ac:dyDescent="0.25">
      <c r="A163" t="s">
        <v>113</v>
      </c>
      <c r="B163" t="s">
        <v>4</v>
      </c>
      <c r="C163">
        <v>3</v>
      </c>
      <c r="D163">
        <v>29.462</v>
      </c>
      <c r="E163">
        <v>546.75</v>
      </c>
      <c r="G163">
        <v>100</v>
      </c>
    </row>
    <row r="164" spans="1:7" x14ac:dyDescent="0.25">
      <c r="A164" t="s">
        <v>113</v>
      </c>
      <c r="B164" t="s">
        <v>7</v>
      </c>
      <c r="G164">
        <v>0</v>
      </c>
    </row>
    <row r="165" spans="1:7" x14ac:dyDescent="0.25">
      <c r="A165" t="s">
        <v>113</v>
      </c>
      <c r="B165" t="s">
        <v>2</v>
      </c>
      <c r="G165">
        <v>0</v>
      </c>
    </row>
    <row r="166" spans="1:7" x14ac:dyDescent="0.25">
      <c r="A166" t="s">
        <v>113</v>
      </c>
      <c r="B166" t="s">
        <v>28</v>
      </c>
      <c r="G166">
        <v>0</v>
      </c>
    </row>
    <row r="167" spans="1:7" x14ac:dyDescent="0.25">
      <c r="A167" t="s">
        <v>114</v>
      </c>
      <c r="B167" t="s">
        <v>4</v>
      </c>
      <c r="C167">
        <v>3</v>
      </c>
      <c r="D167">
        <v>66.234999999999999</v>
      </c>
      <c r="E167">
        <v>546.75</v>
      </c>
      <c r="G167">
        <v>100</v>
      </c>
    </row>
    <row r="168" spans="1:7" x14ac:dyDescent="0.25">
      <c r="A168" t="s">
        <v>114</v>
      </c>
      <c r="B168" t="s">
        <v>7</v>
      </c>
      <c r="G168">
        <v>0</v>
      </c>
    </row>
    <row r="169" spans="1:7" x14ac:dyDescent="0.25">
      <c r="A169" t="s">
        <v>114</v>
      </c>
      <c r="B169" t="s">
        <v>2</v>
      </c>
      <c r="G169">
        <v>0</v>
      </c>
    </row>
    <row r="170" spans="1:7" x14ac:dyDescent="0.25">
      <c r="A170" t="s">
        <v>114</v>
      </c>
      <c r="B170" t="s">
        <v>28</v>
      </c>
      <c r="G170">
        <v>0</v>
      </c>
    </row>
    <row r="171" spans="1:7" x14ac:dyDescent="0.25">
      <c r="A171" t="s">
        <v>115</v>
      </c>
      <c r="B171" t="s">
        <v>4</v>
      </c>
      <c r="C171">
        <v>5</v>
      </c>
      <c r="D171">
        <v>5.7940000000000005</v>
      </c>
      <c r="E171">
        <v>545.20399999999995</v>
      </c>
      <c r="F171">
        <f>D171/(E171*C171)</f>
        <v>2.1254429534632913E-3</v>
      </c>
      <c r="G171">
        <f>F171/(F171+F172)*100</f>
        <v>53.474850023073373</v>
      </c>
    </row>
    <row r="172" spans="1:7" x14ac:dyDescent="0.25">
      <c r="A172" t="s">
        <v>115</v>
      </c>
      <c r="B172" t="s">
        <v>7</v>
      </c>
      <c r="C172">
        <v>20</v>
      </c>
      <c r="D172">
        <v>20.163999999999998</v>
      </c>
      <c r="E172">
        <v>545.20399999999995</v>
      </c>
      <c r="F172">
        <f>D172/(E172*C172)</f>
        <v>1.849216073249646E-3</v>
      </c>
      <c r="G172">
        <f>F172/(F172+F171)*100</f>
        <v>46.525149976926613</v>
      </c>
    </row>
    <row r="173" spans="1:7" x14ac:dyDescent="0.25">
      <c r="A173" t="s">
        <v>115</v>
      </c>
      <c r="B173" t="s">
        <v>2</v>
      </c>
      <c r="G173">
        <v>0</v>
      </c>
    </row>
    <row r="174" spans="1:7" x14ac:dyDescent="0.25">
      <c r="A174" t="s">
        <v>115</v>
      </c>
      <c r="B174" t="s">
        <v>28</v>
      </c>
      <c r="G174">
        <v>0</v>
      </c>
    </row>
    <row r="175" spans="1:7" x14ac:dyDescent="0.25">
      <c r="A175" t="s">
        <v>116</v>
      </c>
      <c r="B175" t="s">
        <v>4</v>
      </c>
      <c r="C175">
        <v>3</v>
      </c>
      <c r="D175">
        <v>22.983999999999998</v>
      </c>
      <c r="E175">
        <v>546.75</v>
      </c>
      <c r="G175">
        <v>100</v>
      </c>
    </row>
    <row r="176" spans="1:7" x14ac:dyDescent="0.25">
      <c r="A176" t="s">
        <v>116</v>
      </c>
      <c r="B176" t="s">
        <v>7</v>
      </c>
      <c r="G176">
        <v>0</v>
      </c>
    </row>
    <row r="177" spans="1:8" x14ac:dyDescent="0.25">
      <c r="A177" t="s">
        <v>116</v>
      </c>
      <c r="B177" t="s">
        <v>2</v>
      </c>
      <c r="G177">
        <v>0</v>
      </c>
    </row>
    <row r="178" spans="1:8" x14ac:dyDescent="0.25">
      <c r="A178" t="s">
        <v>116</v>
      </c>
      <c r="B178" t="s">
        <v>28</v>
      </c>
      <c r="G178">
        <v>0</v>
      </c>
    </row>
    <row r="179" spans="1:8" x14ac:dyDescent="0.25">
      <c r="A179" t="s">
        <v>38</v>
      </c>
      <c r="B179" t="s">
        <v>20</v>
      </c>
      <c r="F179">
        <v>0.35117999730816701</v>
      </c>
      <c r="H179" t="s">
        <v>22</v>
      </c>
    </row>
    <row r="180" spans="1:8" x14ac:dyDescent="0.25">
      <c r="A180" t="s">
        <v>38</v>
      </c>
      <c r="B180" t="s">
        <v>4</v>
      </c>
      <c r="F180">
        <v>0.24216596236527901</v>
      </c>
      <c r="G180">
        <f>F180/(F180+F181)*100</f>
        <v>37.324059270765041</v>
      </c>
      <c r="H180" t="s">
        <v>22</v>
      </c>
    </row>
    <row r="181" spans="1:8" x14ac:dyDescent="0.25">
      <c r="A181" t="s">
        <v>38</v>
      </c>
      <c r="B181" t="s">
        <v>28</v>
      </c>
      <c r="F181">
        <v>0.40665404032655378</v>
      </c>
      <c r="G181">
        <f>F181/(F181+F180)*100</f>
        <v>62.675940729234959</v>
      </c>
      <c r="H181" t="s">
        <v>22</v>
      </c>
    </row>
    <row r="182" spans="1:8" x14ac:dyDescent="0.25">
      <c r="A182" t="s">
        <v>38</v>
      </c>
      <c r="B182" t="s">
        <v>7</v>
      </c>
      <c r="G182">
        <v>0</v>
      </c>
      <c r="H182" t="s">
        <v>22</v>
      </c>
    </row>
    <row r="183" spans="1:8" x14ac:dyDescent="0.25">
      <c r="A183" t="s">
        <v>38</v>
      </c>
      <c r="B183" t="s">
        <v>2</v>
      </c>
      <c r="G183">
        <v>0</v>
      </c>
      <c r="H183" t="s">
        <v>22</v>
      </c>
    </row>
    <row r="184" spans="1:8" x14ac:dyDescent="0.25">
      <c r="A184" t="s">
        <v>51</v>
      </c>
      <c r="B184" t="s">
        <v>4</v>
      </c>
      <c r="C184">
        <v>3</v>
      </c>
      <c r="D184">
        <v>6.3229999999999995</v>
      </c>
      <c r="E184">
        <v>546.11699999999996</v>
      </c>
      <c r="F184">
        <f>D184/(E184*C184)</f>
        <v>3.8593683526912119E-3</v>
      </c>
      <c r="G184">
        <f>F184/(F184+F185)*100</f>
        <v>77.194695937603186</v>
      </c>
    </row>
    <row r="185" spans="1:8" x14ac:dyDescent="0.25">
      <c r="A185" t="s">
        <v>51</v>
      </c>
      <c r="B185" t="s">
        <v>28</v>
      </c>
      <c r="C185">
        <v>44</v>
      </c>
      <c r="D185">
        <v>27.396999999999998</v>
      </c>
      <c r="E185">
        <v>546.11699999999996</v>
      </c>
      <c r="F185">
        <f>D185/(E185*C185)</f>
        <v>1.1401569460556822E-3</v>
      </c>
      <c r="G185">
        <f>F185/(F185+F184)*100</f>
        <v>22.805304062396818</v>
      </c>
    </row>
    <row r="186" spans="1:8" x14ac:dyDescent="0.25">
      <c r="A186" t="s">
        <v>51</v>
      </c>
      <c r="B186" t="s">
        <v>7</v>
      </c>
      <c r="G186">
        <v>0</v>
      </c>
    </row>
    <row r="187" spans="1:8" x14ac:dyDescent="0.25">
      <c r="A187" t="s">
        <v>51</v>
      </c>
      <c r="B187" t="s">
        <v>2</v>
      </c>
      <c r="G187">
        <v>0</v>
      </c>
    </row>
    <row r="188" spans="1:8" x14ac:dyDescent="0.25">
      <c r="A188" t="s">
        <v>52</v>
      </c>
      <c r="B188" t="s">
        <v>4</v>
      </c>
      <c r="C188">
        <v>3</v>
      </c>
      <c r="D188">
        <v>4.8750000000000009</v>
      </c>
      <c r="E188">
        <v>546.11699999999996</v>
      </c>
      <c r="F188">
        <f>D188/(E188*C188)</f>
        <v>2.9755528577209652E-3</v>
      </c>
      <c r="G188">
        <f>F188/(F188+F189)*100</f>
        <v>97.075515246965551</v>
      </c>
    </row>
    <row r="189" spans="1:8" x14ac:dyDescent="0.25">
      <c r="A189" t="s">
        <v>52</v>
      </c>
      <c r="B189" t="s">
        <v>28</v>
      </c>
      <c r="C189">
        <v>44</v>
      </c>
      <c r="D189">
        <v>2.1539999999999999</v>
      </c>
      <c r="E189">
        <v>546.11699999999996</v>
      </c>
      <c r="F189">
        <f>D189/(E189*C189)</f>
        <v>8.9641130846586825E-5</v>
      </c>
      <c r="G189">
        <f>F189/(F189+F188)*100</f>
        <v>2.924484753034458</v>
      </c>
    </row>
    <row r="190" spans="1:8" x14ac:dyDescent="0.25">
      <c r="A190" t="s">
        <v>52</v>
      </c>
      <c r="B190" t="s">
        <v>7</v>
      </c>
      <c r="G190">
        <v>0</v>
      </c>
    </row>
    <row r="191" spans="1:8" x14ac:dyDescent="0.25">
      <c r="A191" t="s">
        <v>52</v>
      </c>
      <c r="B191" t="s">
        <v>2</v>
      </c>
      <c r="G191">
        <v>0</v>
      </c>
    </row>
    <row r="192" spans="1:8" x14ac:dyDescent="0.25">
      <c r="A192" t="s">
        <v>53</v>
      </c>
      <c r="B192" t="s">
        <v>4</v>
      </c>
      <c r="C192">
        <v>3</v>
      </c>
      <c r="D192">
        <v>4.1610000000000005</v>
      </c>
      <c r="E192">
        <v>546.11699999999996</v>
      </c>
      <c r="F192">
        <f>D192/(E192*C192)</f>
        <v>2.5397488084055253E-3</v>
      </c>
      <c r="G192">
        <f>F192/(F192+F193)*100</f>
        <v>87.123115577889436</v>
      </c>
    </row>
    <row r="193" spans="1:7" x14ac:dyDescent="0.25">
      <c r="A193" t="s">
        <v>53</v>
      </c>
      <c r="B193" t="s">
        <v>28</v>
      </c>
      <c r="C193">
        <v>44</v>
      </c>
      <c r="D193">
        <v>9.02</v>
      </c>
      <c r="E193">
        <v>546.11699999999996</v>
      </c>
      <c r="F193">
        <f>D193/(E193*C193)</f>
        <v>3.7537743743556784E-4</v>
      </c>
      <c r="G193">
        <f>F193/(F193+F192)*100</f>
        <v>12.876884422110551</v>
      </c>
    </row>
    <row r="194" spans="1:7" x14ac:dyDescent="0.25">
      <c r="A194" t="s">
        <v>53</v>
      </c>
      <c r="B194" t="s">
        <v>7</v>
      </c>
      <c r="G194">
        <v>0</v>
      </c>
    </row>
    <row r="195" spans="1:7" x14ac:dyDescent="0.25">
      <c r="A195" t="s">
        <v>53</v>
      </c>
      <c r="B195" t="s">
        <v>2</v>
      </c>
      <c r="G195">
        <v>0</v>
      </c>
    </row>
    <row r="196" spans="1:7" x14ac:dyDescent="0.25">
      <c r="A196" t="s">
        <v>54</v>
      </c>
      <c r="B196" t="s">
        <v>4</v>
      </c>
      <c r="D196" t="s">
        <v>12</v>
      </c>
      <c r="G196">
        <v>100</v>
      </c>
    </row>
    <row r="197" spans="1:7" x14ac:dyDescent="0.25">
      <c r="A197" t="s">
        <v>54</v>
      </c>
      <c r="B197" t="s">
        <v>28</v>
      </c>
      <c r="G197">
        <v>0</v>
      </c>
    </row>
    <row r="198" spans="1:7" x14ac:dyDescent="0.25">
      <c r="A198" t="s">
        <v>54</v>
      </c>
      <c r="B198" t="s">
        <v>7</v>
      </c>
      <c r="G198">
        <v>0</v>
      </c>
    </row>
    <row r="199" spans="1:7" x14ac:dyDescent="0.25">
      <c r="A199" t="s">
        <v>54</v>
      </c>
      <c r="B199" t="s">
        <v>2</v>
      </c>
      <c r="G199">
        <v>0</v>
      </c>
    </row>
    <row r="200" spans="1:7" x14ac:dyDescent="0.25">
      <c r="A200" t="s">
        <v>55</v>
      </c>
      <c r="B200" t="s">
        <v>4</v>
      </c>
      <c r="D200" t="s">
        <v>12</v>
      </c>
      <c r="G200">
        <v>100</v>
      </c>
    </row>
    <row r="201" spans="1:7" x14ac:dyDescent="0.25">
      <c r="A201" t="s">
        <v>55</v>
      </c>
      <c r="B201" t="s">
        <v>28</v>
      </c>
      <c r="G201">
        <v>0</v>
      </c>
    </row>
    <row r="202" spans="1:7" x14ac:dyDescent="0.25">
      <c r="A202" t="s">
        <v>55</v>
      </c>
      <c r="B202" t="s">
        <v>7</v>
      </c>
      <c r="G202">
        <v>0</v>
      </c>
    </row>
    <row r="203" spans="1:7" x14ac:dyDescent="0.25">
      <c r="A203" t="s">
        <v>55</v>
      </c>
      <c r="B203" t="s">
        <v>2</v>
      </c>
      <c r="G203">
        <v>0</v>
      </c>
    </row>
    <row r="204" spans="1:7" x14ac:dyDescent="0.25">
      <c r="A204" t="s">
        <v>125</v>
      </c>
      <c r="B204" t="s">
        <v>4</v>
      </c>
      <c r="C204">
        <v>3</v>
      </c>
      <c r="D204">
        <v>19.332999999999998</v>
      </c>
      <c r="E204">
        <v>546.75</v>
      </c>
      <c r="F204">
        <f>D204/(E204*C204)</f>
        <v>1.1786617893613778E-2</v>
      </c>
      <c r="G204">
        <f>F204/(F204+F205)*100</f>
        <v>99.560423757716151</v>
      </c>
    </row>
    <row r="205" spans="1:7" x14ac:dyDescent="0.25">
      <c r="A205" t="s">
        <v>125</v>
      </c>
      <c r="B205" t="s">
        <v>28</v>
      </c>
      <c r="C205">
        <v>53</v>
      </c>
      <c r="D205">
        <v>1.508</v>
      </c>
      <c r="E205">
        <v>546.75</v>
      </c>
      <c r="F205">
        <f>D205/(E205*C205)</f>
        <v>5.2039927185513026E-5</v>
      </c>
      <c r="G205">
        <f>F205/(F205+F204)*100</f>
        <v>0.43957624228385328</v>
      </c>
    </row>
    <row r="206" spans="1:7" x14ac:dyDescent="0.25">
      <c r="A206" t="s">
        <v>125</v>
      </c>
      <c r="B206" t="s">
        <v>7</v>
      </c>
      <c r="G206">
        <v>0</v>
      </c>
    </row>
    <row r="207" spans="1:7" x14ac:dyDescent="0.25">
      <c r="A207" t="s">
        <v>125</v>
      </c>
      <c r="B207" t="s">
        <v>2</v>
      </c>
      <c r="G207">
        <v>0</v>
      </c>
    </row>
    <row r="208" spans="1:7" x14ac:dyDescent="0.25">
      <c r="A208" t="s">
        <v>72</v>
      </c>
      <c r="B208" t="s">
        <v>4</v>
      </c>
      <c r="C208">
        <v>3</v>
      </c>
      <c r="D208">
        <v>10.379</v>
      </c>
      <c r="E208">
        <v>546.75</v>
      </c>
      <c r="G208">
        <v>100</v>
      </c>
    </row>
    <row r="209" spans="1:8" x14ac:dyDescent="0.25">
      <c r="A209" t="s">
        <v>72</v>
      </c>
      <c r="B209" t="s">
        <v>28</v>
      </c>
      <c r="G209">
        <v>0</v>
      </c>
    </row>
    <row r="210" spans="1:8" x14ac:dyDescent="0.25">
      <c r="A210" t="s">
        <v>72</v>
      </c>
      <c r="B210" t="s">
        <v>7</v>
      </c>
      <c r="G210">
        <v>0</v>
      </c>
    </row>
    <row r="211" spans="1:8" x14ac:dyDescent="0.25">
      <c r="A211" t="s">
        <v>72</v>
      </c>
      <c r="B211" t="s">
        <v>2</v>
      </c>
      <c r="G211">
        <v>0</v>
      </c>
    </row>
    <row r="212" spans="1:8" x14ac:dyDescent="0.25">
      <c r="A212" t="s">
        <v>71</v>
      </c>
      <c r="B212" t="s">
        <v>4</v>
      </c>
      <c r="C212">
        <v>3</v>
      </c>
      <c r="D212">
        <v>4.2370000000000001</v>
      </c>
      <c r="E212">
        <v>546.75</v>
      </c>
      <c r="G212">
        <v>100</v>
      </c>
    </row>
    <row r="213" spans="1:8" x14ac:dyDescent="0.25">
      <c r="A213" t="s">
        <v>71</v>
      </c>
      <c r="B213" t="s">
        <v>28</v>
      </c>
      <c r="G213">
        <v>0</v>
      </c>
    </row>
    <row r="214" spans="1:8" x14ac:dyDescent="0.25">
      <c r="A214" t="s">
        <v>71</v>
      </c>
      <c r="B214" t="s">
        <v>7</v>
      </c>
      <c r="G214">
        <v>0</v>
      </c>
    </row>
    <row r="215" spans="1:8" x14ac:dyDescent="0.25">
      <c r="A215" t="s">
        <v>71</v>
      </c>
      <c r="B215" t="s">
        <v>2</v>
      </c>
      <c r="G215">
        <v>0</v>
      </c>
    </row>
    <row r="216" spans="1:8" x14ac:dyDescent="0.25">
      <c r="A216" t="s">
        <v>132</v>
      </c>
      <c r="B216" t="s">
        <v>4</v>
      </c>
      <c r="C216">
        <v>3</v>
      </c>
      <c r="D216">
        <v>60.570999999999991</v>
      </c>
      <c r="E216">
        <v>546.75</v>
      </c>
      <c r="G216">
        <v>100</v>
      </c>
    </row>
    <row r="217" spans="1:8" x14ac:dyDescent="0.25">
      <c r="A217" t="s">
        <v>132</v>
      </c>
      <c r="B217" t="s">
        <v>28</v>
      </c>
      <c r="G217">
        <v>0</v>
      </c>
    </row>
    <row r="218" spans="1:8" x14ac:dyDescent="0.25">
      <c r="A218" t="s">
        <v>132</v>
      </c>
      <c r="B218" t="s">
        <v>7</v>
      </c>
      <c r="G218">
        <v>0</v>
      </c>
    </row>
    <row r="219" spans="1:8" x14ac:dyDescent="0.25">
      <c r="A219" t="s">
        <v>132</v>
      </c>
      <c r="B219" t="s">
        <v>2</v>
      </c>
      <c r="G219">
        <v>0</v>
      </c>
    </row>
    <row r="220" spans="1:8" x14ac:dyDescent="0.25">
      <c r="A220" s="2" t="s">
        <v>133</v>
      </c>
      <c r="B220" t="s">
        <v>4</v>
      </c>
      <c r="C220">
        <v>3</v>
      </c>
      <c r="D220">
        <v>67.177999999999997</v>
      </c>
      <c r="E220">
        <v>546.32799999999997</v>
      </c>
      <c r="G220">
        <v>100</v>
      </c>
      <c r="H220" t="s">
        <v>134</v>
      </c>
    </row>
    <row r="221" spans="1:8" x14ac:dyDescent="0.25">
      <c r="A221" s="2" t="s">
        <v>133</v>
      </c>
      <c r="B221" t="s">
        <v>28</v>
      </c>
      <c r="G221">
        <v>0</v>
      </c>
    </row>
    <row r="222" spans="1:8" x14ac:dyDescent="0.25">
      <c r="A222" s="2" t="s">
        <v>133</v>
      </c>
      <c r="B222" t="s">
        <v>7</v>
      </c>
      <c r="G222">
        <v>0</v>
      </c>
    </row>
    <row r="223" spans="1:8" x14ac:dyDescent="0.25">
      <c r="A223" s="2" t="s">
        <v>133</v>
      </c>
      <c r="B223" t="s">
        <v>2</v>
      </c>
      <c r="G223">
        <v>0</v>
      </c>
    </row>
    <row r="224" spans="1:8" x14ac:dyDescent="0.25">
      <c r="A224" t="s">
        <v>117</v>
      </c>
      <c r="B224" t="s">
        <v>4</v>
      </c>
      <c r="C224">
        <v>3</v>
      </c>
      <c r="D224">
        <v>63.546999999999976</v>
      </c>
      <c r="E224">
        <v>546.18799999999999</v>
      </c>
      <c r="G224">
        <v>100</v>
      </c>
    </row>
    <row r="225" spans="1:8" x14ac:dyDescent="0.25">
      <c r="A225" t="s">
        <v>117</v>
      </c>
      <c r="B225" t="s">
        <v>28</v>
      </c>
      <c r="G225">
        <v>0</v>
      </c>
    </row>
    <row r="226" spans="1:8" x14ac:dyDescent="0.25">
      <c r="A226" t="s">
        <v>117</v>
      </c>
      <c r="B226" t="s">
        <v>7</v>
      </c>
      <c r="G226">
        <v>0</v>
      </c>
    </row>
    <row r="227" spans="1:8" x14ac:dyDescent="0.25">
      <c r="A227" t="s">
        <v>117</v>
      </c>
      <c r="B227" t="s">
        <v>2</v>
      </c>
      <c r="G227">
        <v>0</v>
      </c>
    </row>
    <row r="228" spans="1:8" x14ac:dyDescent="0.25">
      <c r="A228" t="s">
        <v>118</v>
      </c>
      <c r="B228" t="s">
        <v>4</v>
      </c>
      <c r="C228">
        <v>3</v>
      </c>
      <c r="D228">
        <v>30.308000000000007</v>
      </c>
      <c r="E228">
        <v>545.69500000000005</v>
      </c>
      <c r="G228">
        <v>100</v>
      </c>
    </row>
    <row r="229" spans="1:8" x14ac:dyDescent="0.25">
      <c r="A229" t="s">
        <v>118</v>
      </c>
      <c r="B229" t="s">
        <v>28</v>
      </c>
      <c r="G229">
        <v>0</v>
      </c>
    </row>
    <row r="230" spans="1:8" x14ac:dyDescent="0.25">
      <c r="A230" t="s">
        <v>118</v>
      </c>
      <c r="B230" t="s">
        <v>7</v>
      </c>
      <c r="G230">
        <v>0</v>
      </c>
    </row>
    <row r="231" spans="1:8" x14ac:dyDescent="0.25">
      <c r="A231" t="s">
        <v>118</v>
      </c>
      <c r="B231" t="s">
        <v>2</v>
      </c>
      <c r="G231">
        <v>0</v>
      </c>
    </row>
    <row r="232" spans="1:8" x14ac:dyDescent="0.25">
      <c r="A232" t="s">
        <v>120</v>
      </c>
      <c r="B232" t="s">
        <v>4</v>
      </c>
      <c r="C232">
        <v>5</v>
      </c>
      <c r="D232">
        <v>6.8230000000000004</v>
      </c>
      <c r="E232">
        <v>546.75</v>
      </c>
      <c r="H232" t="s">
        <v>135</v>
      </c>
    </row>
    <row r="233" spans="1:8" x14ac:dyDescent="0.25">
      <c r="A233" t="s">
        <v>120</v>
      </c>
      <c r="B233" t="s">
        <v>28</v>
      </c>
      <c r="D233">
        <v>0</v>
      </c>
    </row>
    <row r="234" spans="1:8" x14ac:dyDescent="0.25">
      <c r="A234" t="s">
        <v>120</v>
      </c>
      <c r="B234" t="s">
        <v>7</v>
      </c>
      <c r="D234">
        <v>0</v>
      </c>
    </row>
    <row r="235" spans="1:8" x14ac:dyDescent="0.25">
      <c r="A235" t="s">
        <v>120</v>
      </c>
      <c r="B235" t="s">
        <v>2</v>
      </c>
      <c r="D235">
        <v>0</v>
      </c>
    </row>
    <row r="236" spans="1:8" x14ac:dyDescent="0.25">
      <c r="A236" t="s">
        <v>121</v>
      </c>
      <c r="B236" t="s">
        <v>4</v>
      </c>
      <c r="C236">
        <v>5</v>
      </c>
      <c r="D236">
        <v>4.7939999999999987</v>
      </c>
      <c r="E236">
        <v>546.75</v>
      </c>
      <c r="H236" t="s">
        <v>135</v>
      </c>
    </row>
    <row r="237" spans="1:8" x14ac:dyDescent="0.25">
      <c r="A237" t="s">
        <v>121</v>
      </c>
      <c r="B237" t="s">
        <v>28</v>
      </c>
      <c r="D237">
        <v>0</v>
      </c>
    </row>
    <row r="238" spans="1:8" x14ac:dyDescent="0.25">
      <c r="A238" t="s">
        <v>121</v>
      </c>
      <c r="B238" t="s">
        <v>7</v>
      </c>
      <c r="D238">
        <v>0</v>
      </c>
    </row>
    <row r="239" spans="1:8" x14ac:dyDescent="0.25">
      <c r="A239" t="s">
        <v>121</v>
      </c>
      <c r="B239" t="s">
        <v>2</v>
      </c>
      <c r="D239">
        <v>0</v>
      </c>
    </row>
    <row r="240" spans="1:8" x14ac:dyDescent="0.25">
      <c r="A240" t="s">
        <v>122</v>
      </c>
      <c r="B240" t="s">
        <v>4</v>
      </c>
      <c r="C240">
        <v>5</v>
      </c>
      <c r="D240">
        <v>3.0069999999999997</v>
      </c>
      <c r="E240">
        <v>546.32799999999997</v>
      </c>
      <c r="F240">
        <f t="shared" ref="F240:F242" si="1">D240/(E240*C240)</f>
        <v>1.1008039126678478E-3</v>
      </c>
      <c r="G240">
        <f>F240/(F240+F242)*100</f>
        <v>70.215330632233957</v>
      </c>
    </row>
    <row r="241" spans="1:8" x14ac:dyDescent="0.25">
      <c r="A241" t="s">
        <v>122</v>
      </c>
      <c r="B241" t="s">
        <v>204</v>
      </c>
      <c r="C241">
        <v>5</v>
      </c>
      <c r="D241">
        <v>9.0640000000000001</v>
      </c>
      <c r="E241">
        <v>546.32799999999997</v>
      </c>
      <c r="F241">
        <f t="shared" si="1"/>
        <v>3.3181531973466489E-3</v>
      </c>
      <c r="H241" t="s">
        <v>205</v>
      </c>
    </row>
    <row r="242" spans="1:8" x14ac:dyDescent="0.25">
      <c r="A242" t="s">
        <v>122</v>
      </c>
      <c r="B242" t="s">
        <v>28</v>
      </c>
      <c r="C242">
        <v>37</v>
      </c>
      <c r="D242">
        <v>9.4390000000000001</v>
      </c>
      <c r="E242">
        <v>546.32799999999997</v>
      </c>
      <c r="F242">
        <f t="shared" si="1"/>
        <v>4.6695045486980008E-4</v>
      </c>
      <c r="G242">
        <f>F242/(F242+F240)*100</f>
        <v>29.784669367766043</v>
      </c>
    </row>
    <row r="243" spans="1:8" x14ac:dyDescent="0.25">
      <c r="A243" t="s">
        <v>122</v>
      </c>
      <c r="B243" t="s">
        <v>7</v>
      </c>
      <c r="G243">
        <v>0</v>
      </c>
    </row>
    <row r="244" spans="1:8" x14ac:dyDescent="0.25">
      <c r="A244" t="s">
        <v>122</v>
      </c>
      <c r="B244" t="s">
        <v>2</v>
      </c>
      <c r="G244">
        <v>0</v>
      </c>
    </row>
    <row r="245" spans="1:8" x14ac:dyDescent="0.25">
      <c r="A245" t="s">
        <v>123</v>
      </c>
      <c r="B245" t="s">
        <v>4</v>
      </c>
      <c r="C245">
        <v>3</v>
      </c>
      <c r="D245">
        <v>1.1839999999999999</v>
      </c>
      <c r="E245">
        <v>546.75</v>
      </c>
      <c r="F245">
        <f>D245/(E245*C245)</f>
        <v>7.2184118274653251E-4</v>
      </c>
      <c r="G245">
        <f>F245/(F245+F246)*100</f>
        <v>1.6635849130833082</v>
      </c>
    </row>
    <row r="246" spans="1:8" x14ac:dyDescent="0.25">
      <c r="A246" t="s">
        <v>123</v>
      </c>
      <c r="B246" t="s">
        <v>28</v>
      </c>
      <c r="C246">
        <v>5</v>
      </c>
      <c r="D246">
        <v>116.646</v>
      </c>
      <c r="E246">
        <v>546.75</v>
      </c>
      <c r="F246">
        <f>D246/(E246*C246)</f>
        <v>4.2668861454046643E-2</v>
      </c>
      <c r="G246">
        <f>F246/(F246+F245)*100</f>
        <v>98.336415086916688</v>
      </c>
      <c r="H246" t="s">
        <v>293</v>
      </c>
    </row>
    <row r="247" spans="1:8" x14ac:dyDescent="0.25">
      <c r="A247" t="s">
        <v>123</v>
      </c>
      <c r="B247" t="s">
        <v>7</v>
      </c>
      <c r="G247">
        <v>0</v>
      </c>
    </row>
    <row r="248" spans="1:8" x14ac:dyDescent="0.25">
      <c r="A248" t="s">
        <v>123</v>
      </c>
      <c r="B248" t="s">
        <v>2</v>
      </c>
      <c r="G248">
        <v>0</v>
      </c>
    </row>
    <row r="249" spans="1:8" x14ac:dyDescent="0.25">
      <c r="A249" t="s">
        <v>124</v>
      </c>
      <c r="B249" t="s">
        <v>4</v>
      </c>
      <c r="C249">
        <v>3</v>
      </c>
      <c r="D249">
        <v>33.043999999999997</v>
      </c>
      <c r="E249">
        <v>546.75</v>
      </c>
      <c r="G249">
        <v>100</v>
      </c>
    </row>
    <row r="250" spans="1:8" x14ac:dyDescent="0.25">
      <c r="A250" t="s">
        <v>124</v>
      </c>
      <c r="B250" t="s">
        <v>28</v>
      </c>
      <c r="G250">
        <v>0</v>
      </c>
    </row>
    <row r="251" spans="1:8" x14ac:dyDescent="0.25">
      <c r="A251" t="s">
        <v>124</v>
      </c>
      <c r="B251" t="s">
        <v>7</v>
      </c>
      <c r="G251">
        <v>0</v>
      </c>
    </row>
    <row r="252" spans="1:8" x14ac:dyDescent="0.25">
      <c r="A252" t="s">
        <v>124</v>
      </c>
      <c r="B252" t="s">
        <v>2</v>
      </c>
      <c r="G252">
        <v>0</v>
      </c>
    </row>
    <row r="253" spans="1:8" x14ac:dyDescent="0.25">
      <c r="A253" t="s">
        <v>86</v>
      </c>
      <c r="B253" t="s">
        <v>4</v>
      </c>
      <c r="D253" t="s">
        <v>12</v>
      </c>
      <c r="G253">
        <v>100</v>
      </c>
      <c r="H253" t="s">
        <v>87</v>
      </c>
    </row>
    <row r="254" spans="1:8" x14ac:dyDescent="0.25">
      <c r="A254" t="s">
        <v>86</v>
      </c>
      <c r="B254" t="s">
        <v>28</v>
      </c>
      <c r="G254">
        <v>0</v>
      </c>
    </row>
    <row r="255" spans="1:8" x14ac:dyDescent="0.25">
      <c r="A255" t="s">
        <v>86</v>
      </c>
      <c r="B255" t="s">
        <v>7</v>
      </c>
      <c r="G255">
        <v>0</v>
      </c>
    </row>
    <row r="256" spans="1:8" x14ac:dyDescent="0.25">
      <c r="A256" t="s">
        <v>86</v>
      </c>
      <c r="B256" t="s">
        <v>2</v>
      </c>
      <c r="G256">
        <v>0</v>
      </c>
    </row>
    <row r="257" spans="1:8" x14ac:dyDescent="0.25">
      <c r="A257" t="s">
        <v>88</v>
      </c>
      <c r="H257" t="s">
        <v>89</v>
      </c>
    </row>
    <row r="258" spans="1:8" x14ac:dyDescent="0.25">
      <c r="A258" t="s">
        <v>90</v>
      </c>
      <c r="B258" t="s">
        <v>4</v>
      </c>
      <c r="D258" t="s">
        <v>12</v>
      </c>
      <c r="G258">
        <v>100</v>
      </c>
      <c r="H258" t="s">
        <v>87</v>
      </c>
    </row>
    <row r="259" spans="1:8" x14ac:dyDescent="0.25">
      <c r="A259" t="s">
        <v>90</v>
      </c>
      <c r="B259" t="s">
        <v>28</v>
      </c>
      <c r="G259">
        <v>0</v>
      </c>
    </row>
    <row r="260" spans="1:8" x14ac:dyDescent="0.25">
      <c r="A260" t="s">
        <v>90</v>
      </c>
      <c r="B260" t="s">
        <v>7</v>
      </c>
      <c r="G260">
        <v>0</v>
      </c>
    </row>
    <row r="261" spans="1:8" x14ac:dyDescent="0.25">
      <c r="A261" t="s">
        <v>90</v>
      </c>
      <c r="B261" t="s">
        <v>2</v>
      </c>
      <c r="G261">
        <v>0</v>
      </c>
    </row>
    <row r="262" spans="1:8" x14ac:dyDescent="0.25">
      <c r="A262" t="s">
        <v>91</v>
      </c>
      <c r="B262" t="s">
        <v>4</v>
      </c>
      <c r="G262">
        <v>0</v>
      </c>
      <c r="H262" t="s">
        <v>92</v>
      </c>
    </row>
    <row r="263" spans="1:8" x14ac:dyDescent="0.25">
      <c r="A263" t="s">
        <v>91</v>
      </c>
      <c r="B263" t="s">
        <v>28</v>
      </c>
      <c r="G263">
        <v>0</v>
      </c>
    </row>
    <row r="264" spans="1:8" x14ac:dyDescent="0.25">
      <c r="A264" t="s">
        <v>91</v>
      </c>
      <c r="B264" t="s">
        <v>7</v>
      </c>
      <c r="D264" t="s">
        <v>12</v>
      </c>
      <c r="G264">
        <v>100</v>
      </c>
    </row>
    <row r="265" spans="1:8" x14ac:dyDescent="0.25">
      <c r="A265" t="s">
        <v>91</v>
      </c>
      <c r="B265" t="s">
        <v>2</v>
      </c>
      <c r="G265">
        <v>0</v>
      </c>
    </row>
    <row r="266" spans="1:8" x14ac:dyDescent="0.25">
      <c r="A266" s="3" t="s">
        <v>93</v>
      </c>
      <c r="B266" t="s">
        <v>4</v>
      </c>
      <c r="C266">
        <v>3</v>
      </c>
      <c r="D266">
        <v>2.177</v>
      </c>
      <c r="E266">
        <v>546.75</v>
      </c>
      <c r="F266">
        <f>D266/(E266*C266)</f>
        <v>1.3272367017222984E-3</v>
      </c>
      <c r="G266">
        <f>F266/(F266+F268)*100</f>
        <v>38.033925850685627</v>
      </c>
    </row>
    <row r="267" spans="1:8" x14ac:dyDescent="0.25">
      <c r="A267" s="3" t="s">
        <v>93</v>
      </c>
      <c r="B267" t="s">
        <v>28</v>
      </c>
      <c r="G267">
        <v>0</v>
      </c>
    </row>
    <row r="268" spans="1:8" x14ac:dyDescent="0.25">
      <c r="A268" s="3" t="s">
        <v>93</v>
      </c>
      <c r="B268" t="s">
        <v>7</v>
      </c>
      <c r="C268">
        <v>43</v>
      </c>
      <c r="D268">
        <v>50.837999999999994</v>
      </c>
      <c r="E268">
        <v>546.75</v>
      </c>
      <c r="F268">
        <f>D268/(E268*C268)</f>
        <v>2.1623759849427374E-3</v>
      </c>
      <c r="G268">
        <f>F268/(F268+F266)*100</f>
        <v>61.966074149314366</v>
      </c>
      <c r="H268" t="s">
        <v>226</v>
      </c>
    </row>
    <row r="269" spans="1:8" x14ac:dyDescent="0.25">
      <c r="A269" s="3" t="s">
        <v>93</v>
      </c>
      <c r="B269" t="s">
        <v>2</v>
      </c>
      <c r="G269">
        <v>0</v>
      </c>
    </row>
    <row r="270" spans="1:8" x14ac:dyDescent="0.25">
      <c r="A270" t="s">
        <v>126</v>
      </c>
      <c r="B270" t="s">
        <v>4</v>
      </c>
      <c r="C270">
        <v>3</v>
      </c>
      <c r="D270">
        <v>10.698</v>
      </c>
      <c r="E270">
        <v>546.75</v>
      </c>
      <c r="G270">
        <v>100</v>
      </c>
      <c r="H270" t="s">
        <v>216</v>
      </c>
    </row>
    <row r="271" spans="1:8" x14ac:dyDescent="0.25">
      <c r="A271" t="s">
        <v>126</v>
      </c>
      <c r="B271" t="s">
        <v>28</v>
      </c>
      <c r="G271">
        <v>0</v>
      </c>
    </row>
    <row r="272" spans="1:8" x14ac:dyDescent="0.25">
      <c r="A272" t="s">
        <v>126</v>
      </c>
      <c r="B272" t="s">
        <v>7</v>
      </c>
      <c r="G272">
        <v>0</v>
      </c>
    </row>
    <row r="273" spans="1:7" x14ac:dyDescent="0.25">
      <c r="A273" t="s">
        <v>126</v>
      </c>
      <c r="B273" t="s">
        <v>2</v>
      </c>
      <c r="G273">
        <v>0</v>
      </c>
    </row>
    <row r="274" spans="1:7" x14ac:dyDescent="0.25">
      <c r="A274" t="s">
        <v>127</v>
      </c>
      <c r="B274" t="s">
        <v>4</v>
      </c>
      <c r="C274">
        <v>3</v>
      </c>
      <c r="D274">
        <v>0.42699999999999999</v>
      </c>
      <c r="E274">
        <v>546.75</v>
      </c>
      <c r="G274">
        <v>100</v>
      </c>
    </row>
    <row r="275" spans="1:7" x14ac:dyDescent="0.25">
      <c r="A275" t="s">
        <v>127</v>
      </c>
      <c r="B275" t="s">
        <v>28</v>
      </c>
      <c r="G275">
        <v>0</v>
      </c>
    </row>
    <row r="276" spans="1:7" x14ac:dyDescent="0.25">
      <c r="A276" t="s">
        <v>127</v>
      </c>
      <c r="B276" t="s">
        <v>7</v>
      </c>
      <c r="G276">
        <v>0</v>
      </c>
    </row>
    <row r="277" spans="1:7" x14ac:dyDescent="0.25">
      <c r="A277" t="s">
        <v>127</v>
      </c>
      <c r="B277" t="s">
        <v>2</v>
      </c>
      <c r="G277">
        <v>0</v>
      </c>
    </row>
    <row r="278" spans="1:7" x14ac:dyDescent="0.25">
      <c r="A278" t="s">
        <v>128</v>
      </c>
      <c r="B278" t="s">
        <v>4</v>
      </c>
      <c r="C278">
        <v>3</v>
      </c>
      <c r="D278">
        <v>1.2669999999999999</v>
      </c>
      <c r="E278">
        <v>546.75</v>
      </c>
      <c r="G278">
        <v>100</v>
      </c>
    </row>
    <row r="279" spans="1:7" x14ac:dyDescent="0.25">
      <c r="A279" t="s">
        <v>128</v>
      </c>
      <c r="B279" t="s">
        <v>28</v>
      </c>
      <c r="G279">
        <v>0</v>
      </c>
    </row>
    <row r="280" spans="1:7" x14ac:dyDescent="0.25">
      <c r="A280" t="s">
        <v>128</v>
      </c>
      <c r="B280" t="s">
        <v>7</v>
      </c>
      <c r="G280">
        <v>0</v>
      </c>
    </row>
    <row r="281" spans="1:7" x14ac:dyDescent="0.25">
      <c r="A281" t="s">
        <v>128</v>
      </c>
      <c r="B281" t="s">
        <v>2</v>
      </c>
      <c r="G281">
        <v>0</v>
      </c>
    </row>
    <row r="282" spans="1:7" x14ac:dyDescent="0.25">
      <c r="A282" t="s">
        <v>129</v>
      </c>
      <c r="B282" t="s">
        <v>4</v>
      </c>
      <c r="C282">
        <v>3</v>
      </c>
      <c r="D282">
        <v>0</v>
      </c>
      <c r="E282">
        <v>546.75</v>
      </c>
      <c r="G282">
        <v>0</v>
      </c>
    </row>
    <row r="283" spans="1:7" x14ac:dyDescent="0.25">
      <c r="A283" t="s">
        <v>129</v>
      </c>
      <c r="B283" t="s">
        <v>28</v>
      </c>
      <c r="C283">
        <v>1</v>
      </c>
      <c r="D283">
        <v>18.189000000000004</v>
      </c>
      <c r="E283">
        <v>546.75</v>
      </c>
      <c r="G283">
        <v>100</v>
      </c>
    </row>
    <row r="284" spans="1:7" x14ac:dyDescent="0.25">
      <c r="A284" t="s">
        <v>129</v>
      </c>
      <c r="B284" t="s">
        <v>7</v>
      </c>
      <c r="G284">
        <v>0</v>
      </c>
    </row>
    <row r="285" spans="1:7" x14ac:dyDescent="0.25">
      <c r="A285" t="s">
        <v>129</v>
      </c>
      <c r="B285" t="s">
        <v>2</v>
      </c>
      <c r="G285">
        <v>0</v>
      </c>
    </row>
    <row r="286" spans="1:7" x14ac:dyDescent="0.25">
      <c r="A286" t="s">
        <v>130</v>
      </c>
      <c r="B286" t="s">
        <v>4</v>
      </c>
      <c r="C286">
        <v>3</v>
      </c>
      <c r="D286">
        <v>0</v>
      </c>
      <c r="E286">
        <v>546.75</v>
      </c>
      <c r="G286">
        <v>0</v>
      </c>
    </row>
    <row r="287" spans="1:7" x14ac:dyDescent="0.25">
      <c r="A287" t="s">
        <v>130</v>
      </c>
      <c r="B287" t="s">
        <v>28</v>
      </c>
      <c r="G287">
        <v>0</v>
      </c>
    </row>
    <row r="288" spans="1:7" x14ac:dyDescent="0.25">
      <c r="A288" t="s">
        <v>130</v>
      </c>
      <c r="B288" t="s">
        <v>7</v>
      </c>
      <c r="G288">
        <v>100</v>
      </c>
    </row>
    <row r="289" spans="1:7" x14ac:dyDescent="0.25">
      <c r="A289" t="s">
        <v>130</v>
      </c>
      <c r="B289" t="s">
        <v>2</v>
      </c>
      <c r="G289">
        <v>0</v>
      </c>
    </row>
    <row r="290" spans="1:7" x14ac:dyDescent="0.25">
      <c r="A290" t="s">
        <v>56</v>
      </c>
      <c r="B290" t="s">
        <v>28</v>
      </c>
      <c r="D290" t="s">
        <v>12</v>
      </c>
      <c r="G290">
        <v>100</v>
      </c>
    </row>
    <row r="291" spans="1:7" x14ac:dyDescent="0.25">
      <c r="A291" t="s">
        <v>56</v>
      </c>
      <c r="B291" t="s">
        <v>4</v>
      </c>
      <c r="G291">
        <v>0</v>
      </c>
    </row>
    <row r="292" spans="1:7" x14ac:dyDescent="0.25">
      <c r="A292" t="s">
        <v>56</v>
      </c>
      <c r="B292" t="s">
        <v>7</v>
      </c>
      <c r="G292">
        <v>0</v>
      </c>
    </row>
    <row r="293" spans="1:7" x14ac:dyDescent="0.25">
      <c r="A293" t="s">
        <v>56</v>
      </c>
      <c r="B293" t="s">
        <v>2</v>
      </c>
      <c r="G293">
        <v>0</v>
      </c>
    </row>
    <row r="294" spans="1:7" x14ac:dyDescent="0.25">
      <c r="A294" t="s">
        <v>57</v>
      </c>
      <c r="B294" t="s">
        <v>28</v>
      </c>
      <c r="D294" t="s">
        <v>12</v>
      </c>
      <c r="G294">
        <v>100</v>
      </c>
    </row>
    <row r="295" spans="1:7" x14ac:dyDescent="0.25">
      <c r="A295" t="s">
        <v>57</v>
      </c>
      <c r="B295" t="s">
        <v>4</v>
      </c>
      <c r="G295">
        <v>0</v>
      </c>
    </row>
    <row r="296" spans="1:7" x14ac:dyDescent="0.25">
      <c r="A296" t="s">
        <v>57</v>
      </c>
      <c r="B296" t="s">
        <v>7</v>
      </c>
      <c r="G296">
        <v>0</v>
      </c>
    </row>
    <row r="297" spans="1:7" x14ac:dyDescent="0.25">
      <c r="A297" t="s">
        <v>57</v>
      </c>
      <c r="B297" t="s">
        <v>2</v>
      </c>
      <c r="G297">
        <v>0</v>
      </c>
    </row>
    <row r="298" spans="1:7" x14ac:dyDescent="0.25">
      <c r="A298" t="s">
        <v>58</v>
      </c>
      <c r="B298" t="s">
        <v>28</v>
      </c>
      <c r="D298" t="s">
        <v>12</v>
      </c>
      <c r="G298">
        <v>100</v>
      </c>
    </row>
    <row r="299" spans="1:7" x14ac:dyDescent="0.25">
      <c r="A299" t="s">
        <v>58</v>
      </c>
      <c r="B299" t="s">
        <v>4</v>
      </c>
      <c r="G299">
        <v>0</v>
      </c>
    </row>
    <row r="300" spans="1:7" x14ac:dyDescent="0.25">
      <c r="A300" t="s">
        <v>58</v>
      </c>
      <c r="B300" t="s">
        <v>7</v>
      </c>
      <c r="G300">
        <v>0</v>
      </c>
    </row>
    <row r="301" spans="1:7" x14ac:dyDescent="0.25">
      <c r="A301" t="s">
        <v>58</v>
      </c>
      <c r="B301" t="s">
        <v>2</v>
      </c>
      <c r="G301">
        <v>0</v>
      </c>
    </row>
    <row r="302" spans="1:7" x14ac:dyDescent="0.25">
      <c r="A302" t="s">
        <v>59</v>
      </c>
      <c r="B302" t="s">
        <v>4</v>
      </c>
      <c r="C302">
        <v>3</v>
      </c>
      <c r="D302">
        <v>30.973999999999997</v>
      </c>
      <c r="E302">
        <v>546.75</v>
      </c>
      <c r="F302">
        <f>D302/(E302*C302)</f>
        <v>1.8883706752019506E-2</v>
      </c>
      <c r="G302">
        <f>F302/(F302+F303)*100</f>
        <v>47.087976405843797</v>
      </c>
    </row>
    <row r="303" spans="1:7" x14ac:dyDescent="0.25">
      <c r="A303" t="s">
        <v>59</v>
      </c>
      <c r="B303" t="s">
        <v>28</v>
      </c>
      <c r="C303">
        <v>3</v>
      </c>
      <c r="D303">
        <v>34.805000000000021</v>
      </c>
      <c r="E303">
        <v>546.75</v>
      </c>
      <c r="F303">
        <f>D303/(E303*C303)</f>
        <v>2.1219326322206994E-2</v>
      </c>
      <c r="G303">
        <f>F303/(F303+F302)*100</f>
        <v>52.91202359415621</v>
      </c>
    </row>
    <row r="304" spans="1:7" x14ac:dyDescent="0.25">
      <c r="A304" t="s">
        <v>59</v>
      </c>
      <c r="B304" t="s">
        <v>7</v>
      </c>
      <c r="G304">
        <v>0</v>
      </c>
    </row>
    <row r="305" spans="1:7" x14ac:dyDescent="0.25">
      <c r="A305" t="s">
        <v>59</v>
      </c>
      <c r="B305" t="s">
        <v>2</v>
      </c>
      <c r="G305">
        <v>0</v>
      </c>
    </row>
    <row r="306" spans="1:7" x14ac:dyDescent="0.25">
      <c r="A306" t="s">
        <v>60</v>
      </c>
      <c r="B306" t="s">
        <v>28</v>
      </c>
      <c r="D306" t="s">
        <v>12</v>
      </c>
      <c r="G306">
        <v>100</v>
      </c>
    </row>
    <row r="307" spans="1:7" x14ac:dyDescent="0.25">
      <c r="A307" t="s">
        <v>60</v>
      </c>
      <c r="B307" t="s">
        <v>4</v>
      </c>
      <c r="G307">
        <v>0</v>
      </c>
    </row>
    <row r="308" spans="1:7" x14ac:dyDescent="0.25">
      <c r="A308" t="s">
        <v>60</v>
      </c>
      <c r="B308" t="s">
        <v>7</v>
      </c>
      <c r="G308">
        <v>0</v>
      </c>
    </row>
    <row r="309" spans="1:7" x14ac:dyDescent="0.25">
      <c r="A309" t="s">
        <v>60</v>
      </c>
      <c r="B309" t="s">
        <v>2</v>
      </c>
      <c r="G309">
        <v>0</v>
      </c>
    </row>
    <row r="310" spans="1:7" x14ac:dyDescent="0.25">
      <c r="A310" t="s">
        <v>61</v>
      </c>
      <c r="B310" t="s">
        <v>28</v>
      </c>
      <c r="D310" t="s">
        <v>12</v>
      </c>
      <c r="G310">
        <v>100</v>
      </c>
    </row>
    <row r="311" spans="1:7" x14ac:dyDescent="0.25">
      <c r="A311" t="s">
        <v>61</v>
      </c>
      <c r="B311" t="s">
        <v>4</v>
      </c>
      <c r="G311">
        <v>0</v>
      </c>
    </row>
    <row r="312" spans="1:7" x14ac:dyDescent="0.25">
      <c r="A312" t="s">
        <v>61</v>
      </c>
      <c r="B312" t="s">
        <v>7</v>
      </c>
      <c r="G312">
        <v>0</v>
      </c>
    </row>
    <row r="313" spans="1:7" x14ac:dyDescent="0.25">
      <c r="A313" t="s">
        <v>61</v>
      </c>
      <c r="B313" t="s">
        <v>2</v>
      </c>
      <c r="G313">
        <v>0</v>
      </c>
    </row>
    <row r="314" spans="1:7" x14ac:dyDescent="0.25">
      <c r="A314" t="s">
        <v>62</v>
      </c>
      <c r="B314" t="s">
        <v>4</v>
      </c>
      <c r="C314">
        <v>3</v>
      </c>
      <c r="D314">
        <v>8.6319999999999997</v>
      </c>
      <c r="E314">
        <v>546.75</v>
      </c>
      <c r="F314">
        <f>D314/(E314*C314)</f>
        <v>5.2626124066453284E-3</v>
      </c>
      <c r="G314">
        <f>F314/(F314+F315)*100</f>
        <v>65.413761745983635</v>
      </c>
    </row>
    <row r="315" spans="1:7" x14ac:dyDescent="0.25">
      <c r="A315" t="s">
        <v>62</v>
      </c>
      <c r="B315" t="s">
        <v>28</v>
      </c>
      <c r="C315">
        <v>3</v>
      </c>
      <c r="D315">
        <v>4.5639999999999992</v>
      </c>
      <c r="E315">
        <v>546.75</v>
      </c>
      <c r="F315">
        <f>D315/(E315*C315)</f>
        <v>2.7825026672763293E-3</v>
      </c>
      <c r="G315">
        <f>F315/(F315+F314)*100</f>
        <v>34.586238254016365</v>
      </c>
    </row>
    <row r="316" spans="1:7" x14ac:dyDescent="0.25">
      <c r="A316" t="s">
        <v>62</v>
      </c>
      <c r="B316" t="s">
        <v>7</v>
      </c>
      <c r="G316">
        <v>0</v>
      </c>
    </row>
    <row r="317" spans="1:7" x14ac:dyDescent="0.25">
      <c r="A317" t="s">
        <v>62</v>
      </c>
      <c r="B317" t="s">
        <v>2</v>
      </c>
      <c r="G317">
        <v>0</v>
      </c>
    </row>
    <row r="318" spans="1:7" x14ac:dyDescent="0.25">
      <c r="A318" t="s">
        <v>63</v>
      </c>
      <c r="B318" t="s">
        <v>4</v>
      </c>
      <c r="D318" t="s">
        <v>12</v>
      </c>
      <c r="G318">
        <v>100</v>
      </c>
    </row>
    <row r="319" spans="1:7" x14ac:dyDescent="0.25">
      <c r="A319" t="s">
        <v>63</v>
      </c>
      <c r="B319" t="s">
        <v>28</v>
      </c>
      <c r="G319">
        <v>0</v>
      </c>
    </row>
    <row r="320" spans="1:7" x14ac:dyDescent="0.25">
      <c r="A320" t="s">
        <v>63</v>
      </c>
      <c r="B320" t="s">
        <v>7</v>
      </c>
      <c r="G320">
        <v>0</v>
      </c>
    </row>
    <row r="321" spans="1:7" x14ac:dyDescent="0.25">
      <c r="A321" t="s">
        <v>63</v>
      </c>
      <c r="B321" t="s">
        <v>2</v>
      </c>
      <c r="G321">
        <v>0</v>
      </c>
    </row>
    <row r="322" spans="1:7" x14ac:dyDescent="0.25">
      <c r="A322" t="s">
        <v>64</v>
      </c>
      <c r="B322" t="s">
        <v>4</v>
      </c>
      <c r="G322">
        <v>0</v>
      </c>
    </row>
    <row r="323" spans="1:7" x14ac:dyDescent="0.25">
      <c r="A323" t="s">
        <v>64</v>
      </c>
      <c r="B323" t="s">
        <v>28</v>
      </c>
      <c r="G323">
        <v>0</v>
      </c>
    </row>
    <row r="324" spans="1:7" x14ac:dyDescent="0.25">
      <c r="A324" t="s">
        <v>64</v>
      </c>
      <c r="B324" t="s">
        <v>7</v>
      </c>
      <c r="D324" t="s">
        <v>12</v>
      </c>
      <c r="G324">
        <v>100</v>
      </c>
    </row>
    <row r="325" spans="1:7" x14ac:dyDescent="0.25">
      <c r="A325" t="s">
        <v>64</v>
      </c>
      <c r="B325" t="s">
        <v>2</v>
      </c>
      <c r="G325">
        <v>0</v>
      </c>
    </row>
    <row r="326" spans="1:7" x14ac:dyDescent="0.25">
      <c r="A326" t="s">
        <v>65</v>
      </c>
      <c r="B326" t="s">
        <v>4</v>
      </c>
      <c r="C326">
        <v>3</v>
      </c>
      <c r="D326">
        <v>114.66600000000003</v>
      </c>
      <c r="E326">
        <v>546.75</v>
      </c>
      <c r="F326">
        <f>D326/(E326*C326)</f>
        <v>6.9907636031092832E-2</v>
      </c>
      <c r="G326">
        <f>F326/(F326+F327)*100</f>
        <v>55.560077913771558</v>
      </c>
    </row>
    <row r="327" spans="1:7" x14ac:dyDescent="0.25">
      <c r="A327" t="s">
        <v>65</v>
      </c>
      <c r="B327" t="s">
        <v>28</v>
      </c>
      <c r="C327">
        <v>3</v>
      </c>
      <c r="D327">
        <v>91.715999999999994</v>
      </c>
      <c r="E327">
        <v>546.75</v>
      </c>
      <c r="F327">
        <f>D327/(E327*C327)</f>
        <v>5.5915866483767715E-2</v>
      </c>
      <c r="G327">
        <f>F327/(F327+F326)*100</f>
        <v>44.439922086228442</v>
      </c>
    </row>
    <row r="328" spans="1:7" x14ac:dyDescent="0.25">
      <c r="A328" t="s">
        <v>65</v>
      </c>
      <c r="B328" t="s">
        <v>7</v>
      </c>
      <c r="G328">
        <v>0</v>
      </c>
    </row>
    <row r="329" spans="1:7" x14ac:dyDescent="0.25">
      <c r="A329" t="s">
        <v>65</v>
      </c>
      <c r="B329" t="s">
        <v>2</v>
      </c>
      <c r="G329">
        <v>0</v>
      </c>
    </row>
    <row r="330" spans="1:7" x14ac:dyDescent="0.25">
      <c r="A330" t="s">
        <v>73</v>
      </c>
      <c r="B330" t="s">
        <v>4</v>
      </c>
      <c r="G330">
        <v>0</v>
      </c>
    </row>
    <row r="331" spans="1:7" x14ac:dyDescent="0.25">
      <c r="A331" t="s">
        <v>73</v>
      </c>
      <c r="B331" t="s">
        <v>28</v>
      </c>
      <c r="G331">
        <v>0</v>
      </c>
    </row>
    <row r="332" spans="1:7" x14ac:dyDescent="0.25">
      <c r="A332" t="s">
        <v>73</v>
      </c>
      <c r="B332" t="s">
        <v>7</v>
      </c>
      <c r="D332" t="s">
        <v>12</v>
      </c>
      <c r="G332">
        <v>100</v>
      </c>
    </row>
    <row r="333" spans="1:7" x14ac:dyDescent="0.25">
      <c r="A333" t="s">
        <v>73</v>
      </c>
      <c r="B333" t="s">
        <v>2</v>
      </c>
      <c r="G333">
        <v>0</v>
      </c>
    </row>
    <row r="334" spans="1:7" x14ac:dyDescent="0.25">
      <c r="A334" t="s">
        <v>74</v>
      </c>
      <c r="B334" t="s">
        <v>4</v>
      </c>
      <c r="C334">
        <v>3</v>
      </c>
      <c r="D334">
        <v>11.691999999999998</v>
      </c>
      <c r="E334">
        <v>545.90599999999995</v>
      </c>
      <c r="F334">
        <f>D334/(E334*C334)</f>
        <v>7.1392022313975911E-3</v>
      </c>
      <c r="G334">
        <f>F334/(F334+F335+F336)*100</f>
        <v>2.084216573982816</v>
      </c>
    </row>
    <row r="335" spans="1:7" x14ac:dyDescent="0.25">
      <c r="A335" t="s">
        <v>74</v>
      </c>
      <c r="B335" t="s">
        <v>28</v>
      </c>
      <c r="C335">
        <v>3</v>
      </c>
      <c r="D335">
        <v>545.90599999999995</v>
      </c>
      <c r="E335">
        <v>545.90599999999995</v>
      </c>
      <c r="F335">
        <f>D335/(E335*C335)</f>
        <v>0.33333333333333331</v>
      </c>
      <c r="G335">
        <f>F335/(F335+F336+F334)*100</f>
        <v>97.313234094822363</v>
      </c>
    </row>
    <row r="336" spans="1:7" x14ac:dyDescent="0.25">
      <c r="A336" t="s">
        <v>74</v>
      </c>
      <c r="B336" t="s">
        <v>7</v>
      </c>
      <c r="C336">
        <v>47</v>
      </c>
      <c r="D336">
        <v>52.956000000000003</v>
      </c>
      <c r="E336">
        <v>545.90599999999995</v>
      </c>
      <c r="F336">
        <f>D336/(E336*C336)</f>
        <v>2.063951310766541E-3</v>
      </c>
      <c r="G336">
        <f>F336/(F336+F335+F334)*100</f>
        <v>0.60254933119481968</v>
      </c>
    </row>
    <row r="337" spans="1:8" x14ac:dyDescent="0.25">
      <c r="A337" t="s">
        <v>74</v>
      </c>
      <c r="B337" t="s">
        <v>2</v>
      </c>
      <c r="G337">
        <v>0</v>
      </c>
    </row>
    <row r="338" spans="1:8" x14ac:dyDescent="0.25">
      <c r="A338" t="s">
        <v>75</v>
      </c>
      <c r="H338" t="s">
        <v>94</v>
      </c>
    </row>
    <row r="339" spans="1:8" x14ac:dyDescent="0.25">
      <c r="A339" t="s">
        <v>76</v>
      </c>
      <c r="H339" t="s">
        <v>94</v>
      </c>
    </row>
    <row r="340" spans="1:8" x14ac:dyDescent="0.25">
      <c r="A340" t="s">
        <v>77</v>
      </c>
      <c r="H340" t="s">
        <v>94</v>
      </c>
    </row>
    <row r="341" spans="1:8" x14ac:dyDescent="0.25">
      <c r="A341" t="s">
        <v>78</v>
      </c>
      <c r="B341" t="s">
        <v>4</v>
      </c>
      <c r="C341">
        <v>43</v>
      </c>
      <c r="D341">
        <v>0.68900000000000006</v>
      </c>
      <c r="E341">
        <v>546.11699999999996</v>
      </c>
      <c r="H341" t="s">
        <v>96</v>
      </c>
    </row>
    <row r="342" spans="1:8" x14ac:dyDescent="0.25">
      <c r="A342" t="s">
        <v>78</v>
      </c>
      <c r="B342" t="s">
        <v>28</v>
      </c>
      <c r="C342">
        <v>43</v>
      </c>
      <c r="D342">
        <v>30.591000000000001</v>
      </c>
      <c r="E342">
        <v>546.11699999999996</v>
      </c>
    </row>
    <row r="343" spans="1:8" x14ac:dyDescent="0.25">
      <c r="A343" t="s">
        <v>78</v>
      </c>
      <c r="B343" t="s">
        <v>7</v>
      </c>
      <c r="F343">
        <v>0</v>
      </c>
    </row>
    <row r="344" spans="1:8" x14ac:dyDescent="0.25">
      <c r="A344" t="s">
        <v>78</v>
      </c>
      <c r="B344" t="s">
        <v>2</v>
      </c>
      <c r="F344">
        <v>0</v>
      </c>
    </row>
    <row r="345" spans="1:8" ht="19.5" customHeight="1" x14ac:dyDescent="0.25">
      <c r="A345" t="s">
        <v>79</v>
      </c>
      <c r="H345" t="s">
        <v>94</v>
      </c>
    </row>
    <row r="346" spans="1:8" x14ac:dyDescent="0.25">
      <c r="A346" t="s">
        <v>80</v>
      </c>
      <c r="H346" t="s">
        <v>95</v>
      </c>
    </row>
    <row r="347" spans="1:8" x14ac:dyDescent="0.25">
      <c r="A347" t="s">
        <v>81</v>
      </c>
      <c r="H347" t="s">
        <v>94</v>
      </c>
    </row>
    <row r="348" spans="1:8" x14ac:dyDescent="0.25">
      <c r="A348" t="s">
        <v>82</v>
      </c>
      <c r="B348" t="s">
        <v>4</v>
      </c>
      <c r="C348">
        <v>4</v>
      </c>
      <c r="D348">
        <v>1116.6879999999999</v>
      </c>
      <c r="E348">
        <v>546.75</v>
      </c>
      <c r="F348">
        <f>D348/(E348*C348)</f>
        <v>0.51060265203475075</v>
      </c>
      <c r="G348">
        <f>F348/(F348+F349)*100</f>
        <v>99.728789183321169</v>
      </c>
    </row>
    <row r="349" spans="1:8" x14ac:dyDescent="0.25">
      <c r="A349" t="s">
        <v>82</v>
      </c>
      <c r="B349" t="s">
        <v>28</v>
      </c>
      <c r="C349">
        <v>54</v>
      </c>
      <c r="D349">
        <v>40.997</v>
      </c>
      <c r="E349">
        <v>546.75</v>
      </c>
      <c r="F349">
        <f>D349/(E349*C349)</f>
        <v>1.388575589764433E-3</v>
      </c>
      <c r="G349">
        <f>F349/(F349+F348)*100</f>
        <v>0.27121081667883351</v>
      </c>
    </row>
    <row r="350" spans="1:8" x14ac:dyDescent="0.25">
      <c r="A350" t="s">
        <v>82</v>
      </c>
      <c r="B350" t="s">
        <v>7</v>
      </c>
      <c r="G350">
        <v>0</v>
      </c>
    </row>
    <row r="351" spans="1:8" x14ac:dyDescent="0.25">
      <c r="A351" t="s">
        <v>82</v>
      </c>
      <c r="B351" t="s">
        <v>2</v>
      </c>
      <c r="G351">
        <v>0</v>
      </c>
    </row>
    <row r="352" spans="1:8" x14ac:dyDescent="0.25">
      <c r="A352" t="s">
        <v>83</v>
      </c>
      <c r="B352" t="s">
        <v>4</v>
      </c>
      <c r="C352">
        <v>3</v>
      </c>
      <c r="D352">
        <v>20.196999999999996</v>
      </c>
      <c r="E352">
        <v>546.75</v>
      </c>
      <c r="F352">
        <f>D352/(E352*C352)</f>
        <v>1.2313366864807192E-2</v>
      </c>
      <c r="G352">
        <f>F352/(F352+F353)*100</f>
        <v>76.10949617073635</v>
      </c>
    </row>
    <row r="353" spans="1:7" x14ac:dyDescent="0.25">
      <c r="A353" t="s">
        <v>83</v>
      </c>
      <c r="B353" t="s">
        <v>28</v>
      </c>
      <c r="C353">
        <v>43</v>
      </c>
      <c r="D353">
        <v>90.86999999999999</v>
      </c>
      <c r="E353">
        <v>546.75</v>
      </c>
      <c r="F353">
        <f>D353/(E353*C353)</f>
        <v>3.865122659265639E-3</v>
      </c>
      <c r="G353">
        <f>F353/(F353+F352)*100</f>
        <v>23.890503829263654</v>
      </c>
    </row>
    <row r="354" spans="1:7" x14ac:dyDescent="0.25">
      <c r="A354" t="s">
        <v>83</v>
      </c>
      <c r="B354" t="s">
        <v>7</v>
      </c>
      <c r="G354">
        <v>0</v>
      </c>
    </row>
    <row r="355" spans="1:7" x14ac:dyDescent="0.25">
      <c r="A355" t="s">
        <v>83</v>
      </c>
      <c r="B355" t="s">
        <v>2</v>
      </c>
      <c r="G355">
        <v>0</v>
      </c>
    </row>
    <row r="356" spans="1:7" x14ac:dyDescent="0.25">
      <c r="A356" t="s">
        <v>84</v>
      </c>
      <c r="B356" t="s">
        <v>4</v>
      </c>
      <c r="C356">
        <v>3</v>
      </c>
      <c r="D356">
        <v>19.295999999999999</v>
      </c>
      <c r="E356">
        <v>546.75</v>
      </c>
      <c r="F356">
        <f>D356/(E356*C356)</f>
        <v>1.1764060356652948E-2</v>
      </c>
      <c r="G356">
        <f>F356/(F356+F357+F358)*100</f>
        <v>59.342432516788598</v>
      </c>
    </row>
    <row r="357" spans="1:7" x14ac:dyDescent="0.25">
      <c r="A357" t="s">
        <v>84</v>
      </c>
      <c r="B357" t="s">
        <v>28</v>
      </c>
      <c r="C357">
        <v>47</v>
      </c>
      <c r="D357">
        <v>35.294000000000004</v>
      </c>
      <c r="E357">
        <v>546.75</v>
      </c>
      <c r="F357">
        <f>D357/(E357*C357)</f>
        <v>1.3734543579565909E-3</v>
      </c>
      <c r="G357">
        <f>F357/(F357+F358+F356)*100</f>
        <v>6.9282305667392334</v>
      </c>
    </row>
    <row r="358" spans="1:7" x14ac:dyDescent="0.25">
      <c r="A358" t="s">
        <v>84</v>
      </c>
      <c r="B358" t="s">
        <v>7</v>
      </c>
      <c r="C358">
        <v>47</v>
      </c>
      <c r="D358">
        <v>171.82499999999999</v>
      </c>
      <c r="E358">
        <v>546.75</v>
      </c>
      <c r="F358">
        <f>D358/(E358*C358)</f>
        <v>6.6865131482940774E-3</v>
      </c>
      <c r="G358">
        <f>F358/(F358+F357+F356)*100</f>
        <v>33.729336916472164</v>
      </c>
    </row>
    <row r="359" spans="1:7" x14ac:dyDescent="0.25">
      <c r="A359" t="s">
        <v>84</v>
      </c>
      <c r="B359" t="s">
        <v>2</v>
      </c>
      <c r="G359">
        <v>0</v>
      </c>
    </row>
    <row r="360" spans="1:7" x14ac:dyDescent="0.25">
      <c r="A360" t="s">
        <v>85</v>
      </c>
      <c r="B360" t="s">
        <v>4</v>
      </c>
      <c r="C360">
        <v>3</v>
      </c>
      <c r="D360">
        <v>27.918999999999997</v>
      </c>
      <c r="E360">
        <v>546.75</v>
      </c>
      <c r="F360">
        <f>D360/(E360*C360)</f>
        <v>1.7021185794848345E-2</v>
      </c>
      <c r="G360">
        <f>F360/(F360+F361+F362)*100</f>
        <v>96.006704084348257</v>
      </c>
    </row>
    <row r="361" spans="1:7" x14ac:dyDescent="0.25">
      <c r="A361" t="s">
        <v>85</v>
      </c>
      <c r="B361" t="s">
        <v>28</v>
      </c>
      <c r="C361">
        <v>46</v>
      </c>
      <c r="D361">
        <v>1.623</v>
      </c>
      <c r="E361">
        <v>546.75</v>
      </c>
      <c r="F361">
        <f>D361/(E361*C361)</f>
        <v>6.4531520248106404E-5</v>
      </c>
      <c r="G361">
        <f>F361/(F361+F362+F360)*100</f>
        <v>0.36398513260152571</v>
      </c>
    </row>
    <row r="362" spans="1:7" x14ac:dyDescent="0.25">
      <c r="A362" t="s">
        <v>85</v>
      </c>
      <c r="B362" t="s">
        <v>7</v>
      </c>
      <c r="C362">
        <v>46</v>
      </c>
      <c r="D362">
        <v>16.183</v>
      </c>
      <c r="E362">
        <v>546.75</v>
      </c>
      <c r="F362">
        <f>D362/(E362*C362)</f>
        <v>6.4344645235681194E-4</v>
      </c>
      <c r="G362">
        <f>F362/(F362+F361+F360)*100</f>
        <v>3.6293107830502089</v>
      </c>
    </row>
    <row r="363" spans="1:7" x14ac:dyDescent="0.25">
      <c r="A363" t="s">
        <v>85</v>
      </c>
      <c r="B363" t="s">
        <v>2</v>
      </c>
      <c r="G363">
        <v>0</v>
      </c>
    </row>
    <row r="364" spans="1:7" x14ac:dyDescent="0.25">
      <c r="A364" t="s">
        <v>97</v>
      </c>
      <c r="B364" t="s">
        <v>4</v>
      </c>
      <c r="C364">
        <v>11</v>
      </c>
      <c r="D364">
        <v>5.0670000000000002</v>
      </c>
      <c r="E364">
        <v>546.75</v>
      </c>
      <c r="F364">
        <f>D364/(E364*C364)</f>
        <v>8.4249906472128695E-4</v>
      </c>
      <c r="G364">
        <f>F364/(F364+F365)*100</f>
        <v>5.2814937434657327</v>
      </c>
    </row>
    <row r="365" spans="1:7" x14ac:dyDescent="0.25">
      <c r="A365" t="s">
        <v>97</v>
      </c>
      <c r="B365" t="s">
        <v>28</v>
      </c>
      <c r="C365">
        <v>43</v>
      </c>
      <c r="D365">
        <v>355.226</v>
      </c>
      <c r="E365">
        <v>546.75</v>
      </c>
      <c r="F365">
        <f>D365/(E365*C365)</f>
        <v>1.5109409725545241E-2</v>
      </c>
      <c r="G365">
        <f>F365/(F365+F364)*100</f>
        <v>94.718506256534269</v>
      </c>
    </row>
    <row r="366" spans="1:7" x14ac:dyDescent="0.25">
      <c r="A366" t="s">
        <v>97</v>
      </c>
      <c r="B366" t="s">
        <v>7</v>
      </c>
      <c r="G366">
        <v>0</v>
      </c>
    </row>
    <row r="367" spans="1:7" x14ac:dyDescent="0.25">
      <c r="A367" t="s">
        <v>97</v>
      </c>
      <c r="B367" t="s">
        <v>2</v>
      </c>
      <c r="G367">
        <v>0</v>
      </c>
    </row>
    <row r="368" spans="1:7" x14ac:dyDescent="0.25">
      <c r="A368" t="s">
        <v>98</v>
      </c>
      <c r="B368" t="s">
        <v>4</v>
      </c>
      <c r="G368">
        <v>0</v>
      </c>
    </row>
    <row r="369" spans="1:8" x14ac:dyDescent="0.25">
      <c r="A369" t="s">
        <v>98</v>
      </c>
      <c r="B369" t="s">
        <v>28</v>
      </c>
      <c r="D369" t="s">
        <v>12</v>
      </c>
      <c r="G369">
        <v>100</v>
      </c>
    </row>
    <row r="370" spans="1:8" x14ac:dyDescent="0.25">
      <c r="A370" t="s">
        <v>98</v>
      </c>
      <c r="B370" t="s">
        <v>7</v>
      </c>
      <c r="G370">
        <v>0</v>
      </c>
    </row>
    <row r="371" spans="1:8" x14ac:dyDescent="0.25">
      <c r="A371" t="s">
        <v>98</v>
      </c>
      <c r="B371" t="s">
        <v>2</v>
      </c>
      <c r="G371">
        <v>0</v>
      </c>
    </row>
    <row r="372" spans="1:8" x14ac:dyDescent="0.25">
      <c r="A372" t="s">
        <v>99</v>
      </c>
      <c r="B372" t="s">
        <v>4</v>
      </c>
      <c r="D372" t="s">
        <v>12</v>
      </c>
      <c r="G372">
        <v>100</v>
      </c>
    </row>
    <row r="373" spans="1:8" x14ac:dyDescent="0.25">
      <c r="A373" t="s">
        <v>99</v>
      </c>
      <c r="B373" t="s">
        <v>28</v>
      </c>
      <c r="G373">
        <v>0</v>
      </c>
    </row>
    <row r="374" spans="1:8" x14ac:dyDescent="0.25">
      <c r="A374" t="s">
        <v>99</v>
      </c>
      <c r="B374" t="s">
        <v>7</v>
      </c>
      <c r="G374">
        <v>0</v>
      </c>
    </row>
    <row r="375" spans="1:8" x14ac:dyDescent="0.25">
      <c r="A375" t="s">
        <v>99</v>
      </c>
      <c r="B375" t="s">
        <v>2</v>
      </c>
      <c r="G375">
        <v>0</v>
      </c>
    </row>
    <row r="376" spans="1:8" x14ac:dyDescent="0.25">
      <c r="A376" t="s">
        <v>101</v>
      </c>
      <c r="B376" t="s">
        <v>4</v>
      </c>
      <c r="C376">
        <v>3</v>
      </c>
      <c r="D376">
        <v>7.5239999999999982</v>
      </c>
      <c r="E376">
        <v>546.75</v>
      </c>
      <c r="G376">
        <v>100</v>
      </c>
      <c r="H376" t="s">
        <v>165</v>
      </c>
    </row>
    <row r="377" spans="1:8" x14ac:dyDescent="0.25">
      <c r="A377" t="s">
        <v>101</v>
      </c>
      <c r="B377" t="s">
        <v>28</v>
      </c>
      <c r="G377">
        <v>0</v>
      </c>
    </row>
    <row r="378" spans="1:8" x14ac:dyDescent="0.25">
      <c r="A378" t="s">
        <v>101</v>
      </c>
      <c r="B378" t="s">
        <v>7</v>
      </c>
      <c r="G378">
        <v>0</v>
      </c>
    </row>
    <row r="379" spans="1:8" x14ac:dyDescent="0.25">
      <c r="A379" t="s">
        <v>101</v>
      </c>
      <c r="B379" t="s">
        <v>2</v>
      </c>
      <c r="G379">
        <v>0</v>
      </c>
    </row>
    <row r="380" spans="1:8" x14ac:dyDescent="0.25">
      <c r="A380" t="s">
        <v>102</v>
      </c>
      <c r="B380" t="s">
        <v>4</v>
      </c>
      <c r="D380" t="s">
        <v>12</v>
      </c>
      <c r="G380">
        <v>100</v>
      </c>
      <c r="H380" t="s">
        <v>112</v>
      </c>
    </row>
    <row r="381" spans="1:8" x14ac:dyDescent="0.25">
      <c r="A381" t="s">
        <v>102</v>
      </c>
      <c r="B381" t="s">
        <v>28</v>
      </c>
      <c r="G381">
        <v>0</v>
      </c>
    </row>
    <row r="382" spans="1:8" x14ac:dyDescent="0.25">
      <c r="A382" t="s">
        <v>102</v>
      </c>
      <c r="B382" t="s">
        <v>7</v>
      </c>
      <c r="G382">
        <v>0</v>
      </c>
    </row>
    <row r="383" spans="1:8" x14ac:dyDescent="0.25">
      <c r="A383" t="s">
        <v>102</v>
      </c>
      <c r="B383" t="s">
        <v>2</v>
      </c>
      <c r="G383">
        <v>0</v>
      </c>
    </row>
    <row r="384" spans="1:8" x14ac:dyDescent="0.25">
      <c r="A384" t="s">
        <v>103</v>
      </c>
      <c r="B384" t="s">
        <v>4</v>
      </c>
      <c r="G384">
        <v>0</v>
      </c>
    </row>
    <row r="385" spans="1:8" x14ac:dyDescent="0.25">
      <c r="A385" t="s">
        <v>103</v>
      </c>
      <c r="B385" t="s">
        <v>28</v>
      </c>
      <c r="G385">
        <v>0</v>
      </c>
    </row>
    <row r="386" spans="1:8" x14ac:dyDescent="0.25">
      <c r="A386" t="s">
        <v>103</v>
      </c>
      <c r="B386" t="s">
        <v>7</v>
      </c>
      <c r="D386" t="s">
        <v>12</v>
      </c>
      <c r="G386">
        <v>100</v>
      </c>
    </row>
    <row r="387" spans="1:8" x14ac:dyDescent="0.25">
      <c r="A387" t="s">
        <v>103</v>
      </c>
      <c r="B387" t="s">
        <v>2</v>
      </c>
      <c r="G387">
        <v>0</v>
      </c>
    </row>
    <row r="388" spans="1:8" x14ac:dyDescent="0.25">
      <c r="A388" t="s">
        <v>104</v>
      </c>
      <c r="B388" t="s">
        <v>4</v>
      </c>
      <c r="C388">
        <v>5</v>
      </c>
      <c r="D388">
        <v>2.4829999999999997</v>
      </c>
      <c r="E388">
        <v>546.75</v>
      </c>
      <c r="G388">
        <v>0</v>
      </c>
      <c r="H388" t="s">
        <v>217</v>
      </c>
    </row>
    <row r="389" spans="1:8" x14ac:dyDescent="0.25">
      <c r="A389" t="s">
        <v>104</v>
      </c>
      <c r="B389" t="s">
        <v>28</v>
      </c>
      <c r="G389">
        <v>0</v>
      </c>
    </row>
    <row r="390" spans="1:8" x14ac:dyDescent="0.25">
      <c r="A390" t="s">
        <v>104</v>
      </c>
      <c r="B390" t="s">
        <v>7</v>
      </c>
      <c r="G390">
        <v>100</v>
      </c>
    </row>
    <row r="391" spans="1:8" x14ac:dyDescent="0.25">
      <c r="A391" t="s">
        <v>104</v>
      </c>
      <c r="B391" t="s">
        <v>2</v>
      </c>
      <c r="G391">
        <v>0</v>
      </c>
    </row>
    <row r="392" spans="1:8" x14ac:dyDescent="0.25">
      <c r="A392" t="s">
        <v>105</v>
      </c>
      <c r="B392" t="s">
        <v>4</v>
      </c>
      <c r="C392">
        <v>5</v>
      </c>
      <c r="D392">
        <v>1.5069999999999999</v>
      </c>
      <c r="E392">
        <v>546.75</v>
      </c>
      <c r="G392">
        <v>0</v>
      </c>
    </row>
    <row r="393" spans="1:8" x14ac:dyDescent="0.25">
      <c r="A393" t="s">
        <v>105</v>
      </c>
      <c r="B393" t="s">
        <v>28</v>
      </c>
      <c r="G393">
        <v>0</v>
      </c>
    </row>
    <row r="394" spans="1:8" x14ac:dyDescent="0.25">
      <c r="A394" t="s">
        <v>105</v>
      </c>
      <c r="B394" t="s">
        <v>7</v>
      </c>
      <c r="G394">
        <v>100</v>
      </c>
    </row>
    <row r="395" spans="1:8" x14ac:dyDescent="0.25">
      <c r="A395" t="s">
        <v>105</v>
      </c>
      <c r="B395" t="s">
        <v>2</v>
      </c>
      <c r="G395">
        <v>0</v>
      </c>
    </row>
    <row r="396" spans="1:8" x14ac:dyDescent="0.25">
      <c r="A396" t="s">
        <v>106</v>
      </c>
      <c r="B396" t="s">
        <v>4</v>
      </c>
      <c r="C396">
        <v>3</v>
      </c>
      <c r="D396">
        <v>23.805</v>
      </c>
      <c r="E396">
        <v>546.32799999999997</v>
      </c>
      <c r="F396">
        <f>D396/(E396*C396)</f>
        <v>1.4524241847388382E-2</v>
      </c>
      <c r="G396">
        <f>F396/(F396+F397)*100</f>
        <v>77.258293995156933</v>
      </c>
      <c r="H396" t="s">
        <v>137</v>
      </c>
    </row>
    <row r="397" spans="1:8" x14ac:dyDescent="0.25">
      <c r="A397" t="s">
        <v>106</v>
      </c>
      <c r="B397" t="s">
        <v>28</v>
      </c>
      <c r="C397">
        <v>31</v>
      </c>
      <c r="D397">
        <v>72.408000000000001</v>
      </c>
      <c r="E397">
        <v>546.32799999999997</v>
      </c>
      <c r="F397">
        <f>D397/(E397*C397)</f>
        <v>4.2753472922564305E-3</v>
      </c>
      <c r="G397">
        <f>F397/(F397+F396)*100</f>
        <v>22.741706004843074</v>
      </c>
    </row>
    <row r="398" spans="1:8" x14ac:dyDescent="0.25">
      <c r="A398" t="s">
        <v>106</v>
      </c>
      <c r="B398" t="s">
        <v>7</v>
      </c>
      <c r="G398">
        <v>0</v>
      </c>
    </row>
    <row r="399" spans="1:8" x14ac:dyDescent="0.25">
      <c r="A399" t="s">
        <v>106</v>
      </c>
      <c r="B399" t="s">
        <v>2</v>
      </c>
      <c r="G399">
        <v>0</v>
      </c>
    </row>
    <row r="400" spans="1:8" x14ac:dyDescent="0.25">
      <c r="A400" t="s">
        <v>107</v>
      </c>
      <c r="B400" t="s">
        <v>4</v>
      </c>
      <c r="C400">
        <v>5</v>
      </c>
      <c r="D400">
        <v>1.0619999999999998</v>
      </c>
      <c r="E400">
        <v>546.75</v>
      </c>
      <c r="F400">
        <f>D400/(E400*C400)</f>
        <v>3.8847736625514397E-4</v>
      </c>
      <c r="G400">
        <f>F400/(F400+F401)*100</f>
        <v>58.451624603171737</v>
      </c>
      <c r="H400" t="s">
        <v>138</v>
      </c>
    </row>
    <row r="401" spans="1:8" x14ac:dyDescent="0.25">
      <c r="A401" t="s">
        <v>107</v>
      </c>
      <c r="B401" t="s">
        <v>28</v>
      </c>
      <c r="C401">
        <v>45</v>
      </c>
      <c r="D401">
        <v>6.7869999999999999</v>
      </c>
      <c r="E401">
        <v>546.18799999999999</v>
      </c>
      <c r="F401">
        <f>D401/(E401*C401)</f>
        <v>2.7613609640311071E-4</v>
      </c>
      <c r="G401">
        <f>F401/(F401+F400)*100</f>
        <v>41.54837539682827</v>
      </c>
    </row>
    <row r="402" spans="1:8" x14ac:dyDescent="0.25">
      <c r="A402" t="s">
        <v>107</v>
      </c>
      <c r="B402" t="s">
        <v>7</v>
      </c>
      <c r="G402">
        <v>0</v>
      </c>
    </row>
    <row r="403" spans="1:8" x14ac:dyDescent="0.25">
      <c r="A403" t="s">
        <v>107</v>
      </c>
      <c r="B403" t="s">
        <v>2</v>
      </c>
      <c r="G403">
        <v>0</v>
      </c>
    </row>
    <row r="404" spans="1:8" x14ac:dyDescent="0.25">
      <c r="A404" t="s">
        <v>108</v>
      </c>
      <c r="B404" t="s">
        <v>4</v>
      </c>
      <c r="C404">
        <v>3</v>
      </c>
      <c r="D404">
        <v>9.0050000000000008</v>
      </c>
      <c r="E404">
        <v>546.18799999999999</v>
      </c>
      <c r="F404">
        <f>D404/(E404*C404)</f>
        <v>5.4956657170546902E-3</v>
      </c>
      <c r="G404">
        <f>F404/(F404+F405)*100</f>
        <v>4.9431306677206157</v>
      </c>
    </row>
    <row r="405" spans="1:8" x14ac:dyDescent="0.25">
      <c r="A405" t="s">
        <v>108</v>
      </c>
      <c r="B405" t="s">
        <v>28</v>
      </c>
      <c r="C405">
        <v>3</v>
      </c>
      <c r="D405">
        <v>173.16700000000003</v>
      </c>
      <c r="E405">
        <v>546.18799999999999</v>
      </c>
      <c r="F405">
        <f>D405/(E405*C405)</f>
        <v>0.10568217048586448</v>
      </c>
      <c r="G405">
        <f>F405/(F405+F404)*100</f>
        <v>95.056869332279376</v>
      </c>
    </row>
    <row r="406" spans="1:8" x14ac:dyDescent="0.25">
      <c r="A406" t="s">
        <v>108</v>
      </c>
      <c r="B406" t="s">
        <v>7</v>
      </c>
      <c r="G406">
        <v>0</v>
      </c>
    </row>
    <row r="407" spans="1:8" x14ac:dyDescent="0.25">
      <c r="A407" t="s">
        <v>108</v>
      </c>
      <c r="B407" t="s">
        <v>2</v>
      </c>
      <c r="G407">
        <v>0</v>
      </c>
    </row>
    <row r="408" spans="1:8" x14ac:dyDescent="0.25">
      <c r="A408" t="s">
        <v>109</v>
      </c>
      <c r="B408" t="s">
        <v>4</v>
      </c>
      <c r="C408">
        <v>37</v>
      </c>
      <c r="D408">
        <v>2.3929999999999998</v>
      </c>
      <c r="E408">
        <v>546.75</v>
      </c>
      <c r="F408">
        <f>D408/(E408*C408)</f>
        <v>1.1829113063680963E-4</v>
      </c>
      <c r="G408">
        <f>F408/(F408+F409)*100</f>
        <v>40.238775853371443</v>
      </c>
      <c r="H408" t="s">
        <v>161</v>
      </c>
    </row>
    <row r="409" spans="1:8" x14ac:dyDescent="0.25">
      <c r="A409" t="s">
        <v>109</v>
      </c>
      <c r="B409" t="s">
        <v>28</v>
      </c>
      <c r="C409">
        <v>37</v>
      </c>
      <c r="D409">
        <v>3.5539999999999998</v>
      </c>
      <c r="E409">
        <v>546.75</v>
      </c>
      <c r="F409">
        <f>D409/(E409*C409)</f>
        <v>1.7568185469420036E-4</v>
      </c>
      <c r="G409">
        <f>F409/(F409+F408)*100</f>
        <v>59.761224146628543</v>
      </c>
      <c r="H409" t="s">
        <v>208</v>
      </c>
    </row>
    <row r="410" spans="1:8" x14ac:dyDescent="0.25">
      <c r="A410" t="s">
        <v>109</v>
      </c>
      <c r="B410" t="s">
        <v>7</v>
      </c>
      <c r="G410">
        <v>0</v>
      </c>
    </row>
    <row r="411" spans="1:8" x14ac:dyDescent="0.25">
      <c r="A411" t="s">
        <v>109</v>
      </c>
      <c r="B411" t="s">
        <v>2</v>
      </c>
      <c r="G411">
        <v>0</v>
      </c>
    </row>
    <row r="412" spans="1:8" x14ac:dyDescent="0.25">
      <c r="A412" t="s">
        <v>110</v>
      </c>
      <c r="B412" t="s">
        <v>4</v>
      </c>
      <c r="C412">
        <v>46</v>
      </c>
      <c r="D412">
        <v>3.3800000000000003</v>
      </c>
      <c r="E412">
        <v>546.75</v>
      </c>
      <c r="F412">
        <f>D412/(E412*C412)</f>
        <v>1.3439096638237808E-4</v>
      </c>
      <c r="H412" t="s">
        <v>161</v>
      </c>
    </row>
    <row r="413" spans="1:8" x14ac:dyDescent="0.25">
      <c r="A413" t="s">
        <v>110</v>
      </c>
      <c r="B413" t="s">
        <v>28</v>
      </c>
      <c r="C413">
        <v>46</v>
      </c>
      <c r="D413">
        <v>11.435</v>
      </c>
      <c r="E413">
        <v>546.75</v>
      </c>
      <c r="F413">
        <f>D413/(E413*C413)</f>
        <v>4.5466292916641817E-4</v>
      </c>
    </row>
    <row r="414" spans="1:8" x14ac:dyDescent="0.25">
      <c r="A414" t="s">
        <v>110</v>
      </c>
      <c r="B414" t="s">
        <v>7</v>
      </c>
      <c r="F414">
        <v>0</v>
      </c>
    </row>
    <row r="415" spans="1:8" x14ac:dyDescent="0.25">
      <c r="A415" t="s">
        <v>110</v>
      </c>
      <c r="B415" t="s">
        <v>2</v>
      </c>
      <c r="F415">
        <v>0</v>
      </c>
    </row>
    <row r="416" spans="1:8" x14ac:dyDescent="0.25">
      <c r="A416" t="s">
        <v>111</v>
      </c>
      <c r="B416" t="s">
        <v>4</v>
      </c>
      <c r="C416">
        <v>40</v>
      </c>
      <c r="D416">
        <v>1.319</v>
      </c>
      <c r="E416">
        <v>546.75</v>
      </c>
      <c r="H416" t="s">
        <v>162</v>
      </c>
    </row>
    <row r="417" spans="1:8" x14ac:dyDescent="0.25">
      <c r="A417" t="s">
        <v>111</v>
      </c>
      <c r="B417" t="s">
        <v>28</v>
      </c>
      <c r="F417">
        <v>0</v>
      </c>
    </row>
    <row r="418" spans="1:8" x14ac:dyDescent="0.25">
      <c r="A418" t="s">
        <v>111</v>
      </c>
      <c r="B418" t="s">
        <v>7</v>
      </c>
      <c r="F418">
        <v>0</v>
      </c>
    </row>
    <row r="419" spans="1:8" x14ac:dyDescent="0.25">
      <c r="A419" t="s">
        <v>111</v>
      </c>
      <c r="B419" t="s">
        <v>2</v>
      </c>
      <c r="F419">
        <v>0</v>
      </c>
    </row>
    <row r="420" spans="1:8" x14ac:dyDescent="0.25">
      <c r="A420" t="s">
        <v>139</v>
      </c>
      <c r="B420" t="s">
        <v>4</v>
      </c>
      <c r="C420">
        <v>3</v>
      </c>
      <c r="D420">
        <v>3.0750000000000002</v>
      </c>
      <c r="E420">
        <v>546.75</v>
      </c>
      <c r="F420">
        <v>100</v>
      </c>
      <c r="H420" t="s">
        <v>202</v>
      </c>
    </row>
    <row r="421" spans="1:8" x14ac:dyDescent="0.25">
      <c r="A421" t="s">
        <v>139</v>
      </c>
      <c r="B421" t="s">
        <v>28</v>
      </c>
      <c r="F421">
        <v>0</v>
      </c>
    </row>
    <row r="422" spans="1:8" x14ac:dyDescent="0.25">
      <c r="A422" t="s">
        <v>139</v>
      </c>
      <c r="B422" t="s">
        <v>7</v>
      </c>
      <c r="F422">
        <v>0</v>
      </c>
    </row>
    <row r="423" spans="1:8" x14ac:dyDescent="0.25">
      <c r="A423" t="s">
        <v>139</v>
      </c>
      <c r="B423" t="s">
        <v>2</v>
      </c>
      <c r="F423">
        <v>0</v>
      </c>
    </row>
    <row r="424" spans="1:8" x14ac:dyDescent="0.25">
      <c r="A424" t="s">
        <v>140</v>
      </c>
      <c r="B424" t="s">
        <v>4</v>
      </c>
      <c r="C424">
        <v>3</v>
      </c>
      <c r="D424">
        <v>2.3839999999999999</v>
      </c>
      <c r="E424">
        <v>546.75</v>
      </c>
      <c r="F424">
        <v>100</v>
      </c>
      <c r="H424" t="s">
        <v>202</v>
      </c>
    </row>
    <row r="425" spans="1:8" x14ac:dyDescent="0.25">
      <c r="A425" t="s">
        <v>140</v>
      </c>
      <c r="B425" t="s">
        <v>28</v>
      </c>
      <c r="F425">
        <v>0</v>
      </c>
    </row>
    <row r="426" spans="1:8" x14ac:dyDescent="0.25">
      <c r="A426" t="s">
        <v>140</v>
      </c>
      <c r="B426" t="s">
        <v>7</v>
      </c>
      <c r="F426">
        <v>0</v>
      </c>
    </row>
    <row r="427" spans="1:8" x14ac:dyDescent="0.25">
      <c r="A427" t="s">
        <v>140</v>
      </c>
      <c r="B427" t="s">
        <v>2</v>
      </c>
      <c r="F427">
        <v>0</v>
      </c>
    </row>
    <row r="428" spans="1:8" x14ac:dyDescent="0.25">
      <c r="A428" t="s">
        <v>141</v>
      </c>
      <c r="B428" t="s">
        <v>4</v>
      </c>
      <c r="F428">
        <v>100</v>
      </c>
      <c r="H428" t="s">
        <v>202</v>
      </c>
    </row>
    <row r="429" spans="1:8" x14ac:dyDescent="0.25">
      <c r="A429" t="s">
        <v>141</v>
      </c>
      <c r="B429" t="s">
        <v>28</v>
      </c>
      <c r="F429">
        <v>0</v>
      </c>
    </row>
    <row r="430" spans="1:8" x14ac:dyDescent="0.25">
      <c r="A430" t="s">
        <v>141</v>
      </c>
      <c r="B430" t="s">
        <v>7</v>
      </c>
      <c r="F430">
        <v>0</v>
      </c>
    </row>
    <row r="431" spans="1:8" x14ac:dyDescent="0.25">
      <c r="A431" t="s">
        <v>141</v>
      </c>
      <c r="B431" t="s">
        <v>2</v>
      </c>
      <c r="F431">
        <v>0</v>
      </c>
    </row>
    <row r="432" spans="1:8" x14ac:dyDescent="0.25">
      <c r="A432" t="s">
        <v>142</v>
      </c>
      <c r="B432" t="s">
        <v>4</v>
      </c>
      <c r="C432">
        <v>3</v>
      </c>
      <c r="D432">
        <v>0</v>
      </c>
      <c r="E432">
        <v>546.75</v>
      </c>
      <c r="H432" s="2" t="s">
        <v>203</v>
      </c>
    </row>
    <row r="433" spans="1:8" x14ac:dyDescent="0.25">
      <c r="A433" t="s">
        <v>142</v>
      </c>
      <c r="B433" t="s">
        <v>28</v>
      </c>
      <c r="D433">
        <v>0</v>
      </c>
    </row>
    <row r="434" spans="1:8" x14ac:dyDescent="0.25">
      <c r="A434" t="s">
        <v>142</v>
      </c>
      <c r="B434" t="s">
        <v>7</v>
      </c>
      <c r="D434">
        <v>0</v>
      </c>
    </row>
    <row r="435" spans="1:8" x14ac:dyDescent="0.25">
      <c r="A435" t="s">
        <v>142</v>
      </c>
      <c r="B435" t="s">
        <v>2</v>
      </c>
      <c r="D435">
        <v>0</v>
      </c>
    </row>
    <row r="436" spans="1:8" x14ac:dyDescent="0.25">
      <c r="A436" t="s">
        <v>143</v>
      </c>
      <c r="B436" t="s">
        <v>4</v>
      </c>
      <c r="C436">
        <v>3</v>
      </c>
      <c r="D436">
        <v>0.96799999999999997</v>
      </c>
      <c r="E436">
        <v>546.75</v>
      </c>
      <c r="G436">
        <v>0</v>
      </c>
    </row>
    <row r="437" spans="1:8" x14ac:dyDescent="0.25">
      <c r="A437" t="s">
        <v>143</v>
      </c>
      <c r="B437" t="s">
        <v>28</v>
      </c>
      <c r="G437">
        <v>0</v>
      </c>
    </row>
    <row r="438" spans="1:8" x14ac:dyDescent="0.25">
      <c r="A438" t="s">
        <v>143</v>
      </c>
      <c r="B438" t="s">
        <v>7</v>
      </c>
      <c r="G438">
        <v>100</v>
      </c>
    </row>
    <row r="439" spans="1:8" x14ac:dyDescent="0.25">
      <c r="A439" t="s">
        <v>143</v>
      </c>
      <c r="B439" t="s">
        <v>2</v>
      </c>
      <c r="G439">
        <v>0</v>
      </c>
    </row>
    <row r="440" spans="1:8" x14ac:dyDescent="0.25">
      <c r="A440" t="s">
        <v>144</v>
      </c>
      <c r="B440" t="s">
        <v>4</v>
      </c>
      <c r="G440">
        <v>0</v>
      </c>
      <c r="H440" t="s">
        <v>218</v>
      </c>
    </row>
    <row r="441" spans="1:8" x14ac:dyDescent="0.25">
      <c r="A441" t="s">
        <v>144</v>
      </c>
      <c r="B441" t="s">
        <v>28</v>
      </c>
      <c r="G441">
        <v>100</v>
      </c>
    </row>
    <row r="442" spans="1:8" x14ac:dyDescent="0.25">
      <c r="A442" t="s">
        <v>144</v>
      </c>
      <c r="B442" t="s">
        <v>7</v>
      </c>
      <c r="G442">
        <v>0</v>
      </c>
    </row>
    <row r="443" spans="1:8" x14ac:dyDescent="0.25">
      <c r="A443" t="s">
        <v>144</v>
      </c>
      <c r="B443" t="s">
        <v>2</v>
      </c>
      <c r="G443">
        <v>0</v>
      </c>
    </row>
    <row r="444" spans="1:8" x14ac:dyDescent="0.25">
      <c r="A444" t="s">
        <v>145</v>
      </c>
      <c r="B444" t="s">
        <v>4</v>
      </c>
      <c r="G444">
        <v>0</v>
      </c>
      <c r="H444" t="s">
        <v>218</v>
      </c>
    </row>
    <row r="445" spans="1:8" x14ac:dyDescent="0.25">
      <c r="A445" t="s">
        <v>145</v>
      </c>
      <c r="B445" t="s">
        <v>28</v>
      </c>
      <c r="G445">
        <v>100</v>
      </c>
    </row>
    <row r="446" spans="1:8" x14ac:dyDescent="0.25">
      <c r="A446" t="s">
        <v>145</v>
      </c>
      <c r="B446" t="s">
        <v>7</v>
      </c>
      <c r="G446">
        <v>0</v>
      </c>
    </row>
    <row r="447" spans="1:8" x14ac:dyDescent="0.25">
      <c r="A447" t="s">
        <v>145</v>
      </c>
      <c r="B447" t="s">
        <v>2</v>
      </c>
      <c r="G447">
        <v>0</v>
      </c>
    </row>
    <row r="448" spans="1:8" x14ac:dyDescent="0.25">
      <c r="A448" t="s">
        <v>146</v>
      </c>
      <c r="B448" t="s">
        <v>4</v>
      </c>
      <c r="H448" t="s">
        <v>219</v>
      </c>
    </row>
    <row r="449" spans="1:8" x14ac:dyDescent="0.25">
      <c r="A449" t="s">
        <v>146</v>
      </c>
      <c r="B449" t="s">
        <v>28</v>
      </c>
    </row>
    <row r="450" spans="1:8" x14ac:dyDescent="0.25">
      <c r="A450" t="s">
        <v>146</v>
      </c>
      <c r="B450" t="s">
        <v>7</v>
      </c>
    </row>
    <row r="451" spans="1:8" x14ac:dyDescent="0.25">
      <c r="A451" t="s">
        <v>146</v>
      </c>
      <c r="B451" t="s">
        <v>2</v>
      </c>
    </row>
    <row r="452" spans="1:8" x14ac:dyDescent="0.25">
      <c r="A452" t="s">
        <v>147</v>
      </c>
      <c r="B452" t="s">
        <v>4</v>
      </c>
      <c r="C452">
        <v>5</v>
      </c>
      <c r="D452">
        <v>3.1379999999999995</v>
      </c>
      <c r="E452">
        <v>546.75</v>
      </c>
      <c r="G452">
        <v>0</v>
      </c>
    </row>
    <row r="453" spans="1:8" x14ac:dyDescent="0.25">
      <c r="A453" t="s">
        <v>147</v>
      </c>
      <c r="B453" t="s">
        <v>28</v>
      </c>
      <c r="G453">
        <v>100</v>
      </c>
    </row>
    <row r="454" spans="1:8" x14ac:dyDescent="0.25">
      <c r="A454" t="s">
        <v>147</v>
      </c>
      <c r="B454" t="s">
        <v>7</v>
      </c>
      <c r="G454">
        <v>0</v>
      </c>
    </row>
    <row r="455" spans="1:8" x14ac:dyDescent="0.25">
      <c r="A455" t="s">
        <v>147</v>
      </c>
      <c r="B455" t="s">
        <v>2</v>
      </c>
      <c r="G455">
        <v>0</v>
      </c>
    </row>
    <row r="456" spans="1:8" x14ac:dyDescent="0.25">
      <c r="A456" t="s">
        <v>148</v>
      </c>
      <c r="B456" t="s">
        <v>4</v>
      </c>
      <c r="C456">
        <v>5</v>
      </c>
      <c r="D456">
        <v>13.499000000000002</v>
      </c>
      <c r="E456">
        <v>546.75</v>
      </c>
      <c r="F456">
        <f>D456/(E456*C456)</f>
        <v>4.93790580704161E-3</v>
      </c>
      <c r="G456">
        <f>F456/(F456+F457)*100</f>
        <v>74.047555281643568</v>
      </c>
      <c r="H456" t="s">
        <v>137</v>
      </c>
    </row>
    <row r="457" spans="1:8" x14ac:dyDescent="0.25">
      <c r="A457" t="s">
        <v>148</v>
      </c>
      <c r="B457" t="s">
        <v>28</v>
      </c>
      <c r="C457">
        <v>51</v>
      </c>
      <c r="D457">
        <v>48.258000000000003</v>
      </c>
      <c r="E457">
        <v>546.75</v>
      </c>
      <c r="F457">
        <f>D457/(E457*C457)</f>
        <v>1.7306544016783669E-3</v>
      </c>
      <c r="G457">
        <f>F457/(F457+F456)*100</f>
        <v>25.952444718356443</v>
      </c>
      <c r="H457" t="s">
        <v>164</v>
      </c>
    </row>
    <row r="458" spans="1:8" x14ac:dyDescent="0.25">
      <c r="A458" t="s">
        <v>148</v>
      </c>
      <c r="B458" t="s">
        <v>7</v>
      </c>
      <c r="G458">
        <v>0</v>
      </c>
    </row>
    <row r="459" spans="1:8" x14ac:dyDescent="0.25">
      <c r="A459" t="s">
        <v>148</v>
      </c>
      <c r="B459" t="s">
        <v>2</v>
      </c>
      <c r="G459">
        <v>0</v>
      </c>
    </row>
    <row r="460" spans="1:8" x14ac:dyDescent="0.25">
      <c r="A460" t="s">
        <v>149</v>
      </c>
      <c r="B460" t="s">
        <v>4</v>
      </c>
      <c r="C460">
        <v>5</v>
      </c>
      <c r="D460">
        <v>9.3420000000000023</v>
      </c>
      <c r="E460">
        <v>546.75</v>
      </c>
      <c r="G460">
        <v>100</v>
      </c>
      <c r="H460" t="s">
        <v>137</v>
      </c>
    </row>
    <row r="461" spans="1:8" x14ac:dyDescent="0.25">
      <c r="A461" t="s">
        <v>149</v>
      </c>
      <c r="B461" t="s">
        <v>28</v>
      </c>
      <c r="E461">
        <v>546.75</v>
      </c>
      <c r="G461">
        <v>0</v>
      </c>
    </row>
    <row r="462" spans="1:8" x14ac:dyDescent="0.25">
      <c r="A462" t="s">
        <v>149</v>
      </c>
      <c r="B462" t="s">
        <v>7</v>
      </c>
      <c r="G462">
        <v>0</v>
      </c>
    </row>
    <row r="463" spans="1:8" x14ac:dyDescent="0.25">
      <c r="A463" t="s">
        <v>149</v>
      </c>
      <c r="B463" t="s">
        <v>2</v>
      </c>
      <c r="G463">
        <v>0</v>
      </c>
    </row>
    <row r="464" spans="1:8" x14ac:dyDescent="0.25">
      <c r="A464" t="s">
        <v>150</v>
      </c>
      <c r="B464" t="s">
        <v>4</v>
      </c>
      <c r="C464">
        <v>5</v>
      </c>
      <c r="D464">
        <v>8.958000000000002</v>
      </c>
      <c r="E464">
        <v>546.75</v>
      </c>
      <c r="F464">
        <f>D464/(E464*C464)</f>
        <v>3.2768175582990407E-3</v>
      </c>
      <c r="G464">
        <f>F464/(F464+F465)*100</f>
        <v>92.629108614434273</v>
      </c>
      <c r="H464" t="s">
        <v>137</v>
      </c>
    </row>
    <row r="465" spans="1:8" x14ac:dyDescent="0.25">
      <c r="A465" t="s">
        <v>150</v>
      </c>
      <c r="B465" t="s">
        <v>28</v>
      </c>
      <c r="C465">
        <v>46</v>
      </c>
      <c r="D465">
        <v>6.5579999999999998</v>
      </c>
      <c r="E465">
        <v>546.75</v>
      </c>
      <c r="F465">
        <f>D465/(E465*C465)</f>
        <v>2.607502832945667E-4</v>
      </c>
      <c r="G465">
        <f>F465/(F465+F464)*100</f>
        <v>7.3708913855657299</v>
      </c>
    </row>
    <row r="466" spans="1:8" x14ac:dyDescent="0.25">
      <c r="A466" t="s">
        <v>150</v>
      </c>
      <c r="B466" t="s">
        <v>7</v>
      </c>
      <c r="G466">
        <v>0</v>
      </c>
    </row>
    <row r="467" spans="1:8" x14ac:dyDescent="0.25">
      <c r="A467" t="s">
        <v>150</v>
      </c>
      <c r="B467" t="s">
        <v>2</v>
      </c>
      <c r="G467">
        <v>0</v>
      </c>
    </row>
    <row r="468" spans="1:8" x14ac:dyDescent="0.25">
      <c r="A468" t="s">
        <v>151</v>
      </c>
      <c r="B468" t="s">
        <v>4</v>
      </c>
      <c r="C468">
        <v>3</v>
      </c>
      <c r="D468">
        <v>39.309999999999995</v>
      </c>
      <c r="E468">
        <v>546.75</v>
      </c>
      <c r="F468">
        <f>D468/(E468*C468)</f>
        <v>2.3965858862978202E-2</v>
      </c>
      <c r="G468">
        <f>F468/(F468+F469+F472)*100</f>
        <v>12.896617444131508</v>
      </c>
    </row>
    <row r="469" spans="1:8" x14ac:dyDescent="0.25">
      <c r="A469" t="s">
        <v>151</v>
      </c>
      <c r="B469" t="s">
        <v>28</v>
      </c>
      <c r="C469">
        <v>4</v>
      </c>
      <c r="D469">
        <v>351.30500000000006</v>
      </c>
      <c r="E469">
        <v>546.75</v>
      </c>
      <c r="F469">
        <f>D469/(E469*C469)</f>
        <v>0.16063328760859627</v>
      </c>
      <c r="G469">
        <f>F469/(F469+F468+F472)*100</f>
        <v>86.440718478961216</v>
      </c>
    </row>
    <row r="470" spans="1:8" x14ac:dyDescent="0.25">
      <c r="A470" t="s">
        <v>151</v>
      </c>
      <c r="B470" t="s">
        <v>7</v>
      </c>
      <c r="G470">
        <v>0</v>
      </c>
    </row>
    <row r="471" spans="1:8" x14ac:dyDescent="0.25">
      <c r="A471" t="s">
        <v>151</v>
      </c>
      <c r="B471" t="s">
        <v>2</v>
      </c>
      <c r="G471">
        <v>0</v>
      </c>
    </row>
    <row r="472" spans="1:8" x14ac:dyDescent="0.25">
      <c r="A472" t="s">
        <v>151</v>
      </c>
      <c r="B472" t="s">
        <v>241</v>
      </c>
      <c r="C472">
        <v>7</v>
      </c>
      <c r="D472">
        <v>4.7129999999999992</v>
      </c>
      <c r="E472">
        <v>546.75</v>
      </c>
      <c r="F472">
        <f>D472/(E472*C472)</f>
        <v>1.2314324906917498E-3</v>
      </c>
      <c r="G472">
        <f>F472/(F472+F469+F468)*100</f>
        <v>0.66266407690727691</v>
      </c>
    </row>
    <row r="473" spans="1:8" x14ac:dyDescent="0.25">
      <c r="A473" t="s">
        <v>152</v>
      </c>
      <c r="B473" t="s">
        <v>4</v>
      </c>
      <c r="C473">
        <v>3</v>
      </c>
      <c r="D473">
        <v>52.080000000000013</v>
      </c>
      <c r="E473">
        <v>546.75</v>
      </c>
      <c r="F473">
        <f>D473/(E473*C473)</f>
        <v>3.1751257430269783E-2</v>
      </c>
      <c r="G473">
        <f>F473/(F473+F474)*100</f>
        <v>34.191400941445252</v>
      </c>
    </row>
    <row r="474" spans="1:8" x14ac:dyDescent="0.25">
      <c r="A474" t="s">
        <v>152</v>
      </c>
      <c r="B474" t="s">
        <v>28</v>
      </c>
      <c r="C474">
        <v>6</v>
      </c>
      <c r="D474">
        <v>200.47800000000004</v>
      </c>
      <c r="E474">
        <v>546.75</v>
      </c>
      <c r="F474">
        <f>D474/(E474*C474)</f>
        <v>6.1112025605852778E-2</v>
      </c>
      <c r="G474">
        <f>F474/(F474+F473)*100</f>
        <v>65.808599058554734</v>
      </c>
    </row>
    <row r="475" spans="1:8" x14ac:dyDescent="0.25">
      <c r="A475" t="s">
        <v>152</v>
      </c>
      <c r="B475" t="s">
        <v>7</v>
      </c>
      <c r="G475">
        <v>0</v>
      </c>
    </row>
    <row r="476" spans="1:8" x14ac:dyDescent="0.25">
      <c r="A476" t="s">
        <v>152</v>
      </c>
      <c r="B476" t="s">
        <v>2</v>
      </c>
      <c r="G476">
        <v>0</v>
      </c>
    </row>
    <row r="477" spans="1:8" x14ac:dyDescent="0.25">
      <c r="A477" t="s">
        <v>152</v>
      </c>
      <c r="B477" t="s">
        <v>241</v>
      </c>
      <c r="G477">
        <v>0</v>
      </c>
    </row>
    <row r="478" spans="1:8" x14ac:dyDescent="0.25">
      <c r="A478" t="s">
        <v>152</v>
      </c>
      <c r="B478" t="s">
        <v>211</v>
      </c>
      <c r="C478">
        <v>35</v>
      </c>
      <c r="D478">
        <v>0.95899999999999996</v>
      </c>
      <c r="E478">
        <v>546.75</v>
      </c>
      <c r="H478" t="s">
        <v>242</v>
      </c>
    </row>
    <row r="479" spans="1:8" x14ac:dyDescent="0.25">
      <c r="A479" t="s">
        <v>153</v>
      </c>
      <c r="B479" t="s">
        <v>4</v>
      </c>
      <c r="C479">
        <v>3</v>
      </c>
      <c r="D479">
        <v>37.076000000000001</v>
      </c>
      <c r="E479">
        <v>545.76599999999996</v>
      </c>
      <c r="F479">
        <f>D479/(E479*C479)</f>
        <v>2.2644625474409669E-2</v>
      </c>
      <c r="G479">
        <f>F479/(F479+F480+F483)*100</f>
        <v>22.281376025882494</v>
      </c>
    </row>
    <row r="480" spans="1:8" x14ac:dyDescent="0.25">
      <c r="A480" t="s">
        <v>153</v>
      </c>
      <c r="B480" t="s">
        <v>28</v>
      </c>
      <c r="C480">
        <v>3</v>
      </c>
      <c r="D480">
        <v>129.28600000000003</v>
      </c>
      <c r="E480">
        <v>545.76599999999996</v>
      </c>
      <c r="F480">
        <f>D480/(E480*C480)</f>
        <v>7.8963023224849757E-2</v>
      </c>
      <c r="G480">
        <f>F480/(F480+F479+F483)*100</f>
        <v>77.696352920548208</v>
      </c>
    </row>
    <row r="481" spans="1:8" x14ac:dyDescent="0.25">
      <c r="A481" t="s">
        <v>153</v>
      </c>
      <c r="B481" t="s">
        <v>7</v>
      </c>
      <c r="G481">
        <v>0</v>
      </c>
    </row>
    <row r="482" spans="1:8" x14ac:dyDescent="0.25">
      <c r="A482" t="s">
        <v>153</v>
      </c>
      <c r="B482" t="s">
        <v>2</v>
      </c>
      <c r="G482">
        <v>0</v>
      </c>
    </row>
    <row r="483" spans="1:8" x14ac:dyDescent="0.25">
      <c r="A483" t="s">
        <v>153</v>
      </c>
      <c r="B483" t="s">
        <v>241</v>
      </c>
      <c r="C483">
        <v>34</v>
      </c>
      <c r="D483">
        <v>0.42</v>
      </c>
      <c r="E483">
        <v>545.76599999999996</v>
      </c>
      <c r="F483">
        <f>D483/(E483*C483)</f>
        <v>2.2634134732597099E-5</v>
      </c>
      <c r="G483">
        <f>F483/(F483+F480+F479)*100</f>
        <v>2.2271053569307513E-2</v>
      </c>
    </row>
    <row r="484" spans="1:8" x14ac:dyDescent="0.25">
      <c r="A484" t="s">
        <v>153</v>
      </c>
      <c r="B484" t="s">
        <v>211</v>
      </c>
      <c r="C484">
        <v>34</v>
      </c>
      <c r="D484">
        <v>1.004</v>
      </c>
      <c r="H484" t="s">
        <v>242</v>
      </c>
    </row>
    <row r="485" spans="1:8" x14ac:dyDescent="0.25">
      <c r="A485" t="s">
        <v>154</v>
      </c>
      <c r="B485" t="s">
        <v>4</v>
      </c>
      <c r="C485">
        <v>5</v>
      </c>
      <c r="D485">
        <v>7.9670000000000005</v>
      </c>
      <c r="E485">
        <v>546.75</v>
      </c>
      <c r="G485">
        <v>100</v>
      </c>
    </row>
    <row r="486" spans="1:8" x14ac:dyDescent="0.25">
      <c r="A486" t="s">
        <v>154</v>
      </c>
      <c r="B486" t="s">
        <v>28</v>
      </c>
      <c r="G486">
        <v>0</v>
      </c>
    </row>
    <row r="487" spans="1:8" x14ac:dyDescent="0.25">
      <c r="A487" t="s">
        <v>154</v>
      </c>
      <c r="B487" t="s">
        <v>7</v>
      </c>
      <c r="G487">
        <v>0</v>
      </c>
    </row>
    <row r="488" spans="1:8" x14ac:dyDescent="0.25">
      <c r="A488" t="s">
        <v>154</v>
      </c>
      <c r="B488" t="s">
        <v>2</v>
      </c>
      <c r="G488">
        <v>0</v>
      </c>
    </row>
    <row r="489" spans="1:8" x14ac:dyDescent="0.25">
      <c r="A489" t="s">
        <v>154</v>
      </c>
      <c r="B489" t="s">
        <v>241</v>
      </c>
      <c r="G489">
        <v>0</v>
      </c>
    </row>
    <row r="490" spans="1:8" x14ac:dyDescent="0.25">
      <c r="A490" t="s">
        <v>155</v>
      </c>
      <c r="B490" t="s">
        <v>241</v>
      </c>
      <c r="G490">
        <v>0</v>
      </c>
    </row>
    <row r="491" spans="1:8" x14ac:dyDescent="0.25">
      <c r="A491" t="s">
        <v>155</v>
      </c>
      <c r="B491" t="s">
        <v>4</v>
      </c>
      <c r="C491">
        <v>3</v>
      </c>
      <c r="D491">
        <v>10.655000000000001</v>
      </c>
      <c r="E491">
        <v>546.76599999999996</v>
      </c>
      <c r="G491">
        <v>100</v>
      </c>
    </row>
    <row r="492" spans="1:8" x14ac:dyDescent="0.25">
      <c r="A492" t="s">
        <v>155</v>
      </c>
      <c r="B492" t="s">
        <v>28</v>
      </c>
      <c r="G492">
        <v>0</v>
      </c>
    </row>
    <row r="493" spans="1:8" x14ac:dyDescent="0.25">
      <c r="A493" t="s">
        <v>155</v>
      </c>
      <c r="B493" t="s">
        <v>7</v>
      </c>
      <c r="G493">
        <v>0</v>
      </c>
      <c r="H493" t="s">
        <v>207</v>
      </c>
    </row>
    <row r="494" spans="1:8" x14ac:dyDescent="0.25">
      <c r="A494" t="s">
        <v>155</v>
      </c>
      <c r="B494" t="s">
        <v>2</v>
      </c>
      <c r="G494">
        <v>0</v>
      </c>
    </row>
    <row r="495" spans="1:8" x14ac:dyDescent="0.25">
      <c r="A495" t="s">
        <v>156</v>
      </c>
      <c r="B495" t="s">
        <v>4</v>
      </c>
      <c r="C495">
        <v>3</v>
      </c>
      <c r="D495">
        <v>17.601000000000006</v>
      </c>
      <c r="E495">
        <v>546.75</v>
      </c>
      <c r="G495">
        <v>100</v>
      </c>
    </row>
    <row r="496" spans="1:8" x14ac:dyDescent="0.25">
      <c r="A496" t="s">
        <v>156</v>
      </c>
      <c r="B496" t="s">
        <v>28</v>
      </c>
      <c r="G496">
        <v>0</v>
      </c>
    </row>
    <row r="497" spans="1:8" x14ac:dyDescent="0.25">
      <c r="A497" t="s">
        <v>156</v>
      </c>
      <c r="B497" t="s">
        <v>7</v>
      </c>
      <c r="G497">
        <v>0</v>
      </c>
      <c r="H497" t="s">
        <v>207</v>
      </c>
    </row>
    <row r="498" spans="1:8" x14ac:dyDescent="0.25">
      <c r="A498" t="s">
        <v>156</v>
      </c>
      <c r="B498" t="s">
        <v>2</v>
      </c>
      <c r="G498">
        <v>0</v>
      </c>
    </row>
    <row r="499" spans="1:8" x14ac:dyDescent="0.25">
      <c r="A499" t="s">
        <v>156</v>
      </c>
      <c r="B499" t="s">
        <v>241</v>
      </c>
      <c r="G499">
        <v>0</v>
      </c>
    </row>
    <row r="500" spans="1:8" x14ac:dyDescent="0.25">
      <c r="A500" t="s">
        <v>157</v>
      </c>
      <c r="B500" t="s">
        <v>4</v>
      </c>
      <c r="C500">
        <v>3</v>
      </c>
      <c r="D500">
        <v>0</v>
      </c>
      <c r="E500">
        <v>546.75</v>
      </c>
      <c r="H500" t="s">
        <v>209</v>
      </c>
    </row>
    <row r="501" spans="1:8" x14ac:dyDescent="0.25">
      <c r="A501" t="s">
        <v>157</v>
      </c>
      <c r="B501" t="s">
        <v>28</v>
      </c>
    </row>
    <row r="502" spans="1:8" x14ac:dyDescent="0.25">
      <c r="A502" t="s">
        <v>157</v>
      </c>
      <c r="B502" t="s">
        <v>7</v>
      </c>
    </row>
    <row r="503" spans="1:8" x14ac:dyDescent="0.25">
      <c r="A503" t="s">
        <v>157</v>
      </c>
      <c r="B503" t="s">
        <v>2</v>
      </c>
    </row>
    <row r="504" spans="1:8" x14ac:dyDescent="0.25">
      <c r="A504" t="s">
        <v>158</v>
      </c>
      <c r="B504" t="s">
        <v>4</v>
      </c>
      <c r="C504">
        <v>3</v>
      </c>
      <c r="D504">
        <v>2.31</v>
      </c>
      <c r="E504">
        <v>546.75</v>
      </c>
      <c r="G504">
        <v>100</v>
      </c>
      <c r="H504" t="s">
        <v>206</v>
      </c>
    </row>
    <row r="505" spans="1:8" x14ac:dyDescent="0.25">
      <c r="A505" t="s">
        <v>158</v>
      </c>
      <c r="B505" t="s">
        <v>28</v>
      </c>
      <c r="G505">
        <v>0</v>
      </c>
    </row>
    <row r="506" spans="1:8" x14ac:dyDescent="0.25">
      <c r="A506" t="s">
        <v>158</v>
      </c>
      <c r="B506" t="s">
        <v>7</v>
      </c>
      <c r="G506">
        <v>0</v>
      </c>
    </row>
    <row r="507" spans="1:8" x14ac:dyDescent="0.25">
      <c r="A507" t="s">
        <v>158</v>
      </c>
      <c r="B507" t="s">
        <v>2</v>
      </c>
      <c r="G507">
        <v>0</v>
      </c>
    </row>
    <row r="508" spans="1:8" x14ac:dyDescent="0.25">
      <c r="A508" t="s">
        <v>158</v>
      </c>
      <c r="B508" t="s">
        <v>241</v>
      </c>
      <c r="G508">
        <v>0</v>
      </c>
    </row>
    <row r="509" spans="1:8" x14ac:dyDescent="0.25">
      <c r="A509" t="s">
        <v>159</v>
      </c>
      <c r="B509" t="s">
        <v>4</v>
      </c>
      <c r="C509">
        <v>3</v>
      </c>
      <c r="D509">
        <v>7.383</v>
      </c>
      <c r="E509">
        <v>546.75</v>
      </c>
      <c r="G509">
        <v>100</v>
      </c>
    </row>
    <row r="510" spans="1:8" x14ac:dyDescent="0.25">
      <c r="A510" t="s">
        <v>159</v>
      </c>
      <c r="B510" t="s">
        <v>28</v>
      </c>
      <c r="G510">
        <v>0</v>
      </c>
    </row>
    <row r="511" spans="1:8" x14ac:dyDescent="0.25">
      <c r="A511" t="s">
        <v>159</v>
      </c>
      <c r="B511" t="s">
        <v>7</v>
      </c>
      <c r="G511">
        <v>0</v>
      </c>
    </row>
    <row r="512" spans="1:8" x14ac:dyDescent="0.25">
      <c r="A512" t="s">
        <v>159</v>
      </c>
      <c r="B512" t="s">
        <v>2</v>
      </c>
      <c r="G512">
        <v>0</v>
      </c>
    </row>
    <row r="513" spans="1:8" x14ac:dyDescent="0.25">
      <c r="A513" t="s">
        <v>159</v>
      </c>
      <c r="B513" t="s">
        <v>241</v>
      </c>
      <c r="G513">
        <v>0</v>
      </c>
    </row>
    <row r="514" spans="1:8" x14ac:dyDescent="0.25">
      <c r="A514" t="s">
        <v>166</v>
      </c>
      <c r="B514" t="s">
        <v>4</v>
      </c>
      <c r="C514">
        <v>3</v>
      </c>
      <c r="D514">
        <v>14.292999999999999</v>
      </c>
      <c r="E514">
        <v>546.75</v>
      </c>
      <c r="G514">
        <v>100</v>
      </c>
      <c r="H514" t="s">
        <v>206</v>
      </c>
    </row>
    <row r="515" spans="1:8" x14ac:dyDescent="0.25">
      <c r="A515" t="s">
        <v>166</v>
      </c>
      <c r="B515" t="s">
        <v>28</v>
      </c>
      <c r="G515">
        <v>0</v>
      </c>
    </row>
    <row r="516" spans="1:8" x14ac:dyDescent="0.25">
      <c r="A516" t="s">
        <v>166</v>
      </c>
      <c r="B516" t="s">
        <v>7</v>
      </c>
      <c r="G516">
        <v>0</v>
      </c>
    </row>
    <row r="517" spans="1:8" x14ac:dyDescent="0.25">
      <c r="A517" t="s">
        <v>166</v>
      </c>
      <c r="B517" t="s">
        <v>2</v>
      </c>
      <c r="G517">
        <v>0</v>
      </c>
    </row>
    <row r="518" spans="1:8" x14ac:dyDescent="0.25">
      <c r="A518" t="s">
        <v>166</v>
      </c>
      <c r="B518" t="s">
        <v>241</v>
      </c>
      <c r="G518">
        <v>0</v>
      </c>
    </row>
    <row r="519" spans="1:8" x14ac:dyDescent="0.25">
      <c r="A519" t="s">
        <v>167</v>
      </c>
      <c r="B519" t="s">
        <v>4</v>
      </c>
      <c r="C519">
        <v>3</v>
      </c>
      <c r="D519">
        <v>16.613999999999997</v>
      </c>
      <c r="E519">
        <v>546.46900000000005</v>
      </c>
      <c r="G519">
        <v>100</v>
      </c>
      <c r="H519" t="s">
        <v>201</v>
      </c>
    </row>
    <row r="520" spans="1:8" x14ac:dyDescent="0.25">
      <c r="A520" t="s">
        <v>167</v>
      </c>
      <c r="B520" t="s">
        <v>28</v>
      </c>
      <c r="G520">
        <v>0</v>
      </c>
    </row>
    <row r="521" spans="1:8" x14ac:dyDescent="0.25">
      <c r="A521" t="s">
        <v>167</v>
      </c>
      <c r="B521" t="s">
        <v>7</v>
      </c>
      <c r="G521">
        <v>0</v>
      </c>
    </row>
    <row r="522" spans="1:8" x14ac:dyDescent="0.25">
      <c r="A522" t="s">
        <v>167</v>
      </c>
      <c r="B522" t="s">
        <v>2</v>
      </c>
      <c r="G522">
        <v>0</v>
      </c>
    </row>
    <row r="523" spans="1:8" x14ac:dyDescent="0.25">
      <c r="A523" t="s">
        <v>167</v>
      </c>
      <c r="B523" t="s">
        <v>241</v>
      </c>
      <c r="G523">
        <v>0</v>
      </c>
    </row>
    <row r="524" spans="1:8" x14ac:dyDescent="0.25">
      <c r="A524" t="s">
        <v>168</v>
      </c>
      <c r="B524" t="s">
        <v>4</v>
      </c>
      <c r="C524">
        <v>3</v>
      </c>
      <c r="D524">
        <v>11.787999999999998</v>
      </c>
      <c r="E524">
        <v>546.75</v>
      </c>
      <c r="F524">
        <f t="shared" ref="F524:F525" si="2">D524/(E524*C524)</f>
        <v>7.1867093430879429E-3</v>
      </c>
      <c r="G524">
        <f>F524/(F524+F525)*100</f>
        <v>82.977039217144608</v>
      </c>
    </row>
    <row r="525" spans="1:8" x14ac:dyDescent="0.25">
      <c r="A525" t="s">
        <v>168</v>
      </c>
      <c r="B525" t="s">
        <v>28</v>
      </c>
      <c r="C525">
        <v>53</v>
      </c>
      <c r="D525">
        <v>42.723999999999997</v>
      </c>
      <c r="E525">
        <v>546.75</v>
      </c>
      <c r="F525">
        <f t="shared" si="2"/>
        <v>1.4743725789614444E-3</v>
      </c>
      <c r="G525">
        <f>F525/(F525+F524)*100</f>
        <v>17.022960782855382</v>
      </c>
    </row>
    <row r="526" spans="1:8" x14ac:dyDescent="0.25">
      <c r="A526" t="s">
        <v>168</v>
      </c>
      <c r="B526" t="s">
        <v>7</v>
      </c>
      <c r="G526">
        <v>0</v>
      </c>
    </row>
    <row r="527" spans="1:8" x14ac:dyDescent="0.25">
      <c r="A527" t="s">
        <v>168</v>
      </c>
      <c r="B527" t="s">
        <v>2</v>
      </c>
      <c r="G527">
        <v>0</v>
      </c>
    </row>
    <row r="528" spans="1:8" x14ac:dyDescent="0.25">
      <c r="A528" t="s">
        <v>168</v>
      </c>
      <c r="B528" t="s">
        <v>241</v>
      </c>
      <c r="G528">
        <v>0</v>
      </c>
    </row>
    <row r="529" spans="1:8" x14ac:dyDescent="0.25">
      <c r="A529" t="s">
        <v>169</v>
      </c>
      <c r="B529" t="s">
        <v>4</v>
      </c>
      <c r="C529">
        <v>3</v>
      </c>
      <c r="D529">
        <v>16.670999999999999</v>
      </c>
      <c r="E529">
        <v>545.76599999999996</v>
      </c>
      <c r="F529">
        <f t="shared" ref="F529" si="3">D529/(E529*C529)</f>
        <v>1.0182019400255789E-2</v>
      </c>
      <c r="G529">
        <f>F529/(F529+F531)*100</f>
        <v>82.898575864282122</v>
      </c>
    </row>
    <row r="530" spans="1:8" x14ac:dyDescent="0.25">
      <c r="A530" t="s">
        <v>169</v>
      </c>
      <c r="B530" t="s">
        <v>28</v>
      </c>
      <c r="G530">
        <v>0</v>
      </c>
    </row>
    <row r="531" spans="1:8" x14ac:dyDescent="0.25">
      <c r="A531" t="s">
        <v>169</v>
      </c>
      <c r="B531" t="s">
        <v>7</v>
      </c>
      <c r="C531">
        <v>43</v>
      </c>
      <c r="D531">
        <v>49.293999999999997</v>
      </c>
      <c r="E531">
        <v>545.76599999999996</v>
      </c>
      <c r="F531">
        <f t="shared" ref="F531" si="4">D531/(E531*C531)</f>
        <v>2.1004827948667669E-3</v>
      </c>
      <c r="G531">
        <f>F531/(F531+F529)*100</f>
        <v>17.101424135717878</v>
      </c>
    </row>
    <row r="532" spans="1:8" x14ac:dyDescent="0.25">
      <c r="A532" t="s">
        <v>169</v>
      </c>
      <c r="B532" t="s">
        <v>2</v>
      </c>
      <c r="G532">
        <v>0</v>
      </c>
    </row>
    <row r="533" spans="1:8" x14ac:dyDescent="0.25">
      <c r="A533" t="s">
        <v>169</v>
      </c>
      <c r="B533" t="s">
        <v>241</v>
      </c>
      <c r="F533">
        <v>0</v>
      </c>
    </row>
    <row r="534" spans="1:8" x14ac:dyDescent="0.25">
      <c r="A534" t="s">
        <v>171</v>
      </c>
      <c r="B534" t="s">
        <v>4</v>
      </c>
      <c r="C534">
        <v>5</v>
      </c>
      <c r="D534">
        <v>11.549999999999999</v>
      </c>
      <c r="E534">
        <v>546.18799999999999</v>
      </c>
      <c r="G534">
        <v>0</v>
      </c>
      <c r="H534" t="s">
        <v>218</v>
      </c>
    </row>
    <row r="535" spans="1:8" x14ac:dyDescent="0.25">
      <c r="A535" t="s">
        <v>171</v>
      </c>
      <c r="B535" t="s">
        <v>28</v>
      </c>
      <c r="G535">
        <v>0</v>
      </c>
    </row>
    <row r="536" spans="1:8" x14ac:dyDescent="0.25">
      <c r="A536" t="s">
        <v>171</v>
      </c>
      <c r="B536" t="s">
        <v>7</v>
      </c>
      <c r="G536">
        <v>100</v>
      </c>
    </row>
    <row r="537" spans="1:8" x14ac:dyDescent="0.25">
      <c r="A537" t="s">
        <v>171</v>
      </c>
      <c r="B537" t="s">
        <v>2</v>
      </c>
      <c r="G537">
        <v>0</v>
      </c>
    </row>
    <row r="538" spans="1:8" x14ac:dyDescent="0.25">
      <c r="A538" t="s">
        <v>172</v>
      </c>
      <c r="B538" t="s">
        <v>4</v>
      </c>
      <c r="C538">
        <v>5</v>
      </c>
      <c r="D538">
        <v>12.435</v>
      </c>
      <c r="E538">
        <v>546.75</v>
      </c>
      <c r="G538">
        <v>0</v>
      </c>
    </row>
    <row r="539" spans="1:8" x14ac:dyDescent="0.25">
      <c r="A539" t="s">
        <v>172</v>
      </c>
      <c r="B539" t="s">
        <v>28</v>
      </c>
      <c r="G539">
        <v>0</v>
      </c>
    </row>
    <row r="540" spans="1:8" x14ac:dyDescent="0.25">
      <c r="A540" t="s">
        <v>172</v>
      </c>
      <c r="B540" t="s">
        <v>7</v>
      </c>
      <c r="G540">
        <v>100</v>
      </c>
    </row>
    <row r="541" spans="1:8" x14ac:dyDescent="0.25">
      <c r="A541" t="s">
        <v>172</v>
      </c>
      <c r="B541" t="s">
        <v>2</v>
      </c>
      <c r="G541">
        <v>0</v>
      </c>
    </row>
    <row r="542" spans="1:8" x14ac:dyDescent="0.25">
      <c r="A542" t="s">
        <v>172</v>
      </c>
      <c r="B542" t="s">
        <v>241</v>
      </c>
      <c r="G542">
        <v>0</v>
      </c>
    </row>
    <row r="543" spans="1:8" x14ac:dyDescent="0.25">
      <c r="A543" t="s">
        <v>173</v>
      </c>
      <c r="B543" t="s">
        <v>4</v>
      </c>
      <c r="C543">
        <v>5</v>
      </c>
      <c r="D543">
        <v>12.692</v>
      </c>
      <c r="E543">
        <v>546.75</v>
      </c>
      <c r="G543" s="3">
        <v>100</v>
      </c>
    </row>
    <row r="544" spans="1:8" x14ac:dyDescent="0.25">
      <c r="A544" t="s">
        <v>173</v>
      </c>
      <c r="B544" t="s">
        <v>28</v>
      </c>
      <c r="G544" s="3">
        <v>0</v>
      </c>
    </row>
    <row r="545" spans="1:7" x14ac:dyDescent="0.25">
      <c r="A545" t="s">
        <v>173</v>
      </c>
      <c r="B545" t="s">
        <v>7</v>
      </c>
      <c r="G545" s="3">
        <v>0</v>
      </c>
    </row>
    <row r="546" spans="1:7" x14ac:dyDescent="0.25">
      <c r="A546" t="s">
        <v>173</v>
      </c>
      <c r="B546" t="s">
        <v>2</v>
      </c>
      <c r="G546" s="3">
        <v>0</v>
      </c>
    </row>
    <row r="547" spans="1:7" x14ac:dyDescent="0.25">
      <c r="A547" t="s">
        <v>174</v>
      </c>
      <c r="B547" t="s">
        <v>4</v>
      </c>
      <c r="C547">
        <v>5</v>
      </c>
      <c r="D547">
        <v>7.7691085000000015</v>
      </c>
      <c r="E547">
        <v>546.32799999999997</v>
      </c>
      <c r="G547">
        <v>0</v>
      </c>
    </row>
    <row r="548" spans="1:7" x14ac:dyDescent="0.25">
      <c r="A548" t="s">
        <v>174</v>
      </c>
      <c r="B548" t="s">
        <v>28</v>
      </c>
      <c r="G548">
        <v>0</v>
      </c>
    </row>
    <row r="549" spans="1:7" x14ac:dyDescent="0.25">
      <c r="A549" t="s">
        <v>174</v>
      </c>
      <c r="B549" t="s">
        <v>7</v>
      </c>
      <c r="G549">
        <v>100</v>
      </c>
    </row>
    <row r="550" spans="1:7" x14ac:dyDescent="0.25">
      <c r="A550" t="s">
        <v>174</v>
      </c>
      <c r="B550" t="s">
        <v>2</v>
      </c>
      <c r="G550">
        <v>0</v>
      </c>
    </row>
    <row r="551" spans="1:7" x14ac:dyDescent="0.25">
      <c r="A551" t="s">
        <v>175</v>
      </c>
      <c r="B551" t="s">
        <v>4</v>
      </c>
      <c r="C551">
        <v>5</v>
      </c>
      <c r="D551">
        <v>11.254000000000003</v>
      </c>
      <c r="E551">
        <v>546.75</v>
      </c>
      <c r="G551">
        <v>100</v>
      </c>
    </row>
    <row r="552" spans="1:7" x14ac:dyDescent="0.25">
      <c r="A552" t="s">
        <v>175</v>
      </c>
      <c r="B552" t="s">
        <v>28</v>
      </c>
      <c r="G552">
        <v>0</v>
      </c>
    </row>
    <row r="553" spans="1:7" x14ac:dyDescent="0.25">
      <c r="A553" t="s">
        <v>175</v>
      </c>
      <c r="B553" t="s">
        <v>7</v>
      </c>
      <c r="G553">
        <v>0</v>
      </c>
    </row>
    <row r="554" spans="1:7" x14ac:dyDescent="0.25">
      <c r="A554" t="s">
        <v>175</v>
      </c>
      <c r="B554" t="s">
        <v>2</v>
      </c>
      <c r="G554">
        <v>0</v>
      </c>
    </row>
    <row r="555" spans="1:7" x14ac:dyDescent="0.25">
      <c r="A555" t="s">
        <v>175</v>
      </c>
      <c r="B555" t="s">
        <v>241</v>
      </c>
      <c r="G555">
        <v>0</v>
      </c>
    </row>
    <row r="556" spans="1:7" x14ac:dyDescent="0.25">
      <c r="A556" t="s">
        <v>176</v>
      </c>
      <c r="B556" t="s">
        <v>4</v>
      </c>
      <c r="C556">
        <v>3</v>
      </c>
      <c r="D556">
        <v>85.415000000000006</v>
      </c>
      <c r="E556">
        <v>286.09199999999998</v>
      </c>
      <c r="F556">
        <f t="shared" ref="F556" si="5">D556/(E556*C556)</f>
        <v>9.9519268859900561E-2</v>
      </c>
      <c r="G556">
        <f>F556/(F556+F558)*100</f>
        <v>73.385330655126936</v>
      </c>
    </row>
    <row r="557" spans="1:7" x14ac:dyDescent="0.25">
      <c r="A557" t="s">
        <v>176</v>
      </c>
      <c r="B557" t="s">
        <v>28</v>
      </c>
      <c r="G557">
        <v>0</v>
      </c>
    </row>
    <row r="558" spans="1:7" x14ac:dyDescent="0.25">
      <c r="A558" t="s">
        <v>176</v>
      </c>
      <c r="B558" t="s">
        <v>7</v>
      </c>
      <c r="C558">
        <v>6</v>
      </c>
      <c r="D558">
        <v>118.402</v>
      </c>
      <c r="E558">
        <v>546.75</v>
      </c>
      <c r="F558">
        <f t="shared" ref="F558" si="6">D558/(E558*C558)</f>
        <v>3.6092668800487733E-2</v>
      </c>
      <c r="G558">
        <f>F558/(F558+F556)*100</f>
        <v>26.614669344873064</v>
      </c>
    </row>
    <row r="559" spans="1:7" x14ac:dyDescent="0.25">
      <c r="A559" t="s">
        <v>176</v>
      </c>
      <c r="B559" t="s">
        <v>2</v>
      </c>
      <c r="G559">
        <v>0</v>
      </c>
    </row>
    <row r="560" spans="1:7" x14ac:dyDescent="0.25">
      <c r="A560" t="s">
        <v>176</v>
      </c>
      <c r="B560" t="s">
        <v>241</v>
      </c>
      <c r="F560">
        <v>0</v>
      </c>
    </row>
    <row r="561" spans="1:8" x14ac:dyDescent="0.25">
      <c r="A561" t="s">
        <v>176</v>
      </c>
      <c r="B561" t="s">
        <v>211</v>
      </c>
      <c r="C561">
        <v>51</v>
      </c>
      <c r="D561">
        <v>1.8980000000000001</v>
      </c>
      <c r="E561">
        <v>546.75</v>
      </c>
      <c r="H561" t="s">
        <v>242</v>
      </c>
    </row>
    <row r="562" spans="1:8" x14ac:dyDescent="0.25">
      <c r="A562" t="s">
        <v>177</v>
      </c>
      <c r="B562" t="s">
        <v>4</v>
      </c>
      <c r="C562">
        <v>3</v>
      </c>
      <c r="D562">
        <v>6.4959999999999987</v>
      </c>
      <c r="E562">
        <v>546.75</v>
      </c>
      <c r="F562">
        <f t="shared" ref="F562" si="7">D562/(E562*C562)</f>
        <v>3.9603718945282725E-3</v>
      </c>
      <c r="G562">
        <f>F562/(F562+F565)*100</f>
        <v>2.0799113732345877</v>
      </c>
    </row>
    <row r="563" spans="1:8" x14ac:dyDescent="0.25">
      <c r="A563" t="s">
        <v>177</v>
      </c>
      <c r="B563" t="s">
        <v>241</v>
      </c>
      <c r="G563">
        <v>0</v>
      </c>
    </row>
    <row r="564" spans="1:8" x14ac:dyDescent="0.25">
      <c r="A564" t="s">
        <v>177</v>
      </c>
      <c r="B564" t="s">
        <v>28</v>
      </c>
      <c r="G564">
        <v>0</v>
      </c>
    </row>
    <row r="565" spans="1:8" x14ac:dyDescent="0.25">
      <c r="A565" t="s">
        <v>177</v>
      </c>
      <c r="B565" t="s">
        <v>7</v>
      </c>
      <c r="C565">
        <v>3</v>
      </c>
      <c r="D565">
        <v>305.82500000000005</v>
      </c>
      <c r="E565">
        <v>546.75</v>
      </c>
      <c r="F565">
        <f t="shared" ref="F565" si="8">D565/(E565*C565)</f>
        <v>0.18645023624447496</v>
      </c>
      <c r="G565">
        <f>F565/(F565+F562)*100</f>
        <v>97.920088626765406</v>
      </c>
    </row>
    <row r="566" spans="1:8" x14ac:dyDescent="0.25">
      <c r="A566" t="s">
        <v>177</v>
      </c>
      <c r="B566" t="s">
        <v>2</v>
      </c>
      <c r="G566">
        <v>0</v>
      </c>
    </row>
    <row r="567" spans="1:8" x14ac:dyDescent="0.25">
      <c r="A567" t="s">
        <v>178</v>
      </c>
      <c r="B567" t="s">
        <v>4</v>
      </c>
      <c r="G567" s="3">
        <v>100</v>
      </c>
      <c r="H567" t="s">
        <v>244</v>
      </c>
    </row>
    <row r="568" spans="1:8" x14ac:dyDescent="0.25">
      <c r="A568" t="s">
        <v>178</v>
      </c>
      <c r="B568" t="s">
        <v>241</v>
      </c>
      <c r="G568" s="3">
        <v>0</v>
      </c>
    </row>
    <row r="569" spans="1:8" x14ac:dyDescent="0.25">
      <c r="A569" t="s">
        <v>178</v>
      </c>
      <c r="B569" t="s">
        <v>28</v>
      </c>
      <c r="G569" s="3">
        <v>0</v>
      </c>
    </row>
    <row r="570" spans="1:8" x14ac:dyDescent="0.25">
      <c r="A570" t="s">
        <v>178</v>
      </c>
      <c r="B570" t="s">
        <v>7</v>
      </c>
      <c r="G570" s="3">
        <v>0</v>
      </c>
    </row>
    <row r="571" spans="1:8" x14ac:dyDescent="0.25">
      <c r="A571" t="s">
        <v>178</v>
      </c>
      <c r="B571" t="s">
        <v>2</v>
      </c>
      <c r="G571" s="3">
        <v>0</v>
      </c>
    </row>
    <row r="572" spans="1:8" x14ac:dyDescent="0.25">
      <c r="A572" t="s">
        <v>170</v>
      </c>
      <c r="B572" t="s">
        <v>4</v>
      </c>
      <c r="C572">
        <v>3</v>
      </c>
      <c r="D572">
        <v>11.284000000000002</v>
      </c>
      <c r="E572">
        <v>546.75</v>
      </c>
      <c r="F572">
        <f t="shared" ref="F572:F573" si="9">D572/(E572*C572)</f>
        <v>6.879439109891786E-3</v>
      </c>
      <c r="G572">
        <f>F572/(F572+F573)*100</f>
        <v>5.5817933811426501</v>
      </c>
    </row>
    <row r="573" spans="1:8" x14ac:dyDescent="0.25">
      <c r="A573" t="s">
        <v>170</v>
      </c>
      <c r="B573" t="s">
        <v>28</v>
      </c>
      <c r="C573">
        <v>12</v>
      </c>
      <c r="D573">
        <v>763.49300000000005</v>
      </c>
      <c r="E573">
        <v>546.75</v>
      </c>
      <c r="F573">
        <f t="shared" si="9"/>
        <v>0.1163683889650968</v>
      </c>
      <c r="G573">
        <f>F573/(F573+F572)*100</f>
        <v>94.418206618857354</v>
      </c>
    </row>
    <row r="574" spans="1:8" x14ac:dyDescent="0.25">
      <c r="A574" t="s">
        <v>170</v>
      </c>
      <c r="B574" t="s">
        <v>7</v>
      </c>
      <c r="G574">
        <v>0</v>
      </c>
    </row>
    <row r="575" spans="1:8" x14ac:dyDescent="0.25">
      <c r="A575" t="s">
        <v>170</v>
      </c>
      <c r="B575" t="s">
        <v>2</v>
      </c>
      <c r="G575">
        <v>0</v>
      </c>
    </row>
    <row r="576" spans="1:8" x14ac:dyDescent="0.25">
      <c r="A576" t="s">
        <v>170</v>
      </c>
      <c r="B576" t="s">
        <v>241</v>
      </c>
      <c r="G576">
        <v>0</v>
      </c>
    </row>
    <row r="577" spans="1:8" x14ac:dyDescent="0.25">
      <c r="A577" t="s">
        <v>170</v>
      </c>
      <c r="B577" t="s">
        <v>211</v>
      </c>
      <c r="C577">
        <v>48</v>
      </c>
      <c r="D577">
        <v>2.63</v>
      </c>
      <c r="E577">
        <v>546.75</v>
      </c>
    </row>
    <row r="578" spans="1:8" x14ac:dyDescent="0.25">
      <c r="A578" t="s">
        <v>179</v>
      </c>
      <c r="B578" t="s">
        <v>4</v>
      </c>
      <c r="C578">
        <v>3</v>
      </c>
      <c r="D578">
        <v>17.058999999999997</v>
      </c>
      <c r="E578">
        <v>546.75</v>
      </c>
      <c r="F578">
        <f t="shared" ref="F578:F579" si="10">D578/(E578*C578)</f>
        <v>1.040024386526444E-2</v>
      </c>
      <c r="G578">
        <f>F578/(F578+F579)*100</f>
        <v>7.9169993302897392</v>
      </c>
    </row>
    <row r="579" spans="1:8" x14ac:dyDescent="0.25">
      <c r="A579" t="s">
        <v>179</v>
      </c>
      <c r="B579" t="s">
        <v>28</v>
      </c>
      <c r="C579">
        <v>3</v>
      </c>
      <c r="D579">
        <v>41.634108499999996</v>
      </c>
      <c r="E579">
        <v>114.727</v>
      </c>
      <c r="F579">
        <f t="shared" si="10"/>
        <v>0.12096573750439446</v>
      </c>
      <c r="G579">
        <f>F579/(F579+F578)*100</f>
        <v>92.083000669710259</v>
      </c>
      <c r="H579" t="s">
        <v>225</v>
      </c>
    </row>
    <row r="580" spans="1:8" x14ac:dyDescent="0.25">
      <c r="A580" t="s">
        <v>179</v>
      </c>
      <c r="B580" t="s">
        <v>7</v>
      </c>
      <c r="G580">
        <v>0</v>
      </c>
    </row>
    <row r="581" spans="1:8" x14ac:dyDescent="0.25">
      <c r="A581" t="s">
        <v>179</v>
      </c>
      <c r="B581" t="s">
        <v>2</v>
      </c>
      <c r="G581">
        <v>0</v>
      </c>
    </row>
    <row r="582" spans="1:8" x14ac:dyDescent="0.25">
      <c r="A582" t="s">
        <v>179</v>
      </c>
      <c r="B582" t="s">
        <v>241</v>
      </c>
      <c r="G582">
        <v>0</v>
      </c>
      <c r="H582" t="s">
        <v>243</v>
      </c>
    </row>
    <row r="583" spans="1:8" x14ac:dyDescent="0.25">
      <c r="A583" t="s">
        <v>180</v>
      </c>
      <c r="B583" t="s">
        <v>4</v>
      </c>
      <c r="C583">
        <v>3</v>
      </c>
      <c r="D583">
        <v>31.493999999999986</v>
      </c>
      <c r="E583">
        <v>546.75</v>
      </c>
      <c r="F583">
        <f t="shared" ref="F583:F584" si="11">D583/(E583*C583)</f>
        <v>1.9200731595793316E-2</v>
      </c>
      <c r="G583">
        <f>F583/(F583+F584)*100</f>
        <v>21.375997535340439</v>
      </c>
      <c r="H583" t="s">
        <v>227</v>
      </c>
    </row>
    <row r="584" spans="1:8" x14ac:dyDescent="0.25">
      <c r="A584" t="s">
        <v>180</v>
      </c>
      <c r="B584" t="s">
        <v>28</v>
      </c>
      <c r="C584">
        <v>7</v>
      </c>
      <c r="D584">
        <v>270.29210849999998</v>
      </c>
      <c r="E584">
        <v>546.75</v>
      </c>
      <c r="F584">
        <f t="shared" si="11"/>
        <v>7.0623060552616107E-2</v>
      </c>
      <c r="G584">
        <f>F584/(F584+F583)*100</f>
        <v>78.624002464659554</v>
      </c>
    </row>
    <row r="585" spans="1:8" x14ac:dyDescent="0.25">
      <c r="A585" t="s">
        <v>180</v>
      </c>
      <c r="B585" t="s">
        <v>7</v>
      </c>
      <c r="G585">
        <v>0</v>
      </c>
    </row>
    <row r="586" spans="1:8" x14ac:dyDescent="0.25">
      <c r="A586" t="s">
        <v>180</v>
      </c>
      <c r="B586" t="s">
        <v>2</v>
      </c>
      <c r="G586">
        <v>0</v>
      </c>
    </row>
    <row r="587" spans="1:8" x14ac:dyDescent="0.25">
      <c r="A587" t="s">
        <v>180</v>
      </c>
      <c r="B587" t="s">
        <v>241</v>
      </c>
      <c r="G587">
        <v>0</v>
      </c>
    </row>
    <row r="588" spans="1:8" x14ac:dyDescent="0.25">
      <c r="A588" t="s">
        <v>181</v>
      </c>
      <c r="B588" t="s">
        <v>4</v>
      </c>
      <c r="G588">
        <v>100</v>
      </c>
    </row>
    <row r="589" spans="1:8" x14ac:dyDescent="0.25">
      <c r="A589" t="s">
        <v>181</v>
      </c>
      <c r="B589" t="s">
        <v>28</v>
      </c>
      <c r="G589">
        <v>0</v>
      </c>
    </row>
    <row r="590" spans="1:8" x14ac:dyDescent="0.25">
      <c r="A590" t="s">
        <v>181</v>
      </c>
      <c r="B590" t="s">
        <v>7</v>
      </c>
      <c r="G590">
        <v>0</v>
      </c>
    </row>
    <row r="591" spans="1:8" x14ac:dyDescent="0.25">
      <c r="A591" t="s">
        <v>181</v>
      </c>
      <c r="B591" t="s">
        <v>2</v>
      </c>
      <c r="G591">
        <v>0</v>
      </c>
    </row>
    <row r="592" spans="1:8" x14ac:dyDescent="0.25">
      <c r="A592" t="s">
        <v>181</v>
      </c>
      <c r="B592" t="s">
        <v>241</v>
      </c>
      <c r="G592">
        <v>0</v>
      </c>
    </row>
    <row r="593" spans="1:8" x14ac:dyDescent="0.25">
      <c r="A593" t="s">
        <v>182</v>
      </c>
      <c r="B593" t="s">
        <v>4</v>
      </c>
      <c r="C593">
        <v>7</v>
      </c>
      <c r="D593">
        <v>78.197000000000017</v>
      </c>
      <c r="E593">
        <v>546.75</v>
      </c>
      <c r="F593">
        <f t="shared" ref="F593:F594" si="12">D593/(E593*C593)</f>
        <v>2.0431641518061275E-2</v>
      </c>
      <c r="G593">
        <f>F593/(F593+F594)*100</f>
        <v>96.132032946768845</v>
      </c>
    </row>
    <row r="594" spans="1:8" x14ac:dyDescent="0.25">
      <c r="A594" t="s">
        <v>182</v>
      </c>
      <c r="B594" t="s">
        <v>28</v>
      </c>
      <c r="C594">
        <v>21</v>
      </c>
      <c r="D594">
        <v>9.4390000000000001</v>
      </c>
      <c r="E594">
        <v>546.75</v>
      </c>
      <c r="F594">
        <f t="shared" si="12"/>
        <v>8.2208722537940643E-4</v>
      </c>
      <c r="G594">
        <f>F594/(F594+F593)*100</f>
        <v>3.8679670532311596</v>
      </c>
    </row>
    <row r="595" spans="1:8" x14ac:dyDescent="0.25">
      <c r="A595" t="s">
        <v>182</v>
      </c>
      <c r="B595" t="s">
        <v>241</v>
      </c>
      <c r="G595">
        <v>0</v>
      </c>
    </row>
    <row r="596" spans="1:8" x14ac:dyDescent="0.25">
      <c r="A596" t="s">
        <v>182</v>
      </c>
      <c r="B596" t="s">
        <v>7</v>
      </c>
      <c r="G596">
        <v>0</v>
      </c>
    </row>
    <row r="597" spans="1:8" x14ac:dyDescent="0.25">
      <c r="A597" t="s">
        <v>182</v>
      </c>
      <c r="B597" t="s">
        <v>2</v>
      </c>
      <c r="G597">
        <v>0</v>
      </c>
    </row>
    <row r="598" spans="1:8" x14ac:dyDescent="0.25">
      <c r="A598" t="s">
        <v>182</v>
      </c>
      <c r="B598" t="s">
        <v>211</v>
      </c>
      <c r="D598">
        <v>0.93300000000000005</v>
      </c>
      <c r="E598">
        <v>546.75</v>
      </c>
      <c r="H598" t="s">
        <v>242</v>
      </c>
    </row>
    <row r="599" spans="1:8" x14ac:dyDescent="0.25">
      <c r="A599" t="s">
        <v>183</v>
      </c>
      <c r="B599" t="s">
        <v>4</v>
      </c>
      <c r="C599">
        <v>3</v>
      </c>
      <c r="D599">
        <v>69.081000000000017</v>
      </c>
      <c r="E599">
        <v>546.75</v>
      </c>
      <c r="F599">
        <f t="shared" ref="F599" si="13">D599/(E599*C599)</f>
        <v>4.2116140832190223E-2</v>
      </c>
      <c r="G599">
        <f>F599/(F599+F603)*100</f>
        <v>99.933388573718162</v>
      </c>
    </row>
    <row r="600" spans="1:8" x14ac:dyDescent="0.25">
      <c r="A600" t="s">
        <v>183</v>
      </c>
      <c r="B600" t="s">
        <v>28</v>
      </c>
      <c r="G600">
        <v>0</v>
      </c>
    </row>
    <row r="601" spans="1:8" x14ac:dyDescent="0.25">
      <c r="A601" t="s">
        <v>183</v>
      </c>
      <c r="B601" t="s">
        <v>7</v>
      </c>
      <c r="G601">
        <v>0</v>
      </c>
    </row>
    <row r="602" spans="1:8" x14ac:dyDescent="0.25">
      <c r="A602" t="s">
        <v>183</v>
      </c>
      <c r="B602" t="s">
        <v>2</v>
      </c>
      <c r="G602">
        <v>0</v>
      </c>
    </row>
    <row r="603" spans="1:8" x14ac:dyDescent="0.25">
      <c r="A603" t="s">
        <v>183</v>
      </c>
      <c r="B603" t="s">
        <v>241</v>
      </c>
      <c r="C603">
        <v>43</v>
      </c>
      <c r="D603">
        <v>0.66</v>
      </c>
      <c r="E603">
        <v>546.75</v>
      </c>
      <c r="F603">
        <f t="shared" ref="F603" si="14">D603/(E603*C603)</f>
        <v>2.8072861836858394E-5</v>
      </c>
      <c r="G603">
        <f>F603/(F603+F599)*100</f>
        <v>6.661142628184101E-2</v>
      </c>
    </row>
    <row r="604" spans="1:8" x14ac:dyDescent="0.25">
      <c r="A604" t="s">
        <v>184</v>
      </c>
      <c r="B604" t="s">
        <v>4</v>
      </c>
      <c r="G604">
        <v>100</v>
      </c>
    </row>
    <row r="605" spans="1:8" x14ac:dyDescent="0.25">
      <c r="A605" t="s">
        <v>184</v>
      </c>
      <c r="B605" t="s">
        <v>28</v>
      </c>
      <c r="G605">
        <v>0</v>
      </c>
    </row>
    <row r="606" spans="1:8" x14ac:dyDescent="0.25">
      <c r="A606" t="s">
        <v>184</v>
      </c>
      <c r="B606" t="s">
        <v>7</v>
      </c>
      <c r="G606">
        <v>0</v>
      </c>
    </row>
    <row r="607" spans="1:8" x14ac:dyDescent="0.25">
      <c r="A607" t="s">
        <v>184</v>
      </c>
      <c r="B607" t="s">
        <v>2</v>
      </c>
      <c r="G607">
        <v>0</v>
      </c>
    </row>
    <row r="608" spans="1:8" x14ac:dyDescent="0.25">
      <c r="A608" t="s">
        <v>184</v>
      </c>
      <c r="B608" t="s">
        <v>241</v>
      </c>
      <c r="G608">
        <v>0</v>
      </c>
    </row>
    <row r="609" spans="1:8" x14ac:dyDescent="0.25">
      <c r="A609" t="s">
        <v>185</v>
      </c>
      <c r="B609" t="s">
        <v>4</v>
      </c>
      <c r="H609" t="s">
        <v>245</v>
      </c>
    </row>
    <row r="610" spans="1:8" x14ac:dyDescent="0.25">
      <c r="A610" t="s">
        <v>185</v>
      </c>
      <c r="B610" t="s">
        <v>28</v>
      </c>
      <c r="F610">
        <v>0</v>
      </c>
    </row>
    <row r="611" spans="1:8" x14ac:dyDescent="0.25">
      <c r="A611" t="s">
        <v>185</v>
      </c>
      <c r="B611" t="s">
        <v>7</v>
      </c>
      <c r="F611">
        <v>0</v>
      </c>
    </row>
    <row r="612" spans="1:8" x14ac:dyDescent="0.25">
      <c r="A612" t="s">
        <v>185</v>
      </c>
      <c r="B612" t="s">
        <v>2</v>
      </c>
      <c r="F612">
        <v>0</v>
      </c>
    </row>
    <row r="613" spans="1:8" x14ac:dyDescent="0.25">
      <c r="A613" t="s">
        <v>186</v>
      </c>
      <c r="B613" t="s">
        <v>4</v>
      </c>
      <c r="H613" t="s">
        <v>210</v>
      </c>
    </row>
    <row r="614" spans="1:8" x14ac:dyDescent="0.25">
      <c r="A614" t="s">
        <v>186</v>
      </c>
      <c r="B614" t="s">
        <v>28</v>
      </c>
      <c r="F614">
        <v>0</v>
      </c>
    </row>
    <row r="615" spans="1:8" x14ac:dyDescent="0.25">
      <c r="A615" t="s">
        <v>186</v>
      </c>
      <c r="B615" t="s">
        <v>7</v>
      </c>
      <c r="F615">
        <v>0</v>
      </c>
    </row>
    <row r="616" spans="1:8" x14ac:dyDescent="0.25">
      <c r="A616" t="s">
        <v>186</v>
      </c>
      <c r="B616" t="s">
        <v>2</v>
      </c>
      <c r="F616">
        <v>0</v>
      </c>
    </row>
    <row r="617" spans="1:8" x14ac:dyDescent="0.25">
      <c r="A617" t="s">
        <v>187</v>
      </c>
      <c r="B617" t="s">
        <v>4</v>
      </c>
      <c r="C617">
        <v>2</v>
      </c>
      <c r="D617">
        <v>39.909217000000005</v>
      </c>
      <c r="E617">
        <v>546.75</v>
      </c>
      <c r="F617">
        <f t="shared" ref="F617:F618" si="15">D617/(E617*C617)</f>
        <v>3.6496769090077735E-2</v>
      </c>
      <c r="G617">
        <f>F617/(F617+F618)*100</f>
        <v>8.0750175549470171</v>
      </c>
    </row>
    <row r="618" spans="1:8" x14ac:dyDescent="0.25">
      <c r="A618" t="s">
        <v>187</v>
      </c>
      <c r="B618" t="s">
        <v>211</v>
      </c>
      <c r="C618">
        <v>3</v>
      </c>
      <c r="D618">
        <v>75.633000000000024</v>
      </c>
      <c r="E618">
        <v>60.68</v>
      </c>
      <c r="F618">
        <f t="shared" si="15"/>
        <v>0.41547462096242599</v>
      </c>
      <c r="G618">
        <f>F618/(F618+F617)*100</f>
        <v>91.924982445052976</v>
      </c>
      <c r="H618" t="s">
        <v>212</v>
      </c>
    </row>
    <row r="619" spans="1:8" x14ac:dyDescent="0.25">
      <c r="A619" t="s">
        <v>187</v>
      </c>
      <c r="B619" t="s">
        <v>28</v>
      </c>
      <c r="F619">
        <v>0</v>
      </c>
      <c r="G619">
        <v>0</v>
      </c>
    </row>
    <row r="620" spans="1:8" x14ac:dyDescent="0.25">
      <c r="A620" t="s">
        <v>187</v>
      </c>
      <c r="B620" t="s">
        <v>7</v>
      </c>
      <c r="F620">
        <v>0</v>
      </c>
      <c r="G620">
        <v>0</v>
      </c>
    </row>
    <row r="621" spans="1:8" x14ac:dyDescent="0.25">
      <c r="A621" t="s">
        <v>187</v>
      </c>
      <c r="B621" t="s">
        <v>2</v>
      </c>
      <c r="F621">
        <v>0</v>
      </c>
      <c r="G621">
        <v>0</v>
      </c>
    </row>
    <row r="622" spans="1:8" x14ac:dyDescent="0.25">
      <c r="A622" t="s">
        <v>188</v>
      </c>
      <c r="B622" t="s">
        <v>4</v>
      </c>
      <c r="C622">
        <v>2</v>
      </c>
      <c r="D622">
        <v>26.756000000000004</v>
      </c>
      <c r="E622">
        <v>546.75</v>
      </c>
      <c r="F622">
        <f t="shared" ref="F622:F623" si="16">D622/(E622*C622)</f>
        <v>2.4468221307727484E-2</v>
      </c>
      <c r="G622">
        <f>F622/(F622+F623)*100</f>
        <v>64.904787229079787</v>
      </c>
      <c r="H622" t="s">
        <v>213</v>
      </c>
    </row>
    <row r="623" spans="1:8" x14ac:dyDescent="0.25">
      <c r="A623" t="s">
        <v>188</v>
      </c>
      <c r="B623" t="s">
        <v>28</v>
      </c>
      <c r="C623">
        <v>26</v>
      </c>
      <c r="D623">
        <v>188.077</v>
      </c>
      <c r="E623">
        <v>546.75</v>
      </c>
      <c r="F623">
        <f t="shared" si="16"/>
        <v>1.3230417502022441E-2</v>
      </c>
      <c r="G623">
        <f>F623/(F623+F622)*100</f>
        <v>35.095212770920213</v>
      </c>
    </row>
    <row r="624" spans="1:8" x14ac:dyDescent="0.25">
      <c r="A624" t="s">
        <v>188</v>
      </c>
      <c r="B624" t="s">
        <v>7</v>
      </c>
      <c r="F624">
        <v>0</v>
      </c>
      <c r="G624">
        <v>0</v>
      </c>
    </row>
    <row r="625" spans="1:8" x14ac:dyDescent="0.25">
      <c r="A625" t="s">
        <v>188</v>
      </c>
      <c r="B625" t="s">
        <v>2</v>
      </c>
      <c r="F625">
        <v>0</v>
      </c>
      <c r="G625">
        <v>0</v>
      </c>
    </row>
    <row r="626" spans="1:8" x14ac:dyDescent="0.25">
      <c r="A626" t="s">
        <v>189</v>
      </c>
      <c r="B626" t="s">
        <v>4</v>
      </c>
      <c r="C626">
        <v>3</v>
      </c>
      <c r="D626">
        <v>20.347000000000008</v>
      </c>
      <c r="E626">
        <v>240.375</v>
      </c>
      <c r="F626">
        <f t="shared" ref="F626:F627" si="17">D626/(E626*C626)</f>
        <v>2.8215635292078361E-2</v>
      </c>
      <c r="G626">
        <f>F626/(F626+F627)*100</f>
        <v>66.784293541386759</v>
      </c>
      <c r="H626" t="s">
        <v>247</v>
      </c>
    </row>
    <row r="627" spans="1:8" x14ac:dyDescent="0.25">
      <c r="A627" t="s">
        <v>189</v>
      </c>
      <c r="B627" t="s">
        <v>28</v>
      </c>
      <c r="C627">
        <v>13</v>
      </c>
      <c r="D627">
        <v>99.745000000000019</v>
      </c>
      <c r="E627">
        <v>546.75</v>
      </c>
      <c r="F627">
        <f t="shared" si="17"/>
        <v>1.4033273539446382E-2</v>
      </c>
      <c r="G627">
        <f>F627/(F627+F626)*100</f>
        <v>33.215706458613241</v>
      </c>
      <c r="H627" t="s">
        <v>246</v>
      </c>
    </row>
    <row r="628" spans="1:8" x14ac:dyDescent="0.25">
      <c r="A628" t="s">
        <v>189</v>
      </c>
      <c r="B628" t="s">
        <v>7</v>
      </c>
      <c r="G628">
        <v>0</v>
      </c>
    </row>
    <row r="629" spans="1:8" x14ac:dyDescent="0.25">
      <c r="A629" t="s">
        <v>189</v>
      </c>
      <c r="B629" t="s">
        <v>2</v>
      </c>
      <c r="G629">
        <v>0</v>
      </c>
    </row>
    <row r="630" spans="1:8" x14ac:dyDescent="0.25">
      <c r="A630" t="s">
        <v>190</v>
      </c>
      <c r="B630" t="s">
        <v>4</v>
      </c>
      <c r="C630">
        <v>3</v>
      </c>
      <c r="D630">
        <v>118.46421700000002</v>
      </c>
      <c r="E630">
        <v>546.75</v>
      </c>
      <c r="F630">
        <f t="shared" ref="F630" si="18">D630/(E630*C630)</f>
        <v>7.2223269013869842E-2</v>
      </c>
      <c r="G630">
        <f>F630/(F630+F633)*100</f>
        <v>97.512013487029918</v>
      </c>
    </row>
    <row r="631" spans="1:8" x14ac:dyDescent="0.25">
      <c r="A631" t="s">
        <v>190</v>
      </c>
      <c r="B631" t="s">
        <v>28</v>
      </c>
      <c r="G631">
        <v>0</v>
      </c>
    </row>
    <row r="632" spans="1:8" x14ac:dyDescent="0.25">
      <c r="A632" t="s">
        <v>190</v>
      </c>
      <c r="B632" t="s">
        <v>7</v>
      </c>
      <c r="G632">
        <v>0</v>
      </c>
    </row>
    <row r="633" spans="1:8" x14ac:dyDescent="0.25">
      <c r="A633" t="s">
        <v>190</v>
      </c>
      <c r="B633" t="s">
        <v>2</v>
      </c>
      <c r="C633">
        <v>40</v>
      </c>
      <c r="D633">
        <v>40.301000000000002</v>
      </c>
      <c r="E633">
        <v>546.75</v>
      </c>
      <c r="F633">
        <f t="shared" ref="F633" si="19">D633/(E633*C633)</f>
        <v>1.8427526291723824E-3</v>
      </c>
      <c r="G633">
        <f>F633/(F633+F630)*100</f>
        <v>2.487986512970068</v>
      </c>
    </row>
    <row r="634" spans="1:8" x14ac:dyDescent="0.25">
      <c r="A634" t="s">
        <v>191</v>
      </c>
      <c r="B634" t="s">
        <v>4</v>
      </c>
      <c r="C634">
        <v>3</v>
      </c>
      <c r="D634">
        <v>25.359999999999992</v>
      </c>
      <c r="E634">
        <v>546.75</v>
      </c>
      <c r="F634">
        <f t="shared" ref="F634" si="20">D634/(E634*C634)</f>
        <v>1.5461057765584509E-2</v>
      </c>
      <c r="G634">
        <f>F634/(F634+F636)*100</f>
        <v>84.12417286357946</v>
      </c>
    </row>
    <row r="635" spans="1:8" x14ac:dyDescent="0.25">
      <c r="A635" t="s">
        <v>191</v>
      </c>
      <c r="B635" t="s">
        <v>28</v>
      </c>
      <c r="G635">
        <v>0</v>
      </c>
    </row>
    <row r="636" spans="1:8" x14ac:dyDescent="0.25">
      <c r="A636" t="s">
        <v>191</v>
      </c>
      <c r="B636" t="s">
        <v>7</v>
      </c>
      <c r="C636">
        <v>46</v>
      </c>
      <c r="D636">
        <v>73.384</v>
      </c>
      <c r="E636">
        <v>546.75</v>
      </c>
      <c r="F636">
        <f t="shared" ref="F636" si="21">D636/(E636*C636)</f>
        <v>2.9177948748533825E-3</v>
      </c>
      <c r="G636">
        <f>F636/(F636+F634)*100</f>
        <v>15.875827136420545</v>
      </c>
    </row>
    <row r="637" spans="1:8" x14ac:dyDescent="0.25">
      <c r="A637" t="s">
        <v>191</v>
      </c>
      <c r="B637" t="s">
        <v>2</v>
      </c>
      <c r="G637">
        <v>0</v>
      </c>
    </row>
    <row r="638" spans="1:8" x14ac:dyDescent="0.25">
      <c r="A638" t="s">
        <v>192</v>
      </c>
      <c r="B638" t="s">
        <v>4</v>
      </c>
      <c r="C638">
        <v>3</v>
      </c>
      <c r="D638">
        <v>77.680999999999983</v>
      </c>
      <c r="E638">
        <v>276.51400000000001</v>
      </c>
      <c r="F638">
        <f t="shared" ref="F638" si="22">D638/(E638*C638)</f>
        <v>9.3643239281434795E-2</v>
      </c>
      <c r="G638">
        <f>F638/(F638+F641)*100</f>
        <v>98.819718461059551</v>
      </c>
    </row>
    <row r="639" spans="1:8" x14ac:dyDescent="0.25">
      <c r="A639" t="s">
        <v>192</v>
      </c>
      <c r="B639" t="s">
        <v>28</v>
      </c>
      <c r="G639">
        <v>0</v>
      </c>
    </row>
    <row r="640" spans="1:8" x14ac:dyDescent="0.25">
      <c r="A640" t="s">
        <v>192</v>
      </c>
      <c r="B640" t="s">
        <v>7</v>
      </c>
      <c r="G640">
        <v>0</v>
      </c>
    </row>
    <row r="641" spans="1:8" x14ac:dyDescent="0.25">
      <c r="A641" t="s">
        <v>192</v>
      </c>
      <c r="B641" t="s">
        <v>2</v>
      </c>
      <c r="C641">
        <v>33</v>
      </c>
      <c r="D641">
        <v>20.18</v>
      </c>
      <c r="E641">
        <v>546.75</v>
      </c>
      <c r="F641">
        <f t="shared" ref="F641:F642" si="23">D641/(E641*C641)</f>
        <v>1.1184547810062213E-3</v>
      </c>
      <c r="G641">
        <f>F641/(F641+F638)*100</f>
        <v>1.1802815389404515</v>
      </c>
    </row>
    <row r="642" spans="1:8" x14ac:dyDescent="0.25">
      <c r="A642" t="s">
        <v>193</v>
      </c>
      <c r="B642" t="s">
        <v>4</v>
      </c>
      <c r="C642">
        <v>3</v>
      </c>
      <c r="D642">
        <v>2.8889999999999998</v>
      </c>
      <c r="E642">
        <v>546.75</v>
      </c>
      <c r="F642">
        <f t="shared" si="23"/>
        <v>1.7613168724279833E-3</v>
      </c>
      <c r="G642">
        <f>F642/(F642+F644)*100</f>
        <v>3.1602005070103614</v>
      </c>
    </row>
    <row r="643" spans="1:8" x14ac:dyDescent="0.25">
      <c r="A643" t="s">
        <v>193</v>
      </c>
      <c r="B643" t="s">
        <v>28</v>
      </c>
      <c r="G643">
        <v>0</v>
      </c>
    </row>
    <row r="644" spans="1:8" x14ac:dyDescent="0.25">
      <c r="A644" t="s">
        <v>193</v>
      </c>
      <c r="B644" t="s">
        <v>7</v>
      </c>
      <c r="C644">
        <v>4</v>
      </c>
      <c r="D644">
        <v>118.039</v>
      </c>
      <c r="E644">
        <v>546.75</v>
      </c>
      <c r="F644">
        <f t="shared" ref="F644:F648" si="24">D644/(E644*C644)</f>
        <v>5.3973022405121168E-2</v>
      </c>
      <c r="G644">
        <f>F644/(F644+F642)*100</f>
        <v>96.839799492989641</v>
      </c>
    </row>
    <row r="645" spans="1:8" x14ac:dyDescent="0.25">
      <c r="A645" t="s">
        <v>193</v>
      </c>
      <c r="B645" t="s">
        <v>2</v>
      </c>
      <c r="G645">
        <v>0</v>
      </c>
    </row>
    <row r="646" spans="1:8" x14ac:dyDescent="0.25">
      <c r="A646" t="s">
        <v>194</v>
      </c>
      <c r="B646" t="s">
        <v>4</v>
      </c>
      <c r="C646">
        <v>4</v>
      </c>
      <c r="D646">
        <v>3.8579999999999997</v>
      </c>
      <c r="E646">
        <v>546.75</v>
      </c>
      <c r="F646">
        <f t="shared" si="24"/>
        <v>1.7640603566529492E-3</v>
      </c>
      <c r="G646">
        <f>F646/(F646+F647+F648)*100</f>
        <v>3.0519978343720227</v>
      </c>
      <c r="H646" t="s">
        <v>228</v>
      </c>
    </row>
    <row r="647" spans="1:8" x14ac:dyDescent="0.25">
      <c r="A647" t="s">
        <v>194</v>
      </c>
      <c r="B647" t="s">
        <v>28</v>
      </c>
      <c r="C647">
        <v>43</v>
      </c>
      <c r="D647">
        <v>40.521999999999998</v>
      </c>
      <c r="E647">
        <v>546.75</v>
      </c>
      <c r="F647">
        <f t="shared" si="24"/>
        <v>1.7235886475048116E-3</v>
      </c>
      <c r="G647">
        <f>F647/(F647+F648+F646)*100</f>
        <v>2.9819777989420495</v>
      </c>
    </row>
    <row r="648" spans="1:8" x14ac:dyDescent="0.25">
      <c r="A648" t="s">
        <v>194</v>
      </c>
      <c r="B648" t="s">
        <v>7</v>
      </c>
      <c r="C648">
        <v>37</v>
      </c>
      <c r="D648">
        <v>1098.7289999999998</v>
      </c>
      <c r="E648">
        <v>546.75</v>
      </c>
      <c r="F648">
        <f t="shared" si="24"/>
        <v>5.431253475697919E-2</v>
      </c>
      <c r="G648">
        <f>F648/(F648+F647+F646)*100</f>
        <v>93.966024366685929</v>
      </c>
    </row>
    <row r="649" spans="1:8" x14ac:dyDescent="0.25">
      <c r="A649" t="s">
        <v>194</v>
      </c>
      <c r="B649" t="s">
        <v>2</v>
      </c>
      <c r="G649">
        <v>0</v>
      </c>
    </row>
    <row r="650" spans="1:8" x14ac:dyDescent="0.25">
      <c r="A650" t="s">
        <v>195</v>
      </c>
      <c r="B650" t="s">
        <v>4</v>
      </c>
      <c r="C650">
        <v>4</v>
      </c>
      <c r="D650">
        <v>9.6929999999999996</v>
      </c>
      <c r="E650">
        <v>546.75</v>
      </c>
      <c r="F650">
        <f t="shared" ref="F650:F651" si="25">D650/(E650*C650)</f>
        <v>4.4320987654320985E-3</v>
      </c>
      <c r="G650">
        <f>F650/(F650+F651)*100</f>
        <v>8.309757728511908</v>
      </c>
    </row>
    <row r="651" spans="1:8" x14ac:dyDescent="0.25">
      <c r="A651" t="s">
        <v>195</v>
      </c>
      <c r="B651" t="s">
        <v>28</v>
      </c>
      <c r="C651">
        <v>8</v>
      </c>
      <c r="D651">
        <v>213.90600000000001</v>
      </c>
      <c r="E651">
        <v>546.75</v>
      </c>
      <c r="F651">
        <f t="shared" si="25"/>
        <v>4.89039780521262E-2</v>
      </c>
      <c r="G651">
        <f>F651/(F651+F650)*100</f>
        <v>91.690242271488103</v>
      </c>
    </row>
    <row r="652" spans="1:8" x14ac:dyDescent="0.25">
      <c r="A652" t="s">
        <v>195</v>
      </c>
      <c r="B652" t="s">
        <v>7</v>
      </c>
      <c r="G652">
        <v>0</v>
      </c>
    </row>
    <row r="653" spans="1:8" x14ac:dyDescent="0.25">
      <c r="A653" t="s">
        <v>195</v>
      </c>
      <c r="B653" t="s">
        <v>2</v>
      </c>
      <c r="G653">
        <v>0</v>
      </c>
    </row>
    <row r="654" spans="1:8" x14ac:dyDescent="0.25">
      <c r="A654" t="s">
        <v>196</v>
      </c>
      <c r="B654" t="s">
        <v>4</v>
      </c>
      <c r="G654">
        <v>100</v>
      </c>
    </row>
    <row r="655" spans="1:8" x14ac:dyDescent="0.25">
      <c r="A655" t="s">
        <v>196</v>
      </c>
      <c r="B655" t="s">
        <v>28</v>
      </c>
      <c r="G655">
        <v>0</v>
      </c>
    </row>
    <row r="656" spans="1:8" x14ac:dyDescent="0.25">
      <c r="A656" t="s">
        <v>196</v>
      </c>
      <c r="B656" t="s">
        <v>7</v>
      </c>
      <c r="G656">
        <v>0</v>
      </c>
    </row>
    <row r="657" spans="1:8" x14ac:dyDescent="0.25">
      <c r="A657" t="s">
        <v>196</v>
      </c>
      <c r="B657" t="s">
        <v>2</v>
      </c>
      <c r="G657">
        <v>0</v>
      </c>
    </row>
    <row r="658" spans="1:8" x14ac:dyDescent="0.25">
      <c r="A658" t="s">
        <v>197</v>
      </c>
      <c r="B658" t="s">
        <v>4</v>
      </c>
      <c r="G658">
        <v>100</v>
      </c>
      <c r="H658" t="s">
        <v>240</v>
      </c>
    </row>
    <row r="659" spans="1:8" x14ac:dyDescent="0.25">
      <c r="A659" t="s">
        <v>197</v>
      </c>
      <c r="B659" t="s">
        <v>28</v>
      </c>
      <c r="G659">
        <v>0</v>
      </c>
    </row>
    <row r="660" spans="1:8" x14ac:dyDescent="0.25">
      <c r="A660" t="s">
        <v>197</v>
      </c>
      <c r="B660" t="s">
        <v>7</v>
      </c>
      <c r="G660">
        <v>0</v>
      </c>
    </row>
    <row r="661" spans="1:8" x14ac:dyDescent="0.25">
      <c r="A661" t="s">
        <v>197</v>
      </c>
      <c r="B661" t="s">
        <v>2</v>
      </c>
      <c r="G661">
        <v>0</v>
      </c>
    </row>
    <row r="662" spans="1:8" x14ac:dyDescent="0.25">
      <c r="A662" t="s">
        <v>198</v>
      </c>
      <c r="B662" t="s">
        <v>4</v>
      </c>
      <c r="G662">
        <v>100</v>
      </c>
    </row>
    <row r="663" spans="1:8" x14ac:dyDescent="0.25">
      <c r="A663" t="s">
        <v>198</v>
      </c>
      <c r="B663" t="s">
        <v>28</v>
      </c>
      <c r="G663">
        <v>0</v>
      </c>
    </row>
    <row r="664" spans="1:8" x14ac:dyDescent="0.25">
      <c r="A664" t="s">
        <v>198</v>
      </c>
      <c r="B664" t="s">
        <v>7</v>
      </c>
      <c r="G664">
        <v>0</v>
      </c>
    </row>
    <row r="665" spans="1:8" x14ac:dyDescent="0.25">
      <c r="A665" t="s">
        <v>198</v>
      </c>
      <c r="B665" t="s">
        <v>2</v>
      </c>
      <c r="G665">
        <v>0</v>
      </c>
    </row>
    <row r="666" spans="1:8" x14ac:dyDescent="0.25">
      <c r="A666" t="s">
        <v>199</v>
      </c>
      <c r="B666" t="s">
        <v>4</v>
      </c>
      <c r="G666">
        <v>100</v>
      </c>
    </row>
    <row r="667" spans="1:8" x14ac:dyDescent="0.25">
      <c r="A667" t="s">
        <v>199</v>
      </c>
      <c r="B667" t="s">
        <v>28</v>
      </c>
      <c r="G667">
        <v>0</v>
      </c>
    </row>
    <row r="668" spans="1:8" x14ac:dyDescent="0.25">
      <c r="A668" t="s">
        <v>199</v>
      </c>
      <c r="B668" t="s">
        <v>7</v>
      </c>
      <c r="G668">
        <v>0</v>
      </c>
    </row>
    <row r="669" spans="1:8" x14ac:dyDescent="0.25">
      <c r="A669" t="s">
        <v>199</v>
      </c>
      <c r="B669" t="s">
        <v>2</v>
      </c>
      <c r="G669">
        <v>0</v>
      </c>
    </row>
    <row r="670" spans="1:8" x14ac:dyDescent="0.25">
      <c r="A670" t="s">
        <v>200</v>
      </c>
      <c r="B670" t="s">
        <v>4</v>
      </c>
      <c r="C670">
        <v>3</v>
      </c>
      <c r="D670">
        <v>27.515999999999998</v>
      </c>
      <c r="E670">
        <v>546.75</v>
      </c>
      <c r="F670">
        <f t="shared" ref="F670" si="26">D670/(E670*C670)</f>
        <v>1.6775491540923639E-2</v>
      </c>
      <c r="G670">
        <f>F670/(F670+F672)*100</f>
        <v>92.888302626282055</v>
      </c>
    </row>
    <row r="671" spans="1:8" x14ac:dyDescent="0.25">
      <c r="A671" t="s">
        <v>200</v>
      </c>
      <c r="B671" t="s">
        <v>28</v>
      </c>
      <c r="G671">
        <v>0</v>
      </c>
    </row>
    <row r="672" spans="1:8" x14ac:dyDescent="0.25">
      <c r="A672" t="s">
        <v>200</v>
      </c>
      <c r="B672" t="s">
        <v>7</v>
      </c>
      <c r="C672">
        <v>40</v>
      </c>
      <c r="D672">
        <v>28.089000000000002</v>
      </c>
      <c r="E672">
        <v>546.75</v>
      </c>
      <c r="F672">
        <f t="shared" ref="F672" si="27">D672/(E672*C672)</f>
        <v>1.2843621399176955E-3</v>
      </c>
      <c r="G672">
        <f>F672/(F672+F670)*100</f>
        <v>7.111697373717937</v>
      </c>
    </row>
    <row r="673" spans="1:8" x14ac:dyDescent="0.25">
      <c r="A673" t="s">
        <v>200</v>
      </c>
      <c r="B673" t="s">
        <v>2</v>
      </c>
      <c r="G673">
        <v>0</v>
      </c>
    </row>
    <row r="674" spans="1:8" x14ac:dyDescent="0.25">
      <c r="A674" t="s">
        <v>229</v>
      </c>
      <c r="B674" t="s">
        <v>4</v>
      </c>
      <c r="C674">
        <v>8</v>
      </c>
      <c r="D674">
        <v>0.69599999999999995</v>
      </c>
      <c r="E674">
        <v>546.75</v>
      </c>
      <c r="F674">
        <f t="shared" ref="F674:F675" si="28">D674/(E674*C674)</f>
        <v>1.5912208504801096E-4</v>
      </c>
      <c r="G674">
        <f>F674/(F674+F675)*100</f>
        <v>0.31729822385936762</v>
      </c>
    </row>
    <row r="675" spans="1:8" x14ac:dyDescent="0.25">
      <c r="A675" t="s">
        <v>229</v>
      </c>
      <c r="B675" t="s">
        <v>28</v>
      </c>
      <c r="C675">
        <v>3</v>
      </c>
      <c r="D675">
        <v>81.995999999999995</v>
      </c>
      <c r="E675">
        <v>546.75</v>
      </c>
      <c r="F675">
        <f t="shared" si="28"/>
        <v>4.998994055784179E-2</v>
      </c>
      <c r="G675">
        <f>F675/(F675+F674)*100</f>
        <v>99.682701776140632</v>
      </c>
    </row>
    <row r="676" spans="1:8" x14ac:dyDescent="0.25">
      <c r="A676" t="s">
        <v>229</v>
      </c>
      <c r="B676" t="s">
        <v>7</v>
      </c>
      <c r="G676">
        <v>0</v>
      </c>
    </row>
    <row r="677" spans="1:8" x14ac:dyDescent="0.25">
      <c r="A677" t="s">
        <v>229</v>
      </c>
      <c r="B677" t="s">
        <v>2</v>
      </c>
      <c r="G677">
        <v>0</v>
      </c>
    </row>
    <row r="678" spans="1:8" x14ac:dyDescent="0.25">
      <c r="A678" t="s">
        <v>230</v>
      </c>
      <c r="B678" t="s">
        <v>4</v>
      </c>
      <c r="G678">
        <v>100</v>
      </c>
      <c r="H678" t="s">
        <v>238</v>
      </c>
    </row>
    <row r="679" spans="1:8" x14ac:dyDescent="0.25">
      <c r="A679" t="s">
        <v>230</v>
      </c>
      <c r="B679" t="s">
        <v>28</v>
      </c>
      <c r="G679">
        <v>0</v>
      </c>
    </row>
    <row r="680" spans="1:8" x14ac:dyDescent="0.25">
      <c r="A680" t="s">
        <v>230</v>
      </c>
      <c r="B680" t="s">
        <v>7</v>
      </c>
      <c r="G680">
        <v>0</v>
      </c>
    </row>
    <row r="681" spans="1:8" x14ac:dyDescent="0.25">
      <c r="A681" t="s">
        <v>230</v>
      </c>
      <c r="B681" t="s">
        <v>2</v>
      </c>
      <c r="G681">
        <v>0</v>
      </c>
    </row>
    <row r="682" spans="1:8" x14ac:dyDescent="0.25">
      <c r="A682" t="s">
        <v>231</v>
      </c>
      <c r="B682" t="s">
        <v>4</v>
      </c>
      <c r="G682">
        <v>100</v>
      </c>
      <c r="H682" t="s">
        <v>240</v>
      </c>
    </row>
    <row r="683" spans="1:8" x14ac:dyDescent="0.25">
      <c r="A683" t="s">
        <v>231</v>
      </c>
      <c r="B683" t="s">
        <v>28</v>
      </c>
      <c r="G683">
        <v>0</v>
      </c>
    </row>
    <row r="684" spans="1:8" x14ac:dyDescent="0.25">
      <c r="A684" t="s">
        <v>231</v>
      </c>
      <c r="B684" t="s">
        <v>7</v>
      </c>
      <c r="G684">
        <v>0</v>
      </c>
    </row>
    <row r="685" spans="1:8" x14ac:dyDescent="0.25">
      <c r="A685" t="s">
        <v>231</v>
      </c>
      <c r="B685" t="s">
        <v>2</v>
      </c>
      <c r="G685">
        <v>0</v>
      </c>
    </row>
    <row r="686" spans="1:8" x14ac:dyDescent="0.25">
      <c r="A686" t="s">
        <v>232</v>
      </c>
      <c r="B686" t="s">
        <v>4</v>
      </c>
      <c r="G686">
        <v>0</v>
      </c>
    </row>
    <row r="687" spans="1:8" x14ac:dyDescent="0.25">
      <c r="A687" t="s">
        <v>232</v>
      </c>
      <c r="B687" t="s">
        <v>28</v>
      </c>
      <c r="G687">
        <v>0</v>
      </c>
    </row>
    <row r="688" spans="1:8" x14ac:dyDescent="0.25">
      <c r="A688" t="s">
        <v>232</v>
      </c>
      <c r="B688" t="s">
        <v>7</v>
      </c>
      <c r="G688">
        <v>100</v>
      </c>
    </row>
    <row r="689" spans="1:8" x14ac:dyDescent="0.25">
      <c r="A689" t="s">
        <v>232</v>
      </c>
      <c r="B689" t="s">
        <v>2</v>
      </c>
      <c r="G689">
        <v>0</v>
      </c>
    </row>
    <row r="690" spans="1:8" x14ac:dyDescent="0.25">
      <c r="A690" t="s">
        <v>233</v>
      </c>
      <c r="B690" t="s">
        <v>4</v>
      </c>
      <c r="G690">
        <v>0</v>
      </c>
    </row>
    <row r="691" spans="1:8" x14ac:dyDescent="0.25">
      <c r="A691" t="s">
        <v>233</v>
      </c>
      <c r="B691" t="s">
        <v>28</v>
      </c>
      <c r="G691">
        <v>0</v>
      </c>
    </row>
    <row r="692" spans="1:8" x14ac:dyDescent="0.25">
      <c r="A692" t="s">
        <v>233</v>
      </c>
      <c r="B692" t="s">
        <v>7</v>
      </c>
      <c r="G692">
        <v>100</v>
      </c>
    </row>
    <row r="693" spans="1:8" x14ac:dyDescent="0.25">
      <c r="A693" t="s">
        <v>233</v>
      </c>
      <c r="B693" t="s">
        <v>2</v>
      </c>
      <c r="G693">
        <v>0</v>
      </c>
    </row>
    <row r="694" spans="1:8" x14ac:dyDescent="0.25">
      <c r="A694" t="s">
        <v>234</v>
      </c>
      <c r="B694" t="s">
        <v>4</v>
      </c>
      <c r="C694">
        <v>3</v>
      </c>
      <c r="D694">
        <v>13.031000000000001</v>
      </c>
      <c r="E694">
        <v>546.75</v>
      </c>
      <c r="F694">
        <f t="shared" ref="F694" si="29">D694/(E694*C694)</f>
        <v>7.9445206523395834E-3</v>
      </c>
      <c r="G694">
        <f>F694/(F694+F696)*100</f>
        <v>57.235981154475688</v>
      </c>
    </row>
    <row r="695" spans="1:8" x14ac:dyDescent="0.25">
      <c r="A695" t="s">
        <v>234</v>
      </c>
      <c r="B695" t="s">
        <v>28</v>
      </c>
      <c r="G695">
        <v>0</v>
      </c>
    </row>
    <row r="696" spans="1:8" x14ac:dyDescent="0.25">
      <c r="A696" t="s">
        <v>234</v>
      </c>
      <c r="B696" t="s">
        <v>7</v>
      </c>
      <c r="C696">
        <v>34</v>
      </c>
      <c r="D696">
        <v>110.343</v>
      </c>
      <c r="E696">
        <v>546.75</v>
      </c>
      <c r="F696">
        <f t="shared" ref="F696" si="30">D696/(E696*C696)</f>
        <v>5.935770192850803E-3</v>
      </c>
      <c r="G696">
        <f>F696/(F696+F694)*100</f>
        <v>42.764018845524312</v>
      </c>
    </row>
    <row r="697" spans="1:8" x14ac:dyDescent="0.25">
      <c r="A697" t="s">
        <v>234</v>
      </c>
      <c r="B697" t="s">
        <v>2</v>
      </c>
      <c r="G697">
        <v>0</v>
      </c>
    </row>
    <row r="698" spans="1:8" x14ac:dyDescent="0.25">
      <c r="A698" t="s">
        <v>235</v>
      </c>
      <c r="B698" t="s">
        <v>4</v>
      </c>
      <c r="C698">
        <v>3</v>
      </c>
      <c r="D698">
        <v>30.614000000000008</v>
      </c>
      <c r="E698">
        <v>546.75</v>
      </c>
      <c r="F698">
        <f t="shared" ref="F698" si="31">D698/(E698*C698)</f>
        <v>1.8664228014022257E-2</v>
      </c>
      <c r="G698">
        <f>F698/(F698+F700)*100</f>
        <v>18.884707914379128</v>
      </c>
    </row>
    <row r="699" spans="1:8" x14ac:dyDescent="0.25">
      <c r="A699" t="s">
        <v>235</v>
      </c>
      <c r="B699" t="s">
        <v>28</v>
      </c>
      <c r="G699">
        <v>0</v>
      </c>
    </row>
    <row r="700" spans="1:8" x14ac:dyDescent="0.25">
      <c r="A700" t="s">
        <v>235</v>
      </c>
      <c r="B700" t="s">
        <v>7</v>
      </c>
      <c r="C700">
        <v>8</v>
      </c>
      <c r="D700">
        <v>350.65600000000001</v>
      </c>
      <c r="E700">
        <v>546.75</v>
      </c>
      <c r="F700">
        <f t="shared" ref="F700" si="32">D700/(E700*C700)</f>
        <v>8.016826703246456E-2</v>
      </c>
      <c r="G700">
        <f>F700/(F700+F698)*100</f>
        <v>81.115292085620865</v>
      </c>
      <c r="H700" t="s">
        <v>239</v>
      </c>
    </row>
    <row r="701" spans="1:8" x14ac:dyDescent="0.25">
      <c r="A701" t="s">
        <v>235</v>
      </c>
      <c r="B701" t="s">
        <v>2</v>
      </c>
      <c r="G701">
        <v>0</v>
      </c>
    </row>
    <row r="702" spans="1:8" x14ac:dyDescent="0.25">
      <c r="A702" t="s">
        <v>236</v>
      </c>
      <c r="B702" t="s">
        <v>4</v>
      </c>
      <c r="C702">
        <v>3</v>
      </c>
      <c r="D702">
        <v>3.0640000000000005</v>
      </c>
      <c r="E702">
        <v>546.75</v>
      </c>
      <c r="F702">
        <f t="shared" ref="F702" si="33">D702/(E702*C702)</f>
        <v>1.8680079256210946E-3</v>
      </c>
      <c r="G702">
        <f>F702/(F702+F704)*100</f>
        <v>4.1457857999394516</v>
      </c>
    </row>
    <row r="703" spans="1:8" x14ac:dyDescent="0.25">
      <c r="A703" t="s">
        <v>236</v>
      </c>
      <c r="B703" t="s">
        <v>28</v>
      </c>
      <c r="G703">
        <v>0</v>
      </c>
    </row>
    <row r="704" spans="1:8" x14ac:dyDescent="0.25">
      <c r="A704" t="s">
        <v>236</v>
      </c>
      <c r="B704" t="s">
        <v>7</v>
      </c>
      <c r="C704">
        <v>16</v>
      </c>
      <c r="D704">
        <v>377.82600000000002</v>
      </c>
      <c r="E704">
        <v>546.75</v>
      </c>
      <c r="F704">
        <f t="shared" ref="F704" si="34">D704/(E704*C704)</f>
        <v>4.3189986282578877E-2</v>
      </c>
      <c r="G704">
        <f>F704/(F704+F702)*100</f>
        <v>95.854214200060554</v>
      </c>
    </row>
    <row r="705" spans="1:8" x14ac:dyDescent="0.25">
      <c r="A705" t="s">
        <v>236</v>
      </c>
      <c r="B705" t="s">
        <v>2</v>
      </c>
      <c r="G705">
        <v>0</v>
      </c>
    </row>
    <row r="706" spans="1:8" x14ac:dyDescent="0.25">
      <c r="A706" t="s">
        <v>237</v>
      </c>
      <c r="B706" t="s">
        <v>4</v>
      </c>
      <c r="G706">
        <v>100</v>
      </c>
    </row>
    <row r="707" spans="1:8" x14ac:dyDescent="0.25">
      <c r="A707" t="s">
        <v>237</v>
      </c>
      <c r="B707" t="s">
        <v>28</v>
      </c>
      <c r="G707">
        <v>0</v>
      </c>
    </row>
    <row r="708" spans="1:8" x14ac:dyDescent="0.25">
      <c r="A708" t="s">
        <v>237</v>
      </c>
      <c r="B708" t="s">
        <v>7</v>
      </c>
      <c r="G708">
        <v>0</v>
      </c>
    </row>
    <row r="709" spans="1:8" x14ac:dyDescent="0.25">
      <c r="A709" t="s">
        <v>237</v>
      </c>
      <c r="B709" t="s">
        <v>2</v>
      </c>
      <c r="G709">
        <v>0</v>
      </c>
    </row>
    <row r="710" spans="1:8" x14ac:dyDescent="0.25">
      <c r="A710" t="s">
        <v>248</v>
      </c>
      <c r="B710" t="s">
        <v>4</v>
      </c>
      <c r="H710" t="s">
        <v>273</v>
      </c>
    </row>
    <row r="711" spans="1:8" x14ac:dyDescent="0.25">
      <c r="A711" t="s">
        <v>248</v>
      </c>
      <c r="B711" t="s">
        <v>28</v>
      </c>
    </row>
    <row r="712" spans="1:8" x14ac:dyDescent="0.25">
      <c r="A712" t="s">
        <v>248</v>
      </c>
      <c r="B712" t="s">
        <v>7</v>
      </c>
    </row>
    <row r="713" spans="1:8" x14ac:dyDescent="0.25">
      <c r="A713" t="s">
        <v>248</v>
      </c>
      <c r="B713" t="s">
        <v>2</v>
      </c>
    </row>
    <row r="714" spans="1:8" x14ac:dyDescent="0.25">
      <c r="A714" t="s">
        <v>249</v>
      </c>
      <c r="B714" t="s">
        <v>4</v>
      </c>
      <c r="G714">
        <v>0</v>
      </c>
    </row>
    <row r="715" spans="1:8" x14ac:dyDescent="0.25">
      <c r="A715" t="s">
        <v>249</v>
      </c>
      <c r="B715" t="s">
        <v>28</v>
      </c>
      <c r="G715">
        <v>0</v>
      </c>
    </row>
    <row r="716" spans="1:8" x14ac:dyDescent="0.25">
      <c r="A716" t="s">
        <v>249</v>
      </c>
      <c r="B716" t="s">
        <v>7</v>
      </c>
      <c r="G716">
        <v>100</v>
      </c>
    </row>
    <row r="717" spans="1:8" x14ac:dyDescent="0.25">
      <c r="A717" t="s">
        <v>249</v>
      </c>
      <c r="B717" t="s">
        <v>2</v>
      </c>
      <c r="G717">
        <v>0</v>
      </c>
    </row>
    <row r="718" spans="1:8" x14ac:dyDescent="0.25">
      <c r="A718" t="s">
        <v>250</v>
      </c>
      <c r="B718" t="s">
        <v>4</v>
      </c>
      <c r="G718">
        <v>100</v>
      </c>
    </row>
    <row r="719" spans="1:8" x14ac:dyDescent="0.25">
      <c r="A719" t="s">
        <v>250</v>
      </c>
      <c r="B719" t="s">
        <v>28</v>
      </c>
      <c r="G719">
        <v>0</v>
      </c>
    </row>
    <row r="720" spans="1:8" x14ac:dyDescent="0.25">
      <c r="A720" t="s">
        <v>250</v>
      </c>
      <c r="B720" t="s">
        <v>7</v>
      </c>
      <c r="G720">
        <v>0</v>
      </c>
    </row>
    <row r="721" spans="1:8" x14ac:dyDescent="0.25">
      <c r="A721" t="s">
        <v>250</v>
      </c>
      <c r="B721" t="s">
        <v>2</v>
      </c>
      <c r="G721">
        <v>0</v>
      </c>
    </row>
    <row r="722" spans="1:8" x14ac:dyDescent="0.25">
      <c r="A722" t="s">
        <v>251</v>
      </c>
      <c r="B722" t="s">
        <v>4</v>
      </c>
      <c r="C722">
        <v>19</v>
      </c>
      <c r="D722">
        <v>710.8432170000001</v>
      </c>
      <c r="E722">
        <v>546.75</v>
      </c>
      <c r="F722">
        <f t="shared" ref="F722" si="35">D722/(E722*C722)</f>
        <v>6.8427619377662272E-2</v>
      </c>
      <c r="G722">
        <f>F722/(F722+F724)*100</f>
        <v>51.341612322734932</v>
      </c>
    </row>
    <row r="723" spans="1:8" x14ac:dyDescent="0.25">
      <c r="A723" t="s">
        <v>251</v>
      </c>
      <c r="B723" t="s">
        <v>28</v>
      </c>
      <c r="G723">
        <v>0</v>
      </c>
    </row>
    <row r="724" spans="1:8" x14ac:dyDescent="0.25">
      <c r="A724" t="s">
        <v>251</v>
      </c>
      <c r="B724" t="s">
        <v>7</v>
      </c>
      <c r="C724">
        <v>19</v>
      </c>
      <c r="D724">
        <v>673.69299999999998</v>
      </c>
      <c r="E724">
        <v>546.75</v>
      </c>
      <c r="F724">
        <f t="shared" ref="F724" si="36">D724/(E724*C724)</f>
        <v>6.4851442735783221E-2</v>
      </c>
      <c r="G724">
        <f>F724/(F724+F722)*100</f>
        <v>48.658387677265075</v>
      </c>
    </row>
    <row r="725" spans="1:8" x14ac:dyDescent="0.25">
      <c r="A725" t="s">
        <v>251</v>
      </c>
      <c r="B725" t="s">
        <v>2</v>
      </c>
      <c r="G725">
        <v>0</v>
      </c>
    </row>
    <row r="726" spans="1:8" x14ac:dyDescent="0.25">
      <c r="A726" t="s">
        <v>252</v>
      </c>
      <c r="B726" t="s">
        <v>4</v>
      </c>
      <c r="H726" t="s">
        <v>274</v>
      </c>
    </row>
    <row r="727" spans="1:8" x14ac:dyDescent="0.25">
      <c r="A727" t="s">
        <v>252</v>
      </c>
      <c r="B727" t="s">
        <v>28</v>
      </c>
    </row>
    <row r="728" spans="1:8" x14ac:dyDescent="0.25">
      <c r="A728" t="s">
        <v>252</v>
      </c>
      <c r="B728" t="s">
        <v>7</v>
      </c>
    </row>
    <row r="729" spans="1:8" x14ac:dyDescent="0.25">
      <c r="A729" t="s">
        <v>252</v>
      </c>
      <c r="B729" t="s">
        <v>2</v>
      </c>
    </row>
    <row r="730" spans="1:8" x14ac:dyDescent="0.25">
      <c r="A730" t="s">
        <v>253</v>
      </c>
      <c r="B730" t="s">
        <v>4</v>
      </c>
      <c r="G730">
        <v>100</v>
      </c>
    </row>
    <row r="731" spans="1:8" x14ac:dyDescent="0.25">
      <c r="A731" t="s">
        <v>253</v>
      </c>
      <c r="B731" t="s">
        <v>28</v>
      </c>
      <c r="G731">
        <v>0</v>
      </c>
    </row>
    <row r="732" spans="1:8" x14ac:dyDescent="0.25">
      <c r="A732" t="s">
        <v>253</v>
      </c>
      <c r="B732" t="s">
        <v>241</v>
      </c>
      <c r="G732">
        <v>0</v>
      </c>
    </row>
    <row r="733" spans="1:8" x14ac:dyDescent="0.25">
      <c r="A733" t="s">
        <v>253</v>
      </c>
      <c r="B733" t="s">
        <v>7</v>
      </c>
      <c r="G733">
        <v>0</v>
      </c>
    </row>
    <row r="734" spans="1:8" x14ac:dyDescent="0.25">
      <c r="A734" t="s">
        <v>253</v>
      </c>
      <c r="B734" t="s">
        <v>2</v>
      </c>
      <c r="G734">
        <v>0</v>
      </c>
    </row>
    <row r="735" spans="1:8" x14ac:dyDescent="0.25">
      <c r="A735" t="s">
        <v>254</v>
      </c>
      <c r="B735" t="s">
        <v>4</v>
      </c>
      <c r="G735">
        <v>100</v>
      </c>
    </row>
    <row r="736" spans="1:8" x14ac:dyDescent="0.25">
      <c r="A736" t="s">
        <v>254</v>
      </c>
      <c r="B736" t="s">
        <v>28</v>
      </c>
      <c r="G736">
        <v>0</v>
      </c>
    </row>
    <row r="737" spans="1:7" x14ac:dyDescent="0.25">
      <c r="A737" t="s">
        <v>254</v>
      </c>
      <c r="B737" t="s">
        <v>7</v>
      </c>
      <c r="G737">
        <v>0</v>
      </c>
    </row>
    <row r="738" spans="1:7" x14ac:dyDescent="0.25">
      <c r="A738" t="s">
        <v>254</v>
      </c>
      <c r="B738" t="s">
        <v>2</v>
      </c>
      <c r="G738">
        <v>0</v>
      </c>
    </row>
    <row r="739" spans="1:7" x14ac:dyDescent="0.25">
      <c r="A739" t="s">
        <v>255</v>
      </c>
      <c r="B739" t="s">
        <v>4</v>
      </c>
      <c r="C739">
        <v>4</v>
      </c>
      <c r="D739">
        <v>5.4720000000000013</v>
      </c>
      <c r="E739">
        <v>546.75</v>
      </c>
      <c r="F739">
        <f t="shared" ref="F739" si="37">D739/(E739*C739)</f>
        <v>2.5020576131687248E-3</v>
      </c>
      <c r="G739">
        <f>F739/(F739+F741)*100</f>
        <v>6.2121331622080884</v>
      </c>
    </row>
    <row r="740" spans="1:7" x14ac:dyDescent="0.25">
      <c r="A740" t="s">
        <v>255</v>
      </c>
      <c r="B740" t="s">
        <v>28</v>
      </c>
      <c r="G740">
        <v>0</v>
      </c>
    </row>
    <row r="741" spans="1:7" x14ac:dyDescent="0.25">
      <c r="A741" t="s">
        <v>255</v>
      </c>
      <c r="B741" t="s">
        <v>7</v>
      </c>
      <c r="C741">
        <v>38</v>
      </c>
      <c r="D741">
        <v>784.83000000000015</v>
      </c>
      <c r="E741">
        <v>546.75</v>
      </c>
      <c r="F741">
        <f t="shared" ref="F741" si="38">D741/(E741*C741)</f>
        <v>3.7774889899646245E-2</v>
      </c>
      <c r="G741">
        <f>F741/(F741+F739)*100</f>
        <v>93.78786683779191</v>
      </c>
    </row>
    <row r="742" spans="1:7" x14ac:dyDescent="0.25">
      <c r="A742" t="s">
        <v>255</v>
      </c>
      <c r="B742" t="s">
        <v>2</v>
      </c>
      <c r="G742">
        <v>0</v>
      </c>
    </row>
    <row r="743" spans="1:7" x14ac:dyDescent="0.25">
      <c r="A743" t="s">
        <v>256</v>
      </c>
      <c r="B743" t="s">
        <v>4</v>
      </c>
      <c r="G743">
        <v>0</v>
      </c>
    </row>
    <row r="744" spans="1:7" x14ac:dyDescent="0.25">
      <c r="A744" t="s">
        <v>256</v>
      </c>
      <c r="B744" t="s">
        <v>28</v>
      </c>
      <c r="G744">
        <v>0</v>
      </c>
    </row>
    <row r="745" spans="1:7" x14ac:dyDescent="0.25">
      <c r="A745" t="s">
        <v>256</v>
      </c>
      <c r="B745" t="s">
        <v>7</v>
      </c>
      <c r="G745">
        <v>100</v>
      </c>
    </row>
    <row r="746" spans="1:7" x14ac:dyDescent="0.25">
      <c r="A746" t="s">
        <v>256</v>
      </c>
      <c r="B746" t="s">
        <v>2</v>
      </c>
      <c r="G746">
        <v>0</v>
      </c>
    </row>
    <row r="747" spans="1:7" x14ac:dyDescent="0.25">
      <c r="A747" t="s">
        <v>257</v>
      </c>
      <c r="B747" t="s">
        <v>4</v>
      </c>
      <c r="C747">
        <v>3</v>
      </c>
      <c r="D747">
        <v>7.3149999999999995</v>
      </c>
      <c r="E747">
        <v>546.75</v>
      </c>
      <c r="F747">
        <f t="shared" ref="F747" si="39">D747/(E747*C747)</f>
        <v>4.4596860234720316E-3</v>
      </c>
      <c r="G747">
        <f>F747/(F747+F749)*100</f>
        <v>3.7083854420326912</v>
      </c>
    </row>
    <row r="748" spans="1:7" x14ac:dyDescent="0.25">
      <c r="A748" t="s">
        <v>257</v>
      </c>
      <c r="B748" t="s">
        <v>28</v>
      </c>
      <c r="G748">
        <v>0</v>
      </c>
    </row>
    <row r="749" spans="1:7" x14ac:dyDescent="0.25">
      <c r="A749" t="s">
        <v>257</v>
      </c>
      <c r="B749" t="s">
        <v>7</v>
      </c>
      <c r="C749">
        <v>29</v>
      </c>
      <c r="D749">
        <v>1836.0930000000003</v>
      </c>
      <c r="E749">
        <v>546.75</v>
      </c>
      <c r="F749">
        <f t="shared" ref="F749" si="40">D749/(E749*C749)</f>
        <v>0.11579982025448184</v>
      </c>
      <c r="G749">
        <f>F749/(F749+F747)*100</f>
        <v>96.291614557967307</v>
      </c>
    </row>
    <row r="750" spans="1:7" x14ac:dyDescent="0.25">
      <c r="A750" t="s">
        <v>257</v>
      </c>
      <c r="B750" t="s">
        <v>2</v>
      </c>
      <c r="G750">
        <v>0</v>
      </c>
    </row>
    <row r="751" spans="1:7" x14ac:dyDescent="0.25">
      <c r="A751" t="s">
        <v>258</v>
      </c>
      <c r="B751" t="s">
        <v>4</v>
      </c>
      <c r="G751">
        <v>100</v>
      </c>
    </row>
    <row r="752" spans="1:7" x14ac:dyDescent="0.25">
      <c r="A752" t="s">
        <v>258</v>
      </c>
      <c r="B752" t="s">
        <v>28</v>
      </c>
      <c r="G752">
        <v>0</v>
      </c>
    </row>
    <row r="753" spans="1:7" x14ac:dyDescent="0.25">
      <c r="A753" t="s">
        <v>258</v>
      </c>
      <c r="B753" t="s">
        <v>7</v>
      </c>
      <c r="G753">
        <v>0</v>
      </c>
    </row>
    <row r="754" spans="1:7" x14ac:dyDescent="0.25">
      <c r="A754" t="s">
        <v>258</v>
      </c>
      <c r="B754" t="s">
        <v>2</v>
      </c>
      <c r="G754">
        <v>0</v>
      </c>
    </row>
    <row r="755" spans="1:7" x14ac:dyDescent="0.25">
      <c r="A755" t="s">
        <v>259</v>
      </c>
      <c r="B755" t="s">
        <v>4</v>
      </c>
      <c r="G755">
        <v>100</v>
      </c>
    </row>
    <row r="756" spans="1:7" x14ac:dyDescent="0.25">
      <c r="A756" t="s">
        <v>259</v>
      </c>
      <c r="B756" t="s">
        <v>28</v>
      </c>
      <c r="G756">
        <v>0</v>
      </c>
    </row>
    <row r="757" spans="1:7" x14ac:dyDescent="0.25">
      <c r="A757" t="s">
        <v>259</v>
      </c>
      <c r="B757" t="s">
        <v>7</v>
      </c>
      <c r="G757">
        <v>0</v>
      </c>
    </row>
    <row r="758" spans="1:7" x14ac:dyDescent="0.25">
      <c r="A758" t="s">
        <v>259</v>
      </c>
      <c r="B758" t="s">
        <v>2</v>
      </c>
      <c r="G758">
        <v>0</v>
      </c>
    </row>
    <row r="759" spans="1:7" x14ac:dyDescent="0.25">
      <c r="A759" t="s">
        <v>260</v>
      </c>
      <c r="B759" t="s">
        <v>4</v>
      </c>
      <c r="G759">
        <v>100</v>
      </c>
    </row>
    <row r="760" spans="1:7" x14ac:dyDescent="0.25">
      <c r="A760" t="s">
        <v>260</v>
      </c>
      <c r="B760" t="s">
        <v>28</v>
      </c>
      <c r="G760">
        <v>0</v>
      </c>
    </row>
    <row r="761" spans="1:7" x14ac:dyDescent="0.25">
      <c r="A761" t="s">
        <v>260</v>
      </c>
      <c r="B761" t="s">
        <v>7</v>
      </c>
      <c r="G761">
        <v>0</v>
      </c>
    </row>
    <row r="762" spans="1:7" x14ac:dyDescent="0.25">
      <c r="A762" t="s">
        <v>260</v>
      </c>
      <c r="B762" t="s">
        <v>2</v>
      </c>
      <c r="G762">
        <v>0</v>
      </c>
    </row>
    <row r="763" spans="1:7" x14ac:dyDescent="0.25">
      <c r="A763" t="s">
        <v>261</v>
      </c>
      <c r="B763" t="s">
        <v>4</v>
      </c>
      <c r="C763">
        <v>1</v>
      </c>
      <c r="D763">
        <v>546.75</v>
      </c>
      <c r="E763">
        <v>546.75</v>
      </c>
      <c r="F763">
        <f t="shared" ref="F763:F764" si="41">D763/(E763*C763)</f>
        <v>1</v>
      </c>
      <c r="G763">
        <f>F763/(F763+F764)*100</f>
        <v>96.980484075649812</v>
      </c>
    </row>
    <row r="764" spans="1:7" x14ac:dyDescent="0.25">
      <c r="A764" t="s">
        <v>261</v>
      </c>
      <c r="B764" t="s">
        <v>28</v>
      </c>
      <c r="C764">
        <v>27</v>
      </c>
      <c r="D764">
        <v>459.62700000000001</v>
      </c>
      <c r="E764">
        <v>546.75</v>
      </c>
      <c r="F764">
        <f t="shared" si="41"/>
        <v>3.1135294416501549E-2</v>
      </c>
      <c r="G764">
        <f>F764/(F764+F763)*100</f>
        <v>3.0195159243501966</v>
      </c>
    </row>
    <row r="765" spans="1:7" x14ac:dyDescent="0.25">
      <c r="A765" t="s">
        <v>261</v>
      </c>
      <c r="B765" t="s">
        <v>7</v>
      </c>
      <c r="G765">
        <v>0</v>
      </c>
    </row>
    <row r="766" spans="1:7" x14ac:dyDescent="0.25">
      <c r="A766" t="s">
        <v>261</v>
      </c>
      <c r="B766" t="s">
        <v>2</v>
      </c>
      <c r="G766">
        <v>0</v>
      </c>
    </row>
    <row r="767" spans="1:7" x14ac:dyDescent="0.25">
      <c r="A767" t="s">
        <v>262</v>
      </c>
      <c r="B767" t="s">
        <v>4</v>
      </c>
      <c r="C767">
        <v>3</v>
      </c>
      <c r="D767">
        <v>23.849</v>
      </c>
      <c r="E767">
        <v>256.97699999999998</v>
      </c>
      <c r="F767">
        <f t="shared" ref="F767:F769" si="42">D767/(E767*C767)</f>
        <v>3.0935323654127284E-2</v>
      </c>
      <c r="G767">
        <f>F767/(F767+F768+F769)*100</f>
        <v>27.650022757461194</v>
      </c>
    </row>
    <row r="768" spans="1:7" x14ac:dyDescent="0.25">
      <c r="A768" t="s">
        <v>262</v>
      </c>
      <c r="B768" t="s">
        <v>28</v>
      </c>
      <c r="C768">
        <v>19</v>
      </c>
      <c r="D768">
        <v>761.3599999999999</v>
      </c>
      <c r="E768">
        <v>546.75</v>
      </c>
      <c r="F768">
        <f t="shared" si="42"/>
        <v>7.32904964743821E-2</v>
      </c>
      <c r="G768">
        <f>F768/(F768+F769+F767)*100</f>
        <v>65.507117949675248</v>
      </c>
    </row>
    <row r="769" spans="1:8" x14ac:dyDescent="0.25">
      <c r="A769" t="s">
        <v>262</v>
      </c>
      <c r="B769" t="s">
        <v>7</v>
      </c>
      <c r="C769">
        <v>38</v>
      </c>
      <c r="D769">
        <v>159.06299999999999</v>
      </c>
      <c r="E769">
        <v>546.75</v>
      </c>
      <c r="F769">
        <f t="shared" si="42"/>
        <v>7.6559093206266691E-3</v>
      </c>
      <c r="G769">
        <f>F769/(F769+F767+F768)*100</f>
        <v>6.8428592928635563</v>
      </c>
    </row>
    <row r="770" spans="1:8" x14ac:dyDescent="0.25">
      <c r="A770" t="s">
        <v>262</v>
      </c>
      <c r="B770" t="s">
        <v>2</v>
      </c>
      <c r="G770">
        <v>0</v>
      </c>
    </row>
    <row r="771" spans="1:8" x14ac:dyDescent="0.25">
      <c r="A771" t="s">
        <v>263</v>
      </c>
      <c r="B771" t="s">
        <v>4</v>
      </c>
      <c r="C771">
        <v>12</v>
      </c>
      <c r="D771">
        <v>6.4589999999999996</v>
      </c>
      <c r="E771">
        <v>546.75</v>
      </c>
      <c r="F771">
        <f t="shared" ref="F771:F773" si="43">D771/(E771*C771)</f>
        <v>9.8445358939186099E-4</v>
      </c>
      <c r="G771">
        <f>F771/(F771+F772+F773)*100</f>
        <v>1.8191195827108146</v>
      </c>
    </row>
    <row r="772" spans="1:8" x14ac:dyDescent="0.25">
      <c r="A772" t="s">
        <v>263</v>
      </c>
      <c r="B772" t="s">
        <v>28</v>
      </c>
      <c r="C772">
        <v>23</v>
      </c>
      <c r="D772">
        <v>104.13800000000001</v>
      </c>
      <c r="E772">
        <v>546.75</v>
      </c>
      <c r="F772">
        <f t="shared" si="43"/>
        <v>8.2811872527385148E-3</v>
      </c>
      <c r="G772">
        <f>F772/(F772+F773+F771)*100</f>
        <v>15.302366776739341</v>
      </c>
    </row>
    <row r="773" spans="1:8" x14ac:dyDescent="0.25">
      <c r="A773" t="s">
        <v>263</v>
      </c>
      <c r="B773" t="s">
        <v>7</v>
      </c>
      <c r="C773">
        <v>6</v>
      </c>
      <c r="D773">
        <v>147.13499999999999</v>
      </c>
      <c r="E773">
        <v>546.75</v>
      </c>
      <c r="F773">
        <f t="shared" si="43"/>
        <v>4.4851394604481024E-2</v>
      </c>
      <c r="G773">
        <f>F773/(F773+F771+F772)*100</f>
        <v>82.878513640549855</v>
      </c>
    </row>
    <row r="774" spans="1:8" x14ac:dyDescent="0.25">
      <c r="A774" t="s">
        <v>263</v>
      </c>
      <c r="B774" t="s">
        <v>2</v>
      </c>
      <c r="G774">
        <v>0</v>
      </c>
    </row>
    <row r="775" spans="1:8" x14ac:dyDescent="0.25">
      <c r="A775" t="s">
        <v>264</v>
      </c>
      <c r="B775" t="s">
        <v>4</v>
      </c>
      <c r="C775">
        <v>3</v>
      </c>
      <c r="D775">
        <v>5.6879999999999997</v>
      </c>
      <c r="E775">
        <v>546.75</v>
      </c>
      <c r="F775">
        <f t="shared" ref="F775:F777" si="44">D775/(E775*C775)</f>
        <v>3.4677640603566528E-3</v>
      </c>
      <c r="G775">
        <f>F775/(F775+F777)*100</f>
        <v>57.198020996741882</v>
      </c>
    </row>
    <row r="776" spans="1:8" x14ac:dyDescent="0.25">
      <c r="A776" t="s">
        <v>264</v>
      </c>
      <c r="B776" t="s">
        <v>28</v>
      </c>
    </row>
    <row r="777" spans="1:8" x14ac:dyDescent="0.25">
      <c r="A777" t="s">
        <v>264</v>
      </c>
      <c r="B777" t="s">
        <v>7</v>
      </c>
      <c r="C777">
        <v>30</v>
      </c>
      <c r="D777">
        <v>42.564</v>
      </c>
      <c r="E777">
        <v>546.75</v>
      </c>
      <c r="F777">
        <f t="shared" si="44"/>
        <v>2.5949702789208962E-3</v>
      </c>
      <c r="G777">
        <f>F777/(F777+F775)*100</f>
        <v>42.801979003258118</v>
      </c>
    </row>
    <row r="778" spans="1:8" x14ac:dyDescent="0.25">
      <c r="A778" t="s">
        <v>264</v>
      </c>
      <c r="B778" t="s">
        <v>2</v>
      </c>
      <c r="G778">
        <v>0</v>
      </c>
    </row>
    <row r="779" spans="1:8" x14ac:dyDescent="0.25">
      <c r="A779" t="s">
        <v>265</v>
      </c>
      <c r="B779" t="s">
        <v>4</v>
      </c>
      <c r="C779">
        <v>8</v>
      </c>
      <c r="D779">
        <v>29.802</v>
      </c>
      <c r="E779">
        <v>546.75</v>
      </c>
      <c r="F779">
        <f t="shared" ref="F779" si="45">D779/(E779*C779)</f>
        <v>6.8134430727023318E-3</v>
      </c>
      <c r="G779">
        <f>F779/(F779+F781)*100</f>
        <v>34.71282308131341</v>
      </c>
    </row>
    <row r="780" spans="1:8" x14ac:dyDescent="0.25">
      <c r="A780" t="s">
        <v>265</v>
      </c>
      <c r="B780" t="s">
        <v>28</v>
      </c>
    </row>
    <row r="781" spans="1:8" x14ac:dyDescent="0.25">
      <c r="A781" t="s">
        <v>265</v>
      </c>
      <c r="B781" t="s">
        <v>7</v>
      </c>
      <c r="C781">
        <v>16</v>
      </c>
      <c r="D781">
        <v>112.102</v>
      </c>
      <c r="E781">
        <v>546.75</v>
      </c>
      <c r="F781">
        <f t="shared" ref="F781" si="46">D781/(E781*C781)</f>
        <v>1.2814586191129402E-2</v>
      </c>
      <c r="G781">
        <f>F781/(F781+F779)*100</f>
        <v>65.287176918686598</v>
      </c>
    </row>
    <row r="782" spans="1:8" x14ac:dyDescent="0.25">
      <c r="A782" t="s">
        <v>265</v>
      </c>
      <c r="B782" t="s">
        <v>2</v>
      </c>
      <c r="G782">
        <v>0</v>
      </c>
    </row>
    <row r="783" spans="1:8" x14ac:dyDescent="0.25">
      <c r="A783" t="s">
        <v>266</v>
      </c>
      <c r="B783" t="s">
        <v>4</v>
      </c>
      <c r="C783">
        <v>3</v>
      </c>
      <c r="D783">
        <v>7.9209999999999994</v>
      </c>
      <c r="E783">
        <v>546.75</v>
      </c>
      <c r="F783">
        <f t="shared" ref="F783" si="47">D783/(E783*C783)</f>
        <v>4.8291418991007464E-3</v>
      </c>
      <c r="G783">
        <f>F783/(F783+F784)*100</f>
        <v>89.224410574565255</v>
      </c>
      <c r="H783" t="s">
        <v>247</v>
      </c>
    </row>
    <row r="784" spans="1:8" x14ac:dyDescent="0.25">
      <c r="A784" t="s">
        <v>266</v>
      </c>
      <c r="B784" t="s">
        <v>28</v>
      </c>
      <c r="C784">
        <v>39</v>
      </c>
      <c r="D784">
        <v>12.436</v>
      </c>
      <c r="E784">
        <v>546.75</v>
      </c>
      <c r="F784">
        <f t="shared" ref="F784" si="48">D784/(E784*C784)</f>
        <v>5.8321315934484663E-4</v>
      </c>
      <c r="G784">
        <f>F784/(F784+F783)*100</f>
        <v>10.77558942543476</v>
      </c>
      <c r="H784" t="s">
        <v>293</v>
      </c>
    </row>
    <row r="785" spans="1:8" x14ac:dyDescent="0.25">
      <c r="A785" t="s">
        <v>266</v>
      </c>
      <c r="B785" t="s">
        <v>7</v>
      </c>
      <c r="G785">
        <v>0</v>
      </c>
    </row>
    <row r="786" spans="1:8" x14ac:dyDescent="0.25">
      <c r="A786" t="s">
        <v>266</v>
      </c>
      <c r="B786" t="s">
        <v>2</v>
      </c>
      <c r="G786">
        <v>0</v>
      </c>
    </row>
    <row r="787" spans="1:8" x14ac:dyDescent="0.25">
      <c r="A787" t="s">
        <v>267</v>
      </c>
      <c r="B787" t="s">
        <v>4</v>
      </c>
      <c r="C787">
        <v>19</v>
      </c>
      <c r="D787">
        <v>6.5530000000000008</v>
      </c>
      <c r="E787">
        <v>546.75</v>
      </c>
      <c r="F787">
        <f t="shared" ref="F787" si="49">D787/(E787*C787)</f>
        <v>6.3080884653334305E-4</v>
      </c>
      <c r="G787">
        <f>F787/(F787+F788)*100</f>
        <v>15.875622355028069</v>
      </c>
    </row>
    <row r="788" spans="1:8" x14ac:dyDescent="0.25">
      <c r="A788" t="s">
        <v>267</v>
      </c>
      <c r="B788" t="s">
        <v>28</v>
      </c>
      <c r="C788">
        <v>41</v>
      </c>
      <c r="D788">
        <v>74.930999999999983</v>
      </c>
      <c r="E788">
        <v>546.75</v>
      </c>
      <c r="F788">
        <f t="shared" ref="F788" si="50">D788/(E788*C788)</f>
        <v>3.3426344139984602E-3</v>
      </c>
      <c r="G788">
        <f>F788/(F788+F787)*100</f>
        <v>84.124377644971943</v>
      </c>
      <c r="H788" t="s">
        <v>293</v>
      </c>
    </row>
    <row r="789" spans="1:8" x14ac:dyDescent="0.25">
      <c r="A789" t="s">
        <v>267</v>
      </c>
      <c r="B789" t="s">
        <v>7</v>
      </c>
      <c r="G789">
        <v>0</v>
      </c>
    </row>
    <row r="790" spans="1:8" x14ac:dyDescent="0.25">
      <c r="A790" t="s">
        <v>267</v>
      </c>
      <c r="B790" t="s">
        <v>2</v>
      </c>
      <c r="G790">
        <v>0</v>
      </c>
    </row>
    <row r="791" spans="1:8" x14ac:dyDescent="0.25">
      <c r="A791" t="s">
        <v>268</v>
      </c>
      <c r="B791" t="s">
        <v>4</v>
      </c>
      <c r="G791">
        <v>100</v>
      </c>
      <c r="H791" t="s">
        <v>275</v>
      </c>
    </row>
    <row r="792" spans="1:8" x14ac:dyDescent="0.25">
      <c r="A792" t="s">
        <v>268</v>
      </c>
      <c r="B792" t="s">
        <v>28</v>
      </c>
      <c r="G792">
        <v>0</v>
      </c>
    </row>
    <row r="793" spans="1:8" x14ac:dyDescent="0.25">
      <c r="A793" t="s">
        <v>268</v>
      </c>
      <c r="B793" t="s">
        <v>7</v>
      </c>
      <c r="G793">
        <v>0</v>
      </c>
    </row>
    <row r="794" spans="1:8" x14ac:dyDescent="0.25">
      <c r="A794" t="s">
        <v>268</v>
      </c>
      <c r="B794" t="s">
        <v>2</v>
      </c>
      <c r="G794">
        <v>0</v>
      </c>
    </row>
    <row r="795" spans="1:8" x14ac:dyDescent="0.25">
      <c r="A795" t="s">
        <v>269</v>
      </c>
      <c r="B795" t="s">
        <v>4</v>
      </c>
      <c r="C795">
        <v>3</v>
      </c>
      <c r="D795">
        <v>8.3520000000000021</v>
      </c>
      <c r="E795">
        <v>546.75</v>
      </c>
      <c r="F795">
        <f t="shared" ref="F795" si="51">D795/(E795*C795)</f>
        <v>5.0919067215363526E-3</v>
      </c>
      <c r="G795">
        <f>F795/(F795+F797)*100</f>
        <v>94.413738364961404</v>
      </c>
      <c r="H795" t="s">
        <v>275</v>
      </c>
    </row>
    <row r="796" spans="1:8" x14ac:dyDescent="0.25">
      <c r="A796" t="s">
        <v>269</v>
      </c>
      <c r="B796" t="s">
        <v>28</v>
      </c>
      <c r="G796">
        <v>0</v>
      </c>
    </row>
    <row r="797" spans="1:8" x14ac:dyDescent="0.25">
      <c r="A797" t="s">
        <v>269</v>
      </c>
      <c r="B797" t="s">
        <v>7</v>
      </c>
      <c r="C797">
        <v>47</v>
      </c>
      <c r="D797">
        <v>7.742</v>
      </c>
      <c r="E797">
        <v>546.75</v>
      </c>
      <c r="F797">
        <f t="shared" ref="F797" si="52">D797/(E797*C797)</f>
        <v>3.0127737403807799E-4</v>
      </c>
      <c r="G797">
        <f>F797/(F797+F795)*100</f>
        <v>5.5862616350386007</v>
      </c>
    </row>
    <row r="798" spans="1:8" x14ac:dyDescent="0.25">
      <c r="A798" t="s">
        <v>269</v>
      </c>
      <c r="B798" t="s">
        <v>2</v>
      </c>
      <c r="G798">
        <v>0</v>
      </c>
    </row>
    <row r="799" spans="1:8" x14ac:dyDescent="0.25">
      <c r="A799" t="s">
        <v>270</v>
      </c>
      <c r="B799" t="s">
        <v>4</v>
      </c>
      <c r="G799">
        <v>100</v>
      </c>
      <c r="H799" t="s">
        <v>292</v>
      </c>
    </row>
    <row r="800" spans="1:8" x14ac:dyDescent="0.25">
      <c r="A800" t="s">
        <v>270</v>
      </c>
      <c r="B800" t="s">
        <v>28</v>
      </c>
      <c r="G800">
        <v>0</v>
      </c>
    </row>
    <row r="801" spans="1:8" x14ac:dyDescent="0.25">
      <c r="A801" t="s">
        <v>270</v>
      </c>
      <c r="B801" t="s">
        <v>7</v>
      </c>
      <c r="G801">
        <v>0</v>
      </c>
    </row>
    <row r="802" spans="1:8" x14ac:dyDescent="0.25">
      <c r="A802" t="s">
        <v>270</v>
      </c>
      <c r="B802" t="s">
        <v>2</v>
      </c>
      <c r="G802">
        <v>0</v>
      </c>
    </row>
    <row r="803" spans="1:8" x14ac:dyDescent="0.25">
      <c r="A803" t="s">
        <v>271</v>
      </c>
      <c r="B803" t="s">
        <v>4</v>
      </c>
      <c r="G803">
        <v>100</v>
      </c>
      <c r="H803" t="s">
        <v>292</v>
      </c>
    </row>
    <row r="804" spans="1:8" x14ac:dyDescent="0.25">
      <c r="A804" t="s">
        <v>271</v>
      </c>
      <c r="B804" t="s">
        <v>28</v>
      </c>
      <c r="G804">
        <v>0</v>
      </c>
    </row>
    <row r="805" spans="1:8" x14ac:dyDescent="0.25">
      <c r="A805" t="s">
        <v>271</v>
      </c>
      <c r="B805" t="s">
        <v>7</v>
      </c>
      <c r="G805">
        <v>0</v>
      </c>
    </row>
    <row r="806" spans="1:8" x14ac:dyDescent="0.25">
      <c r="A806" t="s">
        <v>271</v>
      </c>
      <c r="B806" t="s">
        <v>2</v>
      </c>
      <c r="G806">
        <v>0</v>
      </c>
    </row>
    <row r="807" spans="1:8" x14ac:dyDescent="0.25">
      <c r="A807" t="s">
        <v>272</v>
      </c>
      <c r="B807" t="s">
        <v>4</v>
      </c>
      <c r="G807">
        <v>100</v>
      </c>
      <c r="H807" t="s">
        <v>279</v>
      </c>
    </row>
    <row r="808" spans="1:8" x14ac:dyDescent="0.25">
      <c r="A808" t="s">
        <v>272</v>
      </c>
      <c r="B808" t="s">
        <v>28</v>
      </c>
      <c r="G808">
        <v>0</v>
      </c>
    </row>
    <row r="809" spans="1:8" x14ac:dyDescent="0.25">
      <c r="A809" t="s">
        <v>272</v>
      </c>
      <c r="B809" t="s">
        <v>7</v>
      </c>
      <c r="G809">
        <v>0</v>
      </c>
    </row>
    <row r="810" spans="1:8" x14ac:dyDescent="0.25">
      <c r="A810" t="s">
        <v>272</v>
      </c>
      <c r="B810" t="s">
        <v>2</v>
      </c>
      <c r="G810">
        <v>0</v>
      </c>
    </row>
    <row r="811" spans="1:8" x14ac:dyDescent="0.25">
      <c r="A811" t="s">
        <v>280</v>
      </c>
      <c r="B811" t="s">
        <v>4</v>
      </c>
    </row>
    <row r="812" spans="1:8" x14ac:dyDescent="0.25">
      <c r="A812" t="s">
        <v>280</v>
      </c>
      <c r="B812" t="s">
        <v>28</v>
      </c>
    </row>
    <row r="813" spans="1:8" x14ac:dyDescent="0.25">
      <c r="A813" t="s">
        <v>280</v>
      </c>
      <c r="B813" t="s">
        <v>7</v>
      </c>
    </row>
    <row r="814" spans="1:8" x14ac:dyDescent="0.25">
      <c r="A814" t="s">
        <v>280</v>
      </c>
      <c r="B814" t="s">
        <v>2</v>
      </c>
    </row>
    <row r="815" spans="1:8" x14ac:dyDescent="0.25">
      <c r="A815" t="s">
        <v>281</v>
      </c>
      <c r="B815" t="s">
        <v>4</v>
      </c>
    </row>
    <row r="816" spans="1:8" x14ac:dyDescent="0.25">
      <c r="A816" t="s">
        <v>281</v>
      </c>
      <c r="B816" t="s">
        <v>28</v>
      </c>
    </row>
    <row r="817" spans="1:2" x14ac:dyDescent="0.25">
      <c r="A817" t="s">
        <v>281</v>
      </c>
      <c r="B817" t="s">
        <v>7</v>
      </c>
    </row>
    <row r="818" spans="1:2" x14ac:dyDescent="0.25">
      <c r="A818" t="s">
        <v>281</v>
      </c>
      <c r="B818" t="s">
        <v>2</v>
      </c>
    </row>
    <row r="819" spans="1:2" x14ac:dyDescent="0.25">
      <c r="A819" t="s">
        <v>282</v>
      </c>
      <c r="B819" t="s">
        <v>4</v>
      </c>
    </row>
    <row r="820" spans="1:2" x14ac:dyDescent="0.25">
      <c r="A820" t="s">
        <v>282</v>
      </c>
      <c r="B820" t="s">
        <v>28</v>
      </c>
    </row>
    <row r="821" spans="1:2" x14ac:dyDescent="0.25">
      <c r="A821" t="s">
        <v>282</v>
      </c>
      <c r="B821" t="s">
        <v>7</v>
      </c>
    </row>
    <row r="822" spans="1:2" x14ac:dyDescent="0.25">
      <c r="A822" t="s">
        <v>282</v>
      </c>
      <c r="B822" t="s">
        <v>2</v>
      </c>
    </row>
    <row r="823" spans="1:2" x14ac:dyDescent="0.25">
      <c r="A823" t="s">
        <v>283</v>
      </c>
      <c r="B823" t="s">
        <v>4</v>
      </c>
    </row>
    <row r="824" spans="1:2" x14ac:dyDescent="0.25">
      <c r="A824" t="s">
        <v>283</v>
      </c>
      <c r="B824" t="s">
        <v>28</v>
      </c>
    </row>
    <row r="825" spans="1:2" x14ac:dyDescent="0.25">
      <c r="A825" t="s">
        <v>283</v>
      </c>
      <c r="B825" t="s">
        <v>7</v>
      </c>
    </row>
    <row r="826" spans="1:2" x14ac:dyDescent="0.25">
      <c r="A826" t="s">
        <v>283</v>
      </c>
      <c r="B826" t="s">
        <v>2</v>
      </c>
    </row>
    <row r="827" spans="1:2" x14ac:dyDescent="0.25">
      <c r="A827" t="s">
        <v>284</v>
      </c>
      <c r="B827" t="s">
        <v>4</v>
      </c>
    </row>
    <row r="828" spans="1:2" x14ac:dyDescent="0.25">
      <c r="A828" t="s">
        <v>284</v>
      </c>
      <c r="B828" t="s">
        <v>28</v>
      </c>
    </row>
    <row r="829" spans="1:2" x14ac:dyDescent="0.25">
      <c r="A829" t="s">
        <v>284</v>
      </c>
      <c r="B829" t="s">
        <v>7</v>
      </c>
    </row>
    <row r="830" spans="1:2" x14ac:dyDescent="0.25">
      <c r="A830" t="s">
        <v>284</v>
      </c>
      <c r="B830" t="s">
        <v>2</v>
      </c>
    </row>
    <row r="831" spans="1:2" x14ac:dyDescent="0.25">
      <c r="A831" t="s">
        <v>285</v>
      </c>
      <c r="B831" t="s">
        <v>4</v>
      </c>
    </row>
    <row r="832" spans="1:2" x14ac:dyDescent="0.25">
      <c r="A832" t="s">
        <v>285</v>
      </c>
      <c r="B832" t="s">
        <v>28</v>
      </c>
    </row>
    <row r="833" spans="1:2" x14ac:dyDescent="0.25">
      <c r="A833" t="s">
        <v>285</v>
      </c>
      <c r="B833" t="s">
        <v>7</v>
      </c>
    </row>
    <row r="834" spans="1:2" x14ac:dyDescent="0.25">
      <c r="A834" t="s">
        <v>285</v>
      </c>
      <c r="B834" t="s">
        <v>2</v>
      </c>
    </row>
    <row r="835" spans="1:2" x14ac:dyDescent="0.25">
      <c r="A835" t="s">
        <v>286</v>
      </c>
      <c r="B835" t="s">
        <v>4</v>
      </c>
    </row>
    <row r="836" spans="1:2" x14ac:dyDescent="0.25">
      <c r="A836" t="s">
        <v>286</v>
      </c>
      <c r="B836" t="s">
        <v>28</v>
      </c>
    </row>
    <row r="837" spans="1:2" x14ac:dyDescent="0.25">
      <c r="A837" t="s">
        <v>286</v>
      </c>
      <c r="B837" t="s">
        <v>7</v>
      </c>
    </row>
    <row r="838" spans="1:2" x14ac:dyDescent="0.25">
      <c r="A838" t="s">
        <v>286</v>
      </c>
      <c r="B838" t="s">
        <v>2</v>
      </c>
    </row>
    <row r="839" spans="1:2" x14ac:dyDescent="0.25">
      <c r="A839" t="s">
        <v>287</v>
      </c>
      <c r="B839" t="s">
        <v>4</v>
      </c>
    </row>
    <row r="840" spans="1:2" x14ac:dyDescent="0.25">
      <c r="A840" t="s">
        <v>287</v>
      </c>
      <c r="B840" t="s">
        <v>28</v>
      </c>
    </row>
    <row r="841" spans="1:2" x14ac:dyDescent="0.25">
      <c r="A841" t="s">
        <v>287</v>
      </c>
      <c r="B841" t="s">
        <v>7</v>
      </c>
    </row>
    <row r="842" spans="1:2" x14ac:dyDescent="0.25">
      <c r="A842" t="s">
        <v>287</v>
      </c>
      <c r="B842" t="s">
        <v>2</v>
      </c>
    </row>
    <row r="843" spans="1:2" x14ac:dyDescent="0.25">
      <c r="A843" t="s">
        <v>288</v>
      </c>
      <c r="B843" t="s">
        <v>4</v>
      </c>
    </row>
    <row r="844" spans="1:2" x14ac:dyDescent="0.25">
      <c r="A844" t="s">
        <v>288</v>
      </c>
      <c r="B844" t="s">
        <v>28</v>
      </c>
    </row>
    <row r="845" spans="1:2" x14ac:dyDescent="0.25">
      <c r="A845" t="s">
        <v>288</v>
      </c>
      <c r="B845" t="s">
        <v>7</v>
      </c>
    </row>
    <row r="846" spans="1:2" x14ac:dyDescent="0.25">
      <c r="A846" t="s">
        <v>288</v>
      </c>
      <c r="B846" t="s">
        <v>2</v>
      </c>
    </row>
    <row r="847" spans="1:2" x14ac:dyDescent="0.25">
      <c r="A847" t="s">
        <v>289</v>
      </c>
      <c r="B847" t="s">
        <v>4</v>
      </c>
    </row>
    <row r="848" spans="1:2" x14ac:dyDescent="0.25">
      <c r="A848" t="s">
        <v>289</v>
      </c>
      <c r="B848" t="s">
        <v>28</v>
      </c>
    </row>
    <row r="849" spans="1:2" x14ac:dyDescent="0.25">
      <c r="A849" t="s">
        <v>289</v>
      </c>
      <c r="B849" t="s">
        <v>7</v>
      </c>
    </row>
    <row r="850" spans="1:2" x14ac:dyDescent="0.25">
      <c r="A850" t="s">
        <v>289</v>
      </c>
      <c r="B850" t="s">
        <v>2</v>
      </c>
    </row>
    <row r="851" spans="1:2" x14ac:dyDescent="0.25">
      <c r="A851" t="s">
        <v>290</v>
      </c>
      <c r="B851" t="s">
        <v>4</v>
      </c>
    </row>
    <row r="852" spans="1:2" x14ac:dyDescent="0.25">
      <c r="A852" t="s">
        <v>290</v>
      </c>
      <c r="B852" t="s">
        <v>28</v>
      </c>
    </row>
    <row r="853" spans="1:2" x14ac:dyDescent="0.25">
      <c r="A853" t="s">
        <v>290</v>
      </c>
      <c r="B853" t="s">
        <v>7</v>
      </c>
    </row>
    <row r="854" spans="1:2" x14ac:dyDescent="0.25">
      <c r="A854" t="s">
        <v>290</v>
      </c>
      <c r="B854" t="s">
        <v>2</v>
      </c>
    </row>
    <row r="855" spans="1:2" x14ac:dyDescent="0.25">
      <c r="A855" t="s">
        <v>291</v>
      </c>
    </row>
    <row r="856" spans="1:2" x14ac:dyDescent="0.25">
      <c r="A856" t="s">
        <v>291</v>
      </c>
    </row>
    <row r="857" spans="1:2" x14ac:dyDescent="0.25">
      <c r="A857" t="s">
        <v>291</v>
      </c>
    </row>
    <row r="858" spans="1:2" x14ac:dyDescent="0.25">
      <c r="A858" t="s">
        <v>291</v>
      </c>
    </row>
  </sheetData>
  <autoFilter ref="B1:B858" xr:uid="{FE1D41D8-9B5E-43A3-A7F4-C3E7E691D2AD}"/>
  <sortState xmlns:xlrd2="http://schemas.microsoft.com/office/spreadsheetml/2017/richdata2" ref="A2:H329">
    <sortCondition ref="A312:A329"/>
  </sortState>
  <phoneticPr fontId="1" type="noConversion"/>
  <conditionalFormatting sqref="B24:B45 B75:B180 B50:B70 B182:B488 B1:B12 B491:B1048576">
    <cfRule type="containsText" dxfId="9" priority="11" operator="containsText" text="leaf">
      <formula>NOT(ISERROR(SEARCH("leaf",B1)))</formula>
    </cfRule>
  </conditionalFormatting>
  <conditionalFormatting sqref="B181">
    <cfRule type="containsText" dxfId="8" priority="10" operator="containsText" text="leaf">
      <formula>NOT(ISERROR(SEARCH("leaf",B181)))</formula>
    </cfRule>
  </conditionalFormatting>
  <conditionalFormatting sqref="B13:B17">
    <cfRule type="containsText" dxfId="7" priority="9" operator="containsText" text="leaf">
      <formula>NOT(ISERROR(SEARCH("leaf",B13)))</formula>
    </cfRule>
  </conditionalFormatting>
  <conditionalFormatting sqref="B20:B23">
    <cfRule type="containsText" dxfId="6" priority="8" operator="containsText" text="leaf">
      <formula>NOT(ISERROR(SEARCH("leaf",B20)))</formula>
    </cfRule>
  </conditionalFormatting>
  <conditionalFormatting sqref="B71:B74">
    <cfRule type="containsText" dxfId="5" priority="6" operator="containsText" text="leaf">
      <formula>NOT(ISERROR(SEARCH("leaf",B71)))</formula>
    </cfRule>
  </conditionalFormatting>
  <conditionalFormatting sqref="B46:B49">
    <cfRule type="containsText" dxfId="4" priority="5" operator="containsText" text="leaf">
      <formula>NOT(ISERROR(SEARCH("leaf",B46)))</formula>
    </cfRule>
  </conditionalFormatting>
  <conditionalFormatting sqref="B489">
    <cfRule type="containsText" dxfId="3" priority="4" operator="containsText" text="leaf">
      <formula>NOT(ISERROR(SEARCH("leaf",B489)))</formula>
    </cfRule>
  </conditionalFormatting>
  <conditionalFormatting sqref="B490">
    <cfRule type="containsText" dxfId="2" priority="3" operator="containsText" text="leaf">
      <formula>NOT(ISERROR(SEARCH("leaf",B490)))</formula>
    </cfRule>
  </conditionalFormatting>
  <conditionalFormatting sqref="B18">
    <cfRule type="containsText" dxfId="1" priority="2" operator="containsText" text="leaf">
      <formula>NOT(ISERROR(SEARCH("leaf",B18)))</formula>
    </cfRule>
  </conditionalFormatting>
  <conditionalFormatting sqref="B19">
    <cfRule type="containsText" dxfId="0" priority="1" operator="containsText" text="leaf">
      <formula>NOT(ISERROR(SEARCH("leaf",B19)))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4DC-B46A-40B8-88EA-BEDCA5E7C4D6}">
  <dimension ref="A1:J154"/>
  <sheetViews>
    <sheetView topLeftCell="B1" workbookViewId="0">
      <selection activeCell="J2" sqref="J2"/>
    </sheetView>
  </sheetViews>
  <sheetFormatPr defaultRowHeight="15" x14ac:dyDescent="0.25"/>
  <cols>
    <col min="5" max="5" width="9.140625" customWidth="1"/>
  </cols>
  <sheetData>
    <row r="1" spans="1:10" x14ac:dyDescent="0.25">
      <c r="A1" t="s">
        <v>1</v>
      </c>
      <c r="E1">
        <v>1</v>
      </c>
      <c r="F1" t="s">
        <v>276</v>
      </c>
      <c r="G1">
        <v>0.20200000000000001</v>
      </c>
    </row>
    <row r="2" spans="1:10" x14ac:dyDescent="0.25">
      <c r="A2">
        <v>313.70650000000001</v>
      </c>
      <c r="E2">
        <v>2</v>
      </c>
      <c r="F2" t="s">
        <v>276</v>
      </c>
      <c r="G2">
        <v>0.34399999999999997</v>
      </c>
      <c r="I2" t="s">
        <v>43</v>
      </c>
      <c r="J2">
        <f>SUM(G:G)</f>
        <v>8.3520000000000021</v>
      </c>
    </row>
    <row r="3" spans="1:10" x14ac:dyDescent="0.25">
      <c r="A3">
        <v>235.2799</v>
      </c>
      <c r="E3">
        <v>3</v>
      </c>
      <c r="F3" t="s">
        <v>276</v>
      </c>
      <c r="G3">
        <v>0.11799999999999999</v>
      </c>
    </row>
    <row r="4" spans="1:10" x14ac:dyDescent="0.25">
      <c r="E4">
        <v>4</v>
      </c>
      <c r="F4" t="s">
        <v>276</v>
      </c>
      <c r="G4">
        <v>0.18</v>
      </c>
    </row>
    <row r="5" spans="1:10" x14ac:dyDescent="0.25">
      <c r="A5">
        <f>A2*A3</f>
        <v>73808.833949349995</v>
      </c>
      <c r="E5">
        <v>5</v>
      </c>
      <c r="F5" t="s">
        <v>276</v>
      </c>
      <c r="G5">
        <v>0.158</v>
      </c>
    </row>
    <row r="6" spans="1:10" x14ac:dyDescent="0.25">
      <c r="E6">
        <v>6</v>
      </c>
      <c r="F6" t="s">
        <v>276</v>
      </c>
      <c r="G6">
        <v>0.67100000000000004</v>
      </c>
    </row>
    <row r="7" spans="1:10" x14ac:dyDescent="0.25">
      <c r="E7">
        <v>7</v>
      </c>
      <c r="F7" t="s">
        <v>276</v>
      </c>
      <c r="G7">
        <v>0.23599999999999999</v>
      </c>
    </row>
    <row r="8" spans="1:10" x14ac:dyDescent="0.25">
      <c r="E8">
        <v>8</v>
      </c>
      <c r="F8" t="s">
        <v>276</v>
      </c>
      <c r="G8">
        <v>0.22800000000000001</v>
      </c>
    </row>
    <row r="9" spans="1:10" x14ac:dyDescent="0.25">
      <c r="E9">
        <v>9</v>
      </c>
      <c r="F9" t="s">
        <v>276</v>
      </c>
      <c r="G9">
        <v>0.40699999999999997</v>
      </c>
    </row>
    <row r="10" spans="1:10" x14ac:dyDescent="0.25">
      <c r="E10">
        <v>10</v>
      </c>
      <c r="F10" t="s">
        <v>276</v>
      </c>
      <c r="G10" s="1">
        <v>0.29699999999999999</v>
      </c>
    </row>
    <row r="11" spans="1:10" x14ac:dyDescent="0.25">
      <c r="E11">
        <v>11</v>
      </c>
      <c r="F11" t="s">
        <v>276</v>
      </c>
      <c r="G11">
        <v>0.14199999999999999</v>
      </c>
    </row>
    <row r="12" spans="1:10" x14ac:dyDescent="0.25">
      <c r="E12">
        <v>12</v>
      </c>
      <c r="F12" t="s">
        <v>276</v>
      </c>
      <c r="G12">
        <v>0.105</v>
      </c>
    </row>
    <row r="13" spans="1:10" x14ac:dyDescent="0.25">
      <c r="E13">
        <v>13</v>
      </c>
      <c r="F13" t="s">
        <v>276</v>
      </c>
      <c r="G13">
        <v>0.13600000000000001</v>
      </c>
    </row>
    <row r="14" spans="1:10" x14ac:dyDescent="0.25">
      <c r="E14">
        <v>14</v>
      </c>
      <c r="F14" t="s">
        <v>277</v>
      </c>
      <c r="G14">
        <v>0.35599999999999998</v>
      </c>
    </row>
    <row r="15" spans="1:10" x14ac:dyDescent="0.25">
      <c r="E15">
        <v>15</v>
      </c>
      <c r="F15" t="s">
        <v>277</v>
      </c>
      <c r="G15">
        <v>0.372</v>
      </c>
    </row>
    <row r="16" spans="1:10" x14ac:dyDescent="0.25">
      <c r="E16">
        <v>16</v>
      </c>
      <c r="F16" t="s">
        <v>277</v>
      </c>
      <c r="G16" s="1">
        <v>0.13800000000000001</v>
      </c>
    </row>
    <row r="17" spans="5:7" x14ac:dyDescent="0.25">
      <c r="E17">
        <v>17</v>
      </c>
      <c r="F17" t="s">
        <v>277</v>
      </c>
      <c r="G17">
        <v>0.26200000000000001</v>
      </c>
    </row>
    <row r="18" spans="5:7" x14ac:dyDescent="0.25">
      <c r="E18">
        <v>18</v>
      </c>
      <c r="F18" t="s">
        <v>277</v>
      </c>
      <c r="G18">
        <v>0.26</v>
      </c>
    </row>
    <row r="19" spans="5:7" x14ac:dyDescent="0.25">
      <c r="E19">
        <v>19</v>
      </c>
      <c r="F19" t="s">
        <v>278</v>
      </c>
      <c r="G19">
        <v>0.49</v>
      </c>
    </row>
    <row r="20" spans="5:7" x14ac:dyDescent="0.25">
      <c r="E20">
        <v>20</v>
      </c>
      <c r="F20" t="s">
        <v>278</v>
      </c>
      <c r="G20">
        <v>9.6000000000000002E-2</v>
      </c>
    </row>
    <row r="21" spans="5:7" x14ac:dyDescent="0.25">
      <c r="E21">
        <v>21</v>
      </c>
      <c r="F21" t="s">
        <v>278</v>
      </c>
      <c r="G21">
        <v>0.23200000000000001</v>
      </c>
    </row>
    <row r="22" spans="5:7" x14ac:dyDescent="0.25">
      <c r="E22">
        <v>22</v>
      </c>
      <c r="F22" t="s">
        <v>278</v>
      </c>
      <c r="G22">
        <v>0.39200000000000002</v>
      </c>
    </row>
    <row r="23" spans="5:7" x14ac:dyDescent="0.25">
      <c r="E23">
        <v>23</v>
      </c>
      <c r="F23" t="s">
        <v>278</v>
      </c>
      <c r="G23">
        <v>0.35699999999999998</v>
      </c>
    </row>
    <row r="24" spans="5:7" x14ac:dyDescent="0.25">
      <c r="E24">
        <v>24</v>
      </c>
      <c r="F24" t="s">
        <v>278</v>
      </c>
      <c r="G24">
        <v>0.14299999999999999</v>
      </c>
    </row>
    <row r="25" spans="5:7" x14ac:dyDescent="0.25">
      <c r="E25">
        <v>25</v>
      </c>
      <c r="F25" t="s">
        <v>278</v>
      </c>
      <c r="G25">
        <v>0.122</v>
      </c>
    </row>
    <row r="26" spans="5:7" x14ac:dyDescent="0.25">
      <c r="E26">
        <v>26</v>
      </c>
      <c r="F26" t="s">
        <v>278</v>
      </c>
      <c r="G26">
        <v>4.2999999999999997E-2</v>
      </c>
    </row>
    <row r="27" spans="5:7" x14ac:dyDescent="0.25">
      <c r="E27">
        <v>27</v>
      </c>
      <c r="F27" t="s">
        <v>278</v>
      </c>
      <c r="G27">
        <v>0.32400000000000001</v>
      </c>
    </row>
    <row r="28" spans="5:7" x14ac:dyDescent="0.25">
      <c r="E28">
        <v>28</v>
      </c>
      <c r="F28" t="s">
        <v>278</v>
      </c>
      <c r="G28">
        <v>0.40500000000000003</v>
      </c>
    </row>
    <row r="29" spans="5:7" x14ac:dyDescent="0.25">
      <c r="E29">
        <v>29</v>
      </c>
      <c r="F29" t="s">
        <v>278</v>
      </c>
      <c r="G29">
        <v>0.26200000000000001</v>
      </c>
    </row>
    <row r="30" spans="5:7" x14ac:dyDescent="0.25">
      <c r="E30">
        <v>30</v>
      </c>
      <c r="F30" t="s">
        <v>278</v>
      </c>
      <c r="G30">
        <v>0.19</v>
      </c>
    </row>
    <row r="31" spans="5:7" x14ac:dyDescent="0.25">
      <c r="E31">
        <v>31</v>
      </c>
      <c r="F31" t="s">
        <v>278</v>
      </c>
      <c r="G31">
        <v>0.44600000000000001</v>
      </c>
    </row>
    <row r="32" spans="5:7" x14ac:dyDescent="0.25">
      <c r="E32">
        <v>32</v>
      </c>
      <c r="F32" t="s">
        <v>278</v>
      </c>
      <c r="G32">
        <v>0.18</v>
      </c>
    </row>
    <row r="33" spans="5:7" x14ac:dyDescent="0.25">
      <c r="E33">
        <v>33</v>
      </c>
      <c r="F33" t="s">
        <v>278</v>
      </c>
      <c r="G33">
        <v>5.8000000000000003E-2</v>
      </c>
    </row>
    <row r="40" spans="5:7" x14ac:dyDescent="0.25">
      <c r="G40" s="1"/>
    </row>
    <row r="48" spans="5:7" x14ac:dyDescent="0.25">
      <c r="G48" s="1"/>
    </row>
    <row r="52" spans="7:7" x14ac:dyDescent="0.25">
      <c r="G52" s="1"/>
    </row>
    <row r="104" spans="7:7" x14ac:dyDescent="0.25">
      <c r="G104" s="1"/>
    </row>
    <row r="105" spans="7:7" x14ac:dyDescent="0.25">
      <c r="G105" s="1"/>
    </row>
    <row r="117" spans="7:7" x14ac:dyDescent="0.25">
      <c r="G117" s="1"/>
    </row>
    <row r="154" spans="7:7" x14ac:dyDescent="0.25">
      <c r="G15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2673-C72B-45A1-968A-04F930B4A4FA}">
  <dimension ref="A1:H688"/>
  <sheetViews>
    <sheetView workbookViewId="0">
      <selection activeCell="M2" sqref="M2"/>
    </sheetView>
  </sheetViews>
  <sheetFormatPr defaultRowHeight="15" x14ac:dyDescent="0.25"/>
  <cols>
    <col min="3" max="3" width="10.85546875" customWidth="1"/>
    <col min="5" max="5" width="12" bestFit="1" customWidth="1"/>
    <col min="7" max="9" width="8.5703125" customWidth="1"/>
  </cols>
  <sheetData>
    <row r="1" spans="1:8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9</v>
      </c>
      <c r="G1" t="s">
        <v>10</v>
      </c>
      <c r="H1" t="s">
        <v>23</v>
      </c>
    </row>
    <row r="2" spans="1:8" x14ac:dyDescent="0.25">
      <c r="A2" t="s">
        <v>40</v>
      </c>
      <c r="B2" t="s">
        <v>4</v>
      </c>
      <c r="G2">
        <v>100</v>
      </c>
    </row>
    <row r="3" spans="1:8" x14ac:dyDescent="0.25">
      <c r="A3" t="s">
        <v>40</v>
      </c>
      <c r="B3" t="s">
        <v>15</v>
      </c>
      <c r="G3">
        <v>0</v>
      </c>
    </row>
    <row r="4" spans="1:8" x14ac:dyDescent="0.25">
      <c r="A4" t="s">
        <v>40</v>
      </c>
      <c r="B4" t="s">
        <v>7</v>
      </c>
      <c r="G4">
        <v>0</v>
      </c>
    </row>
    <row r="5" spans="1:8" x14ac:dyDescent="0.25">
      <c r="A5" t="s">
        <v>40</v>
      </c>
      <c r="B5" t="s">
        <v>2</v>
      </c>
      <c r="G5">
        <v>0</v>
      </c>
    </row>
    <row r="6" spans="1:8" x14ac:dyDescent="0.25">
      <c r="A6" t="s">
        <v>29</v>
      </c>
      <c r="B6" t="s">
        <v>20</v>
      </c>
      <c r="F6">
        <v>0.212469362380241</v>
      </c>
      <c r="H6" t="s">
        <v>22</v>
      </c>
    </row>
    <row r="7" spans="1:8" x14ac:dyDescent="0.25">
      <c r="A7" t="s">
        <v>29</v>
      </c>
      <c r="B7" t="s">
        <v>4</v>
      </c>
      <c r="F7">
        <v>0.75970709586520002</v>
      </c>
      <c r="G7">
        <f>F7/(F7+F9)*100</f>
        <v>97.498507142445817</v>
      </c>
      <c r="H7" t="s">
        <v>22</v>
      </c>
    </row>
    <row r="8" spans="1:8" x14ac:dyDescent="0.25">
      <c r="A8" t="s">
        <v>29</v>
      </c>
      <c r="B8" t="s">
        <v>21</v>
      </c>
      <c r="F8">
        <v>8.3319420384369292E-3</v>
      </c>
      <c r="H8" t="s">
        <v>22</v>
      </c>
    </row>
    <row r="9" spans="1:8" x14ac:dyDescent="0.25">
      <c r="A9" t="s">
        <v>29</v>
      </c>
      <c r="B9" t="s">
        <v>28</v>
      </c>
      <c r="F9">
        <v>1.9491599716122101E-2</v>
      </c>
      <c r="G9">
        <f>F9/(F9+F7)*100</f>
        <v>2.5014928575541786</v>
      </c>
      <c r="H9" t="s">
        <v>22</v>
      </c>
    </row>
    <row r="10" spans="1:8" x14ac:dyDescent="0.25">
      <c r="A10" t="s">
        <v>29</v>
      </c>
      <c r="B10" t="s">
        <v>7</v>
      </c>
      <c r="G10">
        <v>0</v>
      </c>
      <c r="H10" t="s">
        <v>22</v>
      </c>
    </row>
    <row r="11" spans="1:8" x14ac:dyDescent="0.25">
      <c r="A11" t="s">
        <v>29</v>
      </c>
      <c r="B11" t="s">
        <v>15</v>
      </c>
      <c r="G11">
        <v>0</v>
      </c>
      <c r="H11" t="s">
        <v>22</v>
      </c>
    </row>
    <row r="12" spans="1:8" x14ac:dyDescent="0.25">
      <c r="A12" t="s">
        <v>46</v>
      </c>
      <c r="B12" t="s">
        <v>4</v>
      </c>
      <c r="C12">
        <v>1</v>
      </c>
      <c r="D12">
        <v>152.12599999999998</v>
      </c>
      <c r="E12">
        <v>337.50300000000004</v>
      </c>
      <c r="F12">
        <f>D12/(E12*C12)</f>
        <v>0.450739697128618</v>
      </c>
      <c r="G12">
        <f>F12/(F12+F13)*100</f>
        <v>99.52398910133617</v>
      </c>
    </row>
    <row r="13" spans="1:8" x14ac:dyDescent="0.25">
      <c r="A13" t="s">
        <v>46</v>
      </c>
      <c r="B13" t="s">
        <v>15</v>
      </c>
      <c r="C13">
        <v>44</v>
      </c>
      <c r="D13">
        <v>51.612999999999992</v>
      </c>
      <c r="E13">
        <v>544.11599999999999</v>
      </c>
      <c r="F13">
        <f>D13/(E13*C13)</f>
        <v>2.1558320785875201E-3</v>
      </c>
      <c r="G13">
        <f>F13/(F13+F12)*100</f>
        <v>0.47601089866382829</v>
      </c>
    </row>
    <row r="14" spans="1:8" x14ac:dyDescent="0.25">
      <c r="A14" t="s">
        <v>46</v>
      </c>
      <c r="B14" t="s">
        <v>7</v>
      </c>
      <c r="G14">
        <v>0</v>
      </c>
    </row>
    <row r="15" spans="1:8" x14ac:dyDescent="0.25">
      <c r="A15" t="s">
        <v>46</v>
      </c>
      <c r="B15" t="s">
        <v>2</v>
      </c>
      <c r="G15">
        <v>0</v>
      </c>
    </row>
    <row r="16" spans="1:8" x14ac:dyDescent="0.25">
      <c r="A16" t="s">
        <v>30</v>
      </c>
      <c r="B16" t="s">
        <v>4</v>
      </c>
      <c r="F16">
        <v>0.93123746826510301</v>
      </c>
      <c r="G16">
        <f>F16*100</f>
        <v>93.123746826510299</v>
      </c>
      <c r="H16" t="s">
        <v>22</v>
      </c>
    </row>
    <row r="17" spans="1:8" x14ac:dyDescent="0.25">
      <c r="A17" t="s">
        <v>30</v>
      </c>
      <c r="B17" t="s">
        <v>2</v>
      </c>
      <c r="F17">
        <v>6.4217894656243196E-2</v>
      </c>
      <c r="G17">
        <f>F17*100</f>
        <v>6.42178946562432</v>
      </c>
      <c r="H17" t="s">
        <v>22</v>
      </c>
    </row>
    <row r="18" spans="1:8" x14ac:dyDescent="0.25">
      <c r="A18" t="s">
        <v>30</v>
      </c>
      <c r="B18" t="s">
        <v>28</v>
      </c>
      <c r="F18">
        <v>4.5446370786542704E-3</v>
      </c>
      <c r="G18">
        <f>F18*100</f>
        <v>0.45446370786542706</v>
      </c>
      <c r="H18" t="s">
        <v>22</v>
      </c>
    </row>
    <row r="19" spans="1:8" x14ac:dyDescent="0.25">
      <c r="A19" t="s">
        <v>30</v>
      </c>
      <c r="B19" t="s">
        <v>7</v>
      </c>
      <c r="G19">
        <v>0</v>
      </c>
      <c r="H19" t="s">
        <v>22</v>
      </c>
    </row>
    <row r="20" spans="1:8" x14ac:dyDescent="0.25">
      <c r="A20" t="s">
        <v>30</v>
      </c>
      <c r="B20" t="s">
        <v>15</v>
      </c>
      <c r="G20">
        <v>0</v>
      </c>
      <c r="H20" t="s">
        <v>22</v>
      </c>
    </row>
    <row r="21" spans="1:8" x14ac:dyDescent="0.25">
      <c r="A21" t="s">
        <v>31</v>
      </c>
      <c r="B21" t="s">
        <v>4</v>
      </c>
      <c r="F21">
        <v>0.99735845246018895</v>
      </c>
      <c r="G21">
        <f>F21*100</f>
        <v>99.735845246018897</v>
      </c>
      <c r="H21" t="s">
        <v>22</v>
      </c>
    </row>
    <row r="22" spans="1:8" x14ac:dyDescent="0.25">
      <c r="A22" t="s">
        <v>31</v>
      </c>
      <c r="B22" t="s">
        <v>28</v>
      </c>
      <c r="F22">
        <v>2.64154753981112E-3</v>
      </c>
      <c r="G22">
        <f>F22*100</f>
        <v>0.26415475398111199</v>
      </c>
      <c r="H22" t="s">
        <v>22</v>
      </c>
    </row>
    <row r="23" spans="1:8" x14ac:dyDescent="0.25">
      <c r="A23" t="s">
        <v>31</v>
      </c>
      <c r="B23" t="s">
        <v>15</v>
      </c>
      <c r="G23">
        <v>0</v>
      </c>
      <c r="H23" t="s">
        <v>22</v>
      </c>
    </row>
    <row r="24" spans="1:8" x14ac:dyDescent="0.25">
      <c r="A24" t="s">
        <v>31</v>
      </c>
      <c r="B24" t="s">
        <v>7</v>
      </c>
      <c r="G24">
        <v>0</v>
      </c>
      <c r="H24" t="s">
        <v>22</v>
      </c>
    </row>
    <row r="25" spans="1:8" x14ac:dyDescent="0.25">
      <c r="A25" t="s">
        <v>31</v>
      </c>
      <c r="B25" t="s">
        <v>2</v>
      </c>
      <c r="G25">
        <v>0</v>
      </c>
      <c r="H25" t="s">
        <v>22</v>
      </c>
    </row>
    <row r="26" spans="1:8" x14ac:dyDescent="0.25">
      <c r="A26" t="s">
        <v>32</v>
      </c>
      <c r="B26" t="s">
        <v>20</v>
      </c>
      <c r="F26">
        <v>0.11679184387536599</v>
      </c>
      <c r="H26" t="s">
        <v>22</v>
      </c>
    </row>
    <row r="27" spans="1:8" x14ac:dyDescent="0.25">
      <c r="A27" t="s">
        <v>32</v>
      </c>
      <c r="B27" t="s">
        <v>4</v>
      </c>
      <c r="F27">
        <v>0.63475401924411101</v>
      </c>
      <c r="G27">
        <f>F27/(F27+F28+F29)*100</f>
        <v>71.869130152658727</v>
      </c>
      <c r="H27" t="s">
        <v>22</v>
      </c>
    </row>
    <row r="28" spans="1:8" x14ac:dyDescent="0.25">
      <c r="A28" t="s">
        <v>32</v>
      </c>
      <c r="B28" t="s">
        <v>2</v>
      </c>
      <c r="F28">
        <v>0.219998190209031</v>
      </c>
      <c r="G28">
        <f>F28/(F28+F29+F27)*100</f>
        <v>24.908985348861037</v>
      </c>
      <c r="H28" t="s">
        <v>22</v>
      </c>
    </row>
    <row r="29" spans="1:8" x14ac:dyDescent="0.25">
      <c r="A29" t="s">
        <v>32</v>
      </c>
      <c r="B29" t="s">
        <v>28</v>
      </c>
      <c r="F29">
        <v>2.8455946671492802E-2</v>
      </c>
      <c r="G29">
        <f>F29/(F29+F27+F28)*100</f>
        <v>3.2218844984802444</v>
      </c>
      <c r="H29" t="s">
        <v>22</v>
      </c>
    </row>
    <row r="30" spans="1:8" x14ac:dyDescent="0.25">
      <c r="A30" t="s">
        <v>32</v>
      </c>
      <c r="B30" t="s">
        <v>7</v>
      </c>
      <c r="G30">
        <v>0</v>
      </c>
      <c r="H30" t="s">
        <v>22</v>
      </c>
    </row>
    <row r="31" spans="1:8" x14ac:dyDescent="0.25">
      <c r="A31" t="s">
        <v>32</v>
      </c>
      <c r="B31" t="s">
        <v>15</v>
      </c>
      <c r="G31">
        <v>0</v>
      </c>
      <c r="H31" t="s">
        <v>22</v>
      </c>
    </row>
    <row r="32" spans="1:8" x14ac:dyDescent="0.25">
      <c r="A32" t="s">
        <v>33</v>
      </c>
      <c r="B32" t="s">
        <v>20</v>
      </c>
      <c r="F32">
        <v>2.2527721475443602E-2</v>
      </c>
      <c r="H32" t="s">
        <v>22</v>
      </c>
    </row>
    <row r="33" spans="1:8" x14ac:dyDescent="0.25">
      <c r="A33" t="s">
        <v>33</v>
      </c>
      <c r="B33" t="s">
        <v>4</v>
      </c>
      <c r="F33">
        <v>0.48047115053850198</v>
      </c>
      <c r="G33">
        <f>F33/(F33+F34+F35)*100</f>
        <v>49.15445287755356</v>
      </c>
      <c r="H33" t="s">
        <v>22</v>
      </c>
    </row>
    <row r="34" spans="1:8" x14ac:dyDescent="0.25">
      <c r="A34" t="s">
        <v>33</v>
      </c>
      <c r="B34" t="s">
        <v>15</v>
      </c>
      <c r="F34">
        <v>0.34579863376234599</v>
      </c>
      <c r="G34">
        <f>F34/(F34+F35+F33)*100</f>
        <v>35.376822582049201</v>
      </c>
      <c r="H34" t="s">
        <v>22</v>
      </c>
    </row>
    <row r="35" spans="1:8" x14ac:dyDescent="0.25">
      <c r="A35" t="s">
        <v>33</v>
      </c>
      <c r="B35" t="s">
        <v>28</v>
      </c>
      <c r="F35">
        <v>0.15120249422370799</v>
      </c>
      <c r="G35">
        <f>F35/(F35+F33+F34)*100</f>
        <v>15.468724540397233</v>
      </c>
      <c r="H35" t="s">
        <v>22</v>
      </c>
    </row>
    <row r="36" spans="1:8" x14ac:dyDescent="0.25">
      <c r="A36" t="s">
        <v>33</v>
      </c>
      <c r="B36" t="s">
        <v>7</v>
      </c>
      <c r="G36">
        <v>0</v>
      </c>
      <c r="H36" t="s">
        <v>22</v>
      </c>
    </row>
    <row r="37" spans="1:8" x14ac:dyDescent="0.25">
      <c r="A37" t="s">
        <v>33</v>
      </c>
      <c r="B37" t="s">
        <v>2</v>
      </c>
      <c r="G37">
        <v>0</v>
      </c>
      <c r="H37" t="s">
        <v>22</v>
      </c>
    </row>
    <row r="38" spans="1:8" x14ac:dyDescent="0.25">
      <c r="A38" t="s">
        <v>34</v>
      </c>
      <c r="B38" t="s">
        <v>4</v>
      </c>
      <c r="F38">
        <v>0.92870575305158998</v>
      </c>
      <c r="G38">
        <f>F38*100</f>
        <v>92.870575305158994</v>
      </c>
      <c r="H38" t="s">
        <v>22</v>
      </c>
    </row>
    <row r="39" spans="1:8" x14ac:dyDescent="0.25">
      <c r="A39" t="s">
        <v>34</v>
      </c>
      <c r="B39" t="s">
        <v>2</v>
      </c>
      <c r="F39">
        <v>7.0507667051376705E-2</v>
      </c>
      <c r="G39">
        <f>F39*100</f>
        <v>7.0507667051376703</v>
      </c>
      <c r="H39" t="s">
        <v>22</v>
      </c>
    </row>
    <row r="40" spans="1:8" x14ac:dyDescent="0.25">
      <c r="A40" t="s">
        <v>34</v>
      </c>
      <c r="B40" t="s">
        <v>15</v>
      </c>
      <c r="F40">
        <v>7.8657989703326595E-4</v>
      </c>
      <c r="G40">
        <f>F40*100</f>
        <v>7.8657989703326589E-2</v>
      </c>
      <c r="H40" t="s">
        <v>22</v>
      </c>
    </row>
    <row r="41" spans="1:8" x14ac:dyDescent="0.25">
      <c r="A41" t="s">
        <v>34</v>
      </c>
      <c r="B41" t="s">
        <v>7</v>
      </c>
      <c r="G41">
        <v>0</v>
      </c>
      <c r="H41" t="s">
        <v>22</v>
      </c>
    </row>
    <row r="42" spans="1:8" x14ac:dyDescent="0.25">
      <c r="A42" t="s">
        <v>41</v>
      </c>
      <c r="B42" t="s">
        <v>7</v>
      </c>
      <c r="G42">
        <v>100</v>
      </c>
    </row>
    <row r="43" spans="1:8" x14ac:dyDescent="0.25">
      <c r="A43" t="s">
        <v>41</v>
      </c>
      <c r="B43" t="s">
        <v>15</v>
      </c>
      <c r="G43">
        <v>0</v>
      </c>
    </row>
    <row r="44" spans="1:8" x14ac:dyDescent="0.25">
      <c r="A44" t="s">
        <v>41</v>
      </c>
      <c r="B44" t="s">
        <v>4</v>
      </c>
      <c r="G44">
        <v>0</v>
      </c>
    </row>
    <row r="45" spans="1:8" x14ac:dyDescent="0.25">
      <c r="A45" t="s">
        <v>41</v>
      </c>
      <c r="B45" t="s">
        <v>2</v>
      </c>
      <c r="G45">
        <v>0</v>
      </c>
    </row>
    <row r="46" spans="1:8" x14ac:dyDescent="0.25">
      <c r="A46" t="s">
        <v>35</v>
      </c>
      <c r="B46" t="s">
        <v>4</v>
      </c>
      <c r="F46">
        <v>0.91275375725749297</v>
      </c>
      <c r="G46">
        <f>F46*100</f>
        <v>91.275375725749299</v>
      </c>
      <c r="H46" t="s">
        <v>22</v>
      </c>
    </row>
    <row r="47" spans="1:8" x14ac:dyDescent="0.25">
      <c r="A47" t="s">
        <v>35</v>
      </c>
      <c r="B47" t="s">
        <v>28</v>
      </c>
      <c r="F47">
        <v>8.7246242742507002E-2</v>
      </c>
      <c r="G47">
        <f>F47*100</f>
        <v>8.7246242742507008</v>
      </c>
      <c r="H47" t="s">
        <v>22</v>
      </c>
    </row>
    <row r="48" spans="1:8" x14ac:dyDescent="0.25">
      <c r="A48" t="s">
        <v>35</v>
      </c>
      <c r="B48" t="s">
        <v>2</v>
      </c>
      <c r="G48">
        <v>0</v>
      </c>
      <c r="H48" t="s">
        <v>22</v>
      </c>
    </row>
    <row r="49" spans="1:8" x14ac:dyDescent="0.25">
      <c r="A49" t="s">
        <v>35</v>
      </c>
      <c r="B49" t="s">
        <v>15</v>
      </c>
      <c r="G49">
        <v>0</v>
      </c>
      <c r="H49" t="s">
        <v>22</v>
      </c>
    </row>
    <row r="50" spans="1:8" x14ac:dyDescent="0.25">
      <c r="A50" t="s">
        <v>35</v>
      </c>
      <c r="B50" t="s">
        <v>7</v>
      </c>
      <c r="G50">
        <v>0</v>
      </c>
      <c r="H50" t="s">
        <v>22</v>
      </c>
    </row>
    <row r="51" spans="1:8" x14ac:dyDescent="0.25">
      <c r="A51" t="s">
        <v>36</v>
      </c>
      <c r="B51" t="s">
        <v>20</v>
      </c>
      <c r="F51">
        <v>9.3431691361617594E-2</v>
      </c>
      <c r="H51" t="s">
        <v>22</v>
      </c>
    </row>
    <row r="52" spans="1:8" x14ac:dyDescent="0.25">
      <c r="A52" t="s">
        <v>36</v>
      </c>
      <c r="B52" t="s">
        <v>4</v>
      </c>
      <c r="F52">
        <v>0.88968175268554395</v>
      </c>
      <c r="G52">
        <f>F52/(F52+F53)*100</f>
        <v>98.137310140677528</v>
      </c>
      <c r="H52" t="s">
        <v>22</v>
      </c>
    </row>
    <row r="53" spans="1:8" x14ac:dyDescent="0.25">
      <c r="A53" t="s">
        <v>36</v>
      </c>
      <c r="B53" t="s">
        <v>15</v>
      </c>
      <c r="F53">
        <v>1.6886555952838399E-2</v>
      </c>
      <c r="G53">
        <f>F53/(F53+F52)*100</f>
        <v>1.8626898593224723</v>
      </c>
      <c r="H53" t="s">
        <v>22</v>
      </c>
    </row>
    <row r="54" spans="1:8" x14ac:dyDescent="0.25">
      <c r="A54" t="s">
        <v>36</v>
      </c>
      <c r="B54" t="s">
        <v>7</v>
      </c>
      <c r="G54">
        <v>0</v>
      </c>
      <c r="H54" t="s">
        <v>22</v>
      </c>
    </row>
    <row r="55" spans="1:8" x14ac:dyDescent="0.25">
      <c r="A55" t="s">
        <v>36</v>
      </c>
      <c r="B55" t="s">
        <v>2</v>
      </c>
      <c r="G55">
        <v>0</v>
      </c>
      <c r="H55" t="s">
        <v>22</v>
      </c>
    </row>
    <row r="56" spans="1:8" x14ac:dyDescent="0.25">
      <c r="A56" t="s">
        <v>39</v>
      </c>
      <c r="B56" t="s">
        <v>4</v>
      </c>
      <c r="G56">
        <v>100</v>
      </c>
    </row>
    <row r="57" spans="1:8" x14ac:dyDescent="0.25">
      <c r="A57" t="s">
        <v>39</v>
      </c>
      <c r="B57" t="s">
        <v>7</v>
      </c>
      <c r="G57">
        <v>0</v>
      </c>
    </row>
    <row r="58" spans="1:8" x14ac:dyDescent="0.25">
      <c r="A58" t="s">
        <v>39</v>
      </c>
      <c r="B58" t="s">
        <v>15</v>
      </c>
      <c r="G58">
        <v>0</v>
      </c>
    </row>
    <row r="59" spans="1:8" x14ac:dyDescent="0.25">
      <c r="A59" t="s">
        <v>39</v>
      </c>
      <c r="B59" t="s">
        <v>2</v>
      </c>
      <c r="G59">
        <v>0</v>
      </c>
    </row>
    <row r="60" spans="1:8" x14ac:dyDescent="0.25">
      <c r="A60" t="s">
        <v>44</v>
      </c>
      <c r="B60" t="s">
        <v>4</v>
      </c>
      <c r="C60">
        <v>3</v>
      </c>
      <c r="D60">
        <v>13467.884000000004</v>
      </c>
      <c r="E60">
        <v>73808.833949349995</v>
      </c>
      <c r="F60">
        <f>D60/(E60*C60)</f>
        <v>6.0823270419735488E-2</v>
      </c>
      <c r="G60">
        <f>F60/(F60+F61+F62)*100</f>
        <v>39.83099231385431</v>
      </c>
    </row>
    <row r="61" spans="1:8" x14ac:dyDescent="0.25">
      <c r="A61" t="s">
        <v>44</v>
      </c>
      <c r="B61" t="s">
        <v>15</v>
      </c>
      <c r="C61">
        <v>48</v>
      </c>
      <c r="D61">
        <v>4633.7060000000001</v>
      </c>
      <c r="E61">
        <v>73808.833949349995</v>
      </c>
      <c r="F61">
        <f>D61/(E61*C61)</f>
        <v>1.3079131114970936E-3</v>
      </c>
      <c r="G61">
        <f>F61/(F61+F62+F60)*100</f>
        <v>0.85650568822959006</v>
      </c>
      <c r="H61" t="s">
        <v>45</v>
      </c>
    </row>
    <row r="62" spans="1:8" x14ac:dyDescent="0.25">
      <c r="A62" t="s">
        <v>44</v>
      </c>
      <c r="B62" t="s">
        <v>2</v>
      </c>
      <c r="C62">
        <v>48</v>
      </c>
      <c r="D62">
        <v>320881.34399999998</v>
      </c>
      <c r="E62">
        <v>73808.833949349995</v>
      </c>
      <c r="F62">
        <f>D62/(E62*C62)</f>
        <v>9.0572193629118725E-2</v>
      </c>
      <c r="G62">
        <f>F62/(F62+F61+F60)*100</f>
        <v>59.312501997916087</v>
      </c>
      <c r="H62" t="s">
        <v>45</v>
      </c>
    </row>
    <row r="63" spans="1:8" x14ac:dyDescent="0.25">
      <c r="A63" t="s">
        <v>44</v>
      </c>
      <c r="B63" t="s">
        <v>7</v>
      </c>
      <c r="G63">
        <v>0</v>
      </c>
    </row>
    <row r="64" spans="1:8" x14ac:dyDescent="0.25">
      <c r="A64" t="s">
        <v>17</v>
      </c>
      <c r="B64" t="s">
        <v>4</v>
      </c>
      <c r="D64" t="s">
        <v>12</v>
      </c>
      <c r="G64">
        <v>100</v>
      </c>
    </row>
    <row r="65" spans="1:8" x14ac:dyDescent="0.25">
      <c r="A65" t="s">
        <v>17</v>
      </c>
      <c r="B65" t="s">
        <v>15</v>
      </c>
      <c r="G65">
        <v>0</v>
      </c>
    </row>
    <row r="66" spans="1:8" x14ac:dyDescent="0.25">
      <c r="A66" t="s">
        <v>17</v>
      </c>
      <c r="B66" t="s">
        <v>2</v>
      </c>
      <c r="G66">
        <v>0</v>
      </c>
    </row>
    <row r="67" spans="1:8" x14ac:dyDescent="0.25">
      <c r="A67" t="s">
        <v>17</v>
      </c>
      <c r="B67" t="s">
        <v>7</v>
      </c>
      <c r="G67">
        <v>0</v>
      </c>
    </row>
    <row r="68" spans="1:8" x14ac:dyDescent="0.25">
      <c r="A68" t="s">
        <v>18</v>
      </c>
      <c r="B68" t="s">
        <v>2</v>
      </c>
      <c r="C68">
        <v>46</v>
      </c>
      <c r="D68">
        <v>7759.5739999999987</v>
      </c>
      <c r="E68">
        <v>73815.833949349995</v>
      </c>
      <c r="F68">
        <f>D68/(E68*C68)</f>
        <v>2.2852331577002147E-3</v>
      </c>
      <c r="G68">
        <f>F68/(F68+F69)*100</f>
        <v>2.6952245179111807</v>
      </c>
    </row>
    <row r="69" spans="1:8" x14ac:dyDescent="0.25">
      <c r="A69" t="s">
        <v>18</v>
      </c>
      <c r="B69" t="s">
        <v>4</v>
      </c>
      <c r="C69">
        <v>2</v>
      </c>
      <c r="D69">
        <v>12180.055000000006</v>
      </c>
      <c r="E69">
        <v>73815.833949349995</v>
      </c>
      <c r="F69">
        <f>D69/(E69*C69)</f>
        <v>8.2502996635908502E-2</v>
      </c>
      <c r="G69">
        <f>F69/(F69+F68)*100</f>
        <v>97.304775482088829</v>
      </c>
    </row>
    <row r="70" spans="1:8" x14ac:dyDescent="0.25">
      <c r="A70" t="s">
        <v>18</v>
      </c>
      <c r="B70" t="s">
        <v>7</v>
      </c>
      <c r="G70">
        <v>0</v>
      </c>
    </row>
    <row r="71" spans="1:8" x14ac:dyDescent="0.25">
      <c r="A71" t="s">
        <v>18</v>
      </c>
      <c r="B71" t="s">
        <v>15</v>
      </c>
      <c r="G71">
        <v>0</v>
      </c>
    </row>
    <row r="72" spans="1:8" x14ac:dyDescent="0.25">
      <c r="A72" t="s">
        <v>37</v>
      </c>
      <c r="B72" t="s">
        <v>4</v>
      </c>
      <c r="F72">
        <v>1</v>
      </c>
      <c r="G72">
        <f>F72*100</f>
        <v>100</v>
      </c>
      <c r="H72" t="s">
        <v>22</v>
      </c>
    </row>
    <row r="73" spans="1:8" x14ac:dyDescent="0.25">
      <c r="A73" t="s">
        <v>37</v>
      </c>
      <c r="B73" t="s">
        <v>2</v>
      </c>
      <c r="G73">
        <v>0</v>
      </c>
      <c r="H73" t="s">
        <v>22</v>
      </c>
    </row>
    <row r="74" spans="1:8" x14ac:dyDescent="0.25">
      <c r="A74" t="s">
        <v>37</v>
      </c>
      <c r="B74" t="s">
        <v>7</v>
      </c>
      <c r="G74">
        <v>0</v>
      </c>
      <c r="H74" t="s">
        <v>22</v>
      </c>
    </row>
    <row r="75" spans="1:8" x14ac:dyDescent="0.25">
      <c r="A75" t="s">
        <v>37</v>
      </c>
      <c r="B75" t="s">
        <v>15</v>
      </c>
      <c r="G75">
        <v>0</v>
      </c>
      <c r="H75" t="s">
        <v>22</v>
      </c>
    </row>
    <row r="76" spans="1:8" x14ac:dyDescent="0.25">
      <c r="A76" t="s">
        <v>3</v>
      </c>
      <c r="B76" t="s">
        <v>15</v>
      </c>
      <c r="C76">
        <v>46</v>
      </c>
      <c r="D76">
        <v>355.50900000000001</v>
      </c>
      <c r="E76">
        <v>73808.833949349995</v>
      </c>
      <c r="F76">
        <f>D76/(E76*C76)</f>
        <v>1.0470909927994049E-4</v>
      </c>
      <c r="G76">
        <f>F76/(F76+F77)*100</f>
        <v>1.1049774185734886</v>
      </c>
    </row>
    <row r="77" spans="1:8" x14ac:dyDescent="0.25">
      <c r="A77" t="s">
        <v>3</v>
      </c>
      <c r="B77" t="s">
        <v>4</v>
      </c>
      <c r="C77">
        <v>3</v>
      </c>
      <c r="D77">
        <v>2075.0809999999997</v>
      </c>
      <c r="E77">
        <v>73808.833949349995</v>
      </c>
      <c r="F77">
        <f>D77/(E77*C77)</f>
        <v>9.3714211383061422E-3</v>
      </c>
      <c r="G77">
        <f>F77/(F77+F76)*100</f>
        <v>98.895022581426517</v>
      </c>
    </row>
    <row r="78" spans="1:8" x14ac:dyDescent="0.25">
      <c r="A78" t="s">
        <v>3</v>
      </c>
      <c r="B78" t="s">
        <v>2</v>
      </c>
      <c r="G78">
        <v>0</v>
      </c>
    </row>
    <row r="79" spans="1:8" x14ac:dyDescent="0.25">
      <c r="A79" t="s">
        <v>3</v>
      </c>
      <c r="B79" t="s">
        <v>7</v>
      </c>
      <c r="G79">
        <v>0</v>
      </c>
    </row>
    <row r="80" spans="1:8" x14ac:dyDescent="0.25">
      <c r="A80" t="s">
        <v>42</v>
      </c>
      <c r="B80" t="s">
        <v>7</v>
      </c>
      <c r="G80">
        <v>100</v>
      </c>
    </row>
    <row r="81" spans="1:7" x14ac:dyDescent="0.25">
      <c r="A81" t="s">
        <v>42</v>
      </c>
      <c r="B81" t="s">
        <v>15</v>
      </c>
      <c r="G81">
        <v>0</v>
      </c>
    </row>
    <row r="82" spans="1:7" x14ac:dyDescent="0.25">
      <c r="A82" t="s">
        <v>42</v>
      </c>
      <c r="B82" t="s">
        <v>4</v>
      </c>
      <c r="G82">
        <v>0</v>
      </c>
    </row>
    <row r="83" spans="1:7" x14ac:dyDescent="0.25">
      <c r="A83" t="s">
        <v>42</v>
      </c>
      <c r="B83" t="s">
        <v>2</v>
      </c>
      <c r="G83">
        <v>0</v>
      </c>
    </row>
    <row r="84" spans="1:7" x14ac:dyDescent="0.25">
      <c r="A84" t="s">
        <v>5</v>
      </c>
      <c r="B84" t="s">
        <v>15</v>
      </c>
      <c r="C84">
        <v>30</v>
      </c>
      <c r="D84">
        <v>3210.8059999999996</v>
      </c>
      <c r="E84">
        <v>73808.833949349995</v>
      </c>
      <c r="F84">
        <f>D84/(E84*C84)</f>
        <v>1.450054972283019E-3</v>
      </c>
      <c r="G84">
        <f>F84/(F84+F85)*100</f>
        <v>7.392356095215062</v>
      </c>
    </row>
    <row r="85" spans="1:7" x14ac:dyDescent="0.25">
      <c r="A85" t="s">
        <v>5</v>
      </c>
      <c r="B85" t="s">
        <v>4</v>
      </c>
      <c r="C85">
        <v>3</v>
      </c>
      <c r="D85">
        <v>4022.3330000000001</v>
      </c>
      <c r="E85">
        <v>73808.833949349995</v>
      </c>
      <c r="F85">
        <f>D85/(E85*C85)</f>
        <v>1.8165544622839477E-2</v>
      </c>
      <c r="G85">
        <f>F85/(F85+F84)*100</f>
        <v>92.607643904784936</v>
      </c>
    </row>
    <row r="86" spans="1:7" x14ac:dyDescent="0.25">
      <c r="A86" t="s">
        <v>5</v>
      </c>
      <c r="B86" t="s">
        <v>2</v>
      </c>
      <c r="G86">
        <v>0</v>
      </c>
    </row>
    <row r="87" spans="1:7" x14ac:dyDescent="0.25">
      <c r="A87" t="s">
        <v>5</v>
      </c>
      <c r="B87" t="s">
        <v>7</v>
      </c>
      <c r="G87">
        <v>0</v>
      </c>
    </row>
    <row r="88" spans="1:7" x14ac:dyDescent="0.25">
      <c r="A88" t="s">
        <v>6</v>
      </c>
      <c r="B88" t="s">
        <v>7</v>
      </c>
      <c r="C88">
        <v>5</v>
      </c>
      <c r="D88">
        <v>14288.688</v>
      </c>
      <c r="E88">
        <v>73808.833949349995</v>
      </c>
      <c r="F88">
        <f>D88/(E88*C88)</f>
        <v>3.8718097104217523E-2</v>
      </c>
      <c r="G88">
        <f>F88/(F88+F89)*100</f>
        <v>79.378485129444641</v>
      </c>
    </row>
    <row r="89" spans="1:7" x14ac:dyDescent="0.25">
      <c r="A89" t="s">
        <v>6</v>
      </c>
      <c r="B89" t="s">
        <v>4</v>
      </c>
      <c r="C89">
        <v>3</v>
      </c>
      <c r="D89">
        <v>2227.2110000000002</v>
      </c>
      <c r="E89">
        <v>73808.833949349995</v>
      </c>
      <c r="F89">
        <f>D89/(E89*C89)</f>
        <v>1.0058466269445851E-2</v>
      </c>
      <c r="G89">
        <f>F89/(F89+F88)*100</f>
        <v>20.621514870555359</v>
      </c>
    </row>
    <row r="90" spans="1:7" x14ac:dyDescent="0.25">
      <c r="A90" t="s">
        <v>6</v>
      </c>
      <c r="B90" t="s">
        <v>2</v>
      </c>
      <c r="G90">
        <v>0</v>
      </c>
    </row>
    <row r="91" spans="1:7" x14ac:dyDescent="0.25">
      <c r="A91" t="s">
        <v>6</v>
      </c>
      <c r="B91" t="s">
        <v>15</v>
      </c>
      <c r="G91">
        <v>0</v>
      </c>
    </row>
    <row r="92" spans="1:7" x14ac:dyDescent="0.25">
      <c r="A92" t="s">
        <v>8</v>
      </c>
      <c r="B92" t="s">
        <v>7</v>
      </c>
      <c r="C92">
        <v>46</v>
      </c>
      <c r="D92">
        <v>86959.233999999997</v>
      </c>
      <c r="E92">
        <v>73808.833949349995</v>
      </c>
      <c r="F92">
        <f>D92/(E92*C92)</f>
        <v>2.5612355991588332E-2</v>
      </c>
      <c r="G92">
        <f>F92/(F92+F93)*100</f>
        <v>42.117185436365055</v>
      </c>
    </row>
    <row r="93" spans="1:7" x14ac:dyDescent="0.25">
      <c r="A93" t="s">
        <v>8</v>
      </c>
      <c r="B93" t="s">
        <v>4</v>
      </c>
      <c r="C93">
        <v>3</v>
      </c>
      <c r="D93">
        <v>7794.1619999999994</v>
      </c>
      <c r="E93">
        <v>73808.833949349995</v>
      </c>
      <c r="F93">
        <f>D93/(E93*C93)</f>
        <v>3.5199770284717796E-2</v>
      </c>
      <c r="G93">
        <f>F93/(F93+F92)*100</f>
        <v>57.882814563634945</v>
      </c>
    </row>
    <row r="94" spans="1:7" x14ac:dyDescent="0.25">
      <c r="A94" t="s">
        <v>8</v>
      </c>
      <c r="B94" t="s">
        <v>15</v>
      </c>
      <c r="G94">
        <v>0</v>
      </c>
    </row>
    <row r="95" spans="1:7" x14ac:dyDescent="0.25">
      <c r="A95" t="s">
        <v>8</v>
      </c>
      <c r="B95" t="s">
        <v>2</v>
      </c>
      <c r="G95">
        <v>0</v>
      </c>
    </row>
    <row r="96" spans="1:7" x14ac:dyDescent="0.25">
      <c r="A96" t="s">
        <v>19</v>
      </c>
      <c r="B96" t="s">
        <v>4</v>
      </c>
      <c r="D96" t="s">
        <v>12</v>
      </c>
      <c r="G96">
        <v>100</v>
      </c>
    </row>
    <row r="97" spans="1:7" x14ac:dyDescent="0.25">
      <c r="A97" t="s">
        <v>19</v>
      </c>
      <c r="B97" t="s">
        <v>15</v>
      </c>
      <c r="G97">
        <v>0</v>
      </c>
    </row>
    <row r="98" spans="1:7" x14ac:dyDescent="0.25">
      <c r="A98" t="s">
        <v>19</v>
      </c>
      <c r="B98" t="s">
        <v>7</v>
      </c>
      <c r="G98">
        <v>0</v>
      </c>
    </row>
    <row r="99" spans="1:7" x14ac:dyDescent="0.25">
      <c r="A99" t="s">
        <v>19</v>
      </c>
      <c r="B99" t="s">
        <v>2</v>
      </c>
      <c r="G99">
        <v>0</v>
      </c>
    </row>
    <row r="100" spans="1:7" x14ac:dyDescent="0.25">
      <c r="A100" t="s">
        <v>50</v>
      </c>
      <c r="B100" t="s">
        <v>4</v>
      </c>
      <c r="C100">
        <v>3</v>
      </c>
      <c r="D100">
        <v>98.854000000000056</v>
      </c>
      <c r="E100">
        <v>545.90599999999995</v>
      </c>
      <c r="F100">
        <f>D100/(E100*C100)</f>
        <v>6.036081913980311E-2</v>
      </c>
      <c r="G100">
        <f>F100/(F100+F101)*100</f>
        <v>98.76807177755353</v>
      </c>
    </row>
    <row r="101" spans="1:7" x14ac:dyDescent="0.25">
      <c r="A101" t="s">
        <v>50</v>
      </c>
      <c r="B101" t="s">
        <v>15</v>
      </c>
      <c r="C101">
        <v>38</v>
      </c>
      <c r="D101">
        <v>15.618</v>
      </c>
      <c r="E101">
        <v>545.90599999999995</v>
      </c>
      <c r="F101">
        <f>D101/(E101*C101)</f>
        <v>7.5287686891149764E-4</v>
      </c>
      <c r="G101">
        <f>F101/(F101+F100)*100</f>
        <v>1.2319282224464707</v>
      </c>
    </row>
    <row r="102" spans="1:7" x14ac:dyDescent="0.25">
      <c r="A102" t="s">
        <v>50</v>
      </c>
      <c r="B102" t="s">
        <v>7</v>
      </c>
      <c r="G102">
        <v>0</v>
      </c>
    </row>
    <row r="103" spans="1:7" x14ac:dyDescent="0.25">
      <c r="A103" t="s">
        <v>50</v>
      </c>
      <c r="B103" t="s">
        <v>2</v>
      </c>
      <c r="G103">
        <v>0</v>
      </c>
    </row>
    <row r="104" spans="1:7" x14ac:dyDescent="0.25">
      <c r="A104" t="s">
        <v>11</v>
      </c>
      <c r="B104" t="s">
        <v>4</v>
      </c>
      <c r="D104" t="s">
        <v>12</v>
      </c>
      <c r="G104">
        <v>100</v>
      </c>
    </row>
    <row r="105" spans="1:7" x14ac:dyDescent="0.25">
      <c r="A105" t="s">
        <v>11</v>
      </c>
      <c r="B105" t="s">
        <v>2</v>
      </c>
      <c r="G105">
        <v>0</v>
      </c>
    </row>
    <row r="106" spans="1:7" x14ac:dyDescent="0.25">
      <c r="A106" t="s">
        <v>11</v>
      </c>
      <c r="B106" t="s">
        <v>15</v>
      </c>
      <c r="G106">
        <v>0</v>
      </c>
    </row>
    <row r="107" spans="1:7" x14ac:dyDescent="0.25">
      <c r="A107" t="s">
        <v>11</v>
      </c>
      <c r="B107" t="s">
        <v>7</v>
      </c>
      <c r="G107">
        <v>0</v>
      </c>
    </row>
    <row r="108" spans="1:7" x14ac:dyDescent="0.25">
      <c r="A108" t="s">
        <v>16</v>
      </c>
      <c r="B108" t="s">
        <v>15</v>
      </c>
      <c r="C108">
        <v>46</v>
      </c>
      <c r="D108">
        <v>12879.191000000001</v>
      </c>
      <c r="E108">
        <v>73811.833949349995</v>
      </c>
      <c r="F108">
        <f>D108/(E108*C108)</f>
        <v>3.7931913903616519E-3</v>
      </c>
      <c r="G108">
        <f>F108/(F108+F109)*100</f>
        <v>43.252655463592809</v>
      </c>
    </row>
    <row r="109" spans="1:7" x14ac:dyDescent="0.25">
      <c r="A109" t="s">
        <v>16</v>
      </c>
      <c r="B109" t="s">
        <v>4</v>
      </c>
      <c r="C109">
        <v>3</v>
      </c>
      <c r="D109">
        <v>1102.0230000000001</v>
      </c>
      <c r="E109">
        <v>73812.833949349995</v>
      </c>
      <c r="F109">
        <f>D109/(E109*C109)</f>
        <v>4.9766548761976497E-3</v>
      </c>
      <c r="G109">
        <f>F109/(F109+F108)*100</f>
        <v>56.747344536407184</v>
      </c>
    </row>
    <row r="110" spans="1:7" x14ac:dyDescent="0.25">
      <c r="A110" t="s">
        <v>16</v>
      </c>
      <c r="B110" t="s">
        <v>2</v>
      </c>
      <c r="G110">
        <v>0</v>
      </c>
    </row>
    <row r="111" spans="1:7" x14ac:dyDescent="0.25">
      <c r="A111" t="s">
        <v>16</v>
      </c>
      <c r="B111" t="s">
        <v>7</v>
      </c>
      <c r="G111">
        <v>0</v>
      </c>
    </row>
    <row r="112" spans="1:7" x14ac:dyDescent="0.25">
      <c r="A112" t="s">
        <v>14</v>
      </c>
      <c r="B112" t="s">
        <v>4</v>
      </c>
      <c r="D112" t="s">
        <v>12</v>
      </c>
      <c r="G112">
        <v>100</v>
      </c>
    </row>
    <row r="113" spans="1:8" x14ac:dyDescent="0.25">
      <c r="A113" t="s">
        <v>14</v>
      </c>
      <c r="B113" t="s">
        <v>15</v>
      </c>
      <c r="G113">
        <v>0</v>
      </c>
    </row>
    <row r="114" spans="1:8" x14ac:dyDescent="0.25">
      <c r="A114" t="s">
        <v>14</v>
      </c>
      <c r="B114" t="s">
        <v>2</v>
      </c>
      <c r="G114">
        <v>0</v>
      </c>
    </row>
    <row r="115" spans="1:8" x14ac:dyDescent="0.25">
      <c r="A115" t="s">
        <v>14</v>
      </c>
      <c r="B115" t="s">
        <v>7</v>
      </c>
      <c r="G115">
        <v>0</v>
      </c>
    </row>
    <row r="116" spans="1:8" x14ac:dyDescent="0.25">
      <c r="A116" t="s">
        <v>48</v>
      </c>
      <c r="B116" t="s">
        <v>15</v>
      </c>
      <c r="C116">
        <v>45</v>
      </c>
      <c r="D116">
        <v>32.366999999999997</v>
      </c>
      <c r="E116">
        <v>546.75</v>
      </c>
      <c r="F116">
        <f>D116/(E116*C116)</f>
        <v>1.3155311690291112E-3</v>
      </c>
      <c r="G116">
        <f>F116/(F116+F119)*100</f>
        <v>74.325813845710627</v>
      </c>
    </row>
    <row r="117" spans="1:8" x14ac:dyDescent="0.25">
      <c r="A117" t="s">
        <v>48</v>
      </c>
      <c r="B117" t="s">
        <v>7</v>
      </c>
      <c r="G117">
        <v>0</v>
      </c>
      <c r="H117" t="s">
        <v>49</v>
      </c>
    </row>
    <row r="118" spans="1:8" x14ac:dyDescent="0.25">
      <c r="A118" t="s">
        <v>48</v>
      </c>
      <c r="B118" t="s">
        <v>2</v>
      </c>
      <c r="G118">
        <v>0</v>
      </c>
    </row>
    <row r="119" spans="1:8" x14ac:dyDescent="0.25">
      <c r="A119" t="s">
        <v>47</v>
      </c>
      <c r="B119" t="s">
        <v>4</v>
      </c>
      <c r="C119">
        <v>11</v>
      </c>
      <c r="D119">
        <v>2.7330000000000001</v>
      </c>
      <c r="E119">
        <v>546.75</v>
      </c>
      <c r="F119">
        <f>D119/(E119*C119)</f>
        <v>4.5442075071704704E-4</v>
      </c>
      <c r="G119">
        <f>F119/(F119+F116)*100</f>
        <v>25.674186154289369</v>
      </c>
    </row>
    <row r="120" spans="1:8" x14ac:dyDescent="0.25">
      <c r="A120" t="s">
        <v>13</v>
      </c>
      <c r="B120" t="s">
        <v>4</v>
      </c>
      <c r="C120">
        <v>31</v>
      </c>
      <c r="D120" t="s">
        <v>12</v>
      </c>
      <c r="G120">
        <v>100</v>
      </c>
    </row>
    <row r="121" spans="1:8" x14ac:dyDescent="0.25">
      <c r="A121" t="s">
        <v>13</v>
      </c>
      <c r="B121" t="s">
        <v>15</v>
      </c>
      <c r="G121">
        <v>0</v>
      </c>
    </row>
    <row r="122" spans="1:8" x14ac:dyDescent="0.25">
      <c r="A122" t="s">
        <v>13</v>
      </c>
      <c r="B122" t="s">
        <v>7</v>
      </c>
      <c r="G122">
        <v>0</v>
      </c>
    </row>
    <row r="123" spans="1:8" x14ac:dyDescent="0.25">
      <c r="A123" t="s">
        <v>13</v>
      </c>
      <c r="B123" t="s">
        <v>2</v>
      </c>
      <c r="G123">
        <v>0</v>
      </c>
    </row>
    <row r="124" spans="1:8" x14ac:dyDescent="0.25">
      <c r="A124" t="s">
        <v>13</v>
      </c>
      <c r="B124" t="s">
        <v>4</v>
      </c>
      <c r="D124" t="s">
        <v>12</v>
      </c>
      <c r="G124">
        <v>100</v>
      </c>
    </row>
    <row r="125" spans="1:8" x14ac:dyDescent="0.25">
      <c r="A125" t="s">
        <v>13</v>
      </c>
      <c r="B125" t="s">
        <v>15</v>
      </c>
      <c r="G125">
        <v>0</v>
      </c>
    </row>
    <row r="126" spans="1:8" x14ac:dyDescent="0.25">
      <c r="A126" t="s">
        <v>13</v>
      </c>
      <c r="B126" t="s">
        <v>7</v>
      </c>
      <c r="G126">
        <v>0</v>
      </c>
    </row>
    <row r="127" spans="1:8" x14ac:dyDescent="0.25">
      <c r="A127" t="s">
        <v>13</v>
      </c>
      <c r="B127" t="s">
        <v>2</v>
      </c>
      <c r="G127">
        <v>0</v>
      </c>
    </row>
    <row r="128" spans="1:8" x14ac:dyDescent="0.25">
      <c r="A128" t="s">
        <v>66</v>
      </c>
      <c r="B128" t="s">
        <v>4</v>
      </c>
      <c r="C128">
        <v>1</v>
      </c>
      <c r="D128">
        <v>77.368217000000016</v>
      </c>
      <c r="E128">
        <v>832.97</v>
      </c>
      <c r="F128">
        <f>D128/(E128*C128)</f>
        <v>9.2882357107698973E-2</v>
      </c>
      <c r="G128">
        <f>F128/(F128+F129+F131)*100</f>
        <v>81.945896009388193</v>
      </c>
    </row>
    <row r="129" spans="1:7" x14ac:dyDescent="0.25">
      <c r="A129" t="s">
        <v>66</v>
      </c>
      <c r="B129" t="s">
        <v>7</v>
      </c>
      <c r="C129">
        <v>55</v>
      </c>
      <c r="D129">
        <v>44.286000000000001</v>
      </c>
      <c r="E129">
        <v>545.90599999999995</v>
      </c>
      <c r="F129">
        <f>D129/(E129*C129)</f>
        <v>1.4749792088747881E-3</v>
      </c>
      <c r="G129">
        <f>F129/(F129+F131+F128)*100</f>
        <v>1.3013073379082487</v>
      </c>
    </row>
    <row r="130" spans="1:7" x14ac:dyDescent="0.25">
      <c r="A130" t="s">
        <v>66</v>
      </c>
      <c r="B130" t="s">
        <v>28</v>
      </c>
      <c r="G130">
        <v>0</v>
      </c>
    </row>
    <row r="131" spans="1:7" x14ac:dyDescent="0.25">
      <c r="A131" t="s">
        <v>66</v>
      </c>
      <c r="B131" t="s">
        <v>2</v>
      </c>
      <c r="C131">
        <v>55</v>
      </c>
      <c r="D131">
        <v>570.13</v>
      </c>
      <c r="E131">
        <v>545.90599999999995</v>
      </c>
      <c r="F131">
        <f>D131/(E131*C131)</f>
        <v>1.8988617087923564E-2</v>
      </c>
      <c r="G131">
        <f>F131/(F131+F128+F129)*100</f>
        <v>16.752796652703559</v>
      </c>
    </row>
    <row r="132" spans="1:7" x14ac:dyDescent="0.25">
      <c r="A132" t="s">
        <v>67</v>
      </c>
      <c r="B132" t="s">
        <v>4</v>
      </c>
      <c r="C132">
        <v>5</v>
      </c>
      <c r="D132">
        <v>37.885000000000005</v>
      </c>
      <c r="E132">
        <v>546.11699999999996</v>
      </c>
      <c r="G132">
        <v>100</v>
      </c>
    </row>
    <row r="133" spans="1:7" x14ac:dyDescent="0.25">
      <c r="A133" t="s">
        <v>67</v>
      </c>
      <c r="B133" t="s">
        <v>7</v>
      </c>
      <c r="G133">
        <v>0</v>
      </c>
    </row>
    <row r="134" spans="1:7" x14ac:dyDescent="0.25">
      <c r="A134" t="s">
        <v>67</v>
      </c>
      <c r="B134" t="s">
        <v>28</v>
      </c>
      <c r="G134">
        <v>0</v>
      </c>
    </row>
    <row r="135" spans="1:7" x14ac:dyDescent="0.25">
      <c r="A135" t="s">
        <v>67</v>
      </c>
      <c r="B135" t="s">
        <v>2</v>
      </c>
      <c r="G135">
        <v>0</v>
      </c>
    </row>
    <row r="136" spans="1:7" x14ac:dyDescent="0.25">
      <c r="A136" t="s">
        <v>68</v>
      </c>
      <c r="B136" t="s">
        <v>4</v>
      </c>
      <c r="C136">
        <v>1</v>
      </c>
      <c r="D136">
        <v>330.71110849999997</v>
      </c>
      <c r="E136">
        <v>464.64099999999996</v>
      </c>
      <c r="F136">
        <f>D136/(E136*C136)</f>
        <v>0.71175619133911983</v>
      </c>
      <c r="G136">
        <f>F136/(F136+F139)*100</f>
        <v>95.088413517136445</v>
      </c>
    </row>
    <row r="137" spans="1:7" x14ac:dyDescent="0.25">
      <c r="A137" t="s">
        <v>68</v>
      </c>
      <c r="B137" t="s">
        <v>7</v>
      </c>
      <c r="G137">
        <v>0</v>
      </c>
    </row>
    <row r="138" spans="1:7" x14ac:dyDescent="0.25">
      <c r="A138" t="s">
        <v>68</v>
      </c>
      <c r="B138" t="s">
        <v>2</v>
      </c>
      <c r="G138">
        <v>0</v>
      </c>
    </row>
    <row r="139" spans="1:7" x14ac:dyDescent="0.25">
      <c r="A139" t="s">
        <v>68</v>
      </c>
      <c r="B139" t="s">
        <v>28</v>
      </c>
      <c r="C139">
        <v>32</v>
      </c>
      <c r="D139">
        <v>642.23400000000004</v>
      </c>
      <c r="E139">
        <v>545.90599999999995</v>
      </c>
      <c r="F139">
        <f>D139/(E139*C139)</f>
        <v>3.6764227724186957E-2</v>
      </c>
      <c r="G139">
        <f>F139/(F139+F136)*100</f>
        <v>4.9115864828635472</v>
      </c>
    </row>
    <row r="140" spans="1:7" x14ac:dyDescent="0.25">
      <c r="A140" t="s">
        <v>69</v>
      </c>
      <c r="B140" t="s">
        <v>4</v>
      </c>
      <c r="C140">
        <v>1</v>
      </c>
      <c r="D140">
        <v>149.30399999999992</v>
      </c>
      <c r="E140">
        <v>479.67599999999999</v>
      </c>
      <c r="F140">
        <f>D140/(E140*C140)</f>
        <v>0.31126010056788317</v>
      </c>
      <c r="G140">
        <v>100</v>
      </c>
    </row>
    <row r="141" spans="1:7" x14ac:dyDescent="0.25">
      <c r="A141" t="s">
        <v>69</v>
      </c>
      <c r="B141" t="s">
        <v>7</v>
      </c>
      <c r="G141">
        <v>0</v>
      </c>
    </row>
    <row r="142" spans="1:7" x14ac:dyDescent="0.25">
      <c r="A142" t="s">
        <v>69</v>
      </c>
      <c r="B142" t="s">
        <v>2</v>
      </c>
      <c r="G142">
        <v>0</v>
      </c>
    </row>
    <row r="143" spans="1:7" x14ac:dyDescent="0.25">
      <c r="A143" t="s">
        <v>69</v>
      </c>
      <c r="B143" t="s">
        <v>28</v>
      </c>
      <c r="G143">
        <v>0</v>
      </c>
    </row>
    <row r="144" spans="1:7" x14ac:dyDescent="0.25">
      <c r="A144" t="s">
        <v>70</v>
      </c>
      <c r="B144" t="s">
        <v>4</v>
      </c>
      <c r="C144">
        <v>3</v>
      </c>
      <c r="D144">
        <v>136.28199999999998</v>
      </c>
      <c r="E144">
        <v>546.75</v>
      </c>
      <c r="F144">
        <f>D144/(E144*C144)</f>
        <v>8.308611492150586E-2</v>
      </c>
      <c r="G144">
        <v>100</v>
      </c>
    </row>
    <row r="145" spans="1:7" x14ac:dyDescent="0.25">
      <c r="A145" t="s">
        <v>70</v>
      </c>
      <c r="B145" t="s">
        <v>7</v>
      </c>
      <c r="G145">
        <v>0</v>
      </c>
    </row>
    <row r="146" spans="1:7" x14ac:dyDescent="0.25">
      <c r="A146" t="s">
        <v>70</v>
      </c>
      <c r="B146" t="s">
        <v>2</v>
      </c>
      <c r="G146">
        <v>0</v>
      </c>
    </row>
    <row r="147" spans="1:7" x14ac:dyDescent="0.25">
      <c r="A147" t="s">
        <v>70</v>
      </c>
      <c r="B147" t="s">
        <v>28</v>
      </c>
      <c r="G147">
        <v>0</v>
      </c>
    </row>
    <row r="148" spans="1:7" x14ac:dyDescent="0.25">
      <c r="A148" t="s">
        <v>113</v>
      </c>
      <c r="B148" t="s">
        <v>4</v>
      </c>
      <c r="C148">
        <v>3</v>
      </c>
      <c r="D148">
        <v>29.462</v>
      </c>
      <c r="E148">
        <v>546.75</v>
      </c>
      <c r="G148">
        <v>100</v>
      </c>
    </row>
    <row r="149" spans="1:7" x14ac:dyDescent="0.25">
      <c r="A149" t="s">
        <v>113</v>
      </c>
      <c r="B149" t="s">
        <v>7</v>
      </c>
      <c r="G149">
        <v>0</v>
      </c>
    </row>
    <row r="150" spans="1:7" x14ac:dyDescent="0.25">
      <c r="A150" t="s">
        <v>113</v>
      </c>
      <c r="B150" t="s">
        <v>2</v>
      </c>
      <c r="G150">
        <v>0</v>
      </c>
    </row>
    <row r="151" spans="1:7" x14ac:dyDescent="0.25">
      <c r="A151" t="s">
        <v>113</v>
      </c>
      <c r="B151" t="s">
        <v>28</v>
      </c>
      <c r="G151">
        <v>0</v>
      </c>
    </row>
    <row r="152" spans="1:7" x14ac:dyDescent="0.25">
      <c r="A152" t="s">
        <v>114</v>
      </c>
      <c r="B152" t="s">
        <v>4</v>
      </c>
      <c r="C152">
        <v>3</v>
      </c>
      <c r="D152">
        <v>66.234999999999999</v>
      </c>
      <c r="E152">
        <v>546.75</v>
      </c>
      <c r="G152">
        <v>100</v>
      </c>
    </row>
    <row r="153" spans="1:7" x14ac:dyDescent="0.25">
      <c r="A153" t="s">
        <v>114</v>
      </c>
      <c r="B153" t="s">
        <v>7</v>
      </c>
      <c r="G153">
        <v>0</v>
      </c>
    </row>
    <row r="154" spans="1:7" x14ac:dyDescent="0.25">
      <c r="A154" t="s">
        <v>114</v>
      </c>
      <c r="B154" t="s">
        <v>2</v>
      </c>
      <c r="G154">
        <v>0</v>
      </c>
    </row>
    <row r="155" spans="1:7" x14ac:dyDescent="0.25">
      <c r="A155" t="s">
        <v>114</v>
      </c>
      <c r="B155" t="s">
        <v>28</v>
      </c>
      <c r="G155">
        <v>0</v>
      </c>
    </row>
    <row r="156" spans="1:7" x14ac:dyDescent="0.25">
      <c r="A156" t="s">
        <v>115</v>
      </c>
      <c r="B156" t="s">
        <v>4</v>
      </c>
      <c r="C156">
        <v>5</v>
      </c>
      <c r="D156">
        <v>5.7940000000000005</v>
      </c>
      <c r="E156">
        <v>545.20399999999995</v>
      </c>
      <c r="F156">
        <f>D156/(E156*C156)</f>
        <v>2.1254429534632913E-3</v>
      </c>
      <c r="G156">
        <f>F156/(F156+F157)*100</f>
        <v>53.474850023073373</v>
      </c>
    </row>
    <row r="157" spans="1:7" x14ac:dyDescent="0.25">
      <c r="A157" t="s">
        <v>115</v>
      </c>
      <c r="B157" t="s">
        <v>7</v>
      </c>
      <c r="C157">
        <v>20</v>
      </c>
      <c r="D157">
        <v>20.163999999999998</v>
      </c>
      <c r="E157">
        <v>545.20399999999995</v>
      </c>
      <c r="F157">
        <f>D157/(E157*C157)</f>
        <v>1.849216073249646E-3</v>
      </c>
      <c r="G157">
        <f>F157/(F157+F156)*100</f>
        <v>46.525149976926613</v>
      </c>
    </row>
    <row r="158" spans="1:7" x14ac:dyDescent="0.25">
      <c r="A158" t="s">
        <v>115</v>
      </c>
      <c r="B158" t="s">
        <v>2</v>
      </c>
      <c r="G158">
        <v>0</v>
      </c>
    </row>
    <row r="159" spans="1:7" x14ac:dyDescent="0.25">
      <c r="A159" t="s">
        <v>115</v>
      </c>
      <c r="B159" t="s">
        <v>28</v>
      </c>
      <c r="G159">
        <v>0</v>
      </c>
    </row>
    <row r="160" spans="1:7" x14ac:dyDescent="0.25">
      <c r="A160" t="s">
        <v>116</v>
      </c>
      <c r="B160" t="s">
        <v>4</v>
      </c>
      <c r="C160">
        <v>3</v>
      </c>
      <c r="D160">
        <v>22.983999999999998</v>
      </c>
      <c r="E160">
        <v>546.75</v>
      </c>
      <c r="G160">
        <v>100</v>
      </c>
    </row>
    <row r="161" spans="1:8" x14ac:dyDescent="0.25">
      <c r="A161" t="s">
        <v>116</v>
      </c>
      <c r="B161" t="s">
        <v>7</v>
      </c>
      <c r="G161">
        <v>0</v>
      </c>
    </row>
    <row r="162" spans="1:8" x14ac:dyDescent="0.25">
      <c r="A162" t="s">
        <v>116</v>
      </c>
      <c r="B162" t="s">
        <v>2</v>
      </c>
      <c r="G162">
        <v>0</v>
      </c>
    </row>
    <row r="163" spans="1:8" x14ac:dyDescent="0.25">
      <c r="A163" t="s">
        <v>116</v>
      </c>
      <c r="B163" t="s">
        <v>28</v>
      </c>
      <c r="G163">
        <v>0</v>
      </c>
    </row>
    <row r="164" spans="1:8" x14ac:dyDescent="0.25">
      <c r="A164" t="s">
        <v>38</v>
      </c>
      <c r="B164" t="s">
        <v>20</v>
      </c>
      <c r="F164">
        <v>0.35117999730816701</v>
      </c>
      <c r="H164" t="s">
        <v>22</v>
      </c>
    </row>
    <row r="165" spans="1:8" x14ac:dyDescent="0.25">
      <c r="A165" t="s">
        <v>38</v>
      </c>
      <c r="B165" t="s">
        <v>4</v>
      </c>
      <c r="F165">
        <v>0.24216596236527901</v>
      </c>
      <c r="G165">
        <f>F165/(F165+F166+F167)*100</f>
        <v>37.324059270765048</v>
      </c>
      <c r="H165" t="s">
        <v>22</v>
      </c>
    </row>
    <row r="166" spans="1:8" x14ac:dyDescent="0.25">
      <c r="A166" t="s">
        <v>38</v>
      </c>
      <c r="B166" t="s">
        <v>15</v>
      </c>
      <c r="F166">
        <v>7.1482184314805797E-2</v>
      </c>
      <c r="G166">
        <f>F166/(F166+F167+F165)*100</f>
        <v>11.017259643389474</v>
      </c>
      <c r="H166" t="s">
        <v>22</v>
      </c>
    </row>
    <row r="167" spans="1:8" x14ac:dyDescent="0.25">
      <c r="A167" t="s">
        <v>38</v>
      </c>
      <c r="B167" t="s">
        <v>28</v>
      </c>
      <c r="F167">
        <v>0.33517185601174798</v>
      </c>
      <c r="G167">
        <f>F167/(F167+F165+F166)*100</f>
        <v>51.65868108584548</v>
      </c>
      <c r="H167" t="s">
        <v>22</v>
      </c>
    </row>
    <row r="168" spans="1:8" x14ac:dyDescent="0.25">
      <c r="A168" t="s">
        <v>38</v>
      </c>
      <c r="B168" t="s">
        <v>7</v>
      </c>
      <c r="G168">
        <v>0</v>
      </c>
      <c r="H168" t="s">
        <v>22</v>
      </c>
    </row>
    <row r="169" spans="1:8" x14ac:dyDescent="0.25">
      <c r="A169" t="s">
        <v>38</v>
      </c>
      <c r="B169" t="s">
        <v>2</v>
      </c>
      <c r="G169">
        <v>0</v>
      </c>
      <c r="H169" t="s">
        <v>22</v>
      </c>
    </row>
    <row r="170" spans="1:8" x14ac:dyDescent="0.25">
      <c r="A170" t="s">
        <v>51</v>
      </c>
      <c r="B170" t="s">
        <v>4</v>
      </c>
      <c r="C170">
        <v>3</v>
      </c>
      <c r="D170">
        <v>6.3229999999999995</v>
      </c>
      <c r="E170">
        <v>546.11699999999996</v>
      </c>
      <c r="F170">
        <f>D170/(E170*C170)</f>
        <v>3.8593683526912119E-3</v>
      </c>
      <c r="G170">
        <f>F170/(F170+F171)*100</f>
        <v>77.194695937603186</v>
      </c>
    </row>
    <row r="171" spans="1:8" x14ac:dyDescent="0.25">
      <c r="A171" t="s">
        <v>51</v>
      </c>
      <c r="B171" t="s">
        <v>28</v>
      </c>
      <c r="C171">
        <v>44</v>
      </c>
      <c r="D171">
        <v>27.396999999999998</v>
      </c>
      <c r="E171">
        <v>546.11699999999996</v>
      </c>
      <c r="F171">
        <f>D171/(E171*C171)</f>
        <v>1.1401569460556822E-3</v>
      </c>
      <c r="G171">
        <f>F171/(F171+F170)*100</f>
        <v>22.805304062396818</v>
      </c>
    </row>
    <row r="172" spans="1:8" x14ac:dyDescent="0.25">
      <c r="A172" t="s">
        <v>51</v>
      </c>
      <c r="B172" t="s">
        <v>7</v>
      </c>
      <c r="G172">
        <v>0</v>
      </c>
    </row>
    <row r="173" spans="1:8" x14ac:dyDescent="0.25">
      <c r="A173" t="s">
        <v>51</v>
      </c>
      <c r="B173" t="s">
        <v>2</v>
      </c>
      <c r="G173">
        <v>0</v>
      </c>
    </row>
    <row r="174" spans="1:8" x14ac:dyDescent="0.25">
      <c r="A174" t="s">
        <v>52</v>
      </c>
      <c r="B174" t="s">
        <v>4</v>
      </c>
      <c r="C174">
        <v>3</v>
      </c>
      <c r="D174">
        <v>4.8750000000000009</v>
      </c>
      <c r="E174">
        <v>546.11699999999996</v>
      </c>
      <c r="F174">
        <f>D174/(E174*C174)</f>
        <v>2.9755528577209652E-3</v>
      </c>
      <c r="G174">
        <f>F174/(F174+F175)*100</f>
        <v>97.075515246965551</v>
      </c>
    </row>
    <row r="175" spans="1:8" x14ac:dyDescent="0.25">
      <c r="A175" t="s">
        <v>52</v>
      </c>
      <c r="B175" t="s">
        <v>28</v>
      </c>
      <c r="C175">
        <v>44</v>
      </c>
      <c r="D175">
        <v>2.1539999999999999</v>
      </c>
      <c r="E175">
        <v>546.11699999999996</v>
      </c>
      <c r="F175">
        <f>D175/(E175*C175)</f>
        <v>8.9641130846586825E-5</v>
      </c>
      <c r="G175">
        <f>F175/(F175+F174)*100</f>
        <v>2.924484753034458</v>
      </c>
    </row>
    <row r="176" spans="1:8" x14ac:dyDescent="0.25">
      <c r="A176" t="s">
        <v>52</v>
      </c>
      <c r="B176" t="s">
        <v>7</v>
      </c>
      <c r="G176">
        <v>0</v>
      </c>
    </row>
    <row r="177" spans="1:7" x14ac:dyDescent="0.25">
      <c r="A177" t="s">
        <v>52</v>
      </c>
      <c r="B177" t="s">
        <v>2</v>
      </c>
      <c r="G177">
        <v>0</v>
      </c>
    </row>
    <row r="178" spans="1:7" x14ac:dyDescent="0.25">
      <c r="A178" t="s">
        <v>53</v>
      </c>
      <c r="B178" t="s">
        <v>4</v>
      </c>
      <c r="C178">
        <v>3</v>
      </c>
      <c r="D178">
        <v>4.1610000000000005</v>
      </c>
      <c r="E178">
        <v>546.11699999999996</v>
      </c>
      <c r="F178">
        <f>D178/(E178*C178)</f>
        <v>2.5397488084055253E-3</v>
      </c>
      <c r="G178">
        <f>F178/(F178+F179)*100</f>
        <v>87.123115577889436</v>
      </c>
    </row>
    <row r="179" spans="1:7" x14ac:dyDescent="0.25">
      <c r="A179" t="s">
        <v>53</v>
      </c>
      <c r="B179" t="s">
        <v>28</v>
      </c>
      <c r="C179">
        <v>44</v>
      </c>
      <c r="D179">
        <v>9.02</v>
      </c>
      <c r="E179">
        <v>546.11699999999996</v>
      </c>
      <c r="F179">
        <f>D179/(E179*C179)</f>
        <v>3.7537743743556784E-4</v>
      </c>
      <c r="G179">
        <f>F179/(F179+F178)*100</f>
        <v>12.876884422110551</v>
      </c>
    </row>
    <row r="180" spans="1:7" x14ac:dyDescent="0.25">
      <c r="A180" t="s">
        <v>53</v>
      </c>
      <c r="B180" t="s">
        <v>7</v>
      </c>
      <c r="G180">
        <v>0</v>
      </c>
    </row>
    <row r="181" spans="1:7" x14ac:dyDescent="0.25">
      <c r="A181" t="s">
        <v>53</v>
      </c>
      <c r="B181" t="s">
        <v>2</v>
      </c>
      <c r="G181">
        <v>0</v>
      </c>
    </row>
    <row r="182" spans="1:7" x14ac:dyDescent="0.25">
      <c r="A182" t="s">
        <v>54</v>
      </c>
      <c r="B182" t="s">
        <v>4</v>
      </c>
      <c r="D182" t="s">
        <v>12</v>
      </c>
      <c r="G182">
        <v>100</v>
      </c>
    </row>
    <row r="183" spans="1:7" x14ac:dyDescent="0.25">
      <c r="A183" t="s">
        <v>54</v>
      </c>
      <c r="B183" t="s">
        <v>28</v>
      </c>
      <c r="G183">
        <v>0</v>
      </c>
    </row>
    <row r="184" spans="1:7" x14ac:dyDescent="0.25">
      <c r="A184" t="s">
        <v>54</v>
      </c>
      <c r="B184" t="s">
        <v>7</v>
      </c>
      <c r="G184">
        <v>0</v>
      </c>
    </row>
    <row r="185" spans="1:7" x14ac:dyDescent="0.25">
      <c r="A185" t="s">
        <v>54</v>
      </c>
      <c r="B185" t="s">
        <v>2</v>
      </c>
      <c r="G185">
        <v>0</v>
      </c>
    </row>
    <row r="186" spans="1:7" x14ac:dyDescent="0.25">
      <c r="A186" t="s">
        <v>55</v>
      </c>
      <c r="B186" t="s">
        <v>4</v>
      </c>
      <c r="D186" t="s">
        <v>12</v>
      </c>
      <c r="G186">
        <v>100</v>
      </c>
    </row>
    <row r="187" spans="1:7" x14ac:dyDescent="0.25">
      <c r="A187" t="s">
        <v>55</v>
      </c>
      <c r="B187" t="s">
        <v>28</v>
      </c>
      <c r="G187">
        <v>0</v>
      </c>
    </row>
    <row r="188" spans="1:7" x14ac:dyDescent="0.25">
      <c r="A188" t="s">
        <v>55</v>
      </c>
      <c r="B188" t="s">
        <v>7</v>
      </c>
      <c r="G188">
        <v>0</v>
      </c>
    </row>
    <row r="189" spans="1:7" x14ac:dyDescent="0.25">
      <c r="A189" t="s">
        <v>55</v>
      </c>
      <c r="B189" t="s">
        <v>2</v>
      </c>
      <c r="G189">
        <v>0</v>
      </c>
    </row>
    <row r="190" spans="1:7" x14ac:dyDescent="0.25">
      <c r="A190" t="s">
        <v>125</v>
      </c>
      <c r="B190" t="s">
        <v>4</v>
      </c>
      <c r="C190">
        <v>3</v>
      </c>
      <c r="D190">
        <v>19.332999999999998</v>
      </c>
      <c r="E190">
        <v>546.75</v>
      </c>
      <c r="F190">
        <f>D190/(E190*C190)</f>
        <v>1.1786617893613778E-2</v>
      </c>
      <c r="G190">
        <f>F190/(F190+F191)*100</f>
        <v>99.560423757716151</v>
      </c>
    </row>
    <row r="191" spans="1:7" x14ac:dyDescent="0.25">
      <c r="A191" t="s">
        <v>125</v>
      </c>
      <c r="B191" t="s">
        <v>28</v>
      </c>
      <c r="C191">
        <v>53</v>
      </c>
      <c r="D191">
        <v>1.508</v>
      </c>
      <c r="E191">
        <v>546.75</v>
      </c>
      <c r="F191">
        <f>D191/(E191*C191)</f>
        <v>5.2039927185513026E-5</v>
      </c>
      <c r="G191">
        <f>F191/(F191+F190)*100</f>
        <v>0.43957624228385328</v>
      </c>
    </row>
    <row r="192" spans="1:7" x14ac:dyDescent="0.25">
      <c r="A192" t="s">
        <v>125</v>
      </c>
      <c r="B192" t="s">
        <v>7</v>
      </c>
      <c r="G192">
        <v>0</v>
      </c>
    </row>
    <row r="193" spans="1:8" x14ac:dyDescent="0.25">
      <c r="A193" t="s">
        <v>125</v>
      </c>
      <c r="B193" t="s">
        <v>2</v>
      </c>
      <c r="G193">
        <v>0</v>
      </c>
    </row>
    <row r="194" spans="1:8" x14ac:dyDescent="0.25">
      <c r="A194" t="s">
        <v>72</v>
      </c>
      <c r="B194" t="s">
        <v>4</v>
      </c>
      <c r="C194">
        <v>3</v>
      </c>
      <c r="D194">
        <v>10.379</v>
      </c>
      <c r="E194">
        <v>546.75</v>
      </c>
      <c r="G194">
        <v>100</v>
      </c>
    </row>
    <row r="195" spans="1:8" x14ac:dyDescent="0.25">
      <c r="A195" t="s">
        <v>72</v>
      </c>
      <c r="B195" t="s">
        <v>28</v>
      </c>
      <c r="G195">
        <v>0</v>
      </c>
    </row>
    <row r="196" spans="1:8" x14ac:dyDescent="0.25">
      <c r="A196" t="s">
        <v>72</v>
      </c>
      <c r="B196" t="s">
        <v>7</v>
      </c>
      <c r="G196">
        <v>0</v>
      </c>
    </row>
    <row r="197" spans="1:8" x14ac:dyDescent="0.25">
      <c r="A197" t="s">
        <v>72</v>
      </c>
      <c r="B197" t="s">
        <v>2</v>
      </c>
      <c r="G197">
        <v>0</v>
      </c>
    </row>
    <row r="198" spans="1:8" x14ac:dyDescent="0.25">
      <c r="A198" t="s">
        <v>71</v>
      </c>
      <c r="B198" t="s">
        <v>4</v>
      </c>
      <c r="C198">
        <v>3</v>
      </c>
      <c r="D198">
        <v>4.2370000000000001</v>
      </c>
      <c r="E198">
        <v>546.75</v>
      </c>
      <c r="G198">
        <v>100</v>
      </c>
    </row>
    <row r="199" spans="1:8" x14ac:dyDescent="0.25">
      <c r="A199" t="s">
        <v>71</v>
      </c>
      <c r="B199" t="s">
        <v>28</v>
      </c>
      <c r="G199">
        <v>0</v>
      </c>
    </row>
    <row r="200" spans="1:8" x14ac:dyDescent="0.25">
      <c r="A200" t="s">
        <v>71</v>
      </c>
      <c r="B200" t="s">
        <v>7</v>
      </c>
      <c r="G200">
        <v>0</v>
      </c>
    </row>
    <row r="201" spans="1:8" x14ac:dyDescent="0.25">
      <c r="A201" t="s">
        <v>71</v>
      </c>
      <c r="B201" t="s">
        <v>2</v>
      </c>
      <c r="G201">
        <v>0</v>
      </c>
    </row>
    <row r="202" spans="1:8" x14ac:dyDescent="0.25">
      <c r="A202" t="s">
        <v>132</v>
      </c>
      <c r="B202" t="s">
        <v>4</v>
      </c>
      <c r="C202">
        <v>3</v>
      </c>
      <c r="D202">
        <v>60.570999999999991</v>
      </c>
      <c r="E202">
        <v>546.75</v>
      </c>
      <c r="G202">
        <v>100</v>
      </c>
    </row>
    <row r="203" spans="1:8" x14ac:dyDescent="0.25">
      <c r="A203" t="s">
        <v>132</v>
      </c>
      <c r="B203" t="s">
        <v>28</v>
      </c>
      <c r="G203">
        <v>0</v>
      </c>
    </row>
    <row r="204" spans="1:8" x14ac:dyDescent="0.25">
      <c r="A204" t="s">
        <v>132</v>
      </c>
      <c r="B204" t="s">
        <v>7</v>
      </c>
      <c r="G204">
        <v>0</v>
      </c>
    </row>
    <row r="205" spans="1:8" x14ac:dyDescent="0.25">
      <c r="A205" t="s">
        <v>132</v>
      </c>
      <c r="B205" t="s">
        <v>2</v>
      </c>
      <c r="G205">
        <v>0</v>
      </c>
    </row>
    <row r="206" spans="1:8" x14ac:dyDescent="0.25">
      <c r="A206" t="s">
        <v>133</v>
      </c>
      <c r="B206" t="s">
        <v>4</v>
      </c>
      <c r="C206">
        <v>3</v>
      </c>
      <c r="D206">
        <v>67.177999999999997</v>
      </c>
      <c r="E206">
        <v>546.32799999999997</v>
      </c>
      <c r="G206">
        <v>100</v>
      </c>
      <c r="H206" t="s">
        <v>134</v>
      </c>
    </row>
    <row r="207" spans="1:8" x14ac:dyDescent="0.25">
      <c r="A207" t="s">
        <v>133</v>
      </c>
      <c r="B207" t="s">
        <v>28</v>
      </c>
      <c r="G207">
        <v>0</v>
      </c>
    </row>
    <row r="208" spans="1:8" x14ac:dyDescent="0.25">
      <c r="A208" t="s">
        <v>133</v>
      </c>
      <c r="B208" t="s">
        <v>7</v>
      </c>
      <c r="G208">
        <v>0</v>
      </c>
    </row>
    <row r="209" spans="1:8" x14ac:dyDescent="0.25">
      <c r="A209" t="s">
        <v>133</v>
      </c>
      <c r="B209" t="s">
        <v>2</v>
      </c>
      <c r="G209">
        <v>0</v>
      </c>
    </row>
    <row r="210" spans="1:8" x14ac:dyDescent="0.25">
      <c r="A210" t="s">
        <v>117</v>
      </c>
      <c r="B210" t="s">
        <v>4</v>
      </c>
      <c r="C210">
        <v>3</v>
      </c>
      <c r="D210">
        <v>63.546999999999976</v>
      </c>
      <c r="E210">
        <v>546.18799999999999</v>
      </c>
      <c r="G210">
        <v>100</v>
      </c>
    </row>
    <row r="211" spans="1:8" x14ac:dyDescent="0.25">
      <c r="A211" t="s">
        <v>117</v>
      </c>
      <c r="B211" t="s">
        <v>28</v>
      </c>
      <c r="G211">
        <v>0</v>
      </c>
    </row>
    <row r="212" spans="1:8" x14ac:dyDescent="0.25">
      <c r="A212" t="s">
        <v>117</v>
      </c>
      <c r="B212" t="s">
        <v>7</v>
      </c>
      <c r="G212">
        <v>0</v>
      </c>
    </row>
    <row r="213" spans="1:8" x14ac:dyDescent="0.25">
      <c r="A213" t="s">
        <v>117</v>
      </c>
      <c r="B213" t="s">
        <v>2</v>
      </c>
      <c r="G213">
        <v>0</v>
      </c>
    </row>
    <row r="214" spans="1:8" x14ac:dyDescent="0.25">
      <c r="A214" t="s">
        <v>118</v>
      </c>
      <c r="B214" t="s">
        <v>4</v>
      </c>
      <c r="C214">
        <v>3</v>
      </c>
      <c r="D214">
        <v>30.308000000000007</v>
      </c>
      <c r="E214">
        <v>545.69500000000005</v>
      </c>
      <c r="G214">
        <v>100</v>
      </c>
    </row>
    <row r="215" spans="1:8" x14ac:dyDescent="0.25">
      <c r="A215" t="s">
        <v>118</v>
      </c>
      <c r="B215" t="s">
        <v>28</v>
      </c>
      <c r="G215">
        <v>0</v>
      </c>
    </row>
    <row r="216" spans="1:8" x14ac:dyDescent="0.25">
      <c r="A216" t="s">
        <v>118</v>
      </c>
      <c r="B216" t="s">
        <v>7</v>
      </c>
      <c r="G216">
        <v>0</v>
      </c>
    </row>
    <row r="217" spans="1:8" x14ac:dyDescent="0.25">
      <c r="A217" t="s">
        <v>118</v>
      </c>
      <c r="B217" t="s">
        <v>2</v>
      </c>
      <c r="G217">
        <v>0</v>
      </c>
    </row>
    <row r="218" spans="1:8" x14ac:dyDescent="0.25">
      <c r="A218" t="s">
        <v>119</v>
      </c>
      <c r="B218" t="s">
        <v>4</v>
      </c>
    </row>
    <row r="219" spans="1:8" x14ac:dyDescent="0.25">
      <c r="A219" t="s">
        <v>119</v>
      </c>
      <c r="B219" t="s">
        <v>28</v>
      </c>
    </row>
    <row r="220" spans="1:8" x14ac:dyDescent="0.25">
      <c r="A220" t="s">
        <v>119</v>
      </c>
      <c r="B220" t="s">
        <v>7</v>
      </c>
    </row>
    <row r="221" spans="1:8" x14ac:dyDescent="0.25">
      <c r="A221" t="s">
        <v>119</v>
      </c>
      <c r="B221" t="s">
        <v>2</v>
      </c>
    </row>
    <row r="222" spans="1:8" x14ac:dyDescent="0.25">
      <c r="A222" t="s">
        <v>120</v>
      </c>
      <c r="B222" t="s">
        <v>4</v>
      </c>
      <c r="C222">
        <v>5</v>
      </c>
      <c r="D222">
        <v>6.8230000000000004</v>
      </c>
      <c r="E222">
        <v>546.75</v>
      </c>
      <c r="H222" t="s">
        <v>135</v>
      </c>
    </row>
    <row r="223" spans="1:8" x14ac:dyDescent="0.25">
      <c r="A223" t="s">
        <v>120</v>
      </c>
      <c r="B223" t="s">
        <v>28</v>
      </c>
      <c r="D223">
        <v>0</v>
      </c>
    </row>
    <row r="224" spans="1:8" x14ac:dyDescent="0.25">
      <c r="A224" t="s">
        <v>120</v>
      </c>
      <c r="B224" t="s">
        <v>7</v>
      </c>
      <c r="D224">
        <v>0</v>
      </c>
    </row>
    <row r="225" spans="1:8" x14ac:dyDescent="0.25">
      <c r="A225" t="s">
        <v>120</v>
      </c>
      <c r="B225" t="s">
        <v>2</v>
      </c>
      <c r="D225">
        <v>0</v>
      </c>
    </row>
    <row r="226" spans="1:8" x14ac:dyDescent="0.25">
      <c r="A226" t="s">
        <v>121</v>
      </c>
      <c r="B226" t="s">
        <v>4</v>
      </c>
      <c r="C226">
        <v>5</v>
      </c>
      <c r="D226">
        <v>4.7939999999999987</v>
      </c>
      <c r="E226">
        <v>546.75</v>
      </c>
      <c r="H226" t="s">
        <v>135</v>
      </c>
    </row>
    <row r="227" spans="1:8" x14ac:dyDescent="0.25">
      <c r="A227" t="s">
        <v>121</v>
      </c>
      <c r="B227" t="s">
        <v>28</v>
      </c>
      <c r="D227">
        <v>0</v>
      </c>
    </row>
    <row r="228" spans="1:8" x14ac:dyDescent="0.25">
      <c r="A228" t="s">
        <v>121</v>
      </c>
      <c r="B228" t="s">
        <v>7</v>
      </c>
      <c r="D228">
        <v>0</v>
      </c>
    </row>
    <row r="229" spans="1:8" x14ac:dyDescent="0.25">
      <c r="A229" t="s">
        <v>121</v>
      </c>
      <c r="B229" t="s">
        <v>2</v>
      </c>
      <c r="D229">
        <v>0</v>
      </c>
    </row>
    <row r="230" spans="1:8" x14ac:dyDescent="0.25">
      <c r="A230" t="s">
        <v>122</v>
      </c>
      <c r="B230" t="s">
        <v>4</v>
      </c>
      <c r="C230">
        <v>5</v>
      </c>
      <c r="D230">
        <v>3.0069999999999997</v>
      </c>
      <c r="E230">
        <v>546.32799999999997</v>
      </c>
    </row>
    <row r="231" spans="1:8" x14ac:dyDescent="0.25">
      <c r="A231" t="s">
        <v>122</v>
      </c>
      <c r="B231" t="s">
        <v>28</v>
      </c>
    </row>
    <row r="232" spans="1:8" x14ac:dyDescent="0.25">
      <c r="A232" t="s">
        <v>122</v>
      </c>
      <c r="B232" t="s">
        <v>7</v>
      </c>
    </row>
    <row r="233" spans="1:8" x14ac:dyDescent="0.25">
      <c r="A233" t="s">
        <v>122</v>
      </c>
      <c r="B233" t="s">
        <v>2</v>
      </c>
    </row>
    <row r="234" spans="1:8" x14ac:dyDescent="0.25">
      <c r="A234" t="s">
        <v>123</v>
      </c>
      <c r="B234" t="s">
        <v>4</v>
      </c>
      <c r="C234">
        <v>3</v>
      </c>
      <c r="D234">
        <v>1.1839999999999999</v>
      </c>
      <c r="E234">
        <v>546.75</v>
      </c>
      <c r="F234">
        <f>D234/(E234*C234)</f>
        <v>7.2184118274653251E-4</v>
      </c>
      <c r="G234">
        <f>F234/(F234+F236)*100</f>
        <v>1.6635849130833082</v>
      </c>
    </row>
    <row r="235" spans="1:8" x14ac:dyDescent="0.25">
      <c r="A235" t="s">
        <v>123</v>
      </c>
      <c r="B235" t="s">
        <v>28</v>
      </c>
      <c r="G235">
        <v>0</v>
      </c>
    </row>
    <row r="236" spans="1:8" x14ac:dyDescent="0.25">
      <c r="A236" t="s">
        <v>123</v>
      </c>
      <c r="B236" t="s">
        <v>7</v>
      </c>
      <c r="C236">
        <v>5</v>
      </c>
      <c r="D236">
        <v>116.646</v>
      </c>
      <c r="E236">
        <v>546.75</v>
      </c>
      <c r="F236">
        <f>D236/(E236*C236)</f>
        <v>4.2668861454046643E-2</v>
      </c>
      <c r="G236">
        <f>F236/(F236+F234)*100</f>
        <v>98.336415086916688</v>
      </c>
    </row>
    <row r="237" spans="1:8" x14ac:dyDescent="0.25">
      <c r="A237" t="s">
        <v>123</v>
      </c>
      <c r="B237" t="s">
        <v>2</v>
      </c>
      <c r="G237">
        <v>0</v>
      </c>
    </row>
    <row r="238" spans="1:8" x14ac:dyDescent="0.25">
      <c r="A238" t="s">
        <v>124</v>
      </c>
      <c r="B238" t="s">
        <v>4</v>
      </c>
      <c r="C238">
        <v>3</v>
      </c>
      <c r="D238">
        <v>33.043999999999997</v>
      </c>
      <c r="E238">
        <v>546.75</v>
      </c>
      <c r="G238">
        <v>100</v>
      </c>
    </row>
    <row r="239" spans="1:8" x14ac:dyDescent="0.25">
      <c r="A239" t="s">
        <v>124</v>
      </c>
      <c r="B239" t="s">
        <v>28</v>
      </c>
      <c r="G239">
        <v>0</v>
      </c>
    </row>
    <row r="240" spans="1:8" x14ac:dyDescent="0.25">
      <c r="A240" t="s">
        <v>124</v>
      </c>
      <c r="B240" t="s">
        <v>7</v>
      </c>
      <c r="G240">
        <v>0</v>
      </c>
    </row>
    <row r="241" spans="1:8" x14ac:dyDescent="0.25">
      <c r="A241" t="s">
        <v>124</v>
      </c>
      <c r="B241" t="s">
        <v>2</v>
      </c>
      <c r="G241">
        <v>0</v>
      </c>
    </row>
    <row r="242" spans="1:8" x14ac:dyDescent="0.25">
      <c r="A242" t="s">
        <v>86</v>
      </c>
      <c r="B242" t="s">
        <v>4</v>
      </c>
      <c r="D242" t="s">
        <v>12</v>
      </c>
      <c r="G242">
        <v>100</v>
      </c>
      <c r="H242" t="s">
        <v>87</v>
      </c>
    </row>
    <row r="243" spans="1:8" x14ac:dyDescent="0.25">
      <c r="A243" t="s">
        <v>86</v>
      </c>
      <c r="B243" t="s">
        <v>28</v>
      </c>
      <c r="G243">
        <v>0</v>
      </c>
    </row>
    <row r="244" spans="1:8" x14ac:dyDescent="0.25">
      <c r="A244" t="s">
        <v>86</v>
      </c>
      <c r="B244" t="s">
        <v>7</v>
      </c>
      <c r="G244">
        <v>0</v>
      </c>
    </row>
    <row r="245" spans="1:8" x14ac:dyDescent="0.25">
      <c r="A245" t="s">
        <v>86</v>
      </c>
      <c r="B245" t="s">
        <v>2</v>
      </c>
      <c r="G245">
        <v>0</v>
      </c>
    </row>
    <row r="246" spans="1:8" x14ac:dyDescent="0.25">
      <c r="A246" t="s">
        <v>88</v>
      </c>
      <c r="H246" t="s">
        <v>89</v>
      </c>
    </row>
    <row r="247" spans="1:8" x14ac:dyDescent="0.25">
      <c r="A247" t="s">
        <v>90</v>
      </c>
      <c r="B247" t="s">
        <v>4</v>
      </c>
      <c r="D247" t="s">
        <v>12</v>
      </c>
      <c r="G247">
        <v>100</v>
      </c>
      <c r="H247" t="s">
        <v>87</v>
      </c>
    </row>
    <row r="248" spans="1:8" x14ac:dyDescent="0.25">
      <c r="A248" t="s">
        <v>90</v>
      </c>
      <c r="B248" t="s">
        <v>28</v>
      </c>
      <c r="G248">
        <v>0</v>
      </c>
    </row>
    <row r="249" spans="1:8" x14ac:dyDescent="0.25">
      <c r="A249" t="s">
        <v>90</v>
      </c>
      <c r="B249" t="s">
        <v>7</v>
      </c>
      <c r="G249">
        <v>0</v>
      </c>
    </row>
    <row r="250" spans="1:8" x14ac:dyDescent="0.25">
      <c r="A250" t="s">
        <v>90</v>
      </c>
      <c r="B250" t="s">
        <v>2</v>
      </c>
      <c r="G250">
        <v>0</v>
      </c>
    </row>
    <row r="251" spans="1:8" x14ac:dyDescent="0.25">
      <c r="A251" t="s">
        <v>91</v>
      </c>
      <c r="B251" t="s">
        <v>4</v>
      </c>
      <c r="G251">
        <v>0</v>
      </c>
      <c r="H251" t="s">
        <v>92</v>
      </c>
    </row>
    <row r="252" spans="1:8" x14ac:dyDescent="0.25">
      <c r="A252" t="s">
        <v>91</v>
      </c>
      <c r="B252" t="s">
        <v>28</v>
      </c>
      <c r="G252">
        <v>0</v>
      </c>
    </row>
    <row r="253" spans="1:8" x14ac:dyDescent="0.25">
      <c r="A253" t="s">
        <v>91</v>
      </c>
      <c r="B253" t="s">
        <v>7</v>
      </c>
      <c r="D253" t="s">
        <v>12</v>
      </c>
      <c r="G253">
        <v>100</v>
      </c>
    </row>
    <row r="254" spans="1:8" x14ac:dyDescent="0.25">
      <c r="A254" t="s">
        <v>91</v>
      </c>
      <c r="B254" t="s">
        <v>2</v>
      </c>
      <c r="G254">
        <v>0</v>
      </c>
    </row>
    <row r="255" spans="1:8" x14ac:dyDescent="0.25">
      <c r="A255" t="s">
        <v>93</v>
      </c>
      <c r="B255" t="s">
        <v>4</v>
      </c>
    </row>
    <row r="256" spans="1:8" x14ac:dyDescent="0.25">
      <c r="A256" t="s">
        <v>93</v>
      </c>
      <c r="B256" t="s">
        <v>28</v>
      </c>
    </row>
    <row r="257" spans="1:8" x14ac:dyDescent="0.25">
      <c r="A257" t="s">
        <v>93</v>
      </c>
      <c r="B257" t="s">
        <v>7</v>
      </c>
    </row>
    <row r="258" spans="1:8" x14ac:dyDescent="0.25">
      <c r="A258" t="s">
        <v>93</v>
      </c>
      <c r="B258" t="s">
        <v>2</v>
      </c>
    </row>
    <row r="259" spans="1:8" x14ac:dyDescent="0.25">
      <c r="A259" t="s">
        <v>126</v>
      </c>
      <c r="B259" t="s">
        <v>4</v>
      </c>
      <c r="C259">
        <v>3</v>
      </c>
      <c r="D259">
        <v>10.698</v>
      </c>
      <c r="E259">
        <v>546.75</v>
      </c>
      <c r="H259" t="s">
        <v>131</v>
      </c>
    </row>
    <row r="260" spans="1:8" x14ac:dyDescent="0.25">
      <c r="A260" t="s">
        <v>126</v>
      </c>
      <c r="B260" t="s">
        <v>28</v>
      </c>
    </row>
    <row r="261" spans="1:8" x14ac:dyDescent="0.25">
      <c r="A261" t="s">
        <v>126</v>
      </c>
      <c r="B261" t="s">
        <v>7</v>
      </c>
    </row>
    <row r="262" spans="1:8" x14ac:dyDescent="0.25">
      <c r="A262" t="s">
        <v>126</v>
      </c>
      <c r="B262" t="s">
        <v>2</v>
      </c>
    </row>
    <row r="263" spans="1:8" x14ac:dyDescent="0.25">
      <c r="A263" t="s">
        <v>127</v>
      </c>
      <c r="B263" t="s">
        <v>4</v>
      </c>
      <c r="C263">
        <v>3</v>
      </c>
      <c r="D263">
        <v>0.42699999999999999</v>
      </c>
      <c r="E263">
        <v>546.75</v>
      </c>
      <c r="G263">
        <v>100</v>
      </c>
    </row>
    <row r="264" spans="1:8" x14ac:dyDescent="0.25">
      <c r="A264" t="s">
        <v>127</v>
      </c>
      <c r="B264" t="s">
        <v>28</v>
      </c>
      <c r="G264">
        <v>0</v>
      </c>
    </row>
    <row r="265" spans="1:8" x14ac:dyDescent="0.25">
      <c r="A265" t="s">
        <v>127</v>
      </c>
      <c r="B265" t="s">
        <v>7</v>
      </c>
      <c r="G265">
        <v>0</v>
      </c>
    </row>
    <row r="266" spans="1:8" x14ac:dyDescent="0.25">
      <c r="A266" t="s">
        <v>127</v>
      </c>
      <c r="B266" t="s">
        <v>2</v>
      </c>
      <c r="G266">
        <v>0</v>
      </c>
    </row>
    <row r="267" spans="1:8" x14ac:dyDescent="0.25">
      <c r="A267" t="s">
        <v>128</v>
      </c>
      <c r="B267" t="s">
        <v>4</v>
      </c>
      <c r="C267">
        <v>3</v>
      </c>
      <c r="D267">
        <v>1.2669999999999999</v>
      </c>
      <c r="E267">
        <v>546.75</v>
      </c>
      <c r="G267">
        <v>100</v>
      </c>
    </row>
    <row r="268" spans="1:8" x14ac:dyDescent="0.25">
      <c r="A268" t="s">
        <v>128</v>
      </c>
      <c r="B268" t="s">
        <v>28</v>
      </c>
      <c r="G268">
        <v>0</v>
      </c>
    </row>
    <row r="269" spans="1:8" x14ac:dyDescent="0.25">
      <c r="A269" t="s">
        <v>128</v>
      </c>
      <c r="B269" t="s">
        <v>7</v>
      </c>
      <c r="G269">
        <v>0</v>
      </c>
    </row>
    <row r="270" spans="1:8" x14ac:dyDescent="0.25">
      <c r="A270" t="s">
        <v>128</v>
      </c>
      <c r="B270" t="s">
        <v>2</v>
      </c>
      <c r="G270">
        <v>0</v>
      </c>
    </row>
    <row r="271" spans="1:8" x14ac:dyDescent="0.25">
      <c r="A271" t="s">
        <v>129</v>
      </c>
      <c r="B271" t="s">
        <v>4</v>
      </c>
      <c r="C271">
        <v>3</v>
      </c>
      <c r="D271">
        <v>0</v>
      </c>
      <c r="E271">
        <v>546.75</v>
      </c>
      <c r="G271">
        <v>0</v>
      </c>
    </row>
    <row r="272" spans="1:8" x14ac:dyDescent="0.25">
      <c r="A272" t="s">
        <v>129</v>
      </c>
      <c r="B272" t="s">
        <v>28</v>
      </c>
      <c r="C272">
        <v>1</v>
      </c>
      <c r="D272">
        <v>18.189000000000004</v>
      </c>
      <c r="E272">
        <v>546.75</v>
      </c>
      <c r="G272">
        <v>100</v>
      </c>
    </row>
    <row r="273" spans="1:7" x14ac:dyDescent="0.25">
      <c r="A273" t="s">
        <v>129</v>
      </c>
      <c r="B273" t="s">
        <v>7</v>
      </c>
      <c r="G273">
        <v>0</v>
      </c>
    </row>
    <row r="274" spans="1:7" x14ac:dyDescent="0.25">
      <c r="A274" t="s">
        <v>129</v>
      </c>
      <c r="B274" t="s">
        <v>2</v>
      </c>
      <c r="G274">
        <v>0</v>
      </c>
    </row>
    <row r="275" spans="1:7" x14ac:dyDescent="0.25">
      <c r="A275" t="s">
        <v>130</v>
      </c>
      <c r="B275" t="s">
        <v>4</v>
      </c>
      <c r="C275">
        <v>3</v>
      </c>
      <c r="D275">
        <v>0</v>
      </c>
      <c r="E275">
        <v>546.75</v>
      </c>
      <c r="G275">
        <v>0</v>
      </c>
    </row>
    <row r="276" spans="1:7" x14ac:dyDescent="0.25">
      <c r="A276" t="s">
        <v>130</v>
      </c>
      <c r="B276" t="s">
        <v>28</v>
      </c>
      <c r="G276">
        <v>0</v>
      </c>
    </row>
    <row r="277" spans="1:7" x14ac:dyDescent="0.25">
      <c r="A277" t="s">
        <v>130</v>
      </c>
      <c r="B277" t="s">
        <v>7</v>
      </c>
      <c r="G277">
        <v>100</v>
      </c>
    </row>
    <row r="278" spans="1:7" x14ac:dyDescent="0.25">
      <c r="A278" t="s">
        <v>130</v>
      </c>
      <c r="B278" t="s">
        <v>2</v>
      </c>
      <c r="G278">
        <v>0</v>
      </c>
    </row>
    <row r="279" spans="1:7" x14ac:dyDescent="0.25">
      <c r="A279" t="s">
        <v>56</v>
      </c>
      <c r="B279" t="s">
        <v>28</v>
      </c>
      <c r="D279" t="s">
        <v>12</v>
      </c>
      <c r="G279">
        <v>100</v>
      </c>
    </row>
    <row r="280" spans="1:7" x14ac:dyDescent="0.25">
      <c r="A280" t="s">
        <v>56</v>
      </c>
      <c r="B280" t="s">
        <v>4</v>
      </c>
      <c r="G280">
        <v>0</v>
      </c>
    </row>
    <row r="281" spans="1:7" x14ac:dyDescent="0.25">
      <c r="A281" t="s">
        <v>56</v>
      </c>
      <c r="B281" t="s">
        <v>7</v>
      </c>
      <c r="G281">
        <v>0</v>
      </c>
    </row>
    <row r="282" spans="1:7" x14ac:dyDescent="0.25">
      <c r="A282" t="s">
        <v>56</v>
      </c>
      <c r="B282" t="s">
        <v>2</v>
      </c>
      <c r="G282">
        <v>0</v>
      </c>
    </row>
    <row r="283" spans="1:7" x14ac:dyDescent="0.25">
      <c r="A283" t="s">
        <v>57</v>
      </c>
      <c r="B283" t="s">
        <v>28</v>
      </c>
      <c r="D283" t="s">
        <v>12</v>
      </c>
      <c r="G283">
        <v>100</v>
      </c>
    </row>
    <row r="284" spans="1:7" x14ac:dyDescent="0.25">
      <c r="A284" t="s">
        <v>57</v>
      </c>
      <c r="B284" t="s">
        <v>4</v>
      </c>
      <c r="G284">
        <v>0</v>
      </c>
    </row>
    <row r="285" spans="1:7" x14ac:dyDescent="0.25">
      <c r="A285" t="s">
        <v>57</v>
      </c>
      <c r="B285" t="s">
        <v>7</v>
      </c>
      <c r="G285">
        <v>0</v>
      </c>
    </row>
    <row r="286" spans="1:7" x14ac:dyDescent="0.25">
      <c r="A286" t="s">
        <v>57</v>
      </c>
      <c r="B286" t="s">
        <v>2</v>
      </c>
      <c r="G286">
        <v>0</v>
      </c>
    </row>
    <row r="287" spans="1:7" x14ac:dyDescent="0.25">
      <c r="A287" t="s">
        <v>58</v>
      </c>
      <c r="B287" t="s">
        <v>28</v>
      </c>
      <c r="D287" t="s">
        <v>12</v>
      </c>
      <c r="G287">
        <v>100</v>
      </c>
    </row>
    <row r="288" spans="1:7" x14ac:dyDescent="0.25">
      <c r="A288" t="s">
        <v>58</v>
      </c>
      <c r="B288" t="s">
        <v>4</v>
      </c>
      <c r="G288">
        <v>0</v>
      </c>
    </row>
    <row r="289" spans="1:7" x14ac:dyDescent="0.25">
      <c r="A289" t="s">
        <v>58</v>
      </c>
      <c r="B289" t="s">
        <v>7</v>
      </c>
      <c r="G289">
        <v>0</v>
      </c>
    </row>
    <row r="290" spans="1:7" x14ac:dyDescent="0.25">
      <c r="A290" t="s">
        <v>58</v>
      </c>
      <c r="B290" t="s">
        <v>2</v>
      </c>
      <c r="G290">
        <v>0</v>
      </c>
    </row>
    <row r="291" spans="1:7" x14ac:dyDescent="0.25">
      <c r="A291" t="s">
        <v>59</v>
      </c>
      <c r="B291" t="s">
        <v>4</v>
      </c>
      <c r="C291">
        <v>3</v>
      </c>
      <c r="D291">
        <v>30.973999999999997</v>
      </c>
      <c r="E291">
        <v>546.75</v>
      </c>
      <c r="F291">
        <f>D291/(E291*C291)</f>
        <v>1.8883706752019506E-2</v>
      </c>
      <c r="G291">
        <f>F291/(F291+F292)*100</f>
        <v>47.087976405843797</v>
      </c>
    </row>
    <row r="292" spans="1:7" x14ac:dyDescent="0.25">
      <c r="A292" t="s">
        <v>59</v>
      </c>
      <c r="B292" t="s">
        <v>28</v>
      </c>
      <c r="C292">
        <v>3</v>
      </c>
      <c r="D292">
        <v>34.805000000000021</v>
      </c>
      <c r="E292">
        <v>546.75</v>
      </c>
      <c r="F292">
        <f>D292/(E292*C292)</f>
        <v>2.1219326322206994E-2</v>
      </c>
      <c r="G292">
        <f>F292/(F292+F291)*100</f>
        <v>52.91202359415621</v>
      </c>
    </row>
    <row r="293" spans="1:7" x14ac:dyDescent="0.25">
      <c r="A293" t="s">
        <v>59</v>
      </c>
      <c r="B293" t="s">
        <v>7</v>
      </c>
    </row>
    <row r="294" spans="1:7" x14ac:dyDescent="0.25">
      <c r="A294" t="s">
        <v>59</v>
      </c>
      <c r="B294" t="s">
        <v>2</v>
      </c>
    </row>
    <row r="295" spans="1:7" x14ac:dyDescent="0.25">
      <c r="A295" t="s">
        <v>60</v>
      </c>
      <c r="B295" t="s">
        <v>28</v>
      </c>
      <c r="D295" t="s">
        <v>12</v>
      </c>
      <c r="G295">
        <v>100</v>
      </c>
    </row>
    <row r="296" spans="1:7" x14ac:dyDescent="0.25">
      <c r="A296" t="s">
        <v>60</v>
      </c>
      <c r="B296" t="s">
        <v>4</v>
      </c>
      <c r="G296">
        <v>0</v>
      </c>
    </row>
    <row r="297" spans="1:7" x14ac:dyDescent="0.25">
      <c r="A297" t="s">
        <v>60</v>
      </c>
      <c r="B297" t="s">
        <v>7</v>
      </c>
      <c r="G297">
        <v>0</v>
      </c>
    </row>
    <row r="298" spans="1:7" x14ac:dyDescent="0.25">
      <c r="A298" t="s">
        <v>60</v>
      </c>
      <c r="B298" t="s">
        <v>2</v>
      </c>
      <c r="G298">
        <v>0</v>
      </c>
    </row>
    <row r="299" spans="1:7" x14ac:dyDescent="0.25">
      <c r="A299" t="s">
        <v>61</v>
      </c>
      <c r="B299" t="s">
        <v>28</v>
      </c>
      <c r="D299" t="s">
        <v>12</v>
      </c>
      <c r="G299">
        <v>100</v>
      </c>
    </row>
    <row r="300" spans="1:7" x14ac:dyDescent="0.25">
      <c r="A300" t="s">
        <v>61</v>
      </c>
      <c r="B300" t="s">
        <v>4</v>
      </c>
      <c r="G300">
        <v>0</v>
      </c>
    </row>
    <row r="301" spans="1:7" x14ac:dyDescent="0.25">
      <c r="A301" t="s">
        <v>61</v>
      </c>
      <c r="B301" t="s">
        <v>7</v>
      </c>
      <c r="G301">
        <v>0</v>
      </c>
    </row>
    <row r="302" spans="1:7" x14ac:dyDescent="0.25">
      <c r="A302" t="s">
        <v>61</v>
      </c>
      <c r="B302" t="s">
        <v>2</v>
      </c>
      <c r="G302">
        <v>0</v>
      </c>
    </row>
    <row r="303" spans="1:7" x14ac:dyDescent="0.25">
      <c r="A303" t="s">
        <v>62</v>
      </c>
      <c r="B303" t="s">
        <v>4</v>
      </c>
      <c r="C303">
        <v>3</v>
      </c>
      <c r="D303">
        <v>8.6319999999999997</v>
      </c>
      <c r="E303">
        <v>546.75</v>
      </c>
      <c r="F303">
        <f>D303/(E303*C303)</f>
        <v>5.2626124066453284E-3</v>
      </c>
      <c r="G303">
        <f>F303/(F303+F304)*100</f>
        <v>65.413761745983635</v>
      </c>
    </row>
    <row r="304" spans="1:7" x14ac:dyDescent="0.25">
      <c r="A304" t="s">
        <v>62</v>
      </c>
      <c r="B304" t="s">
        <v>28</v>
      </c>
      <c r="C304">
        <v>3</v>
      </c>
      <c r="D304">
        <v>4.5639999999999992</v>
      </c>
      <c r="E304">
        <v>546.75</v>
      </c>
      <c r="F304">
        <f>D304/(E304*C304)</f>
        <v>2.7825026672763293E-3</v>
      </c>
      <c r="G304">
        <f>F304/(F304+F303)*100</f>
        <v>34.586238254016365</v>
      </c>
    </row>
    <row r="305" spans="1:7" x14ac:dyDescent="0.25">
      <c r="A305" t="s">
        <v>62</v>
      </c>
      <c r="B305" t="s">
        <v>7</v>
      </c>
      <c r="G305">
        <v>0</v>
      </c>
    </row>
    <row r="306" spans="1:7" x14ac:dyDescent="0.25">
      <c r="A306" t="s">
        <v>62</v>
      </c>
      <c r="B306" t="s">
        <v>2</v>
      </c>
      <c r="G306">
        <v>0</v>
      </c>
    </row>
    <row r="307" spans="1:7" x14ac:dyDescent="0.25">
      <c r="A307" t="s">
        <v>63</v>
      </c>
      <c r="B307" t="s">
        <v>4</v>
      </c>
      <c r="D307" t="s">
        <v>12</v>
      </c>
      <c r="G307">
        <v>100</v>
      </c>
    </row>
    <row r="308" spans="1:7" x14ac:dyDescent="0.25">
      <c r="A308" t="s">
        <v>63</v>
      </c>
      <c r="B308" t="s">
        <v>28</v>
      </c>
      <c r="G308">
        <v>0</v>
      </c>
    </row>
    <row r="309" spans="1:7" x14ac:dyDescent="0.25">
      <c r="A309" t="s">
        <v>63</v>
      </c>
      <c r="B309" t="s">
        <v>7</v>
      </c>
      <c r="G309">
        <v>0</v>
      </c>
    </row>
    <row r="310" spans="1:7" x14ac:dyDescent="0.25">
      <c r="A310" t="s">
        <v>63</v>
      </c>
      <c r="B310" t="s">
        <v>2</v>
      </c>
      <c r="G310">
        <v>0</v>
      </c>
    </row>
    <row r="311" spans="1:7" x14ac:dyDescent="0.25">
      <c r="A311" t="s">
        <v>64</v>
      </c>
      <c r="B311" t="s">
        <v>4</v>
      </c>
      <c r="G311">
        <v>0</v>
      </c>
    </row>
    <row r="312" spans="1:7" x14ac:dyDescent="0.25">
      <c r="A312" t="s">
        <v>64</v>
      </c>
      <c r="B312" t="s">
        <v>28</v>
      </c>
      <c r="G312">
        <v>0</v>
      </c>
    </row>
    <row r="313" spans="1:7" x14ac:dyDescent="0.25">
      <c r="A313" t="s">
        <v>64</v>
      </c>
      <c r="B313" t="s">
        <v>7</v>
      </c>
      <c r="D313" t="s">
        <v>12</v>
      </c>
      <c r="G313">
        <v>100</v>
      </c>
    </row>
    <row r="314" spans="1:7" x14ac:dyDescent="0.25">
      <c r="A314" t="s">
        <v>64</v>
      </c>
      <c r="B314" t="s">
        <v>2</v>
      </c>
      <c r="G314">
        <v>0</v>
      </c>
    </row>
    <row r="315" spans="1:7" x14ac:dyDescent="0.25">
      <c r="A315" t="s">
        <v>65</v>
      </c>
      <c r="B315" t="s">
        <v>4</v>
      </c>
      <c r="C315">
        <v>3</v>
      </c>
      <c r="D315">
        <v>114.66600000000003</v>
      </c>
      <c r="E315">
        <v>546.75</v>
      </c>
      <c r="F315">
        <f>D315/(E315*C315)</f>
        <v>6.9907636031092832E-2</v>
      </c>
      <c r="G315">
        <f>F315/(F315+F316)*100</f>
        <v>55.560077913771558</v>
      </c>
    </row>
    <row r="316" spans="1:7" x14ac:dyDescent="0.25">
      <c r="A316" t="s">
        <v>65</v>
      </c>
      <c r="B316" t="s">
        <v>28</v>
      </c>
      <c r="C316">
        <v>3</v>
      </c>
      <c r="D316">
        <v>91.715999999999994</v>
      </c>
      <c r="E316">
        <v>546.75</v>
      </c>
      <c r="F316">
        <f>D316/(E316*C316)</f>
        <v>5.5915866483767715E-2</v>
      </c>
      <c r="G316">
        <f>F316/(F316+F315)*100</f>
        <v>44.439922086228442</v>
      </c>
    </row>
    <row r="317" spans="1:7" x14ac:dyDescent="0.25">
      <c r="A317" t="s">
        <v>65</v>
      </c>
      <c r="B317" t="s">
        <v>7</v>
      </c>
      <c r="G317">
        <v>0</v>
      </c>
    </row>
    <row r="318" spans="1:7" x14ac:dyDescent="0.25">
      <c r="A318" t="s">
        <v>65</v>
      </c>
      <c r="B318" t="s">
        <v>2</v>
      </c>
      <c r="G318">
        <v>0</v>
      </c>
    </row>
    <row r="319" spans="1:7" x14ac:dyDescent="0.25">
      <c r="A319" t="s">
        <v>73</v>
      </c>
      <c r="B319" t="s">
        <v>4</v>
      </c>
      <c r="G319">
        <v>0</v>
      </c>
    </row>
    <row r="320" spans="1:7" x14ac:dyDescent="0.25">
      <c r="A320" t="s">
        <v>73</v>
      </c>
      <c r="B320" t="s">
        <v>28</v>
      </c>
      <c r="G320">
        <v>0</v>
      </c>
    </row>
    <row r="321" spans="1:8" x14ac:dyDescent="0.25">
      <c r="A321" t="s">
        <v>73</v>
      </c>
      <c r="B321" t="s">
        <v>7</v>
      </c>
      <c r="D321" t="s">
        <v>12</v>
      </c>
      <c r="G321">
        <v>100</v>
      </c>
    </row>
    <row r="322" spans="1:8" x14ac:dyDescent="0.25">
      <c r="A322" t="s">
        <v>73</v>
      </c>
      <c r="B322" t="s">
        <v>2</v>
      </c>
      <c r="G322">
        <v>0</v>
      </c>
    </row>
    <row r="323" spans="1:8" x14ac:dyDescent="0.25">
      <c r="A323" t="s">
        <v>74</v>
      </c>
      <c r="B323" t="s">
        <v>4</v>
      </c>
      <c r="C323">
        <v>3</v>
      </c>
      <c r="D323">
        <v>11.691999999999998</v>
      </c>
      <c r="E323">
        <v>545.90599999999995</v>
      </c>
      <c r="F323">
        <f>D323/(E323*C323)</f>
        <v>7.1392022313975911E-3</v>
      </c>
      <c r="G323">
        <f>F323/(F323+F324+F325)*100</f>
        <v>2.084216573982816</v>
      </c>
    </row>
    <row r="324" spans="1:8" x14ac:dyDescent="0.25">
      <c r="A324" t="s">
        <v>74</v>
      </c>
      <c r="B324" t="s">
        <v>28</v>
      </c>
      <c r="C324">
        <v>3</v>
      </c>
      <c r="D324">
        <v>545.90599999999995</v>
      </c>
      <c r="E324">
        <v>545.90599999999995</v>
      </c>
      <c r="F324">
        <f>D324/(E324*C324)</f>
        <v>0.33333333333333331</v>
      </c>
      <c r="G324">
        <f>F324/(F324+F325+F323)*100</f>
        <v>97.313234094822363</v>
      </c>
    </row>
    <row r="325" spans="1:8" x14ac:dyDescent="0.25">
      <c r="A325" t="s">
        <v>74</v>
      </c>
      <c r="B325" t="s">
        <v>7</v>
      </c>
      <c r="C325">
        <v>47</v>
      </c>
      <c r="D325">
        <v>52.956000000000003</v>
      </c>
      <c r="E325">
        <v>545.90599999999995</v>
      </c>
      <c r="F325">
        <f>D325/(E325*C325)</f>
        <v>2.063951310766541E-3</v>
      </c>
      <c r="G325">
        <f>F325/(F325+F324+F323)*100</f>
        <v>0.60254933119481968</v>
      </c>
    </row>
    <row r="326" spans="1:8" x14ac:dyDescent="0.25">
      <c r="A326" t="s">
        <v>74</v>
      </c>
      <c r="B326" t="s">
        <v>2</v>
      </c>
      <c r="G326">
        <v>0</v>
      </c>
    </row>
    <row r="327" spans="1:8" x14ac:dyDescent="0.25">
      <c r="A327" t="s">
        <v>75</v>
      </c>
      <c r="H327" t="s">
        <v>94</v>
      </c>
    </row>
    <row r="328" spans="1:8" x14ac:dyDescent="0.25">
      <c r="A328" t="s">
        <v>76</v>
      </c>
      <c r="H328" t="s">
        <v>94</v>
      </c>
    </row>
    <row r="329" spans="1:8" x14ac:dyDescent="0.25">
      <c r="A329" t="s">
        <v>77</v>
      </c>
      <c r="H329" t="s">
        <v>94</v>
      </c>
    </row>
    <row r="330" spans="1:8" x14ac:dyDescent="0.25">
      <c r="A330" t="s">
        <v>78</v>
      </c>
      <c r="B330" t="s">
        <v>4</v>
      </c>
      <c r="C330">
        <v>43</v>
      </c>
      <c r="D330">
        <v>0.68900000000000006</v>
      </c>
      <c r="E330">
        <v>546.11699999999996</v>
      </c>
      <c r="H330" t="s">
        <v>96</v>
      </c>
    </row>
    <row r="331" spans="1:8" x14ac:dyDescent="0.25">
      <c r="A331" t="s">
        <v>78</v>
      </c>
      <c r="B331" t="s">
        <v>28</v>
      </c>
      <c r="C331">
        <v>43</v>
      </c>
      <c r="D331">
        <v>30.591000000000001</v>
      </c>
      <c r="E331">
        <v>546.11699999999996</v>
      </c>
    </row>
    <row r="332" spans="1:8" x14ac:dyDescent="0.25">
      <c r="A332" t="s">
        <v>78</v>
      </c>
      <c r="B332" t="s">
        <v>7</v>
      </c>
      <c r="G332">
        <v>0</v>
      </c>
    </row>
    <row r="333" spans="1:8" x14ac:dyDescent="0.25">
      <c r="A333" t="s">
        <v>78</v>
      </c>
      <c r="B333" t="s">
        <v>2</v>
      </c>
      <c r="G333">
        <v>0</v>
      </c>
    </row>
    <row r="334" spans="1:8" x14ac:dyDescent="0.25">
      <c r="A334" t="s">
        <v>79</v>
      </c>
      <c r="H334" t="s">
        <v>94</v>
      </c>
    </row>
    <row r="335" spans="1:8" x14ac:dyDescent="0.25">
      <c r="A335" t="s">
        <v>80</v>
      </c>
      <c r="H335" t="s">
        <v>95</v>
      </c>
    </row>
    <row r="336" spans="1:8" x14ac:dyDescent="0.25">
      <c r="A336" t="s">
        <v>81</v>
      </c>
      <c r="H336" t="s">
        <v>94</v>
      </c>
    </row>
    <row r="337" spans="1:7" x14ac:dyDescent="0.25">
      <c r="A337" t="s">
        <v>82</v>
      </c>
      <c r="B337" t="s">
        <v>4</v>
      </c>
      <c r="C337">
        <v>4</v>
      </c>
      <c r="D337">
        <v>1116.6879999999999</v>
      </c>
      <c r="E337">
        <v>546.75</v>
      </c>
      <c r="F337">
        <f>D337/(E337*C337)</f>
        <v>0.51060265203475075</v>
      </c>
      <c r="G337">
        <f>F337/(F337+F338)*100</f>
        <v>99.728789183321169</v>
      </c>
    </row>
    <row r="338" spans="1:7" x14ac:dyDescent="0.25">
      <c r="A338" t="s">
        <v>82</v>
      </c>
      <c r="B338" t="s">
        <v>28</v>
      </c>
      <c r="C338">
        <v>54</v>
      </c>
      <c r="D338">
        <v>40.997</v>
      </c>
      <c r="E338">
        <v>546.75</v>
      </c>
      <c r="F338">
        <f>D338/(E338*C338)</f>
        <v>1.388575589764433E-3</v>
      </c>
      <c r="G338">
        <f>F338/(F338+F337)*100</f>
        <v>0.27121081667883351</v>
      </c>
    </row>
    <row r="339" spans="1:7" x14ac:dyDescent="0.25">
      <c r="A339" t="s">
        <v>82</v>
      </c>
      <c r="B339" t="s">
        <v>7</v>
      </c>
      <c r="G339">
        <v>0</v>
      </c>
    </row>
    <row r="340" spans="1:7" x14ac:dyDescent="0.25">
      <c r="A340" t="s">
        <v>82</v>
      </c>
      <c r="B340" t="s">
        <v>2</v>
      </c>
      <c r="G340">
        <v>0</v>
      </c>
    </row>
    <row r="341" spans="1:7" x14ac:dyDescent="0.25">
      <c r="A341" t="s">
        <v>83</v>
      </c>
      <c r="B341" t="s">
        <v>4</v>
      </c>
      <c r="C341">
        <v>3</v>
      </c>
      <c r="D341">
        <v>20.196999999999996</v>
      </c>
      <c r="E341">
        <v>546.75</v>
      </c>
      <c r="F341">
        <f>D341/(E341*C341)</f>
        <v>1.2313366864807192E-2</v>
      </c>
      <c r="G341">
        <f>F341/(F341+F342)*100</f>
        <v>76.10949617073635</v>
      </c>
    </row>
    <row r="342" spans="1:7" x14ac:dyDescent="0.25">
      <c r="A342" t="s">
        <v>83</v>
      </c>
      <c r="B342" t="s">
        <v>28</v>
      </c>
      <c r="C342">
        <v>43</v>
      </c>
      <c r="D342">
        <v>90.86999999999999</v>
      </c>
      <c r="E342">
        <v>546.75</v>
      </c>
      <c r="F342">
        <f>D342/(E342*C342)</f>
        <v>3.865122659265639E-3</v>
      </c>
      <c r="G342">
        <f>F342/(F342+F341)*100</f>
        <v>23.890503829263654</v>
      </c>
    </row>
    <row r="343" spans="1:7" x14ac:dyDescent="0.25">
      <c r="A343" t="s">
        <v>83</v>
      </c>
      <c r="B343" t="s">
        <v>7</v>
      </c>
      <c r="G343">
        <v>0</v>
      </c>
    </row>
    <row r="344" spans="1:7" x14ac:dyDescent="0.25">
      <c r="A344" t="s">
        <v>83</v>
      </c>
      <c r="B344" t="s">
        <v>2</v>
      </c>
      <c r="G344">
        <v>0</v>
      </c>
    </row>
    <row r="345" spans="1:7" x14ac:dyDescent="0.25">
      <c r="A345" t="s">
        <v>84</v>
      </c>
      <c r="B345" t="s">
        <v>4</v>
      </c>
      <c r="C345">
        <v>3</v>
      </c>
      <c r="D345">
        <v>19.295999999999999</v>
      </c>
      <c r="E345">
        <v>546.75</v>
      </c>
      <c r="F345">
        <f>D345/(E345*C345)</f>
        <v>1.1764060356652948E-2</v>
      </c>
      <c r="G345">
        <f>F345/(F345+F346+F347)*100</f>
        <v>59.342432516788598</v>
      </c>
    </row>
    <row r="346" spans="1:7" x14ac:dyDescent="0.25">
      <c r="A346" t="s">
        <v>84</v>
      </c>
      <c r="B346" t="s">
        <v>28</v>
      </c>
      <c r="C346">
        <v>47</v>
      </c>
      <c r="D346">
        <v>35.294000000000004</v>
      </c>
      <c r="E346">
        <v>546.75</v>
      </c>
      <c r="F346">
        <f>D346/(E346*C346)</f>
        <v>1.3734543579565909E-3</v>
      </c>
      <c r="G346">
        <f>F346/(F346+F347+F345)*100</f>
        <v>6.9282305667392334</v>
      </c>
    </row>
    <row r="347" spans="1:7" x14ac:dyDescent="0.25">
      <c r="A347" t="s">
        <v>84</v>
      </c>
      <c r="B347" t="s">
        <v>7</v>
      </c>
      <c r="C347">
        <v>47</v>
      </c>
      <c r="D347">
        <v>171.82499999999999</v>
      </c>
      <c r="E347">
        <v>546.75</v>
      </c>
      <c r="F347">
        <f>D347/(E347*C347)</f>
        <v>6.6865131482940774E-3</v>
      </c>
      <c r="G347">
        <f>F347/(F347+F346+F345)*100</f>
        <v>33.729336916472164</v>
      </c>
    </row>
    <row r="348" spans="1:7" x14ac:dyDescent="0.25">
      <c r="A348" t="s">
        <v>84</v>
      </c>
      <c r="B348" t="s">
        <v>2</v>
      </c>
      <c r="G348">
        <v>0</v>
      </c>
    </row>
    <row r="349" spans="1:7" x14ac:dyDescent="0.25">
      <c r="A349" t="s">
        <v>85</v>
      </c>
      <c r="B349" t="s">
        <v>4</v>
      </c>
      <c r="C349">
        <v>3</v>
      </c>
      <c r="D349">
        <v>27.918999999999997</v>
      </c>
      <c r="E349">
        <v>546.75</v>
      </c>
      <c r="F349">
        <f>D349/(E349*C349)</f>
        <v>1.7021185794848345E-2</v>
      </c>
      <c r="G349">
        <f>F349/(F349+F350+F351)*100</f>
        <v>96.006704084348257</v>
      </c>
    </row>
    <row r="350" spans="1:7" x14ac:dyDescent="0.25">
      <c r="A350" t="s">
        <v>85</v>
      </c>
      <c r="B350" t="s">
        <v>28</v>
      </c>
      <c r="C350">
        <v>46</v>
      </c>
      <c r="D350">
        <v>1.623</v>
      </c>
      <c r="E350">
        <v>546.75</v>
      </c>
      <c r="F350">
        <f>D350/(E350*C350)</f>
        <v>6.4531520248106404E-5</v>
      </c>
      <c r="G350">
        <f>F350/(F350+F351+F349)*100</f>
        <v>0.36398513260152571</v>
      </c>
    </row>
    <row r="351" spans="1:7" x14ac:dyDescent="0.25">
      <c r="A351" t="s">
        <v>85</v>
      </c>
      <c r="B351" t="s">
        <v>7</v>
      </c>
      <c r="C351">
        <v>46</v>
      </c>
      <c r="D351">
        <v>16.183</v>
      </c>
      <c r="E351">
        <v>546.75</v>
      </c>
      <c r="F351">
        <f>D351/(E351*C351)</f>
        <v>6.4344645235681194E-4</v>
      </c>
      <c r="G351">
        <f>F351/(F351+F350+F349)*100</f>
        <v>3.6293107830502089</v>
      </c>
    </row>
    <row r="352" spans="1:7" x14ac:dyDescent="0.25">
      <c r="A352" t="s">
        <v>85</v>
      </c>
      <c r="B352" t="s">
        <v>2</v>
      </c>
      <c r="G352">
        <v>0</v>
      </c>
    </row>
    <row r="353" spans="1:7" x14ac:dyDescent="0.25">
      <c r="A353" t="s">
        <v>97</v>
      </c>
      <c r="B353" t="s">
        <v>4</v>
      </c>
      <c r="C353">
        <v>11</v>
      </c>
      <c r="D353">
        <v>5.0670000000000002</v>
      </c>
      <c r="E353">
        <v>546.75</v>
      </c>
      <c r="F353">
        <f>D353/(E353*C353)</f>
        <v>8.4249906472128695E-4</v>
      </c>
      <c r="G353">
        <f>F353/(F353+F354)*100</f>
        <v>5.2814937434657327</v>
      </c>
    </row>
    <row r="354" spans="1:7" x14ac:dyDescent="0.25">
      <c r="A354" t="s">
        <v>97</v>
      </c>
      <c r="B354" t="s">
        <v>28</v>
      </c>
      <c r="C354">
        <v>43</v>
      </c>
      <c r="D354">
        <v>355.226</v>
      </c>
      <c r="E354">
        <v>546.75</v>
      </c>
      <c r="F354">
        <f>D354/(E354*C354)</f>
        <v>1.5109409725545241E-2</v>
      </c>
      <c r="G354">
        <f>F354/(F354+F353)*100</f>
        <v>94.718506256534269</v>
      </c>
    </row>
    <row r="355" spans="1:7" x14ac:dyDescent="0.25">
      <c r="A355" t="s">
        <v>97</v>
      </c>
      <c r="B355" t="s">
        <v>7</v>
      </c>
      <c r="G355">
        <v>0</v>
      </c>
    </row>
    <row r="356" spans="1:7" x14ac:dyDescent="0.25">
      <c r="A356" t="s">
        <v>97</v>
      </c>
      <c r="B356" t="s">
        <v>2</v>
      </c>
      <c r="G356">
        <v>0</v>
      </c>
    </row>
    <row r="357" spans="1:7" x14ac:dyDescent="0.25">
      <c r="A357" t="s">
        <v>98</v>
      </c>
      <c r="B357" t="s">
        <v>4</v>
      </c>
      <c r="G357">
        <v>0</v>
      </c>
    </row>
    <row r="358" spans="1:7" x14ac:dyDescent="0.25">
      <c r="A358" t="s">
        <v>98</v>
      </c>
      <c r="B358" t="s">
        <v>28</v>
      </c>
      <c r="D358" t="s">
        <v>12</v>
      </c>
      <c r="G358">
        <v>100</v>
      </c>
    </row>
    <row r="359" spans="1:7" x14ac:dyDescent="0.25">
      <c r="A359" t="s">
        <v>98</v>
      </c>
      <c r="B359" t="s">
        <v>7</v>
      </c>
      <c r="G359">
        <v>0</v>
      </c>
    </row>
    <row r="360" spans="1:7" x14ac:dyDescent="0.25">
      <c r="A360" t="s">
        <v>98</v>
      </c>
      <c r="B360" t="s">
        <v>2</v>
      </c>
      <c r="G360">
        <v>0</v>
      </c>
    </row>
    <row r="361" spans="1:7" x14ac:dyDescent="0.25">
      <c r="A361" t="s">
        <v>99</v>
      </c>
      <c r="B361" t="s">
        <v>4</v>
      </c>
      <c r="D361" t="s">
        <v>12</v>
      </c>
      <c r="G361">
        <v>100</v>
      </c>
    </row>
    <row r="362" spans="1:7" x14ac:dyDescent="0.25">
      <c r="A362" t="s">
        <v>99</v>
      </c>
      <c r="B362" t="s">
        <v>28</v>
      </c>
      <c r="G362">
        <v>0</v>
      </c>
    </row>
    <row r="363" spans="1:7" x14ac:dyDescent="0.25">
      <c r="A363" t="s">
        <v>99</v>
      </c>
      <c r="B363" t="s">
        <v>7</v>
      </c>
      <c r="G363">
        <v>0</v>
      </c>
    </row>
    <row r="364" spans="1:7" x14ac:dyDescent="0.25">
      <c r="A364" t="s">
        <v>99</v>
      </c>
      <c r="B364" t="s">
        <v>2</v>
      </c>
      <c r="G364">
        <v>0</v>
      </c>
    </row>
    <row r="365" spans="1:7" x14ac:dyDescent="0.25">
      <c r="A365" t="s">
        <v>100</v>
      </c>
      <c r="B365" t="s">
        <v>4</v>
      </c>
    </row>
    <row r="366" spans="1:7" x14ac:dyDescent="0.25">
      <c r="A366" t="s">
        <v>100</v>
      </c>
      <c r="B366" t="s">
        <v>28</v>
      </c>
    </row>
    <row r="367" spans="1:7" x14ac:dyDescent="0.25">
      <c r="A367" t="s">
        <v>100</v>
      </c>
      <c r="B367" t="s">
        <v>7</v>
      </c>
    </row>
    <row r="368" spans="1:7" x14ac:dyDescent="0.25">
      <c r="A368" t="s">
        <v>100</v>
      </c>
      <c r="B368" t="s">
        <v>2</v>
      </c>
    </row>
    <row r="369" spans="1:8" x14ac:dyDescent="0.25">
      <c r="A369" t="s">
        <v>101</v>
      </c>
      <c r="B369" t="s">
        <v>4</v>
      </c>
      <c r="C369">
        <v>3</v>
      </c>
      <c r="D369">
        <v>7.5239999999999982</v>
      </c>
      <c r="E369">
        <v>546.75</v>
      </c>
      <c r="G369">
        <v>100</v>
      </c>
      <c r="H369" t="s">
        <v>165</v>
      </c>
    </row>
    <row r="370" spans="1:8" x14ac:dyDescent="0.25">
      <c r="A370" t="s">
        <v>101</v>
      </c>
      <c r="B370" t="s">
        <v>28</v>
      </c>
      <c r="G370">
        <v>0</v>
      </c>
    </row>
    <row r="371" spans="1:8" x14ac:dyDescent="0.25">
      <c r="A371" t="s">
        <v>101</v>
      </c>
      <c r="B371" t="s">
        <v>7</v>
      </c>
      <c r="G371">
        <v>0</v>
      </c>
    </row>
    <row r="372" spans="1:8" x14ac:dyDescent="0.25">
      <c r="A372" t="s">
        <v>101</v>
      </c>
      <c r="B372" t="s">
        <v>2</v>
      </c>
      <c r="G372">
        <v>0</v>
      </c>
    </row>
    <row r="373" spans="1:8" x14ac:dyDescent="0.25">
      <c r="A373" t="s">
        <v>102</v>
      </c>
      <c r="B373" t="s">
        <v>4</v>
      </c>
      <c r="D373" t="s">
        <v>12</v>
      </c>
      <c r="G373">
        <v>100</v>
      </c>
      <c r="H373" t="s">
        <v>112</v>
      </c>
    </row>
    <row r="374" spans="1:8" x14ac:dyDescent="0.25">
      <c r="A374" t="s">
        <v>102</v>
      </c>
      <c r="B374" t="s">
        <v>28</v>
      </c>
      <c r="G374">
        <v>0</v>
      </c>
    </row>
    <row r="375" spans="1:8" x14ac:dyDescent="0.25">
      <c r="A375" t="s">
        <v>102</v>
      </c>
      <c r="B375" t="s">
        <v>7</v>
      </c>
      <c r="G375">
        <v>0</v>
      </c>
    </row>
    <row r="376" spans="1:8" x14ac:dyDescent="0.25">
      <c r="A376" t="s">
        <v>102</v>
      </c>
      <c r="B376" t="s">
        <v>2</v>
      </c>
      <c r="G376">
        <v>0</v>
      </c>
    </row>
    <row r="377" spans="1:8" x14ac:dyDescent="0.25">
      <c r="A377" t="s">
        <v>103</v>
      </c>
      <c r="B377" t="s">
        <v>4</v>
      </c>
      <c r="G377">
        <v>0</v>
      </c>
    </row>
    <row r="378" spans="1:8" x14ac:dyDescent="0.25">
      <c r="A378" t="s">
        <v>103</v>
      </c>
      <c r="B378" t="s">
        <v>28</v>
      </c>
      <c r="G378">
        <v>0</v>
      </c>
    </row>
    <row r="379" spans="1:8" x14ac:dyDescent="0.25">
      <c r="A379" t="s">
        <v>103</v>
      </c>
      <c r="B379" t="s">
        <v>7</v>
      </c>
      <c r="D379" t="s">
        <v>12</v>
      </c>
      <c r="G379">
        <v>100</v>
      </c>
    </row>
    <row r="380" spans="1:8" x14ac:dyDescent="0.25">
      <c r="A380" t="s">
        <v>103</v>
      </c>
      <c r="B380" t="s">
        <v>2</v>
      </c>
      <c r="G380">
        <v>0</v>
      </c>
    </row>
    <row r="381" spans="1:8" x14ac:dyDescent="0.25">
      <c r="A381" t="s">
        <v>104</v>
      </c>
      <c r="B381" t="s">
        <v>4</v>
      </c>
      <c r="C381">
        <v>5</v>
      </c>
      <c r="D381">
        <v>2.4829999999999997</v>
      </c>
      <c r="E381">
        <v>546.75</v>
      </c>
      <c r="H381" t="s">
        <v>136</v>
      </c>
    </row>
    <row r="382" spans="1:8" x14ac:dyDescent="0.25">
      <c r="A382" t="s">
        <v>104</v>
      </c>
      <c r="B382" t="s">
        <v>28</v>
      </c>
    </row>
    <row r="383" spans="1:8" x14ac:dyDescent="0.25">
      <c r="A383" t="s">
        <v>104</v>
      </c>
      <c r="B383" t="s">
        <v>7</v>
      </c>
    </row>
    <row r="384" spans="1:8" x14ac:dyDescent="0.25">
      <c r="A384" t="s">
        <v>104</v>
      </c>
      <c r="B384" t="s">
        <v>2</v>
      </c>
    </row>
    <row r="385" spans="1:8" x14ac:dyDescent="0.25">
      <c r="A385" t="s">
        <v>105</v>
      </c>
      <c r="B385" t="s">
        <v>4</v>
      </c>
      <c r="C385">
        <v>5</v>
      </c>
      <c r="D385">
        <v>1.5069999999999999</v>
      </c>
      <c r="E385">
        <v>546.75</v>
      </c>
      <c r="G385">
        <v>0</v>
      </c>
    </row>
    <row r="386" spans="1:8" x14ac:dyDescent="0.25">
      <c r="A386" t="s">
        <v>105</v>
      </c>
      <c r="B386" t="s">
        <v>28</v>
      </c>
      <c r="G386">
        <v>0</v>
      </c>
    </row>
    <row r="387" spans="1:8" x14ac:dyDescent="0.25">
      <c r="A387" t="s">
        <v>105</v>
      </c>
      <c r="B387" t="s">
        <v>7</v>
      </c>
      <c r="G387">
        <v>100</v>
      </c>
    </row>
    <row r="388" spans="1:8" x14ac:dyDescent="0.25">
      <c r="A388" t="s">
        <v>105</v>
      </c>
      <c r="B388" t="s">
        <v>2</v>
      </c>
      <c r="G388">
        <v>0</v>
      </c>
    </row>
    <row r="389" spans="1:8" x14ac:dyDescent="0.25">
      <c r="A389" t="s">
        <v>106</v>
      </c>
      <c r="B389" t="s">
        <v>4</v>
      </c>
      <c r="C389">
        <v>3</v>
      </c>
      <c r="D389">
        <v>23.805</v>
      </c>
      <c r="E389">
        <v>546.32799999999997</v>
      </c>
      <c r="F389">
        <f>D389/(E389*C389)</f>
        <v>1.4524241847388382E-2</v>
      </c>
      <c r="G389">
        <f>F389/(F389+F390)*100</f>
        <v>77.258293995156933</v>
      </c>
      <c r="H389" t="s">
        <v>137</v>
      </c>
    </row>
    <row r="390" spans="1:8" x14ac:dyDescent="0.25">
      <c r="A390" t="s">
        <v>106</v>
      </c>
      <c r="B390" t="s">
        <v>28</v>
      </c>
      <c r="C390">
        <v>31</v>
      </c>
      <c r="D390">
        <v>72.408000000000001</v>
      </c>
      <c r="E390">
        <v>546.32799999999997</v>
      </c>
      <c r="F390">
        <f>D390/(E390*C390)</f>
        <v>4.2753472922564305E-3</v>
      </c>
      <c r="G390">
        <f>F390/(F390+F389)*100</f>
        <v>22.741706004843074</v>
      </c>
    </row>
    <row r="391" spans="1:8" x14ac:dyDescent="0.25">
      <c r="A391" t="s">
        <v>106</v>
      </c>
      <c r="B391" t="s">
        <v>7</v>
      </c>
      <c r="G391">
        <v>0</v>
      </c>
    </row>
    <row r="392" spans="1:8" x14ac:dyDescent="0.25">
      <c r="A392" t="s">
        <v>106</v>
      </c>
      <c r="B392" t="s">
        <v>2</v>
      </c>
      <c r="G392">
        <v>0</v>
      </c>
    </row>
    <row r="393" spans="1:8" x14ac:dyDescent="0.25">
      <c r="A393" t="s">
        <v>107</v>
      </c>
      <c r="B393" t="s">
        <v>4</v>
      </c>
      <c r="C393">
        <v>5</v>
      </c>
      <c r="D393">
        <v>1.0619999999999998</v>
      </c>
      <c r="E393">
        <v>546.75</v>
      </c>
      <c r="F393">
        <f>D393/(E393*C393)</f>
        <v>3.8847736625514397E-4</v>
      </c>
      <c r="G393">
        <f>F393/(F393+F394)*100</f>
        <v>58.451624603171737</v>
      </c>
      <c r="H393" t="s">
        <v>138</v>
      </c>
    </row>
    <row r="394" spans="1:8" x14ac:dyDescent="0.25">
      <c r="A394" t="s">
        <v>107</v>
      </c>
      <c r="B394" t="s">
        <v>28</v>
      </c>
      <c r="C394">
        <v>45</v>
      </c>
      <c r="D394">
        <v>6.7869999999999999</v>
      </c>
      <c r="E394">
        <v>546.18799999999999</v>
      </c>
      <c r="F394">
        <f>D394/(E394*C394)</f>
        <v>2.7613609640311071E-4</v>
      </c>
      <c r="G394">
        <f>F394/(F394+F393)*100</f>
        <v>41.54837539682827</v>
      </c>
    </row>
    <row r="395" spans="1:8" x14ac:dyDescent="0.25">
      <c r="A395" t="s">
        <v>107</v>
      </c>
      <c r="B395" t="s">
        <v>7</v>
      </c>
      <c r="G395">
        <v>0</v>
      </c>
    </row>
    <row r="396" spans="1:8" x14ac:dyDescent="0.25">
      <c r="A396" t="s">
        <v>107</v>
      </c>
      <c r="B396" t="s">
        <v>2</v>
      </c>
      <c r="G396">
        <v>0</v>
      </c>
    </row>
    <row r="397" spans="1:8" x14ac:dyDescent="0.25">
      <c r="A397" t="s">
        <v>108</v>
      </c>
      <c r="B397" t="s">
        <v>4</v>
      </c>
      <c r="C397">
        <v>3</v>
      </c>
      <c r="D397">
        <v>9.0050000000000008</v>
      </c>
      <c r="E397">
        <v>546.18799999999999</v>
      </c>
      <c r="F397">
        <f>D397/(E397*C397)</f>
        <v>5.4956657170546902E-3</v>
      </c>
      <c r="G397">
        <f>F397/(F397+F398)*100</f>
        <v>4.9431306677206157</v>
      </c>
    </row>
    <row r="398" spans="1:8" x14ac:dyDescent="0.25">
      <c r="A398" t="s">
        <v>108</v>
      </c>
      <c r="B398" t="s">
        <v>28</v>
      </c>
      <c r="C398">
        <v>3</v>
      </c>
      <c r="D398">
        <v>173.16700000000003</v>
      </c>
      <c r="E398">
        <v>546.18799999999999</v>
      </c>
      <c r="F398">
        <f>D398/(E398*C398)</f>
        <v>0.10568217048586448</v>
      </c>
      <c r="G398">
        <f>F398/(F398+F397)*100</f>
        <v>95.056869332279376</v>
      </c>
    </row>
    <row r="399" spans="1:8" x14ac:dyDescent="0.25">
      <c r="A399" t="s">
        <v>108</v>
      </c>
      <c r="B399" t="s">
        <v>7</v>
      </c>
      <c r="G399">
        <v>0</v>
      </c>
    </row>
    <row r="400" spans="1:8" x14ac:dyDescent="0.25">
      <c r="A400" t="s">
        <v>108</v>
      </c>
      <c r="B400" t="s">
        <v>2</v>
      </c>
      <c r="G400">
        <v>0</v>
      </c>
    </row>
    <row r="401" spans="1:8" x14ac:dyDescent="0.25">
      <c r="A401" t="s">
        <v>109</v>
      </c>
      <c r="B401" t="s">
        <v>4</v>
      </c>
      <c r="C401">
        <v>37</v>
      </c>
      <c r="D401">
        <v>2.3929999999999998</v>
      </c>
      <c r="E401">
        <v>546.75</v>
      </c>
      <c r="F401">
        <f>D401/(E401*C401)</f>
        <v>1.1829113063680963E-4</v>
      </c>
      <c r="G401">
        <f>F401/(F401+F402)*100</f>
        <v>40.238775853371443</v>
      </c>
      <c r="H401" t="s">
        <v>161</v>
      </c>
    </row>
    <row r="402" spans="1:8" x14ac:dyDescent="0.25">
      <c r="A402" t="s">
        <v>109</v>
      </c>
      <c r="B402" t="s">
        <v>28</v>
      </c>
      <c r="C402">
        <v>37</v>
      </c>
      <c r="D402">
        <v>3.5539999999999998</v>
      </c>
      <c r="E402">
        <v>546.75</v>
      </c>
      <c r="F402">
        <f>D402/(E402*C402)</f>
        <v>1.7568185469420036E-4</v>
      </c>
      <c r="G402">
        <f>F402/(F402+F401)*100</f>
        <v>59.761224146628543</v>
      </c>
      <c r="H402" t="s">
        <v>160</v>
      </c>
    </row>
    <row r="403" spans="1:8" x14ac:dyDescent="0.25">
      <c r="A403" t="s">
        <v>109</v>
      </c>
      <c r="B403" t="s">
        <v>7</v>
      </c>
      <c r="G403">
        <v>0</v>
      </c>
    </row>
    <row r="404" spans="1:8" x14ac:dyDescent="0.25">
      <c r="A404" t="s">
        <v>109</v>
      </c>
      <c r="B404" t="s">
        <v>2</v>
      </c>
      <c r="G404">
        <v>0</v>
      </c>
    </row>
    <row r="405" spans="1:8" x14ac:dyDescent="0.25">
      <c r="A405" t="s">
        <v>110</v>
      </c>
      <c r="B405" t="s">
        <v>4</v>
      </c>
      <c r="C405">
        <v>46</v>
      </c>
      <c r="D405">
        <v>3.3800000000000003</v>
      </c>
      <c r="E405">
        <v>546.75</v>
      </c>
      <c r="F405">
        <f>D405/(E405*C405)</f>
        <v>1.3439096638237808E-4</v>
      </c>
      <c r="H405" t="s">
        <v>161</v>
      </c>
    </row>
    <row r="406" spans="1:8" x14ac:dyDescent="0.25">
      <c r="A406" t="s">
        <v>110</v>
      </c>
      <c r="B406" t="s">
        <v>28</v>
      </c>
      <c r="C406">
        <v>46</v>
      </c>
      <c r="D406">
        <v>11.435</v>
      </c>
      <c r="E406">
        <v>546.75</v>
      </c>
      <c r="F406">
        <f>D406/(E406*C406)</f>
        <v>4.5466292916641817E-4</v>
      </c>
    </row>
    <row r="407" spans="1:8" x14ac:dyDescent="0.25">
      <c r="A407" t="s">
        <v>110</v>
      </c>
      <c r="B407" t="s">
        <v>7</v>
      </c>
      <c r="G407">
        <v>0</v>
      </c>
    </row>
    <row r="408" spans="1:8" x14ac:dyDescent="0.25">
      <c r="A408" t="s">
        <v>110</v>
      </c>
      <c r="B408" t="s">
        <v>2</v>
      </c>
      <c r="G408">
        <v>0</v>
      </c>
    </row>
    <row r="409" spans="1:8" x14ac:dyDescent="0.25">
      <c r="A409" t="s">
        <v>111</v>
      </c>
      <c r="B409" t="s">
        <v>4</v>
      </c>
      <c r="C409">
        <v>40</v>
      </c>
      <c r="D409">
        <v>1.319</v>
      </c>
      <c r="E409">
        <v>546.75</v>
      </c>
      <c r="H409" t="s">
        <v>162</v>
      </c>
    </row>
    <row r="410" spans="1:8" x14ac:dyDescent="0.25">
      <c r="A410" t="s">
        <v>111</v>
      </c>
      <c r="B410" t="s">
        <v>28</v>
      </c>
      <c r="G410">
        <v>0</v>
      </c>
    </row>
    <row r="411" spans="1:8" x14ac:dyDescent="0.25">
      <c r="A411" t="s">
        <v>111</v>
      </c>
      <c r="B411" t="s">
        <v>7</v>
      </c>
      <c r="G411">
        <v>0</v>
      </c>
    </row>
    <row r="412" spans="1:8" x14ac:dyDescent="0.25">
      <c r="A412" t="s">
        <v>111</v>
      </c>
      <c r="B412" t="s">
        <v>2</v>
      </c>
      <c r="G412">
        <v>0</v>
      </c>
    </row>
    <row r="413" spans="1:8" x14ac:dyDescent="0.25">
      <c r="A413" t="s">
        <v>139</v>
      </c>
      <c r="B413" t="s">
        <v>4</v>
      </c>
    </row>
    <row r="414" spans="1:8" x14ac:dyDescent="0.25">
      <c r="A414" t="s">
        <v>139</v>
      </c>
      <c r="B414" t="s">
        <v>28</v>
      </c>
    </row>
    <row r="415" spans="1:8" x14ac:dyDescent="0.25">
      <c r="A415" t="s">
        <v>139</v>
      </c>
      <c r="B415" t="s">
        <v>7</v>
      </c>
    </row>
    <row r="416" spans="1:8" x14ac:dyDescent="0.25">
      <c r="A416" t="s">
        <v>139</v>
      </c>
      <c r="B416" t="s">
        <v>2</v>
      </c>
    </row>
    <row r="417" spans="1:2" x14ac:dyDescent="0.25">
      <c r="A417" t="s">
        <v>140</v>
      </c>
      <c r="B417" t="s">
        <v>4</v>
      </c>
    </row>
    <row r="418" spans="1:2" x14ac:dyDescent="0.25">
      <c r="A418" t="s">
        <v>140</v>
      </c>
      <c r="B418" t="s">
        <v>28</v>
      </c>
    </row>
    <row r="419" spans="1:2" x14ac:dyDescent="0.25">
      <c r="A419" t="s">
        <v>140</v>
      </c>
      <c r="B419" t="s">
        <v>7</v>
      </c>
    </row>
    <row r="420" spans="1:2" x14ac:dyDescent="0.25">
      <c r="A420" t="s">
        <v>140</v>
      </c>
      <c r="B420" t="s">
        <v>2</v>
      </c>
    </row>
    <row r="421" spans="1:2" x14ac:dyDescent="0.25">
      <c r="A421" t="s">
        <v>141</v>
      </c>
      <c r="B421" t="s">
        <v>4</v>
      </c>
    </row>
    <row r="422" spans="1:2" x14ac:dyDescent="0.25">
      <c r="A422" t="s">
        <v>141</v>
      </c>
      <c r="B422" t="s">
        <v>28</v>
      </c>
    </row>
    <row r="423" spans="1:2" x14ac:dyDescent="0.25">
      <c r="A423" t="s">
        <v>141</v>
      </c>
      <c r="B423" t="s">
        <v>7</v>
      </c>
    </row>
    <row r="424" spans="1:2" x14ac:dyDescent="0.25">
      <c r="A424" t="s">
        <v>141</v>
      </c>
      <c r="B424" t="s">
        <v>2</v>
      </c>
    </row>
    <row r="425" spans="1:2" x14ac:dyDescent="0.25">
      <c r="A425" t="s">
        <v>142</v>
      </c>
      <c r="B425" t="s">
        <v>4</v>
      </c>
    </row>
    <row r="426" spans="1:2" x14ac:dyDescent="0.25">
      <c r="A426" t="s">
        <v>142</v>
      </c>
      <c r="B426" t="s">
        <v>28</v>
      </c>
    </row>
    <row r="427" spans="1:2" x14ac:dyDescent="0.25">
      <c r="A427" t="s">
        <v>142</v>
      </c>
      <c r="B427" t="s">
        <v>7</v>
      </c>
    </row>
    <row r="428" spans="1:2" x14ac:dyDescent="0.25">
      <c r="A428" t="s">
        <v>142</v>
      </c>
      <c r="B428" t="s">
        <v>2</v>
      </c>
    </row>
    <row r="429" spans="1:2" x14ac:dyDescent="0.25">
      <c r="A429" t="s">
        <v>143</v>
      </c>
      <c r="B429" t="s">
        <v>4</v>
      </c>
    </row>
    <row r="430" spans="1:2" x14ac:dyDescent="0.25">
      <c r="A430" t="s">
        <v>143</v>
      </c>
      <c r="B430" t="s">
        <v>28</v>
      </c>
    </row>
    <row r="431" spans="1:2" x14ac:dyDescent="0.25">
      <c r="A431" t="s">
        <v>143</v>
      </c>
      <c r="B431" t="s">
        <v>7</v>
      </c>
    </row>
    <row r="432" spans="1:2" x14ac:dyDescent="0.25">
      <c r="A432" t="s">
        <v>143</v>
      </c>
      <c r="B432" t="s">
        <v>2</v>
      </c>
    </row>
    <row r="433" spans="1:7" x14ac:dyDescent="0.25">
      <c r="A433" t="s">
        <v>144</v>
      </c>
      <c r="B433" t="s">
        <v>4</v>
      </c>
    </row>
    <row r="434" spans="1:7" x14ac:dyDescent="0.25">
      <c r="A434" t="s">
        <v>144</v>
      </c>
      <c r="B434" t="s">
        <v>28</v>
      </c>
    </row>
    <row r="435" spans="1:7" x14ac:dyDescent="0.25">
      <c r="A435" t="s">
        <v>144</v>
      </c>
      <c r="B435" t="s">
        <v>7</v>
      </c>
    </row>
    <row r="436" spans="1:7" x14ac:dyDescent="0.25">
      <c r="A436" t="s">
        <v>144</v>
      </c>
      <c r="B436" t="s">
        <v>2</v>
      </c>
    </row>
    <row r="437" spans="1:7" x14ac:dyDescent="0.25">
      <c r="A437" t="s">
        <v>145</v>
      </c>
      <c r="B437" t="s">
        <v>4</v>
      </c>
    </row>
    <row r="438" spans="1:7" x14ac:dyDescent="0.25">
      <c r="A438" t="s">
        <v>145</v>
      </c>
      <c r="B438" t="s">
        <v>28</v>
      </c>
    </row>
    <row r="439" spans="1:7" x14ac:dyDescent="0.25">
      <c r="A439" t="s">
        <v>145</v>
      </c>
      <c r="B439" t="s">
        <v>7</v>
      </c>
    </row>
    <row r="440" spans="1:7" x14ac:dyDescent="0.25">
      <c r="A440" t="s">
        <v>145</v>
      </c>
      <c r="B440" t="s">
        <v>2</v>
      </c>
    </row>
    <row r="441" spans="1:7" x14ac:dyDescent="0.25">
      <c r="A441" t="s">
        <v>146</v>
      </c>
      <c r="B441" t="s">
        <v>4</v>
      </c>
    </row>
    <row r="442" spans="1:7" x14ac:dyDescent="0.25">
      <c r="A442" t="s">
        <v>146</v>
      </c>
      <c r="B442" t="s">
        <v>28</v>
      </c>
    </row>
    <row r="443" spans="1:7" x14ac:dyDescent="0.25">
      <c r="A443" t="s">
        <v>146</v>
      </c>
      <c r="B443" t="s">
        <v>7</v>
      </c>
    </row>
    <row r="444" spans="1:7" x14ac:dyDescent="0.25">
      <c r="A444" t="s">
        <v>146</v>
      </c>
      <c r="B444" t="s">
        <v>2</v>
      </c>
    </row>
    <row r="445" spans="1:7" x14ac:dyDescent="0.25">
      <c r="A445" t="s">
        <v>147</v>
      </c>
      <c r="B445" t="s">
        <v>4</v>
      </c>
      <c r="C445">
        <v>5</v>
      </c>
      <c r="D445">
        <v>3.1379999999999995</v>
      </c>
      <c r="E445">
        <v>546.75</v>
      </c>
      <c r="G445">
        <v>0</v>
      </c>
    </row>
    <row r="446" spans="1:7" x14ac:dyDescent="0.25">
      <c r="A446" t="s">
        <v>147</v>
      </c>
      <c r="B446" t="s">
        <v>28</v>
      </c>
      <c r="G446">
        <v>100</v>
      </c>
    </row>
    <row r="447" spans="1:7" x14ac:dyDescent="0.25">
      <c r="A447" t="s">
        <v>147</v>
      </c>
      <c r="B447" t="s">
        <v>7</v>
      </c>
      <c r="G447">
        <v>0</v>
      </c>
    </row>
    <row r="448" spans="1:7" x14ac:dyDescent="0.25">
      <c r="A448" t="s">
        <v>147</v>
      </c>
      <c r="B448" t="s">
        <v>2</v>
      </c>
      <c r="G448">
        <v>0</v>
      </c>
    </row>
    <row r="449" spans="1:8" x14ac:dyDescent="0.25">
      <c r="A449" t="s">
        <v>148</v>
      </c>
      <c r="B449" t="s">
        <v>4</v>
      </c>
      <c r="C449">
        <v>5</v>
      </c>
      <c r="D449">
        <v>13.499000000000002</v>
      </c>
      <c r="E449">
        <v>546.75</v>
      </c>
      <c r="F449">
        <f>D449/(E449*C449)</f>
        <v>4.93790580704161E-3</v>
      </c>
      <c r="G449">
        <f>F449/(F449+F450)*100</f>
        <v>74.047555281643568</v>
      </c>
      <c r="H449" t="s">
        <v>137</v>
      </c>
    </row>
    <row r="450" spans="1:8" x14ac:dyDescent="0.25">
      <c r="A450" t="s">
        <v>148</v>
      </c>
      <c r="B450" t="s">
        <v>28</v>
      </c>
      <c r="C450">
        <v>51</v>
      </c>
      <c r="D450">
        <v>48.258000000000003</v>
      </c>
      <c r="E450">
        <v>546.75</v>
      </c>
      <c r="F450">
        <f>D450/(E450*C450)</f>
        <v>1.7306544016783669E-3</v>
      </c>
      <c r="G450">
        <f>F450/(F450+F449)*100</f>
        <v>25.952444718356443</v>
      </c>
      <c r="H450" t="s">
        <v>164</v>
      </c>
    </row>
    <row r="451" spans="1:8" x14ac:dyDescent="0.25">
      <c r="A451" t="s">
        <v>148</v>
      </c>
      <c r="B451" t="s">
        <v>7</v>
      </c>
      <c r="G451">
        <v>0</v>
      </c>
    </row>
    <row r="452" spans="1:8" x14ac:dyDescent="0.25">
      <c r="A452" t="s">
        <v>148</v>
      </c>
      <c r="B452" t="s">
        <v>2</v>
      </c>
      <c r="G452">
        <v>0</v>
      </c>
    </row>
    <row r="453" spans="1:8" x14ac:dyDescent="0.25">
      <c r="A453" t="s">
        <v>149</v>
      </c>
      <c r="B453" t="s">
        <v>4</v>
      </c>
      <c r="C453">
        <v>5</v>
      </c>
      <c r="D453">
        <v>9.3420000000000023</v>
      </c>
      <c r="E453">
        <v>546.75</v>
      </c>
      <c r="G453">
        <v>100</v>
      </c>
      <c r="H453" t="s">
        <v>137</v>
      </c>
    </row>
    <row r="454" spans="1:8" x14ac:dyDescent="0.25">
      <c r="A454" t="s">
        <v>149</v>
      </c>
      <c r="B454" t="s">
        <v>28</v>
      </c>
      <c r="E454">
        <v>546.75</v>
      </c>
      <c r="G454">
        <v>0</v>
      </c>
    </row>
    <row r="455" spans="1:8" x14ac:dyDescent="0.25">
      <c r="A455" t="s">
        <v>149</v>
      </c>
      <c r="B455" t="s">
        <v>7</v>
      </c>
      <c r="G455">
        <v>0</v>
      </c>
    </row>
    <row r="456" spans="1:8" x14ac:dyDescent="0.25">
      <c r="A456" t="s">
        <v>149</v>
      </c>
      <c r="B456" t="s">
        <v>2</v>
      </c>
      <c r="G456">
        <v>0</v>
      </c>
    </row>
    <row r="457" spans="1:8" x14ac:dyDescent="0.25">
      <c r="A457" t="s">
        <v>150</v>
      </c>
      <c r="B457" t="s">
        <v>4</v>
      </c>
      <c r="C457">
        <v>5</v>
      </c>
      <c r="D457">
        <v>8.958000000000002</v>
      </c>
      <c r="E457">
        <v>546.75</v>
      </c>
      <c r="F457">
        <f>D457/(E457*C457)</f>
        <v>3.2768175582990407E-3</v>
      </c>
      <c r="G457">
        <f>F457/(F457+F458)*100</f>
        <v>92.629108614434273</v>
      </c>
      <c r="H457" t="s">
        <v>137</v>
      </c>
    </row>
    <row r="458" spans="1:8" x14ac:dyDescent="0.25">
      <c r="A458" t="s">
        <v>150</v>
      </c>
      <c r="B458" t="s">
        <v>28</v>
      </c>
      <c r="C458">
        <v>46</v>
      </c>
      <c r="D458">
        <v>6.5579999999999998</v>
      </c>
      <c r="E458">
        <v>546.75</v>
      </c>
      <c r="F458">
        <f>D458/(E458*C458)</f>
        <v>2.607502832945667E-4</v>
      </c>
      <c r="G458">
        <f>F458/(F458+F457)*100</f>
        <v>7.3708913855657299</v>
      </c>
    </row>
    <row r="459" spans="1:8" x14ac:dyDescent="0.25">
      <c r="A459" t="s">
        <v>150</v>
      </c>
      <c r="B459" t="s">
        <v>7</v>
      </c>
      <c r="G459">
        <v>0</v>
      </c>
    </row>
    <row r="460" spans="1:8" x14ac:dyDescent="0.25">
      <c r="A460" t="s">
        <v>150</v>
      </c>
      <c r="B460" t="s">
        <v>2</v>
      </c>
      <c r="G460">
        <v>0</v>
      </c>
    </row>
    <row r="461" spans="1:8" x14ac:dyDescent="0.25">
      <c r="A461" t="s">
        <v>151</v>
      </c>
      <c r="B461" t="s">
        <v>4</v>
      </c>
      <c r="C461">
        <v>3</v>
      </c>
      <c r="D461">
        <v>39.309999999999995</v>
      </c>
      <c r="E461">
        <v>546.75</v>
      </c>
      <c r="F461">
        <f>D461/(E461*C461)</f>
        <v>2.3965858862978202E-2</v>
      </c>
      <c r="G461">
        <f>F461/(F461+F462)*100</f>
        <v>12.982648793919852</v>
      </c>
    </row>
    <row r="462" spans="1:8" x14ac:dyDescent="0.25">
      <c r="A462" t="s">
        <v>151</v>
      </c>
      <c r="B462" t="s">
        <v>28</v>
      </c>
      <c r="C462">
        <v>4</v>
      </c>
      <c r="D462">
        <v>351.30500000000006</v>
      </c>
      <c r="E462">
        <v>546.75</v>
      </c>
      <c r="F462">
        <f>D462/(E462*C462)</f>
        <v>0.16063328760859627</v>
      </c>
      <c r="G462">
        <f>F462/(F462+F461)*100</f>
        <v>87.01735120608015</v>
      </c>
    </row>
    <row r="463" spans="1:8" x14ac:dyDescent="0.25">
      <c r="A463" t="s">
        <v>151</v>
      </c>
      <c r="B463" t="s">
        <v>7</v>
      </c>
      <c r="G463">
        <v>0</v>
      </c>
    </row>
    <row r="464" spans="1:8" x14ac:dyDescent="0.25">
      <c r="A464" t="s">
        <v>151</v>
      </c>
      <c r="B464" t="s">
        <v>2</v>
      </c>
      <c r="G464">
        <v>0</v>
      </c>
    </row>
    <row r="465" spans="1:8" x14ac:dyDescent="0.25">
      <c r="A465" t="s">
        <v>152</v>
      </c>
      <c r="B465" t="s">
        <v>4</v>
      </c>
      <c r="C465">
        <v>3</v>
      </c>
      <c r="D465">
        <v>52.080000000000013</v>
      </c>
      <c r="E465">
        <v>546.75</v>
      </c>
      <c r="F465">
        <f>D465/(E465*C465)</f>
        <v>3.1751257430269783E-2</v>
      </c>
      <c r="G465">
        <f>F465/(F465+F466)*100</f>
        <v>34.191400941445252</v>
      </c>
    </row>
    <row r="466" spans="1:8" x14ac:dyDescent="0.25">
      <c r="A466" t="s">
        <v>152</v>
      </c>
      <c r="B466" t="s">
        <v>28</v>
      </c>
      <c r="C466">
        <v>6</v>
      </c>
      <c r="D466">
        <v>200.47800000000004</v>
      </c>
      <c r="E466">
        <v>546.75</v>
      </c>
      <c r="F466">
        <f>D466/(E466*C466)</f>
        <v>6.1112025605852778E-2</v>
      </c>
      <c r="G466">
        <f>F466/(F466+F465)*100</f>
        <v>65.808599058554734</v>
      </c>
    </row>
    <row r="467" spans="1:8" x14ac:dyDescent="0.25">
      <c r="A467" t="s">
        <v>152</v>
      </c>
      <c r="B467" t="s">
        <v>7</v>
      </c>
      <c r="G467">
        <v>0</v>
      </c>
    </row>
    <row r="468" spans="1:8" x14ac:dyDescent="0.25">
      <c r="A468" t="s">
        <v>152</v>
      </c>
      <c r="B468" t="s">
        <v>2</v>
      </c>
      <c r="G468">
        <v>0</v>
      </c>
    </row>
    <row r="469" spans="1:8" x14ac:dyDescent="0.25">
      <c r="A469" t="s">
        <v>153</v>
      </c>
      <c r="B469" t="s">
        <v>4</v>
      </c>
      <c r="C469">
        <v>3</v>
      </c>
      <c r="D469">
        <v>37.076000000000001</v>
      </c>
      <c r="E469">
        <v>545.76599999999996</v>
      </c>
      <c r="F469">
        <f>D469/(E469*C469)</f>
        <v>2.2644625474409669E-2</v>
      </c>
      <c r="G469">
        <f>F469/(F469+F470)*100</f>
        <v>22.286339428475248</v>
      </c>
    </row>
    <row r="470" spans="1:8" x14ac:dyDescent="0.25">
      <c r="A470" t="s">
        <v>153</v>
      </c>
      <c r="B470" t="s">
        <v>28</v>
      </c>
      <c r="C470">
        <v>3</v>
      </c>
      <c r="D470">
        <v>129.28600000000003</v>
      </c>
      <c r="E470">
        <v>545.76599999999996</v>
      </c>
      <c r="F470">
        <f>D470/(E470*C470)</f>
        <v>7.8963023224849757E-2</v>
      </c>
      <c r="G470">
        <f>F470/(F470+F469)*100</f>
        <v>77.713660571524755</v>
      </c>
    </row>
    <row r="471" spans="1:8" x14ac:dyDescent="0.25">
      <c r="A471" t="s">
        <v>153</v>
      </c>
      <c r="B471" t="s">
        <v>7</v>
      </c>
      <c r="G471">
        <v>0</v>
      </c>
    </row>
    <row r="472" spans="1:8" x14ac:dyDescent="0.25">
      <c r="A472" t="s">
        <v>153</v>
      </c>
      <c r="B472" t="s">
        <v>2</v>
      </c>
      <c r="G472">
        <v>0</v>
      </c>
    </row>
    <row r="473" spans="1:8" x14ac:dyDescent="0.25">
      <c r="A473" t="s">
        <v>154</v>
      </c>
      <c r="B473" t="s">
        <v>4</v>
      </c>
      <c r="C473">
        <v>5</v>
      </c>
      <c r="D473">
        <v>7.9670000000000005</v>
      </c>
      <c r="E473">
        <v>546.75</v>
      </c>
      <c r="G473">
        <v>100</v>
      </c>
    </row>
    <row r="474" spans="1:8" x14ac:dyDescent="0.25">
      <c r="A474" t="s">
        <v>154</v>
      </c>
      <c r="B474" t="s">
        <v>28</v>
      </c>
      <c r="G474">
        <v>0</v>
      </c>
    </row>
    <row r="475" spans="1:8" x14ac:dyDescent="0.25">
      <c r="A475" t="s">
        <v>154</v>
      </c>
      <c r="B475" t="s">
        <v>7</v>
      </c>
      <c r="G475">
        <v>0</v>
      </c>
    </row>
    <row r="476" spans="1:8" x14ac:dyDescent="0.25">
      <c r="A476" t="s">
        <v>154</v>
      </c>
      <c r="B476" t="s">
        <v>2</v>
      </c>
      <c r="G476">
        <v>0</v>
      </c>
    </row>
    <row r="477" spans="1:8" x14ac:dyDescent="0.25">
      <c r="A477" t="s">
        <v>155</v>
      </c>
      <c r="B477" t="s">
        <v>4</v>
      </c>
      <c r="C477">
        <v>3</v>
      </c>
      <c r="D477">
        <v>10.655000000000001</v>
      </c>
      <c r="E477">
        <v>546.76599999999996</v>
      </c>
      <c r="G477">
        <v>100</v>
      </c>
    </row>
    <row r="478" spans="1:8" x14ac:dyDescent="0.25">
      <c r="A478" t="s">
        <v>155</v>
      </c>
      <c r="B478" t="s">
        <v>28</v>
      </c>
      <c r="G478">
        <v>0</v>
      </c>
    </row>
    <row r="479" spans="1:8" x14ac:dyDescent="0.25">
      <c r="A479" t="s">
        <v>155</v>
      </c>
      <c r="B479" t="s">
        <v>7</v>
      </c>
      <c r="G479">
        <v>0</v>
      </c>
      <c r="H479" t="s">
        <v>163</v>
      </c>
    </row>
    <row r="480" spans="1:8" x14ac:dyDescent="0.25">
      <c r="A480" t="s">
        <v>155</v>
      </c>
      <c r="B480" t="s">
        <v>2</v>
      </c>
      <c r="G480">
        <v>0</v>
      </c>
    </row>
    <row r="481" spans="1:8" x14ac:dyDescent="0.25">
      <c r="A481" t="s">
        <v>156</v>
      </c>
      <c r="B481" t="s">
        <v>4</v>
      </c>
      <c r="C481">
        <v>3</v>
      </c>
      <c r="D481">
        <v>17.601000000000006</v>
      </c>
      <c r="E481">
        <v>546.75</v>
      </c>
      <c r="G481">
        <v>100</v>
      </c>
    </row>
    <row r="482" spans="1:8" x14ac:dyDescent="0.25">
      <c r="A482" t="s">
        <v>156</v>
      </c>
      <c r="B482" t="s">
        <v>28</v>
      </c>
      <c r="G482">
        <v>0</v>
      </c>
    </row>
    <row r="483" spans="1:8" x14ac:dyDescent="0.25">
      <c r="A483" t="s">
        <v>156</v>
      </c>
      <c r="B483" t="s">
        <v>7</v>
      </c>
      <c r="G483">
        <v>0</v>
      </c>
      <c r="H483" t="s">
        <v>163</v>
      </c>
    </row>
    <row r="484" spans="1:8" x14ac:dyDescent="0.25">
      <c r="A484" t="s">
        <v>156</v>
      </c>
      <c r="B484" t="s">
        <v>2</v>
      </c>
      <c r="G484">
        <v>0</v>
      </c>
    </row>
    <row r="485" spans="1:8" x14ac:dyDescent="0.25">
      <c r="A485" t="s">
        <v>157</v>
      </c>
      <c r="B485" t="s">
        <v>4</v>
      </c>
    </row>
    <row r="486" spans="1:8" x14ac:dyDescent="0.25">
      <c r="A486" t="s">
        <v>157</v>
      </c>
      <c r="B486" t="s">
        <v>28</v>
      </c>
    </row>
    <row r="487" spans="1:8" x14ac:dyDescent="0.25">
      <c r="A487" t="s">
        <v>157</v>
      </c>
      <c r="B487" t="s">
        <v>7</v>
      </c>
    </row>
    <row r="488" spans="1:8" x14ac:dyDescent="0.25">
      <c r="A488" t="s">
        <v>157</v>
      </c>
      <c r="B488" t="s">
        <v>2</v>
      </c>
    </row>
    <row r="489" spans="1:8" x14ac:dyDescent="0.25">
      <c r="A489" t="s">
        <v>158</v>
      </c>
      <c r="B489" t="s">
        <v>4</v>
      </c>
    </row>
    <row r="490" spans="1:8" x14ac:dyDescent="0.25">
      <c r="A490" t="s">
        <v>158</v>
      </c>
      <c r="B490" t="s">
        <v>28</v>
      </c>
    </row>
    <row r="491" spans="1:8" x14ac:dyDescent="0.25">
      <c r="A491" t="s">
        <v>158</v>
      </c>
      <c r="B491" t="s">
        <v>7</v>
      </c>
    </row>
    <row r="492" spans="1:8" x14ac:dyDescent="0.25">
      <c r="A492" t="s">
        <v>158</v>
      </c>
      <c r="B492" t="s">
        <v>2</v>
      </c>
    </row>
    <row r="493" spans="1:8" x14ac:dyDescent="0.25">
      <c r="A493" t="s">
        <v>159</v>
      </c>
      <c r="B493" t="s">
        <v>4</v>
      </c>
    </row>
    <row r="494" spans="1:8" x14ac:dyDescent="0.25">
      <c r="A494" t="s">
        <v>159</v>
      </c>
      <c r="B494" t="s">
        <v>28</v>
      </c>
    </row>
    <row r="495" spans="1:8" x14ac:dyDescent="0.25">
      <c r="A495" t="s">
        <v>159</v>
      </c>
      <c r="B495" t="s">
        <v>7</v>
      </c>
    </row>
    <row r="496" spans="1:8" x14ac:dyDescent="0.25">
      <c r="A496" t="s">
        <v>159</v>
      </c>
      <c r="B496" t="s">
        <v>2</v>
      </c>
    </row>
    <row r="497" spans="2:2" x14ac:dyDescent="0.25">
      <c r="B497" t="s">
        <v>4</v>
      </c>
    </row>
    <row r="498" spans="2:2" x14ac:dyDescent="0.25">
      <c r="B498" t="s">
        <v>28</v>
      </c>
    </row>
    <row r="499" spans="2:2" x14ac:dyDescent="0.25">
      <c r="B499" t="s">
        <v>7</v>
      </c>
    </row>
    <row r="500" spans="2:2" x14ac:dyDescent="0.25">
      <c r="B500" t="s">
        <v>2</v>
      </c>
    </row>
    <row r="501" spans="2:2" x14ac:dyDescent="0.25">
      <c r="B501" t="s">
        <v>4</v>
      </c>
    </row>
    <row r="502" spans="2:2" x14ac:dyDescent="0.25">
      <c r="B502" t="s">
        <v>28</v>
      </c>
    </row>
    <row r="503" spans="2:2" x14ac:dyDescent="0.25">
      <c r="B503" t="s">
        <v>7</v>
      </c>
    </row>
    <row r="504" spans="2:2" x14ac:dyDescent="0.25">
      <c r="B504" t="s">
        <v>2</v>
      </c>
    </row>
    <row r="505" spans="2:2" x14ac:dyDescent="0.25">
      <c r="B505" t="s">
        <v>4</v>
      </c>
    </row>
    <row r="506" spans="2:2" x14ac:dyDescent="0.25">
      <c r="B506" t="s">
        <v>28</v>
      </c>
    </row>
    <row r="507" spans="2:2" x14ac:dyDescent="0.25">
      <c r="B507" t="s">
        <v>7</v>
      </c>
    </row>
    <row r="508" spans="2:2" x14ac:dyDescent="0.25">
      <c r="B508" t="s">
        <v>2</v>
      </c>
    </row>
    <row r="509" spans="2:2" x14ac:dyDescent="0.25">
      <c r="B509" t="s">
        <v>4</v>
      </c>
    </row>
    <row r="510" spans="2:2" x14ac:dyDescent="0.25">
      <c r="B510" t="s">
        <v>28</v>
      </c>
    </row>
    <row r="511" spans="2:2" x14ac:dyDescent="0.25">
      <c r="B511" t="s">
        <v>7</v>
      </c>
    </row>
    <row r="512" spans="2:2" x14ac:dyDescent="0.25">
      <c r="B512" t="s">
        <v>2</v>
      </c>
    </row>
    <row r="513" spans="2:2" x14ac:dyDescent="0.25">
      <c r="B513" t="s">
        <v>4</v>
      </c>
    </row>
    <row r="514" spans="2:2" x14ac:dyDescent="0.25">
      <c r="B514" t="s">
        <v>28</v>
      </c>
    </row>
    <row r="515" spans="2:2" x14ac:dyDescent="0.25">
      <c r="B515" t="s">
        <v>7</v>
      </c>
    </row>
    <row r="516" spans="2:2" x14ac:dyDescent="0.25">
      <c r="B516" t="s">
        <v>2</v>
      </c>
    </row>
    <row r="517" spans="2:2" x14ac:dyDescent="0.25">
      <c r="B517" t="s">
        <v>4</v>
      </c>
    </row>
    <row r="518" spans="2:2" x14ac:dyDescent="0.25">
      <c r="B518" t="s">
        <v>28</v>
      </c>
    </row>
    <row r="519" spans="2:2" x14ac:dyDescent="0.25">
      <c r="B519" t="s">
        <v>7</v>
      </c>
    </row>
    <row r="520" spans="2:2" x14ac:dyDescent="0.25">
      <c r="B520" t="s">
        <v>2</v>
      </c>
    </row>
    <row r="521" spans="2:2" x14ac:dyDescent="0.25">
      <c r="B521" t="s">
        <v>4</v>
      </c>
    </row>
    <row r="522" spans="2:2" x14ac:dyDescent="0.25">
      <c r="B522" t="s">
        <v>28</v>
      </c>
    </row>
    <row r="523" spans="2:2" x14ac:dyDescent="0.25">
      <c r="B523" t="s">
        <v>7</v>
      </c>
    </row>
    <row r="524" spans="2:2" x14ac:dyDescent="0.25">
      <c r="B524" t="s">
        <v>2</v>
      </c>
    </row>
    <row r="525" spans="2:2" x14ac:dyDescent="0.25">
      <c r="B525" t="s">
        <v>4</v>
      </c>
    </row>
    <row r="526" spans="2:2" x14ac:dyDescent="0.25">
      <c r="B526" t="s">
        <v>28</v>
      </c>
    </row>
    <row r="527" spans="2:2" x14ac:dyDescent="0.25">
      <c r="B527" t="s">
        <v>7</v>
      </c>
    </row>
    <row r="528" spans="2:2" x14ac:dyDescent="0.25">
      <c r="B528" t="s">
        <v>2</v>
      </c>
    </row>
    <row r="529" spans="2:2" x14ac:dyDescent="0.25">
      <c r="B529" t="s">
        <v>4</v>
      </c>
    </row>
    <row r="530" spans="2:2" x14ac:dyDescent="0.25">
      <c r="B530" t="s">
        <v>28</v>
      </c>
    </row>
    <row r="531" spans="2:2" x14ac:dyDescent="0.25">
      <c r="B531" t="s">
        <v>7</v>
      </c>
    </row>
    <row r="532" spans="2:2" x14ac:dyDescent="0.25">
      <c r="B532" t="s">
        <v>2</v>
      </c>
    </row>
    <row r="533" spans="2:2" x14ac:dyDescent="0.25">
      <c r="B533" t="s">
        <v>4</v>
      </c>
    </row>
    <row r="534" spans="2:2" x14ac:dyDescent="0.25">
      <c r="B534" t="s">
        <v>28</v>
      </c>
    </row>
    <row r="535" spans="2:2" x14ac:dyDescent="0.25">
      <c r="B535" t="s">
        <v>7</v>
      </c>
    </row>
    <row r="536" spans="2:2" x14ac:dyDescent="0.25">
      <c r="B536" t="s">
        <v>2</v>
      </c>
    </row>
    <row r="537" spans="2:2" x14ac:dyDescent="0.25">
      <c r="B537" t="s">
        <v>4</v>
      </c>
    </row>
    <row r="538" spans="2:2" x14ac:dyDescent="0.25">
      <c r="B538" t="s">
        <v>28</v>
      </c>
    </row>
    <row r="539" spans="2:2" x14ac:dyDescent="0.25">
      <c r="B539" t="s">
        <v>7</v>
      </c>
    </row>
    <row r="540" spans="2:2" x14ac:dyDescent="0.25">
      <c r="B540" t="s">
        <v>2</v>
      </c>
    </row>
    <row r="541" spans="2:2" x14ac:dyDescent="0.25">
      <c r="B541" t="s">
        <v>4</v>
      </c>
    </row>
    <row r="542" spans="2:2" x14ac:dyDescent="0.25">
      <c r="B542" t="s">
        <v>28</v>
      </c>
    </row>
    <row r="543" spans="2:2" x14ac:dyDescent="0.25">
      <c r="B543" t="s">
        <v>7</v>
      </c>
    </row>
    <row r="544" spans="2:2" x14ac:dyDescent="0.25">
      <c r="B544" t="s">
        <v>2</v>
      </c>
    </row>
    <row r="545" spans="2:2" x14ac:dyDescent="0.25">
      <c r="B545" t="s">
        <v>4</v>
      </c>
    </row>
    <row r="546" spans="2:2" x14ac:dyDescent="0.25">
      <c r="B546" t="s">
        <v>28</v>
      </c>
    </row>
    <row r="547" spans="2:2" x14ac:dyDescent="0.25">
      <c r="B547" t="s">
        <v>7</v>
      </c>
    </row>
    <row r="548" spans="2:2" x14ac:dyDescent="0.25">
      <c r="B548" t="s">
        <v>2</v>
      </c>
    </row>
    <row r="549" spans="2:2" x14ac:dyDescent="0.25">
      <c r="B549" t="s">
        <v>4</v>
      </c>
    </row>
    <row r="550" spans="2:2" x14ac:dyDescent="0.25">
      <c r="B550" t="s">
        <v>28</v>
      </c>
    </row>
    <row r="551" spans="2:2" x14ac:dyDescent="0.25">
      <c r="B551" t="s">
        <v>7</v>
      </c>
    </row>
    <row r="552" spans="2:2" x14ac:dyDescent="0.25">
      <c r="B552" t="s">
        <v>2</v>
      </c>
    </row>
    <row r="553" spans="2:2" x14ac:dyDescent="0.25">
      <c r="B553" t="s">
        <v>4</v>
      </c>
    </row>
    <row r="554" spans="2:2" x14ac:dyDescent="0.25">
      <c r="B554" t="s">
        <v>28</v>
      </c>
    </row>
    <row r="555" spans="2:2" x14ac:dyDescent="0.25">
      <c r="B555" t="s">
        <v>7</v>
      </c>
    </row>
    <row r="556" spans="2:2" x14ac:dyDescent="0.25">
      <c r="B556" t="s">
        <v>2</v>
      </c>
    </row>
    <row r="557" spans="2:2" x14ac:dyDescent="0.25">
      <c r="B557" t="s">
        <v>4</v>
      </c>
    </row>
    <row r="558" spans="2:2" x14ac:dyDescent="0.25">
      <c r="B558" t="s">
        <v>28</v>
      </c>
    </row>
    <row r="559" spans="2:2" x14ac:dyDescent="0.25">
      <c r="B559" t="s">
        <v>7</v>
      </c>
    </row>
    <row r="560" spans="2:2" x14ac:dyDescent="0.25">
      <c r="B560" t="s">
        <v>2</v>
      </c>
    </row>
    <row r="561" spans="2:2" x14ac:dyDescent="0.25">
      <c r="B561" t="s">
        <v>4</v>
      </c>
    </row>
    <row r="562" spans="2:2" x14ac:dyDescent="0.25">
      <c r="B562" t="s">
        <v>28</v>
      </c>
    </row>
    <row r="563" spans="2:2" x14ac:dyDescent="0.25">
      <c r="B563" t="s">
        <v>7</v>
      </c>
    </row>
    <row r="564" spans="2:2" x14ac:dyDescent="0.25">
      <c r="B564" t="s">
        <v>2</v>
      </c>
    </row>
    <row r="565" spans="2:2" x14ac:dyDescent="0.25">
      <c r="B565" t="s">
        <v>4</v>
      </c>
    </row>
    <row r="566" spans="2:2" x14ac:dyDescent="0.25">
      <c r="B566" t="s">
        <v>28</v>
      </c>
    </row>
    <row r="567" spans="2:2" x14ac:dyDescent="0.25">
      <c r="B567" t="s">
        <v>7</v>
      </c>
    </row>
    <row r="568" spans="2:2" x14ac:dyDescent="0.25">
      <c r="B568" t="s">
        <v>2</v>
      </c>
    </row>
    <row r="569" spans="2:2" x14ac:dyDescent="0.25">
      <c r="B569" t="s">
        <v>4</v>
      </c>
    </row>
    <row r="570" spans="2:2" x14ac:dyDescent="0.25">
      <c r="B570" t="s">
        <v>28</v>
      </c>
    </row>
    <row r="571" spans="2:2" x14ac:dyDescent="0.25">
      <c r="B571" t="s">
        <v>7</v>
      </c>
    </row>
    <row r="572" spans="2:2" x14ac:dyDescent="0.25">
      <c r="B572" t="s">
        <v>2</v>
      </c>
    </row>
    <row r="573" spans="2:2" x14ac:dyDescent="0.25">
      <c r="B573" t="s">
        <v>4</v>
      </c>
    </row>
    <row r="574" spans="2:2" x14ac:dyDescent="0.25">
      <c r="B574" t="s">
        <v>28</v>
      </c>
    </row>
    <row r="575" spans="2:2" x14ac:dyDescent="0.25">
      <c r="B575" t="s">
        <v>7</v>
      </c>
    </row>
    <row r="576" spans="2:2" x14ac:dyDescent="0.25">
      <c r="B576" t="s">
        <v>2</v>
      </c>
    </row>
    <row r="577" spans="2:2" x14ac:dyDescent="0.25">
      <c r="B577" t="s">
        <v>4</v>
      </c>
    </row>
    <row r="578" spans="2:2" x14ac:dyDescent="0.25">
      <c r="B578" t="s">
        <v>28</v>
      </c>
    </row>
    <row r="579" spans="2:2" x14ac:dyDescent="0.25">
      <c r="B579" t="s">
        <v>7</v>
      </c>
    </row>
    <row r="580" spans="2:2" x14ac:dyDescent="0.25">
      <c r="B580" t="s">
        <v>2</v>
      </c>
    </row>
    <row r="581" spans="2:2" x14ac:dyDescent="0.25">
      <c r="B581" t="s">
        <v>4</v>
      </c>
    </row>
    <row r="582" spans="2:2" x14ac:dyDescent="0.25">
      <c r="B582" t="s">
        <v>28</v>
      </c>
    </row>
    <row r="583" spans="2:2" x14ac:dyDescent="0.25">
      <c r="B583" t="s">
        <v>7</v>
      </c>
    </row>
    <row r="584" spans="2:2" x14ac:dyDescent="0.25">
      <c r="B584" t="s">
        <v>2</v>
      </c>
    </row>
    <row r="585" spans="2:2" x14ac:dyDescent="0.25">
      <c r="B585" t="s">
        <v>4</v>
      </c>
    </row>
    <row r="586" spans="2:2" x14ac:dyDescent="0.25">
      <c r="B586" t="s">
        <v>28</v>
      </c>
    </row>
    <row r="587" spans="2:2" x14ac:dyDescent="0.25">
      <c r="B587" t="s">
        <v>7</v>
      </c>
    </row>
    <row r="588" spans="2:2" x14ac:dyDescent="0.25">
      <c r="B588" t="s">
        <v>2</v>
      </c>
    </row>
    <row r="589" spans="2:2" x14ac:dyDescent="0.25">
      <c r="B589" t="s">
        <v>4</v>
      </c>
    </row>
    <row r="590" spans="2:2" x14ac:dyDescent="0.25">
      <c r="B590" t="s">
        <v>28</v>
      </c>
    </row>
    <row r="591" spans="2:2" x14ac:dyDescent="0.25">
      <c r="B591" t="s">
        <v>7</v>
      </c>
    </row>
    <row r="592" spans="2:2" x14ac:dyDescent="0.25">
      <c r="B592" t="s">
        <v>2</v>
      </c>
    </row>
    <row r="593" spans="2:2" x14ac:dyDescent="0.25">
      <c r="B593" t="s">
        <v>4</v>
      </c>
    </row>
    <row r="594" spans="2:2" x14ac:dyDescent="0.25">
      <c r="B594" t="s">
        <v>28</v>
      </c>
    </row>
    <row r="595" spans="2:2" x14ac:dyDescent="0.25">
      <c r="B595" t="s">
        <v>7</v>
      </c>
    </row>
    <row r="596" spans="2:2" x14ac:dyDescent="0.25">
      <c r="B596" t="s">
        <v>2</v>
      </c>
    </row>
    <row r="597" spans="2:2" x14ac:dyDescent="0.25">
      <c r="B597" t="s">
        <v>4</v>
      </c>
    </row>
    <row r="598" spans="2:2" x14ac:dyDescent="0.25">
      <c r="B598" t="s">
        <v>28</v>
      </c>
    </row>
    <row r="599" spans="2:2" x14ac:dyDescent="0.25">
      <c r="B599" t="s">
        <v>7</v>
      </c>
    </row>
    <row r="600" spans="2:2" x14ac:dyDescent="0.25">
      <c r="B600" t="s">
        <v>2</v>
      </c>
    </row>
    <row r="601" spans="2:2" x14ac:dyDescent="0.25">
      <c r="B601" t="s">
        <v>4</v>
      </c>
    </row>
    <row r="602" spans="2:2" x14ac:dyDescent="0.25">
      <c r="B602" t="s">
        <v>28</v>
      </c>
    </row>
    <row r="603" spans="2:2" x14ac:dyDescent="0.25">
      <c r="B603" t="s">
        <v>7</v>
      </c>
    </row>
    <row r="604" spans="2:2" x14ac:dyDescent="0.25">
      <c r="B604" t="s">
        <v>2</v>
      </c>
    </row>
    <row r="605" spans="2:2" x14ac:dyDescent="0.25">
      <c r="B605" t="s">
        <v>4</v>
      </c>
    </row>
    <row r="606" spans="2:2" x14ac:dyDescent="0.25">
      <c r="B606" t="s">
        <v>28</v>
      </c>
    </row>
    <row r="607" spans="2:2" x14ac:dyDescent="0.25">
      <c r="B607" t="s">
        <v>7</v>
      </c>
    </row>
    <row r="608" spans="2:2" x14ac:dyDescent="0.25">
      <c r="B608" t="s">
        <v>2</v>
      </c>
    </row>
    <row r="609" spans="2:2" x14ac:dyDescent="0.25">
      <c r="B609" t="s">
        <v>4</v>
      </c>
    </row>
    <row r="610" spans="2:2" x14ac:dyDescent="0.25">
      <c r="B610" t="s">
        <v>28</v>
      </c>
    </row>
    <row r="611" spans="2:2" x14ac:dyDescent="0.25">
      <c r="B611" t="s">
        <v>7</v>
      </c>
    </row>
    <row r="612" spans="2:2" x14ac:dyDescent="0.25">
      <c r="B612" t="s">
        <v>2</v>
      </c>
    </row>
    <row r="613" spans="2:2" x14ac:dyDescent="0.25">
      <c r="B613" t="s">
        <v>4</v>
      </c>
    </row>
    <row r="614" spans="2:2" x14ac:dyDescent="0.25">
      <c r="B614" t="s">
        <v>28</v>
      </c>
    </row>
    <row r="615" spans="2:2" x14ac:dyDescent="0.25">
      <c r="B615" t="s">
        <v>7</v>
      </c>
    </row>
    <row r="616" spans="2:2" x14ac:dyDescent="0.25">
      <c r="B616" t="s">
        <v>2</v>
      </c>
    </row>
    <row r="617" spans="2:2" x14ac:dyDescent="0.25">
      <c r="B617" t="s">
        <v>4</v>
      </c>
    </row>
    <row r="618" spans="2:2" x14ac:dyDescent="0.25">
      <c r="B618" t="s">
        <v>28</v>
      </c>
    </row>
    <row r="619" spans="2:2" x14ac:dyDescent="0.25">
      <c r="B619" t="s">
        <v>7</v>
      </c>
    </row>
    <row r="620" spans="2:2" x14ac:dyDescent="0.25">
      <c r="B620" t="s">
        <v>2</v>
      </c>
    </row>
    <row r="621" spans="2:2" x14ac:dyDescent="0.25">
      <c r="B621" t="s">
        <v>4</v>
      </c>
    </row>
    <row r="622" spans="2:2" x14ac:dyDescent="0.25">
      <c r="B622" t="s">
        <v>28</v>
      </c>
    </row>
    <row r="623" spans="2:2" x14ac:dyDescent="0.25">
      <c r="B623" t="s">
        <v>7</v>
      </c>
    </row>
    <row r="624" spans="2:2" x14ac:dyDescent="0.25">
      <c r="B624" t="s">
        <v>2</v>
      </c>
    </row>
    <row r="625" spans="2:2" x14ac:dyDescent="0.25">
      <c r="B625" t="s">
        <v>4</v>
      </c>
    </row>
    <row r="626" spans="2:2" x14ac:dyDescent="0.25">
      <c r="B626" t="s">
        <v>28</v>
      </c>
    </row>
    <row r="627" spans="2:2" x14ac:dyDescent="0.25">
      <c r="B627" t="s">
        <v>7</v>
      </c>
    </row>
    <row r="628" spans="2:2" x14ac:dyDescent="0.25">
      <c r="B628" t="s">
        <v>2</v>
      </c>
    </row>
    <row r="629" spans="2:2" x14ac:dyDescent="0.25">
      <c r="B629" t="s">
        <v>4</v>
      </c>
    </row>
    <row r="630" spans="2:2" x14ac:dyDescent="0.25">
      <c r="B630" t="s">
        <v>28</v>
      </c>
    </row>
    <row r="631" spans="2:2" x14ac:dyDescent="0.25">
      <c r="B631" t="s">
        <v>7</v>
      </c>
    </row>
    <row r="632" spans="2:2" x14ac:dyDescent="0.25">
      <c r="B632" t="s">
        <v>2</v>
      </c>
    </row>
    <row r="633" spans="2:2" x14ac:dyDescent="0.25">
      <c r="B633" t="s">
        <v>4</v>
      </c>
    </row>
    <row r="634" spans="2:2" x14ac:dyDescent="0.25">
      <c r="B634" t="s">
        <v>28</v>
      </c>
    </row>
    <row r="635" spans="2:2" x14ac:dyDescent="0.25">
      <c r="B635" t="s">
        <v>7</v>
      </c>
    </row>
    <row r="636" spans="2:2" x14ac:dyDescent="0.25">
      <c r="B636" t="s">
        <v>2</v>
      </c>
    </row>
    <row r="637" spans="2:2" x14ac:dyDescent="0.25">
      <c r="B637" t="s">
        <v>4</v>
      </c>
    </row>
    <row r="638" spans="2:2" x14ac:dyDescent="0.25">
      <c r="B638" t="s">
        <v>28</v>
      </c>
    </row>
    <row r="639" spans="2:2" x14ac:dyDescent="0.25">
      <c r="B639" t="s">
        <v>7</v>
      </c>
    </row>
    <row r="640" spans="2:2" x14ac:dyDescent="0.25">
      <c r="B640" t="s">
        <v>2</v>
      </c>
    </row>
    <row r="641" spans="2:2" x14ac:dyDescent="0.25">
      <c r="B641" t="s">
        <v>4</v>
      </c>
    </row>
    <row r="642" spans="2:2" x14ac:dyDescent="0.25">
      <c r="B642" t="s">
        <v>28</v>
      </c>
    </row>
    <row r="643" spans="2:2" x14ac:dyDescent="0.25">
      <c r="B643" t="s">
        <v>7</v>
      </c>
    </row>
    <row r="644" spans="2:2" x14ac:dyDescent="0.25">
      <c r="B644" t="s">
        <v>2</v>
      </c>
    </row>
    <row r="645" spans="2:2" x14ac:dyDescent="0.25">
      <c r="B645" t="s">
        <v>4</v>
      </c>
    </row>
    <row r="646" spans="2:2" x14ac:dyDescent="0.25">
      <c r="B646" t="s">
        <v>28</v>
      </c>
    </row>
    <row r="647" spans="2:2" x14ac:dyDescent="0.25">
      <c r="B647" t="s">
        <v>7</v>
      </c>
    </row>
    <row r="648" spans="2:2" x14ac:dyDescent="0.25">
      <c r="B648" t="s">
        <v>2</v>
      </c>
    </row>
    <row r="649" spans="2:2" x14ac:dyDescent="0.25">
      <c r="B649" t="s">
        <v>4</v>
      </c>
    </row>
    <row r="650" spans="2:2" x14ac:dyDescent="0.25">
      <c r="B650" t="s">
        <v>28</v>
      </c>
    </row>
    <row r="651" spans="2:2" x14ac:dyDescent="0.25">
      <c r="B651" t="s">
        <v>7</v>
      </c>
    </row>
    <row r="652" spans="2:2" x14ac:dyDescent="0.25">
      <c r="B652" t="s">
        <v>2</v>
      </c>
    </row>
    <row r="653" spans="2:2" x14ac:dyDescent="0.25">
      <c r="B653" t="s">
        <v>4</v>
      </c>
    </row>
    <row r="654" spans="2:2" x14ac:dyDescent="0.25">
      <c r="B654" t="s">
        <v>28</v>
      </c>
    </row>
    <row r="655" spans="2:2" x14ac:dyDescent="0.25">
      <c r="B655" t="s">
        <v>7</v>
      </c>
    </row>
    <row r="656" spans="2:2" x14ac:dyDescent="0.25">
      <c r="B656" t="s">
        <v>2</v>
      </c>
    </row>
    <row r="657" spans="2:2" x14ac:dyDescent="0.25">
      <c r="B657" t="s">
        <v>4</v>
      </c>
    </row>
    <row r="658" spans="2:2" x14ac:dyDescent="0.25">
      <c r="B658" t="s">
        <v>28</v>
      </c>
    </row>
    <row r="659" spans="2:2" x14ac:dyDescent="0.25">
      <c r="B659" t="s">
        <v>7</v>
      </c>
    </row>
    <row r="660" spans="2:2" x14ac:dyDescent="0.25">
      <c r="B660" t="s">
        <v>2</v>
      </c>
    </row>
    <row r="661" spans="2:2" x14ac:dyDescent="0.25">
      <c r="B661" t="s">
        <v>4</v>
      </c>
    </row>
    <row r="662" spans="2:2" x14ac:dyDescent="0.25">
      <c r="B662" t="s">
        <v>28</v>
      </c>
    </row>
    <row r="663" spans="2:2" x14ac:dyDescent="0.25">
      <c r="B663" t="s">
        <v>7</v>
      </c>
    </row>
    <row r="664" spans="2:2" x14ac:dyDescent="0.25">
      <c r="B664" t="s">
        <v>2</v>
      </c>
    </row>
    <row r="665" spans="2:2" x14ac:dyDescent="0.25">
      <c r="B665" t="s">
        <v>4</v>
      </c>
    </row>
    <row r="666" spans="2:2" x14ac:dyDescent="0.25">
      <c r="B666" t="s">
        <v>28</v>
      </c>
    </row>
    <row r="667" spans="2:2" x14ac:dyDescent="0.25">
      <c r="B667" t="s">
        <v>7</v>
      </c>
    </row>
    <row r="668" spans="2:2" x14ac:dyDescent="0.25">
      <c r="B668" t="s">
        <v>2</v>
      </c>
    </row>
    <row r="669" spans="2:2" x14ac:dyDescent="0.25">
      <c r="B669" t="s">
        <v>4</v>
      </c>
    </row>
    <row r="670" spans="2:2" x14ac:dyDescent="0.25">
      <c r="B670" t="s">
        <v>28</v>
      </c>
    </row>
    <row r="671" spans="2:2" x14ac:dyDescent="0.25">
      <c r="B671" t="s">
        <v>7</v>
      </c>
    </row>
    <row r="672" spans="2:2" x14ac:dyDescent="0.25">
      <c r="B672" t="s">
        <v>2</v>
      </c>
    </row>
    <row r="673" spans="2:2" x14ac:dyDescent="0.25">
      <c r="B673" t="s">
        <v>4</v>
      </c>
    </row>
    <row r="674" spans="2:2" x14ac:dyDescent="0.25">
      <c r="B674" t="s">
        <v>28</v>
      </c>
    </row>
    <row r="675" spans="2:2" x14ac:dyDescent="0.25">
      <c r="B675" t="s">
        <v>7</v>
      </c>
    </row>
    <row r="676" spans="2:2" x14ac:dyDescent="0.25">
      <c r="B676" t="s">
        <v>2</v>
      </c>
    </row>
    <row r="677" spans="2:2" x14ac:dyDescent="0.25">
      <c r="B677" t="s">
        <v>4</v>
      </c>
    </row>
    <row r="678" spans="2:2" x14ac:dyDescent="0.25">
      <c r="B678" t="s">
        <v>28</v>
      </c>
    </row>
    <row r="679" spans="2:2" x14ac:dyDescent="0.25">
      <c r="B679" t="s">
        <v>7</v>
      </c>
    </row>
    <row r="680" spans="2:2" x14ac:dyDescent="0.25">
      <c r="B680" t="s">
        <v>2</v>
      </c>
    </row>
    <row r="681" spans="2:2" x14ac:dyDescent="0.25">
      <c r="B681" t="s">
        <v>4</v>
      </c>
    </row>
    <row r="682" spans="2:2" x14ac:dyDescent="0.25">
      <c r="B682" t="s">
        <v>28</v>
      </c>
    </row>
    <row r="683" spans="2:2" x14ac:dyDescent="0.25">
      <c r="B683" t="s">
        <v>7</v>
      </c>
    </row>
    <row r="684" spans="2:2" x14ac:dyDescent="0.25">
      <c r="B684" t="s">
        <v>2</v>
      </c>
    </row>
    <row r="685" spans="2:2" x14ac:dyDescent="0.25">
      <c r="B685" t="s">
        <v>4</v>
      </c>
    </row>
    <row r="686" spans="2:2" x14ac:dyDescent="0.25">
      <c r="B686" t="s">
        <v>28</v>
      </c>
    </row>
    <row r="687" spans="2:2" x14ac:dyDescent="0.25">
      <c r="B687" t="s">
        <v>7</v>
      </c>
    </row>
    <row r="688" spans="2:2" x14ac:dyDescent="0.25">
      <c r="B68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Jorgenson</dc:creator>
  <cp:lastModifiedBy>Karen Louise Jorgenson</cp:lastModifiedBy>
  <dcterms:created xsi:type="dcterms:W3CDTF">2021-08-19T21:41:46Z</dcterms:created>
  <dcterms:modified xsi:type="dcterms:W3CDTF">2022-06-11T18:00:55Z</dcterms:modified>
</cp:coreProperties>
</file>