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태일무역공유\무역 서류\!2026년도 수출 서류\26 SS, FW\26FW\20260718 인천 - 하이퐁 LCL 빈폴, 미센스\"/>
    </mc:Choice>
  </mc:AlternateContent>
  <xr:revisionPtr revIDLastSave="0" documentId="13_ncr:1_{8B2D3E7F-3917-4A0E-9F61-7632AE59D334}" xr6:coauthVersionLast="47" xr6:coauthVersionMax="47" xr10:uidLastSave="{00000000-0000-0000-0000-000000000000}"/>
  <bookViews>
    <workbookView xWindow="-120" yWindow="-120" windowWidth="29040" windowHeight="15720" tabRatio="946" firstSheet="2" activeTab="14" xr2:uid="{00000000-000D-0000-FFFF-FFFF00000000}"/>
  </bookViews>
  <sheets>
    <sheet name="INVOICE" sheetId="4" r:id="rId1"/>
    <sheet name="Packing List" sheetId="6" r:id="rId2"/>
    <sheet name="BEANPOLE_TTL" sheetId="30" r:id="rId3"/>
    <sheet name="SS_PAD" sheetId="31" r:id="rId4"/>
    <sheet name="BEANPOLE_FOR CHINA" sheetId="19" r:id="rId5"/>
    <sheet name="ZIPPER_DANAM" sheetId="20" r:id="rId6"/>
    <sheet name="LABEL.TAG_MIDO" sheetId="21" r:id="rId7"/>
    <sheet name="LINING_SB" sheetId="23" r:id="rId8"/>
    <sheet name="제니스_중국분1" sheetId="24" r:id="rId9"/>
    <sheet name="제니스_중국분2" sheetId="25" r:id="rId10"/>
    <sheet name="자이언트" sheetId="26" r:id="rId11"/>
    <sheet name="아즈텍_중국분" sheetId="27" r:id="rId12"/>
    <sheet name="봅_중국분1" sheetId="28" r:id="rId13"/>
    <sheet name="봅_중국분2" sheetId="29" r:id="rId14"/>
    <sheet name="MATERIAL PACKING LIST 06-01 (5)" sheetId="32" r:id="rId15"/>
  </sheets>
  <externalReferences>
    <externalReference r:id="rId16"/>
  </externalReferences>
  <definedNames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17">#REF!</definedName>
    <definedName name="______DAT18">#REF!</definedName>
    <definedName name="______DAT19">#REF!</definedName>
    <definedName name="______DAT2">#REF!</definedName>
    <definedName name="______DAT20">#REF!</definedName>
    <definedName name="______DAT21">#REF!</definedName>
    <definedName name="______DAT22">#REF!</definedName>
    <definedName name="______DAT23">#REF!</definedName>
    <definedName name="______DAT24">#REF!</definedName>
    <definedName name="______DAT25">#REF!</definedName>
    <definedName name="______DAT26">#REF!</definedName>
    <definedName name="______DAT3">#REF!</definedName>
    <definedName name="______DAT5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#REF!</definedName>
    <definedName name="____DAT20">#REF!</definedName>
    <definedName name="____DAT21">#REF!</definedName>
    <definedName name="____DAT22">#REF!</definedName>
    <definedName name="____DAT23">#REF!</definedName>
    <definedName name="____DAT24">#REF!</definedName>
    <definedName name="____DAT25">#REF!</definedName>
    <definedName name="____DAT26">#REF!</definedName>
    <definedName name="____DAT3">#REF!</definedName>
    <definedName name="____DAT5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25">#REF!</definedName>
    <definedName name="___DAT26">#REF!</definedName>
    <definedName name="___DAT3">#REF!</definedName>
    <definedName name="___DAT5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3">#REF!</definedName>
    <definedName name="__DAT5">#REF!</definedName>
    <definedName name="_1_누락_스타일_보완">#REF!</definedName>
    <definedName name="_2.For_Account___Risk_of_Messrs.">#REF!</definedName>
    <definedName name="_2_호조상품_추가기획">#REF!</definedName>
    <definedName name="_3_시장_TREND_대응">#REF!</definedName>
    <definedName name="_4_기후대응">#REF!</definedName>
    <definedName name="_5_기타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hidden="1">#REF!</definedName>
    <definedName name="_xlnm._FilterDatabase" hidden="1">#REF!</definedName>
    <definedName name="_Key1" hidden="1">#REF!</definedName>
    <definedName name="_MCL700">#REF!</definedName>
    <definedName name="_Order1" hidden="1">255</definedName>
    <definedName name="_Order2" hidden="1">255</definedName>
    <definedName name="_s">#REF!</definedName>
    <definedName name="_SKM0625">#REF!</definedName>
    <definedName name="_SKM0717">#REF!</definedName>
    <definedName name="_SKM0767">#REF!</definedName>
    <definedName name="_SKM1043">#REF!</definedName>
    <definedName name="_SKM1064">#REF!</definedName>
    <definedName name="_SKM1490">#REF!</definedName>
    <definedName name="_SKM1713">#REF!</definedName>
    <definedName name="_SKM1818">#REF!</definedName>
    <definedName name="_SKM1861">#REF!</definedName>
    <definedName name="_SKM2024">#REF!</definedName>
    <definedName name="_SKM2051">#REF!</definedName>
    <definedName name="_SKM2150">#REF!</definedName>
    <definedName name="_Sort" hidden="1">#REF!</definedName>
    <definedName name="_TY2140">#REF!</definedName>
    <definedName name="\i">#REF!</definedName>
    <definedName name="\p">#REF!</definedName>
    <definedName name="\r">#N/A</definedName>
    <definedName name="\s">#REF!</definedName>
    <definedName name="a">#REF!</definedName>
    <definedName name="a_range">#REF!</definedName>
    <definedName name="aa">#REF!</definedName>
    <definedName name="aaa">#REF!</definedName>
    <definedName name="aaaa">#REF!</definedName>
    <definedName name="aaaaa">#REF!</definedName>
    <definedName name="aaaaaa">#REF!</definedName>
    <definedName name="aaaaaaa">#REF!</definedName>
    <definedName name="aaaaaaaa">#REF!</definedName>
    <definedName name="aaaaaaaaa">#REF!</definedName>
    <definedName name="aaaaaaaaaa">#REF!</definedName>
    <definedName name="aaaaaaaaaaa">#REF!</definedName>
    <definedName name="aaaaaaaaaaaa">#REF!</definedName>
    <definedName name="aaaaaaaaaaaaaa">#REF!</definedName>
    <definedName name="aaaaaaaaaaaaaaaaaaaaaa">#REF!</definedName>
    <definedName name="AC.PA" hidden="1">#REF!</definedName>
    <definedName name="adfdf">#REF!</definedName>
    <definedName name="afadf">#REF!</definedName>
    <definedName name="afasgfadga">#REF!</definedName>
    <definedName name="afeeafewafeafae">#REF!</definedName>
    <definedName name="AS2DocOpenMode" hidden="1">"AS2DocumentEdit"</definedName>
    <definedName name="ASD">#REF!</definedName>
    <definedName name="asfsgsag">#REF!</definedName>
    <definedName name="ASS">#REF!</definedName>
    <definedName name="assdad">#REF!</definedName>
    <definedName name="bbbb">#REF!</definedName>
    <definedName name="belt">#REF!</definedName>
    <definedName name="BENE">#REF!</definedName>
    <definedName name="bn">#REF!</definedName>
    <definedName name="BRAND">#REF!</definedName>
    <definedName name="BUSAN_KOREA">#REF!</definedName>
    <definedName name="CC" hidden="1">{#N/A,#N/A,FALSE,"合同台账";#N/A,#N/A,FALSE,"合同台账";#N/A,#N/A,FALSE,"合同台账";#N/A,#N/A,FALSE,"合同台账"}</definedName>
    <definedName name="ccccc">#REF!</definedName>
    <definedName name="cccccccccccccccc">#REF!</definedName>
    <definedName name="CODE">#REF!</definedName>
    <definedName name="CODMESC">#REF!</definedName>
    <definedName name="CODMESD">#REF!</definedName>
    <definedName name="CODMESF">#REF!</definedName>
    <definedName name="CODMESH">#REF!</definedName>
    <definedName name="CODMESK">#REF!</definedName>
    <definedName name="CODMESL">#REF!</definedName>
    <definedName name="CODMESM">#REF!</definedName>
    <definedName name="CODMESP">#REF!</definedName>
    <definedName name="color">#REF!</definedName>
    <definedName name="Colors">#REF!</definedName>
    <definedName name="D">#REF!</definedName>
    <definedName name="dadfadf">#REF!</definedName>
    <definedName name="DAF">#REF!</definedName>
    <definedName name="DD" hidden="1">{#N/A,#N/A,FALSE,"合同台账";#N/A,#N/A,FALSE,"合同台账";#N/A,#N/A,FALSE,"合同台账";#N/A,#N/A,FALSE,"合同台账"}</definedName>
    <definedName name="ddd">#REF!</definedName>
    <definedName name="ddddddd">#REF!</definedName>
    <definedName name="ddddddddddddd">#REF!</definedName>
    <definedName name="DF">#REF!</definedName>
    <definedName name="DF_GRID_1">#REF!</definedName>
    <definedName name="DF_NAVPANEL_13">#REF!</definedName>
    <definedName name="DF_NAVPANEL_18">#REF!</definedName>
    <definedName name="dfadfd">#REF!</definedName>
    <definedName name="dfafafd">#REF!</definedName>
    <definedName name="DKSL">#REF!</definedName>
    <definedName name="dsd">#REF!</definedName>
    <definedName name="dsp">#REF!</definedName>
    <definedName name="eee">#REF!</definedName>
    <definedName name="effeefe">#REF!</definedName>
    <definedName name="Excel_BuiltIn_Print_Area">#REF!</definedName>
    <definedName name="Excel_BuiltIn_Print_Area_1">#REF!</definedName>
    <definedName name="F" hidden="1">{#N/A,#N/A,FALSE,"合同台账";#N/A,#N/A,FALSE,"合同台账";#N/A,#N/A,FALSE,"合同台账";#N/A,#N/A,FALSE,"合同台账"}</definedName>
    <definedName name="fa">#REF!</definedName>
    <definedName name="Fax">#REF!</definedName>
    <definedName name="fefefe">#REF!</definedName>
    <definedName name="fefefef">#REF!</definedName>
    <definedName name="fefefefe">#REF!</definedName>
    <definedName name="fefefefefefefe">#REF!</definedName>
    <definedName name="FILE_NO">#REF!</definedName>
    <definedName name="GGGG" hidden="1">{#N/A,#N/A,FALSE,"合同台账";#N/A,#N/A,FALSE,"合同台账";#N/A,#N/A,FALSE,"合同台账";#N/A,#N/A,FALSE,"合同台账"}</definedName>
    <definedName name="GL">#REF!</definedName>
    <definedName name="GLGL">#REF!</definedName>
    <definedName name="gsgsgsdg">#REF!</definedName>
    <definedName name="gwgawa">#REF!</definedName>
    <definedName name="HANKYUNG" hidden="1">{#N/A,#N/A,FALSE,"合同台账";#N/A,#N/A,FALSE,"合同台账";#N/A,#N/A,FALSE,"合同台账";#N/A,#N/A,FALSE,"合同台账"}</definedName>
    <definedName name="HH" hidden="1">{#N/A,#N/A,FALSE,"合同台账";#N/A,#N/A,FALSE,"合同台账";#N/A,#N/A,FALSE,"合同台账";#N/A,#N/A,FALSE,"合同台账"}</definedName>
    <definedName name="I">#N/A</definedName>
    <definedName name="INSBURGH.KCO.LTD">#REF!</definedName>
    <definedName name="J" hidden="1">{#N/A,#N/A,FALSE,"合同台账";#N/A,#N/A,FALSE,"合同台账";#N/A,#N/A,FALSE,"合同台账";#N/A,#N/A,FALSE,"合同台账"}</definedName>
    <definedName name="jkkkkk">#REF!</definedName>
    <definedName name="KABUL">#REF!</definedName>
    <definedName name="kgjkgu">#REF!</definedName>
    <definedName name="kkklkl">#REF!</definedName>
    <definedName name="label">#REF!</definedName>
    <definedName name="LIBMESC">#REF!</definedName>
    <definedName name="LIBMESD">#REF!</definedName>
    <definedName name="LIBMESF">#REF!</definedName>
    <definedName name="LIBMESH">#REF!</definedName>
    <definedName name="LIBMESK">#REF!</definedName>
    <definedName name="LIBMESL">#REF!</definedName>
    <definedName name="LIBMESM">#REF!</definedName>
    <definedName name="LIBMESP">#REF!</definedName>
    <definedName name="llllll">#REF!</definedName>
    <definedName name="lolollo">#REF!</definedName>
    <definedName name="m">#REF!</definedName>
    <definedName name="MAIN">#REF!</definedName>
    <definedName name="MARK">#REF!</definedName>
    <definedName name="MEST36C">#REF!</definedName>
    <definedName name="MEST36D">#REF!</definedName>
    <definedName name="MEST36F">#REF!</definedName>
    <definedName name="MEST36H">#REF!</definedName>
    <definedName name="MEST36K">#REF!</definedName>
    <definedName name="MEST36L">#REF!</definedName>
    <definedName name="MEST36M">#REF!</definedName>
    <definedName name="MEST36P">#REF!</definedName>
    <definedName name="MEST38C">#REF!</definedName>
    <definedName name="MEST38D">#REF!</definedName>
    <definedName name="MEST38F">#REF!</definedName>
    <definedName name="MEST38H">#REF!</definedName>
    <definedName name="MEST38K">#REF!</definedName>
    <definedName name="MEST38L">#REF!</definedName>
    <definedName name="MEST38M">#REF!</definedName>
    <definedName name="MEST38P">#REF!</definedName>
    <definedName name="MEST40C">#REF!</definedName>
    <definedName name="MEST40D">#REF!</definedName>
    <definedName name="MEST40F">#REF!</definedName>
    <definedName name="MEST40H">#REF!</definedName>
    <definedName name="MEST40K">#REF!</definedName>
    <definedName name="MEST40L">#REF!</definedName>
    <definedName name="MEST40M">#REF!</definedName>
    <definedName name="MEST40P">#REF!</definedName>
    <definedName name="MEST42C">#REF!</definedName>
    <definedName name="MEST42D">#REF!</definedName>
    <definedName name="MEST42F">#REF!</definedName>
    <definedName name="MEST42H">#REF!</definedName>
    <definedName name="MEST42J">#REF!</definedName>
    <definedName name="MEST42L">#REF!</definedName>
    <definedName name="MEST42M">#REF!</definedName>
    <definedName name="MEST42N">#REF!</definedName>
    <definedName name="MEST42P">#REF!</definedName>
    <definedName name="MEST44C">#REF!</definedName>
    <definedName name="MEST44D">#REF!</definedName>
    <definedName name="MEST44F">#REF!</definedName>
    <definedName name="MEST44H">#REF!</definedName>
    <definedName name="MEST44J">#REF!</definedName>
    <definedName name="MEST44L">#REF!</definedName>
    <definedName name="MEST44M">#REF!</definedName>
    <definedName name="MEST44N">#REF!</definedName>
    <definedName name="MEST44P">#REF!</definedName>
    <definedName name="MEST46C">#REF!</definedName>
    <definedName name="MEST46D">#REF!</definedName>
    <definedName name="MEST46F">#REF!</definedName>
    <definedName name="MEST46H">#REF!</definedName>
    <definedName name="MEST46K">#REF!</definedName>
    <definedName name="MEST46L">#REF!</definedName>
    <definedName name="MEST46M">#REF!</definedName>
    <definedName name="MEST46P">#REF!</definedName>
    <definedName name="MEST48C">#REF!</definedName>
    <definedName name="MEST48D">#REF!</definedName>
    <definedName name="MEST48F">#REF!</definedName>
    <definedName name="MEST48H">#REF!</definedName>
    <definedName name="MEST48K">#REF!</definedName>
    <definedName name="MEST48L">#REF!</definedName>
    <definedName name="MEST48M">#REF!</definedName>
    <definedName name="MEST48P">#REF!</definedName>
    <definedName name="mm">#REF!</definedName>
    <definedName name="mmm">#REF!</definedName>
    <definedName name="mmmmm">#REF!</definedName>
    <definedName name="mmmmmmmmmmm">#REF!</definedName>
    <definedName name="mmmmmmmmmmmmmmmmm">#REF!</definedName>
    <definedName name="mmmmmmmmmmmmmmmmmmmmmmmmm">#REF!</definedName>
    <definedName name="n">#REF!</definedName>
    <definedName name="NAME">#REF!</definedName>
    <definedName name="NAME1">#REF!</definedName>
    <definedName name="nnnnn">#REF!</definedName>
    <definedName name="ooo">#REF!</definedName>
    <definedName name="ooooo">#REF!</definedName>
    <definedName name="ouououo">#REF!</definedName>
    <definedName name="ouououou">#REF!</definedName>
    <definedName name="P">#N/A</definedName>
    <definedName name="PA" hidden="1">#REF!</definedName>
    <definedName name="PAKA">#REF!</definedName>
    <definedName name="PCVISA">#REF!</definedName>
    <definedName name="po">#REF!</definedName>
    <definedName name="Portfolio">#REF!</definedName>
    <definedName name="Portpolio">#REF!</definedName>
    <definedName name="ppp">#REF!</definedName>
    <definedName name="pppppppp">#REF!</definedName>
    <definedName name="_xlnm.Print_Area" localSheetId="2">BEANPOLE_TTL!$C$250:$M$262</definedName>
    <definedName name="_xlnm.Print_Area" localSheetId="0">INVOICE!$A$1:$F$128</definedName>
    <definedName name="_xlnm.Print_Area" localSheetId="7">LINING_SB!$A$1:$R$31</definedName>
    <definedName name="_xlnm.Print_Area" localSheetId="1">'Packing List'!$A$1:$H$132</definedName>
    <definedName name="_xlnm.Print_Area" hidden="1">#REF!</definedName>
    <definedName name="PRINT_AREA_MI">#REF!</definedName>
    <definedName name="_xlnm.Print_Titles">#N/A</definedName>
    <definedName name="Print_Titles_MI">#REF!</definedName>
    <definedName name="print_ttle">#REF!</definedName>
    <definedName name="ptsh">#REF!</definedName>
    <definedName name="PUCHEON">#REF!</definedName>
    <definedName name="qqq">#REF!</definedName>
    <definedName name="qqqq">#REF!</definedName>
    <definedName name="qqqqq">#REF!</definedName>
    <definedName name="QTY">#REF!</definedName>
    <definedName name="Rau_mu_ng_x_o">#REF!</definedName>
    <definedName name="_xlnm.Recorder">#REF!</definedName>
    <definedName name="REFERENCE">#REF!</definedName>
    <definedName name="Rib">#REF!</definedName>
    <definedName name="rrr">#REF!</definedName>
    <definedName name="rrrr">#REF!</definedName>
    <definedName name="rrrrr">#REF!</definedName>
    <definedName name="SA3052GR">#REF!</definedName>
    <definedName name="SA4035GR">#REF!</definedName>
    <definedName name="SA4040GR">#REF!</definedName>
    <definedName name="SA4052GR">#REF!</definedName>
    <definedName name="safdsf">#REF!</definedName>
    <definedName name="SAM">#REF!</definedName>
    <definedName name="SAPBEXdnldView" hidden="1">"4WJ0LP35T6EMFD55KKQP7X2W6"</definedName>
    <definedName name="SAPBEXhrIndnt" hidden="1">"Wide"</definedName>
    <definedName name="SAPBEXsysID" hidden="1">"BWP"</definedName>
    <definedName name="SAPsysID" hidden="1">"708C5W7SBKP804JT78WJ0JNKI"</definedName>
    <definedName name="SAPwbID" hidden="1">"ARS"</definedName>
    <definedName name="SC3012GR">#REF!</definedName>
    <definedName name="SC3014GR">#REF!</definedName>
    <definedName name="SC4012GR">#REF!</definedName>
    <definedName name="SC4014GR">#REF!</definedName>
    <definedName name="SC4014GRT">#REF!</definedName>
    <definedName name="SC4016GR">#REF!</definedName>
    <definedName name="SC4018GR">#REF!</definedName>
    <definedName name="SC4018GRT">#REF!</definedName>
    <definedName name="SC4023GR">#REF!</definedName>
    <definedName name="SC4027GR">#REF!</definedName>
    <definedName name="SC4028GR">#REF!</definedName>
    <definedName name="SC4030GR">#REF!</definedName>
    <definedName name="SC4034GR">#REF!</definedName>
    <definedName name="SC4040GR">#REF!</definedName>
    <definedName name="SC4040GR2">#REF!</definedName>
    <definedName name="SD">#REF!</definedName>
    <definedName name="SD4016GR">#REF!</definedName>
    <definedName name="SD4018GR">#REF!</definedName>
    <definedName name="SD4018GR2">#REF!</definedName>
    <definedName name="SD4019GR">#REF!</definedName>
    <definedName name="SD4027GR">#REF!</definedName>
    <definedName name="SD4029GR">#REF!</definedName>
    <definedName name="SD4034GR">#REF!</definedName>
    <definedName name="SF4028GR">#REF!</definedName>
    <definedName name="sfsfsfsf">#REF!</definedName>
    <definedName name="SG3018GR">#REF!</definedName>
    <definedName name="SG4006GR">#REF!</definedName>
    <definedName name="SG4007GR">#REF!</definedName>
    <definedName name="SG4008GR">#REF!</definedName>
    <definedName name="SG4008GR2">#REF!</definedName>
    <definedName name="SG4010GR">#REF!</definedName>
    <definedName name="SG4012GR">#REF!</definedName>
    <definedName name="SG4016GR">#REF!</definedName>
    <definedName name="SG4016GR2">#REF!</definedName>
    <definedName name="SG4017GR">#REF!</definedName>
    <definedName name="SG4017GR1">#REF!</definedName>
    <definedName name="SG4018GR">#REF!</definedName>
    <definedName name="SG4019GR">#REF!</definedName>
    <definedName name="SG4022GR">#REF!</definedName>
    <definedName name="SG4022GR1">#REF!</definedName>
    <definedName name="SG4025GR">#REF!</definedName>
    <definedName name="SG4027GR">#REF!</definedName>
    <definedName name="SG4034GR">#REF!</definedName>
    <definedName name="SG4036GR">#REF!</definedName>
    <definedName name="SG4518GR">#REF!</definedName>
    <definedName name="SG5019GR">#REF!</definedName>
    <definedName name="sgsdgsgsgs">#REF!</definedName>
    <definedName name="sgsgsgsg">#REF!</definedName>
    <definedName name="sgsgsgsgs">#REF!</definedName>
    <definedName name="SH3008GR">#REF!</definedName>
    <definedName name="SH3016GR">#REF!</definedName>
    <definedName name="SH4008GR">#REF!</definedName>
    <definedName name="SH4010GR">#REF!</definedName>
    <definedName name="SH4012GR">#REF!</definedName>
    <definedName name="SH4016GR">#REF!</definedName>
    <definedName name="SH4020GR">#REF!</definedName>
    <definedName name="SH4025GR">#REF!</definedName>
    <definedName name="SH4028GR">#REF!</definedName>
    <definedName name="SH5016GR">#REF!</definedName>
    <definedName name="SI3019GR">#REF!</definedName>
    <definedName name="SI3026GR">#REF!</definedName>
    <definedName name="SI4019GR">#REF!</definedName>
    <definedName name="SI4023GR">#REF!</definedName>
    <definedName name="SI4027GR">#REF!</definedName>
    <definedName name="SILKRAYON">#REF!</definedName>
    <definedName name="SJ4016GR">#REF!</definedName>
    <definedName name="SJ4019GR">#REF!</definedName>
    <definedName name="SJ4021GR">#REF!</definedName>
    <definedName name="SJ4022GR">#REF!</definedName>
    <definedName name="SJ5016GR">#REF!</definedName>
    <definedName name="SJ5017GR">#REF!</definedName>
    <definedName name="SKM0090R">#REF!</definedName>
    <definedName name="SL4020GR">#REF!</definedName>
    <definedName name="SL4021GR">#REF!</definedName>
    <definedName name="SL4027GR">#REF!</definedName>
    <definedName name="SL4029GR">#REF!</definedName>
    <definedName name="SL4033GR">#REF!</definedName>
    <definedName name="SL4035GR">#REF!</definedName>
    <definedName name="SN4034GR">#REF!</definedName>
    <definedName name="SO4030GR">#REF!</definedName>
    <definedName name="SP4030GR">#REF!</definedName>
    <definedName name="spot">#REF!</definedName>
    <definedName name="SPOT판매율">#REF!</definedName>
    <definedName name="SS">#REF!</definedName>
    <definedName name="SS4012GR">#REF!</definedName>
    <definedName name="SS4016GR">#REF!</definedName>
    <definedName name="SS4019GR">#REF!</definedName>
    <definedName name="SS4022GR">#REF!</definedName>
    <definedName name="SS4030GR">#REF!</definedName>
    <definedName name="SS4032GR">#REF!</definedName>
    <definedName name="sss">#REF!</definedName>
    <definedName name="ST4014GR">#REF!</definedName>
    <definedName name="ST4016GR">#REF!</definedName>
    <definedName name="ST4018GR">#REF!</definedName>
    <definedName name="ST4514GR">#REF!</definedName>
    <definedName name="sum">#REF!</definedName>
    <definedName name="TEL">#REF!</definedName>
    <definedName name="Tel.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40">#REF!</definedName>
    <definedName name="TEST41">#REF!</definedName>
    <definedName name="TEST42">#REF!</definedName>
    <definedName name="TEST43">#REF!</definedName>
    <definedName name="TEST44">#REF!</definedName>
    <definedName name="TEST45">#REF!</definedName>
    <definedName name="TEST46">#REF!</definedName>
    <definedName name="TEST47">#REF!</definedName>
    <definedName name="TEST48">#REF!</definedName>
    <definedName name="TEST49">#REF!</definedName>
    <definedName name="TEST5">#REF!</definedName>
    <definedName name="TEST50">#REF!</definedName>
    <definedName name="TEST51">#REF!</definedName>
    <definedName name="TEST52">#REF!</definedName>
    <definedName name="TEST53">#REF!</definedName>
    <definedName name="TEST54">#REF!</definedName>
    <definedName name="TEST55">#REF!</definedName>
    <definedName name="TEST56">#REF!</definedName>
    <definedName name="TEST57">#REF!</definedName>
    <definedName name="TEST58">#REF!</definedName>
    <definedName name="TEST59">#REF!</definedName>
    <definedName name="TEST6">#REF!</definedName>
    <definedName name="TEST60">#REF!</definedName>
    <definedName name="TEST61">#REF!</definedName>
    <definedName name="TEST62">#REF!</definedName>
    <definedName name="TEST63">#REF!</definedName>
    <definedName name="TEST64">#REF!</definedName>
    <definedName name="TEST65">#REF!</definedName>
    <definedName name="TEST66">#REF!</definedName>
    <definedName name="TEST67">#REF!</definedName>
    <definedName name="TEST68">#REF!</definedName>
    <definedName name="TEST69">#REF!</definedName>
    <definedName name="TEST7">#REF!</definedName>
    <definedName name="TEST70">#REF!</definedName>
    <definedName name="TEST71">#REF!</definedName>
    <definedName name="TEST72">#REF!</definedName>
    <definedName name="TEST73">#REF!</definedName>
    <definedName name="TEST74">#REF!</definedName>
    <definedName name="TEST75">#REF!</definedName>
    <definedName name="TEST76">#REF!</definedName>
    <definedName name="TEST77">#REF!</definedName>
    <definedName name="TEST78">#REF!</definedName>
    <definedName name="TEST79">#REF!</definedName>
    <definedName name="TEST8">#REF!</definedName>
    <definedName name="TEST80">#REF!</definedName>
    <definedName name="TEST81">#REF!</definedName>
    <definedName name="TEST82">#REF!</definedName>
    <definedName name="TEST83">#REF!</definedName>
    <definedName name="TEST84">#REF!</definedName>
    <definedName name="TEST85">#REF!</definedName>
    <definedName name="TEST86">#REF!</definedName>
    <definedName name="TEST87">#REF!</definedName>
    <definedName name="TEST88">#REF!</definedName>
    <definedName name="TEST89">#REF!</definedName>
    <definedName name="TEST9">#REF!</definedName>
    <definedName name="TEST90">#REF!</definedName>
    <definedName name="TEST91">#REF!</definedName>
    <definedName name="TESTHKEY">#REF!</definedName>
    <definedName name="TESTKEYS">#REF!</definedName>
    <definedName name="TESTVKEY">#REF!</definedName>
    <definedName name="tutuyiu">#REF!</definedName>
    <definedName name="tyty">#REF!</definedName>
    <definedName name="uuu">#REF!</definedName>
    <definedName name="uuuuuuuuuuu">#REF!</definedName>
    <definedName name="vfsdgsgsdg">#REF!</definedName>
    <definedName name="vvvvv">#REF!</definedName>
    <definedName name="w">#REF!</definedName>
    <definedName name="wga">#REF!</definedName>
    <definedName name="wqdqwdfqwrr">#REF!</definedName>
    <definedName name="wrawr">#REF!</definedName>
    <definedName name="wrn.报表." hidden="1">{#N/A,#N/A,FALSE,"合同台账";#N/A,#N/A,FALSE,"合同台账";#N/A,#N/A,FALSE,"合同台账";#N/A,#N/A,FALSE,"合同台账"}</definedName>
    <definedName name="wwqwewqe">#REF!</definedName>
    <definedName name="xczcxz">#REF!</definedName>
    <definedName name="xxxxxxxxxxxxx">#REF!</definedName>
    <definedName name="xzvxvxbxb">#REF!</definedName>
    <definedName name="Y">#N/A</definedName>
    <definedName name="YDS">#REF!</definedName>
    <definedName name="zxzxcz">#REF!</definedName>
    <definedName name="zzz">#REF!</definedName>
    <definedName name="zzzz">#REF!</definedName>
    <definedName name="zzzzzz">#REF!</definedName>
    <definedName name="가ㅓㅣㅇ">#REF!</definedName>
    <definedName name="강신재">#REF!</definedName>
    <definedName name="강신재1">#REF!</definedName>
    <definedName name="价格条款">#REF!</definedName>
    <definedName name="개발일정_PIVOT">#REF!</definedName>
    <definedName name="개정안_07__연계표_06_">#REF!</definedName>
    <definedName name="开证银行">#REF!</definedName>
    <definedName name="客户名称地址">#REF!</definedName>
    <definedName name="거래처">#REF!</definedName>
    <definedName name="거래처순번">OFFSET(#REF!,0,0,COUNTA(#REF!),1)</definedName>
    <definedName name="견적서">#REF!</definedName>
    <definedName name="결제">#REF!</definedName>
    <definedName name="결제일">#REF!</definedName>
    <definedName name="结汇方式">#REF!</definedName>
    <definedName name="계절출고기록">#REF!</definedName>
    <definedName name="계정CODE">#REF!</definedName>
    <definedName name="고맙">#REF!</definedName>
    <definedName name="관리번호">#REF!</definedName>
    <definedName name="기타2">#REF!</definedName>
    <definedName name="기타3">#REF!</definedName>
    <definedName name="ㄴㄴㄴ">#REF!</definedName>
    <definedName name="ㄴㄴㄴㄴㄴ">#REF!</definedName>
    <definedName name="나미">#REF!</definedName>
    <definedName name="나비">#REF!</definedName>
    <definedName name="납기별">#REF!</definedName>
    <definedName name="납품예정일">#REF!</definedName>
    <definedName name="네">#REF!</definedName>
    <definedName name="뉴">#REF!</definedName>
    <definedName name="ㄷㅅㄱㅈㅅ">#REF!</definedName>
    <definedName name="다음">#REF!</definedName>
    <definedName name="담당자명">#REF!</definedName>
    <definedName name="도라지">#REF!</definedName>
    <definedName name="로가디스">#REF!</definedName>
    <definedName name="ㅁ">#REF!</definedName>
    <definedName name="ㅁ1">#REF!</definedName>
    <definedName name="ㅁㄴㅇ">#REF!</definedName>
    <definedName name="ㅁㄴㅇㄹ">#REF!</definedName>
    <definedName name="ㅁㅁ">#REF!</definedName>
    <definedName name="ㅁㅁㄴㄷ">#REF!</definedName>
    <definedName name="ㅁㅁㅁ">#REF!</definedName>
    <definedName name="마인">#REF!</definedName>
    <definedName name="毛重">#REF!</definedName>
    <definedName name="目的港">#REF!</definedName>
    <definedName name="미나리">#REF!</definedName>
    <definedName name="미수수익">#REF!</definedName>
    <definedName name="민지">#REF!</definedName>
    <definedName name="바지셔츠">#REF!</definedName>
    <definedName name="바지셔츠1">#REF!</definedName>
    <definedName name="박광균과장">#REF!</definedName>
    <definedName name="박승균차장">#REF!</definedName>
    <definedName name="发票日期">#REF!</definedName>
    <definedName name="发票号">#REF!</definedName>
    <definedName name="베스트앤코" hidden="1">#REF!</definedName>
    <definedName name="베트남">#REF!</definedName>
    <definedName name="报关口岸">#REF!</definedName>
    <definedName name="분류">#REF!</definedName>
    <definedName name="비고">#REF!</definedName>
    <definedName name="사후원가">#REF!</definedName>
    <definedName name="삼원색수책">#REF!</definedName>
    <definedName name="삼화모데스띠">#REF!</definedName>
    <definedName name="샘플으ㅣ뢰서">#REF!</definedName>
    <definedName name="샘플의뢰서">#REF!</definedName>
    <definedName name="선녀와나무꾼">#REF!</definedName>
    <definedName name="船麦">#REF!</definedName>
    <definedName name="선택_list">#REF!</definedName>
    <definedName name="수책">#REF!</definedName>
    <definedName name="수책책책">#REF!</definedName>
    <definedName name="스타">#REF!</definedName>
    <definedName name="스팟">#REF!</definedName>
    <definedName name="스팟2">#REF!</definedName>
    <definedName name="ㅇ" hidden="1">#REF!</definedName>
    <definedName name="ㅇㄴㄹㅇ">#REF!</definedName>
    <definedName name="ㅇㅇ">#REF!</definedName>
    <definedName name="ㅇㅇㅇㅇㅇㅇㅇㅇㅇㅇㅇㅇㅇ">#REF!</definedName>
    <definedName name="ㅇㅇㅇㅇㅇㅇㅇㅇㅇㅇㅇㅇㅇㅇㅇㅇ">#REF!</definedName>
    <definedName name="ㅇㅇㅇㅇㅇㅇㅇㅇㅇㅇㅇㅇㅇㅇㅇㅇㅇㅇㅇㅇ">#REF!</definedName>
    <definedName name="아">#REF!</definedName>
    <definedName name="아아아">#REF!</definedName>
    <definedName name="아우">#REF!</definedName>
    <definedName name="여부">#REF!</definedName>
    <definedName name="연락처상세">#REF!</definedName>
    <definedName name="오늘은금요일">#REF!</definedName>
    <definedName name="오오오">#REF!</definedName>
    <definedName name="월">#REF!</definedName>
    <definedName name="은성">#REF!</definedName>
    <definedName name="이름">#REF!</definedName>
    <definedName name="이성학과장">#REF!</definedName>
    <definedName name="입보">#REF!</definedName>
    <definedName name="입보현황">#REF!</definedName>
    <definedName name="ㅈ">#REF!</definedName>
    <definedName name="ㅈㅈ">#REF!</definedName>
    <definedName name="ㅈㅈㅈ">#REF!</definedName>
    <definedName name="ㅈㅈㅈㅈㅈㅈ">#REF!</definedName>
    <definedName name="작업중">#REF!</definedName>
    <definedName name="净重">#REF!</definedName>
    <definedName name="종류">#REF!</definedName>
    <definedName name="진행">#REF!</definedName>
    <definedName name="总价">#REF!</definedName>
    <definedName name="최혜정">#REF!</definedName>
    <definedName name="춘아소트">#REF!</definedName>
    <definedName name="출고의뢰">#REF!</definedName>
    <definedName name="출시일_raw">#REF!</definedName>
    <definedName name="출시일정지연_raw">#REF!</definedName>
    <definedName name="ㅋㅋㅋ">#REF!</definedName>
    <definedName name="ㅌㅌㅌ" hidden="1">#REF!</definedName>
    <definedName name="托单">#REF!</definedName>
    <definedName name="파카">#REF!</definedName>
    <definedName name="팬티">#REF!</definedName>
    <definedName name="편물취합본">#REF!</definedName>
    <definedName name="포트폴리오">#REF!</definedName>
    <definedName name="品名">#REF!</definedName>
    <definedName name="품번등록">#REF!</definedName>
    <definedName name="合同号">#REF!</definedName>
    <definedName name="호ㅗ">#REF!</definedName>
    <definedName name="货运委托">#REF!</definedName>
    <definedName name="ㅛㅛㅛ">#REF!</definedName>
    <definedName name="ㅠㅠㅠㅠㅠ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1" i="6" l="1"/>
  <c r="F97" i="6"/>
  <c r="J79" i="21"/>
  <c r="M57" i="6" l="1"/>
  <c r="F75" i="6"/>
  <c r="F62" i="6"/>
  <c r="F56" i="6"/>
  <c r="D263" i="30"/>
  <c r="O36" i="6"/>
  <c r="O37" i="6"/>
  <c r="O38" i="6"/>
  <c r="O39" i="6"/>
  <c r="O40" i="6"/>
  <c r="O41" i="6"/>
  <c r="O42" i="6"/>
  <c r="O43" i="6"/>
  <c r="O44" i="6"/>
  <c r="O35" i="6"/>
  <c r="F51" i="6"/>
  <c r="F47" i="6"/>
  <c r="F50" i="6"/>
  <c r="J25" i="30"/>
  <c r="R251" i="30"/>
  <c r="R252" i="30"/>
  <c r="R253" i="30"/>
  <c r="R254" i="30"/>
  <c r="R255" i="30"/>
  <c r="R250" i="30"/>
  <c r="Q251" i="30"/>
  <c r="Q252" i="30"/>
  <c r="Q253" i="30"/>
  <c r="Q254" i="30"/>
  <c r="Q255" i="30"/>
  <c r="Q250" i="30"/>
  <c r="H173" i="30"/>
  <c r="I173" i="30"/>
  <c r="H191" i="30"/>
  <c r="I191" i="30"/>
  <c r="H215" i="30"/>
  <c r="I215" i="30"/>
  <c r="H231" i="30"/>
  <c r="I231" i="30"/>
  <c r="I145" i="30"/>
  <c r="K145" i="30"/>
  <c r="H145" i="30"/>
  <c r="I120" i="30"/>
  <c r="H120" i="30"/>
  <c r="A41" i="6"/>
  <c r="B41" i="6"/>
  <c r="C41" i="6"/>
  <c r="D41" i="6"/>
  <c r="A42" i="6"/>
  <c r="B42" i="6"/>
  <c r="C42" i="6"/>
  <c r="D42" i="6"/>
  <c r="A43" i="6"/>
  <c r="B43" i="6"/>
  <c r="C43" i="6"/>
  <c r="D43" i="6"/>
  <c r="A44" i="6"/>
  <c r="B44" i="6"/>
  <c r="C44" i="6"/>
  <c r="D44" i="6"/>
  <c r="A45" i="6"/>
  <c r="B45" i="6"/>
  <c r="C45" i="6"/>
  <c r="D45" i="6"/>
  <c r="A46" i="6"/>
  <c r="B46" i="6"/>
  <c r="C46" i="6"/>
  <c r="D46" i="6"/>
  <c r="A47" i="6"/>
  <c r="B47" i="6"/>
  <c r="C47" i="6"/>
  <c r="D47" i="6"/>
  <c r="A48" i="6"/>
  <c r="B48" i="6"/>
  <c r="C48" i="6"/>
  <c r="D48" i="6"/>
  <c r="A49" i="6"/>
  <c r="B49" i="6"/>
  <c r="C49" i="6"/>
  <c r="D49" i="6"/>
  <c r="A50" i="6"/>
  <c r="B50" i="6"/>
  <c r="C50" i="6"/>
  <c r="D50" i="6"/>
  <c r="A51" i="6"/>
  <c r="B51" i="6"/>
  <c r="C51" i="6"/>
  <c r="D51" i="6"/>
  <c r="A52" i="6"/>
  <c r="B52" i="6"/>
  <c r="C52" i="6"/>
  <c r="D52" i="6"/>
  <c r="A53" i="6"/>
  <c r="B53" i="6"/>
  <c r="C53" i="6"/>
  <c r="D53" i="6"/>
  <c r="A54" i="6"/>
  <c r="B54" i="6"/>
  <c r="C54" i="6"/>
  <c r="D54" i="6"/>
  <c r="A55" i="6"/>
  <c r="B55" i="6"/>
  <c r="C55" i="6"/>
  <c r="D55" i="6"/>
  <c r="A56" i="6"/>
  <c r="B56" i="6"/>
  <c r="C56" i="6"/>
  <c r="D56" i="6"/>
  <c r="A57" i="6"/>
  <c r="B57" i="6"/>
  <c r="C57" i="6"/>
  <c r="D57" i="6"/>
  <c r="A58" i="6"/>
  <c r="B58" i="6"/>
  <c r="C58" i="6"/>
  <c r="D58" i="6"/>
  <c r="A59" i="6"/>
  <c r="B59" i="6"/>
  <c r="C59" i="6"/>
  <c r="D59" i="6"/>
  <c r="A60" i="6"/>
  <c r="B60" i="6"/>
  <c r="C60" i="6"/>
  <c r="D60" i="6"/>
  <c r="A61" i="6"/>
  <c r="B61" i="6"/>
  <c r="C61" i="6"/>
  <c r="D61" i="6"/>
  <c r="A62" i="6"/>
  <c r="B62" i="6"/>
  <c r="C62" i="6"/>
  <c r="D62" i="6"/>
  <c r="A63" i="6"/>
  <c r="B63" i="6"/>
  <c r="C63" i="6"/>
  <c r="D63" i="6"/>
  <c r="A64" i="6"/>
  <c r="B64" i="6"/>
  <c r="C64" i="6"/>
  <c r="D64" i="6"/>
  <c r="A65" i="6"/>
  <c r="B65" i="6"/>
  <c r="C65" i="6"/>
  <c r="D65" i="6"/>
  <c r="A66" i="6"/>
  <c r="B66" i="6"/>
  <c r="C66" i="6"/>
  <c r="D66" i="6"/>
  <c r="A67" i="6"/>
  <c r="B67" i="6"/>
  <c r="C67" i="6"/>
  <c r="D67" i="6"/>
  <c r="A68" i="6"/>
  <c r="B68" i="6"/>
  <c r="C68" i="6"/>
  <c r="D68" i="6"/>
  <c r="A69" i="6"/>
  <c r="B69" i="6"/>
  <c r="C69" i="6"/>
  <c r="D69" i="6"/>
  <c r="A70" i="6"/>
  <c r="B70" i="6"/>
  <c r="C70" i="6"/>
  <c r="D70" i="6"/>
  <c r="A71" i="6"/>
  <c r="B71" i="6"/>
  <c r="C71" i="6"/>
  <c r="D71" i="6"/>
  <c r="A72" i="6"/>
  <c r="B72" i="6"/>
  <c r="C72" i="6"/>
  <c r="D72" i="6"/>
  <c r="A73" i="6"/>
  <c r="B73" i="6"/>
  <c r="C73" i="6"/>
  <c r="D73" i="6"/>
  <c r="A74" i="6"/>
  <c r="B74" i="6"/>
  <c r="C74" i="6"/>
  <c r="D74" i="6"/>
  <c r="A75" i="6"/>
  <c r="B75" i="6"/>
  <c r="C75" i="6"/>
  <c r="D75" i="6"/>
  <c r="A76" i="6"/>
  <c r="B76" i="6"/>
  <c r="C76" i="6"/>
  <c r="D76" i="6"/>
  <c r="A77" i="6"/>
  <c r="B77" i="6"/>
  <c r="C77" i="6"/>
  <c r="D77" i="6"/>
  <c r="A78" i="6"/>
  <c r="B78" i="6"/>
  <c r="C78" i="6"/>
  <c r="D78" i="6"/>
  <c r="A79" i="6"/>
  <c r="B79" i="6"/>
  <c r="C79" i="6"/>
  <c r="D79" i="6"/>
  <c r="A80" i="6"/>
  <c r="B80" i="6"/>
  <c r="C80" i="6"/>
  <c r="D80" i="6"/>
  <c r="A81" i="6"/>
  <c r="B81" i="6"/>
  <c r="C81" i="6"/>
  <c r="D81" i="6"/>
  <c r="A82" i="6"/>
  <c r="B82" i="6"/>
  <c r="C82" i="6"/>
  <c r="D82" i="6"/>
  <c r="A83" i="6"/>
  <c r="B83" i="6"/>
  <c r="C83" i="6"/>
  <c r="D83" i="6"/>
  <c r="A84" i="6"/>
  <c r="B84" i="6"/>
  <c r="C84" i="6"/>
  <c r="D84" i="6"/>
  <c r="A85" i="6"/>
  <c r="B85" i="6"/>
  <c r="C85" i="6"/>
  <c r="D85" i="6"/>
  <c r="A86" i="6"/>
  <c r="B86" i="6"/>
  <c r="C86" i="6"/>
  <c r="D86" i="6"/>
  <c r="A87" i="6"/>
  <c r="B87" i="6"/>
  <c r="C87" i="6"/>
  <c r="D87" i="6"/>
  <c r="A88" i="6"/>
  <c r="B88" i="6"/>
  <c r="C88" i="6"/>
  <c r="D88" i="6"/>
  <c r="A89" i="6"/>
  <c r="B89" i="6"/>
  <c r="C89" i="6"/>
  <c r="D89" i="6"/>
  <c r="A90" i="6"/>
  <c r="B90" i="6"/>
  <c r="C90" i="6"/>
  <c r="D90" i="6"/>
  <c r="A91" i="6"/>
  <c r="B91" i="6"/>
  <c r="C91" i="6"/>
  <c r="D91" i="6"/>
  <c r="A92" i="6"/>
  <c r="B92" i="6"/>
  <c r="C92" i="6"/>
  <c r="D92" i="6"/>
  <c r="A93" i="6"/>
  <c r="B93" i="6"/>
  <c r="C93" i="6"/>
  <c r="D93" i="6"/>
  <c r="A94" i="6"/>
  <c r="B94" i="6"/>
  <c r="C94" i="6"/>
  <c r="D94" i="6"/>
  <c r="A95" i="6"/>
  <c r="B95" i="6"/>
  <c r="C95" i="6"/>
  <c r="D95" i="6"/>
  <c r="A96" i="6"/>
  <c r="B96" i="6"/>
  <c r="C96" i="6"/>
  <c r="D96" i="6"/>
  <c r="A97" i="6"/>
  <c r="B97" i="6"/>
  <c r="C97" i="6"/>
  <c r="D97" i="6"/>
  <c r="A98" i="6"/>
  <c r="B98" i="6"/>
  <c r="C98" i="6"/>
  <c r="D98" i="6"/>
  <c r="A99" i="6"/>
  <c r="B99" i="6"/>
  <c r="C99" i="6"/>
  <c r="D99" i="6"/>
  <c r="A100" i="6"/>
  <c r="B100" i="6"/>
  <c r="C100" i="6"/>
  <c r="D100" i="6"/>
  <c r="A101" i="6"/>
  <c r="B101" i="6"/>
  <c r="C101" i="6"/>
  <c r="D101" i="6"/>
  <c r="A102" i="6"/>
  <c r="B102" i="6"/>
  <c r="C102" i="6"/>
  <c r="D102" i="6"/>
  <c r="A103" i="6"/>
  <c r="B103" i="6"/>
  <c r="C103" i="6"/>
  <c r="D103" i="6"/>
  <c r="A104" i="6"/>
  <c r="B104" i="6"/>
  <c r="C104" i="6"/>
  <c r="D104" i="6"/>
  <c r="A105" i="6"/>
  <c r="B105" i="6"/>
  <c r="C105" i="6"/>
  <c r="D105" i="6"/>
  <c r="A106" i="6"/>
  <c r="B106" i="6"/>
  <c r="C106" i="6"/>
  <c r="D106" i="6"/>
  <c r="A107" i="6"/>
  <c r="B107" i="6"/>
  <c r="C107" i="6"/>
  <c r="D107" i="6"/>
  <c r="A108" i="6"/>
  <c r="B108" i="6"/>
  <c r="C108" i="6"/>
  <c r="D108" i="6"/>
  <c r="A109" i="6"/>
  <c r="B109" i="6"/>
  <c r="C109" i="6"/>
  <c r="D109" i="6"/>
  <c r="A110" i="6"/>
  <c r="B110" i="6"/>
  <c r="C110" i="6"/>
  <c r="D110" i="6"/>
  <c r="A111" i="6"/>
  <c r="B111" i="6"/>
  <c r="C111" i="6"/>
  <c r="D111" i="6"/>
  <c r="A112" i="6"/>
  <c r="B112" i="6"/>
  <c r="C112" i="6"/>
  <c r="D112" i="6"/>
  <c r="A113" i="6"/>
  <c r="B113" i="6"/>
  <c r="C113" i="6"/>
  <c r="D113" i="6"/>
  <c r="A114" i="6"/>
  <c r="B114" i="6"/>
  <c r="C114" i="6"/>
  <c r="D114" i="6"/>
  <c r="A115" i="6"/>
  <c r="B115" i="6"/>
  <c r="C115" i="6"/>
  <c r="D115" i="6"/>
  <c r="A116" i="6"/>
  <c r="B116" i="6"/>
  <c r="C116" i="6"/>
  <c r="D116" i="6"/>
  <c r="F107" i="4"/>
  <c r="F106" i="4"/>
  <c r="E60" i="4"/>
  <c r="F55" i="4"/>
  <c r="O55" i="4"/>
  <c r="F46" i="4"/>
  <c r="F40" i="4"/>
  <c r="O50" i="4"/>
  <c r="O51" i="4"/>
  <c r="O40" i="4"/>
  <c r="O41" i="4"/>
  <c r="O42" i="4"/>
  <c r="O43" i="4"/>
  <c r="O44" i="4"/>
  <c r="O45" i="4"/>
  <c r="O46" i="4"/>
  <c r="O47" i="4"/>
  <c r="O48" i="4"/>
  <c r="O49" i="4"/>
  <c r="I243" i="30"/>
  <c r="H243" i="30"/>
  <c r="I161" i="30"/>
  <c r="H161" i="30"/>
  <c r="M242" i="30"/>
  <c r="M243" i="30" s="1"/>
  <c r="K242" i="30"/>
  <c r="J241" i="30" s="1"/>
  <c r="F232" i="30"/>
  <c r="M229" i="30"/>
  <c r="L223" i="30" s="1"/>
  <c r="K229" i="30"/>
  <c r="J230" i="30" s="1"/>
  <c r="F216" i="30"/>
  <c r="M204" i="30"/>
  <c r="L213" i="30" s="1"/>
  <c r="K204" i="30"/>
  <c r="J208" i="30" s="1"/>
  <c r="F192" i="30"/>
  <c r="M174" i="30"/>
  <c r="K174" i="30"/>
  <c r="J190" i="30" s="1"/>
  <c r="F174" i="30"/>
  <c r="M167" i="30"/>
  <c r="L172" i="30" s="1"/>
  <c r="K167" i="30"/>
  <c r="J171" i="30" s="1"/>
  <c r="F162" i="30"/>
  <c r="M160" i="30"/>
  <c r="L159" i="30" s="1"/>
  <c r="K160" i="30"/>
  <c r="J159" i="30" s="1"/>
  <c r="F146" i="30"/>
  <c r="F121" i="30"/>
  <c r="M110" i="30"/>
  <c r="L112" i="30" s="1"/>
  <c r="K110" i="30"/>
  <c r="J127" i="30" s="1"/>
  <c r="F92" i="30"/>
  <c r="L91" i="30"/>
  <c r="I91" i="30"/>
  <c r="H91" i="30"/>
  <c r="M73" i="30"/>
  <c r="K73" i="30"/>
  <c r="J88" i="30" s="1"/>
  <c r="F57" i="30"/>
  <c r="I56" i="30"/>
  <c r="H56" i="30"/>
  <c r="M54" i="30"/>
  <c r="L55" i="30" s="1"/>
  <c r="K54" i="30"/>
  <c r="J46" i="30" s="1"/>
  <c r="F44" i="30"/>
  <c r="I42" i="30"/>
  <c r="H42" i="30"/>
  <c r="M40" i="30"/>
  <c r="L6" i="30" s="1"/>
  <c r="K40" i="30"/>
  <c r="J7" i="30" s="1"/>
  <c r="F26" i="30"/>
  <c r="I25" i="30"/>
  <c r="H25" i="30"/>
  <c r="F5" i="30"/>
  <c r="L233" i="30" l="1"/>
  <c r="J70" i="30"/>
  <c r="L238" i="30"/>
  <c r="J62" i="30"/>
  <c r="J63" i="30"/>
  <c r="L148" i="30"/>
  <c r="L94" i="30"/>
  <c r="L152" i="30"/>
  <c r="L192" i="30"/>
  <c r="L234" i="30"/>
  <c r="L239" i="30"/>
  <c r="L92" i="30"/>
  <c r="L100" i="30"/>
  <c r="L153" i="30"/>
  <c r="L163" i="30"/>
  <c r="L235" i="30"/>
  <c r="L241" i="30"/>
  <c r="I43" i="30"/>
  <c r="L146" i="30"/>
  <c r="L237" i="30"/>
  <c r="K120" i="30"/>
  <c r="H43" i="30"/>
  <c r="J192" i="30"/>
  <c r="J222" i="30"/>
  <c r="L196" i="30"/>
  <c r="J58" i="30"/>
  <c r="J66" i="30"/>
  <c r="L149" i="30"/>
  <c r="L154" i="30"/>
  <c r="L198" i="30"/>
  <c r="J217" i="30"/>
  <c r="J226" i="30"/>
  <c r="L219" i="30"/>
  <c r="J59" i="30"/>
  <c r="J67" i="30"/>
  <c r="L150" i="30"/>
  <c r="L157" i="30"/>
  <c r="J163" i="30"/>
  <c r="L217" i="30"/>
  <c r="J45" i="30"/>
  <c r="J102" i="30"/>
  <c r="J220" i="30"/>
  <c r="J223" i="30"/>
  <c r="J227" i="30"/>
  <c r="L25" i="30"/>
  <c r="J60" i="30"/>
  <c r="J64" i="30"/>
  <c r="J68" i="30"/>
  <c r="L96" i="30"/>
  <c r="L102" i="30"/>
  <c r="L194" i="30"/>
  <c r="J200" i="30"/>
  <c r="J218" i="30"/>
  <c r="J221" i="30"/>
  <c r="J224" i="30"/>
  <c r="L227" i="30"/>
  <c r="J57" i="30"/>
  <c r="J61" i="30"/>
  <c r="J65" i="30"/>
  <c r="J69" i="30"/>
  <c r="J82" i="30"/>
  <c r="L98" i="30"/>
  <c r="J107" i="30"/>
  <c r="L147" i="30"/>
  <c r="L151" i="30"/>
  <c r="L155" i="30"/>
  <c r="J196" i="30"/>
  <c r="L200" i="30"/>
  <c r="J216" i="30"/>
  <c r="J219" i="30"/>
  <c r="L221" i="30"/>
  <c r="L225" i="30"/>
  <c r="J228" i="30"/>
  <c r="L232" i="30"/>
  <c r="L236" i="30"/>
  <c r="L240" i="30"/>
  <c r="L29" i="30"/>
  <c r="L13" i="30"/>
  <c r="J90" i="30"/>
  <c r="J232" i="30"/>
  <c r="J234" i="30"/>
  <c r="J236" i="30"/>
  <c r="J238" i="30"/>
  <c r="J240" i="30"/>
  <c r="L9" i="30"/>
  <c r="L50" i="30"/>
  <c r="J152" i="30"/>
  <c r="J177" i="30"/>
  <c r="L37" i="30"/>
  <c r="L21" i="30"/>
  <c r="J53" i="30"/>
  <c r="L46" i="30"/>
  <c r="J74" i="30"/>
  <c r="J94" i="30"/>
  <c r="J99" i="30"/>
  <c r="L104" i="30"/>
  <c r="L125" i="30"/>
  <c r="J185" i="30"/>
  <c r="J212" i="30"/>
  <c r="J233" i="30"/>
  <c r="J235" i="30"/>
  <c r="J237" i="30"/>
  <c r="J239" i="30"/>
  <c r="L33" i="30"/>
  <c r="L17" i="30"/>
  <c r="J49" i="30"/>
  <c r="M56" i="30"/>
  <c r="J71" i="30"/>
  <c r="J77" i="30"/>
  <c r="J85" i="30"/>
  <c r="J92" i="30"/>
  <c r="J97" i="30"/>
  <c r="J100" i="30"/>
  <c r="J105" i="30"/>
  <c r="J108" i="30"/>
  <c r="J115" i="30"/>
  <c r="L121" i="30"/>
  <c r="J126" i="30"/>
  <c r="J131" i="30"/>
  <c r="J139" i="30"/>
  <c r="J150" i="30"/>
  <c r="J158" i="30"/>
  <c r="J179" i="30"/>
  <c r="J187" i="30"/>
  <c r="J214" i="30"/>
  <c r="J38" i="30"/>
  <c r="J34" i="30"/>
  <c r="J30" i="30"/>
  <c r="J26" i="30"/>
  <c r="J21" i="30"/>
  <c r="J17" i="30"/>
  <c r="J13" i="30"/>
  <c r="J9" i="30"/>
  <c r="L5" i="30"/>
  <c r="L36" i="30"/>
  <c r="L32" i="30"/>
  <c r="L28" i="30"/>
  <c r="L24" i="30"/>
  <c r="L20" i="30"/>
  <c r="L16" i="30"/>
  <c r="L12" i="30"/>
  <c r="L8" i="30"/>
  <c r="L41" i="30"/>
  <c r="J52" i="30"/>
  <c r="J48" i="30"/>
  <c r="L53" i="30"/>
  <c r="L49" i="30"/>
  <c r="L45" i="30"/>
  <c r="K243" i="30"/>
  <c r="J119" i="30"/>
  <c r="J39" i="30"/>
  <c r="J31" i="30"/>
  <c r="J22" i="30"/>
  <c r="J14" i="30"/>
  <c r="J6" i="30"/>
  <c r="J41" i="30"/>
  <c r="J78" i="30"/>
  <c r="J86" i="30"/>
  <c r="J95" i="30"/>
  <c r="J98" i="30"/>
  <c r="J103" i="30"/>
  <c r="J106" i="30"/>
  <c r="L108" i="30"/>
  <c r="J111" i="30"/>
  <c r="L116" i="30"/>
  <c r="J122" i="30"/>
  <c r="J128" i="30"/>
  <c r="J133" i="30"/>
  <c r="J141" i="30"/>
  <c r="J148" i="30"/>
  <c r="J156" i="30"/>
  <c r="L158" i="30"/>
  <c r="J165" i="30"/>
  <c r="J169" i="30"/>
  <c r="J181" i="30"/>
  <c r="J189" i="30"/>
  <c r="J194" i="30"/>
  <c r="J198" i="30"/>
  <c r="J202" i="30"/>
  <c r="J206" i="30"/>
  <c r="J37" i="30"/>
  <c r="J33" i="30"/>
  <c r="J29" i="30"/>
  <c r="J24" i="30"/>
  <c r="J20" i="30"/>
  <c r="J16" i="30"/>
  <c r="J12" i="30"/>
  <c r="J8" i="30"/>
  <c r="L39" i="30"/>
  <c r="L35" i="30"/>
  <c r="L31" i="30"/>
  <c r="L27" i="30"/>
  <c r="L23" i="30"/>
  <c r="L19" i="30"/>
  <c r="L15" i="30"/>
  <c r="L11" i="30"/>
  <c r="L7" i="30"/>
  <c r="M42" i="30"/>
  <c r="J44" i="30"/>
  <c r="J51" i="30"/>
  <c r="J47" i="30"/>
  <c r="L52" i="30"/>
  <c r="L48" i="30"/>
  <c r="J55" i="30"/>
  <c r="K56" i="30"/>
  <c r="J113" i="30"/>
  <c r="J129" i="30"/>
  <c r="J137" i="30"/>
  <c r="J35" i="30"/>
  <c r="J27" i="30"/>
  <c r="J18" i="30"/>
  <c r="J10" i="30"/>
  <c r="K42" i="30"/>
  <c r="J81" i="30"/>
  <c r="J89" i="30"/>
  <c r="J93" i="30"/>
  <c r="J96" i="30"/>
  <c r="J101" i="30"/>
  <c r="J104" i="30"/>
  <c r="L106" i="30"/>
  <c r="J109" i="30"/>
  <c r="J117" i="30"/>
  <c r="J124" i="30"/>
  <c r="J135" i="30"/>
  <c r="J143" i="30"/>
  <c r="J146" i="30"/>
  <c r="J154" i="30"/>
  <c r="L156" i="30"/>
  <c r="L165" i="30"/>
  <c r="J175" i="30"/>
  <c r="J183" i="30"/>
  <c r="L202" i="30"/>
  <c r="J225" i="30"/>
  <c r="J5" i="30"/>
  <c r="J36" i="30"/>
  <c r="J32" i="30"/>
  <c r="J28" i="30"/>
  <c r="J23" i="30"/>
  <c r="J19" i="30"/>
  <c r="J15" i="30"/>
  <c r="J11" i="30"/>
  <c r="L38" i="30"/>
  <c r="L34" i="30"/>
  <c r="L30" i="30"/>
  <c r="L26" i="30"/>
  <c r="L22" i="30"/>
  <c r="L18" i="30"/>
  <c r="L14" i="30"/>
  <c r="L10" i="30"/>
  <c r="L44" i="30"/>
  <c r="J50" i="30"/>
  <c r="L51" i="30"/>
  <c r="L47" i="30"/>
  <c r="L189" i="30"/>
  <c r="L187" i="30"/>
  <c r="L185" i="30"/>
  <c r="L183" i="30"/>
  <c r="L181" i="30"/>
  <c r="L179" i="30"/>
  <c r="L177" i="30"/>
  <c r="L175" i="30"/>
  <c r="L178" i="30"/>
  <c r="L182" i="30"/>
  <c r="L186" i="30"/>
  <c r="L190" i="30"/>
  <c r="J172" i="30"/>
  <c r="J170" i="30"/>
  <c r="J168" i="30"/>
  <c r="J166" i="30"/>
  <c r="J164" i="30"/>
  <c r="J162" i="30"/>
  <c r="L144" i="30"/>
  <c r="L142" i="30"/>
  <c r="L140" i="30"/>
  <c r="L138" i="30"/>
  <c r="L136" i="30"/>
  <c r="L134" i="30"/>
  <c r="L132" i="30"/>
  <c r="L130" i="30"/>
  <c r="L128" i="30"/>
  <c r="L126" i="30"/>
  <c r="L124" i="30"/>
  <c r="L122" i="30"/>
  <c r="L119" i="30"/>
  <c r="L117" i="30"/>
  <c r="L115" i="30"/>
  <c r="L113" i="30"/>
  <c r="L111" i="30"/>
  <c r="L109" i="30"/>
  <c r="L107" i="30"/>
  <c r="L105" i="30"/>
  <c r="L103" i="30"/>
  <c r="L101" i="30"/>
  <c r="L99" i="30"/>
  <c r="L97" i="30"/>
  <c r="L95" i="30"/>
  <c r="L93" i="30"/>
  <c r="L143" i="30"/>
  <c r="L141" i="30"/>
  <c r="L139" i="30"/>
  <c r="L137" i="30"/>
  <c r="L135" i="30"/>
  <c r="L133" i="30"/>
  <c r="L131" i="30"/>
  <c r="L129" i="30"/>
  <c r="L114" i="30"/>
  <c r="L118" i="30"/>
  <c r="L123" i="30"/>
  <c r="L127" i="30"/>
  <c r="L176" i="30"/>
  <c r="L180" i="30"/>
  <c r="L184" i="30"/>
  <c r="L188" i="30"/>
  <c r="J213" i="30"/>
  <c r="J211" i="30"/>
  <c r="J209" i="30"/>
  <c r="J207" i="30"/>
  <c r="J205" i="30"/>
  <c r="J203" i="30"/>
  <c r="J201" i="30"/>
  <c r="J199" i="30"/>
  <c r="J197" i="30"/>
  <c r="J195" i="30"/>
  <c r="J193" i="30"/>
  <c r="J210" i="30"/>
  <c r="L230" i="30"/>
  <c r="L228" i="30"/>
  <c r="L226" i="30"/>
  <c r="L224" i="30"/>
  <c r="L222" i="30"/>
  <c r="L220" i="30"/>
  <c r="L218" i="30"/>
  <c r="L216" i="30"/>
  <c r="L169" i="30"/>
  <c r="L171" i="30"/>
  <c r="L206" i="30"/>
  <c r="L208" i="30"/>
  <c r="L210" i="30"/>
  <c r="L212" i="30"/>
  <c r="L214" i="30"/>
  <c r="J72" i="30"/>
  <c r="J75" i="30"/>
  <c r="J79" i="30"/>
  <c r="J83" i="30"/>
  <c r="J87" i="30"/>
  <c r="J130" i="30"/>
  <c r="J132" i="30"/>
  <c r="J134" i="30"/>
  <c r="J136" i="30"/>
  <c r="J138" i="30"/>
  <c r="J140" i="30"/>
  <c r="J142" i="30"/>
  <c r="J144" i="30"/>
  <c r="J76" i="30"/>
  <c r="J80" i="30"/>
  <c r="J84" i="30"/>
  <c r="J112" i="30"/>
  <c r="J114" i="30"/>
  <c r="J116" i="30"/>
  <c r="J118" i="30"/>
  <c r="J121" i="30"/>
  <c r="J123" i="30"/>
  <c r="J125" i="30"/>
  <c r="J147" i="30"/>
  <c r="J149" i="30"/>
  <c r="J151" i="30"/>
  <c r="J153" i="30"/>
  <c r="J155" i="30"/>
  <c r="J157" i="30"/>
  <c r="L162" i="30"/>
  <c r="L164" i="30"/>
  <c r="L166" i="30"/>
  <c r="L168" i="30"/>
  <c r="L170" i="30"/>
  <c r="J176" i="30"/>
  <c r="J178" i="30"/>
  <c r="J180" i="30"/>
  <c r="J182" i="30"/>
  <c r="J184" i="30"/>
  <c r="J186" i="30"/>
  <c r="J188" i="30"/>
  <c r="L193" i="30"/>
  <c r="L195" i="30"/>
  <c r="L197" i="30"/>
  <c r="L199" i="30"/>
  <c r="L201" i="30"/>
  <c r="L203" i="30"/>
  <c r="L205" i="30"/>
  <c r="L207" i="30"/>
  <c r="L209" i="30"/>
  <c r="L211" i="30"/>
  <c r="A36" i="6"/>
  <c r="B36" i="6"/>
  <c r="C36" i="6"/>
  <c r="D36" i="6"/>
  <c r="A37" i="6"/>
  <c r="B37" i="6"/>
  <c r="C37" i="6"/>
  <c r="D37" i="6"/>
  <c r="A38" i="6"/>
  <c r="B38" i="6"/>
  <c r="C38" i="6"/>
  <c r="D38" i="6"/>
  <c r="A39" i="6"/>
  <c r="B39" i="6"/>
  <c r="C39" i="6"/>
  <c r="D39" i="6"/>
  <c r="A40" i="6"/>
  <c r="B40" i="6"/>
  <c r="C40" i="6"/>
  <c r="D40" i="6"/>
  <c r="J145" i="30" l="1"/>
  <c r="L145" i="30"/>
  <c r="J120" i="30"/>
  <c r="L243" i="30"/>
  <c r="L120" i="30"/>
  <c r="J243" i="30"/>
  <c r="L42" i="30"/>
  <c r="J231" i="30"/>
  <c r="L161" i="30"/>
  <c r="J161" i="30"/>
  <c r="J191" i="30"/>
  <c r="J215" i="30"/>
  <c r="J42" i="30"/>
  <c r="J173" i="30"/>
  <c r="L215" i="30"/>
  <c r="L56" i="30"/>
  <c r="J56" i="30"/>
  <c r="L173" i="30"/>
  <c r="J91" i="30"/>
  <c r="L231" i="30"/>
  <c r="L191" i="30"/>
  <c r="F51" i="4"/>
  <c r="F47" i="4"/>
  <c r="F36" i="4"/>
  <c r="F37" i="4"/>
  <c r="F38" i="4"/>
  <c r="F39" i="4"/>
  <c r="F41" i="4"/>
  <c r="F42" i="4"/>
  <c r="F43" i="4"/>
  <c r="F44" i="4"/>
  <c r="F45" i="4"/>
  <c r="F48" i="4"/>
  <c r="F49" i="4"/>
  <c r="F50" i="4"/>
  <c r="F52" i="4"/>
  <c r="F53" i="4"/>
  <c r="F54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8" i="4"/>
  <c r="F109" i="4"/>
  <c r="F110" i="4"/>
  <c r="F111" i="4"/>
  <c r="F112" i="4"/>
  <c r="F113" i="4"/>
  <c r="F114" i="4"/>
  <c r="O52" i="4"/>
  <c r="O53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8" i="4"/>
  <c r="O109" i="4"/>
  <c r="O110" i="4"/>
  <c r="O111" i="4"/>
  <c r="O112" i="4"/>
  <c r="O113" i="4"/>
  <c r="O114" i="4"/>
  <c r="O115" i="4"/>
  <c r="O116" i="4"/>
  <c r="O36" i="4"/>
  <c r="O37" i="4"/>
  <c r="O38" i="4"/>
  <c r="O39" i="4"/>
  <c r="O57" i="4" l="1"/>
  <c r="O54" i="4"/>
  <c r="O56" i="4"/>
  <c r="I31" i="23" l="1"/>
  <c r="R30" i="23"/>
  <c r="Q30" i="23"/>
  <c r="R29" i="23"/>
  <c r="Q29" i="23"/>
  <c r="R28" i="23"/>
  <c r="Q28" i="23"/>
  <c r="R27" i="23"/>
  <c r="Q27" i="23"/>
  <c r="R26" i="23"/>
  <c r="Q26" i="23"/>
  <c r="R25" i="23"/>
  <c r="R31" i="23" s="1"/>
  <c r="Q25" i="23"/>
  <c r="Q31" i="23" s="1"/>
  <c r="R22" i="23"/>
  <c r="P22" i="23"/>
  <c r="N22" i="23"/>
  <c r="F115" i="4" l="1"/>
  <c r="F116" i="4"/>
  <c r="I4" i="21"/>
  <c r="J20" i="20" l="1"/>
  <c r="I20" i="20"/>
  <c r="K25" i="19" l="1"/>
  <c r="K17" i="19"/>
  <c r="K18" i="19"/>
  <c r="K19" i="19"/>
  <c r="K20" i="19"/>
  <c r="K21" i="19"/>
  <c r="K22" i="19"/>
  <c r="K23" i="19"/>
  <c r="K24" i="19"/>
  <c r="K16" i="19"/>
  <c r="G117" i="6" l="1"/>
  <c r="O35" i="4" l="1"/>
  <c r="P35" i="4" s="1"/>
  <c r="D35" i="6" l="1"/>
  <c r="F35" i="4" l="1"/>
  <c r="C35" i="6"/>
  <c r="B35" i="6"/>
  <c r="A35" i="6"/>
  <c r="E117" i="6" l="1"/>
  <c r="A7" i="6"/>
  <c r="A6" i="6"/>
  <c r="A5" i="6"/>
  <c r="A4" i="6"/>
  <c r="A3" i="6"/>
  <c r="C4" i="6" l="1"/>
  <c r="F1" i="4"/>
  <c r="A21" i="6"/>
  <c r="A24" i="6"/>
  <c r="F117" i="6" l="1"/>
  <c r="F117" i="4" l="1"/>
  <c r="D121" i="6" l="1"/>
  <c r="G4" i="6"/>
  <c r="F17" i="6"/>
  <c r="C121" i="4"/>
  <c r="B24" i="6"/>
  <c r="G1" i="6"/>
  <c r="C19" i="4"/>
  <c r="C20" i="4"/>
  <c r="C21" i="4"/>
  <c r="C22" i="4"/>
  <c r="C120" i="4" l="1"/>
  <c r="F16" i="6"/>
  <c r="D120" i="6" l="1"/>
  <c r="C119" i="4" l="1"/>
  <c r="F1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191" authorId="0" shapeId="0" xr:uid="{CBF8AE42-9D96-4EF8-8F5B-75419C25A1E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<sst xmlns="http://schemas.openxmlformats.org/spreadsheetml/2006/main" count="1634" uniqueCount="698">
  <si>
    <t>SIGNATURE;</t>
    <phoneticPr fontId="58" type="noConversion"/>
  </si>
  <si>
    <t>COMMERCIAL  INVOICE</t>
  </si>
  <si>
    <t>1. Shipper/Exporter</t>
  </si>
  <si>
    <t>8. No. &amp; date of invoice</t>
  </si>
  <si>
    <t>9. No. &amp; date of L/C</t>
  </si>
  <si>
    <t>T/T BASE</t>
    <phoneticPr fontId="60" type="noConversion"/>
  </si>
  <si>
    <t>2. For Account &amp; Risk of Messrs.</t>
  </si>
  <si>
    <t>10. L/ C issuing bank</t>
  </si>
  <si>
    <t>3. Notify party</t>
  </si>
  <si>
    <t xml:space="preserve">* CONSIGNED TO : </t>
  </si>
  <si>
    <t>4. Port of loading</t>
  </si>
  <si>
    <t>5. Final destination</t>
  </si>
  <si>
    <t>6. CARRIER</t>
  </si>
  <si>
    <t>7. Sailing on or about</t>
  </si>
  <si>
    <t xml:space="preserve">   SHIPMENT</t>
    <phoneticPr fontId="60" type="noConversion"/>
  </si>
  <si>
    <t>12. Marks and Numbers of PKGS</t>
  </si>
  <si>
    <t>13. Description of goods</t>
  </si>
  <si>
    <t>14. Quantity/unit</t>
  </si>
  <si>
    <t>16. Amount</t>
  </si>
  <si>
    <t>KGS</t>
  </si>
  <si>
    <t>TOTAL NET WEIGHT:</t>
    <phoneticPr fontId="60" type="noConversion"/>
  </si>
  <si>
    <t>TOTAL GROSS WEIGHT:</t>
    <phoneticPr fontId="60" type="noConversion"/>
  </si>
  <si>
    <t>TOTAL MEASUREMENT:</t>
    <phoneticPr fontId="60" type="noConversion"/>
  </si>
  <si>
    <t>CBM</t>
  </si>
  <si>
    <t xml:space="preserve">17. Signed by </t>
  </si>
  <si>
    <t>15.Unit-Price</t>
    <phoneticPr fontId="58" type="noConversion"/>
  </si>
  <si>
    <t>SHEET NO;</t>
  </si>
  <si>
    <t>PACKING LIST</t>
    <phoneticPr fontId="58" type="noConversion"/>
  </si>
  <si>
    <t>9.Remarks</t>
    <phoneticPr fontId="58" type="noConversion"/>
  </si>
  <si>
    <t>No. &amp; Kind Of Packages</t>
    <phoneticPr fontId="60" type="noConversion"/>
  </si>
  <si>
    <t>Q'TY/YDS</t>
    <phoneticPr fontId="60" type="noConversion"/>
  </si>
  <si>
    <t>QTY/YDS</t>
    <phoneticPr fontId="58" type="noConversion"/>
  </si>
  <si>
    <t>* FREIGHT PREPAID</t>
    <phoneticPr fontId="58" type="noConversion"/>
  </si>
  <si>
    <t>AMOUNT(USD)</t>
    <phoneticPr fontId="60" type="noConversion"/>
  </si>
  <si>
    <t>U/PRICE(USD)</t>
    <phoneticPr fontId="58" type="noConversion"/>
  </si>
  <si>
    <t>N.W(KG)</t>
    <phoneticPr fontId="58" type="noConversion"/>
  </si>
  <si>
    <t>G.W(KG)</t>
    <phoneticPr fontId="58" type="noConversion"/>
  </si>
  <si>
    <t xml:space="preserve">* TOTAL N.NET WEIGHT                             </t>
    <phoneticPr fontId="58" type="noConversion"/>
  </si>
  <si>
    <t xml:space="preserve">* TOTAL GROSS WEIGHT                  </t>
    <phoneticPr fontId="58" type="noConversion"/>
  </si>
  <si>
    <t xml:space="preserve">* TOTAL NET WEIGHT                                         </t>
    <phoneticPr fontId="58" type="noConversion"/>
  </si>
  <si>
    <t>Fax : 02-858-0152</t>
  </si>
  <si>
    <t>SAME AS CONSIGNEE</t>
    <phoneticPr fontId="58" type="noConversion"/>
  </si>
  <si>
    <t>HAIPHONG, VIETNAM</t>
    <phoneticPr fontId="58" type="noConversion"/>
  </si>
  <si>
    <t>SHEET NO;</t>
    <phoneticPr fontId="58" type="noConversion"/>
  </si>
  <si>
    <t xml:space="preserve"> KGS</t>
  </si>
  <si>
    <t xml:space="preserve"> KGS</t>
    <phoneticPr fontId="58" type="noConversion"/>
  </si>
  <si>
    <t xml:space="preserve">* TOTAL MEASUREMENT                               </t>
    <phoneticPr fontId="58" type="noConversion"/>
  </si>
  <si>
    <t>CBM</t>
    <phoneticPr fontId="58" type="noConversion"/>
  </si>
  <si>
    <t>INCHEON, KOREA</t>
    <phoneticPr fontId="58" type="noConversion"/>
  </si>
  <si>
    <t>#phamthithuhoahpu@gmail.com (THU HOA)</t>
    <phoneticPr fontId="58" type="noConversion"/>
  </si>
  <si>
    <t>TEL+84.02203.950.668 / 0975650029</t>
    <phoneticPr fontId="58" type="noConversion"/>
  </si>
  <si>
    <t># 0801381131 TAE IL VN COMPANY LIMITED</t>
    <phoneticPr fontId="58" type="noConversion"/>
  </si>
  <si>
    <t># 0801381131 TAE IL VN COMPANY LIMITED</t>
    <phoneticPr fontId="58" type="noConversion"/>
  </si>
  <si>
    <t>CIF HAIPHONG</t>
    <phoneticPr fontId="58" type="noConversion"/>
  </si>
  <si>
    <t>DESCRIPTION</t>
    <phoneticPr fontId="58" type="noConversion"/>
  </si>
  <si>
    <t>DESCRIPTION</t>
    <phoneticPr fontId="58" type="noConversion"/>
  </si>
  <si>
    <t>STYLE NO</t>
    <phoneticPr fontId="58" type="noConversion"/>
  </si>
  <si>
    <t>TOTAL</t>
    <phoneticPr fontId="58" type="noConversion"/>
  </si>
  <si>
    <t xml:space="preserve">*   WE CERTIFY THAT THERE IS NO WOOD </t>
    <phoneticPr fontId="60" type="noConversion"/>
  </si>
  <si>
    <t>PACKING MATERIAL IN THIS</t>
    <phoneticPr fontId="58" type="noConversion"/>
  </si>
  <si>
    <t>#PHU TAI II HAMLET, AN THANH COMMUNE</t>
    <phoneticPr fontId="58" type="noConversion"/>
  </si>
  <si>
    <t>HAI PHONG CITY, VIET NAM</t>
    <phoneticPr fontId="58" type="noConversion"/>
  </si>
  <si>
    <t>COUNTRY OF ORIGIN : KOREA</t>
    <phoneticPr fontId="58" type="noConversion"/>
  </si>
  <si>
    <r>
      <rPr>
        <b/>
        <sz val="11"/>
        <color theme="1"/>
        <rFont val="굴림"/>
        <family val="3"/>
        <charset val="129"/>
      </rPr>
      <t>환율</t>
    </r>
    <phoneticPr fontId="58" type="noConversion"/>
  </si>
  <si>
    <t>MTS</t>
    <phoneticPr fontId="58" type="noConversion"/>
  </si>
  <si>
    <t>TAE IL TRADING CO.,LTD</t>
    <phoneticPr fontId="58" type="noConversion"/>
  </si>
  <si>
    <t>7F 715, DAERYUNG TECHNO TOWN 3 CHA</t>
    <phoneticPr fontId="58" type="noConversion"/>
  </si>
  <si>
    <t>GASAN-DONG GEUMCHEON-GU,SEOUL,KOREA</t>
    <phoneticPr fontId="58" type="noConversion"/>
  </si>
  <si>
    <t>Tel : 02-858-0150</t>
    <phoneticPr fontId="58" type="noConversion"/>
  </si>
  <si>
    <t>DONGJIN CONTINENTAL / 0217W</t>
    <phoneticPr fontId="58" type="noConversion"/>
  </si>
  <si>
    <t>포장번호</t>
    <phoneticPr fontId="58" type="noConversion"/>
  </si>
  <si>
    <t>원화단가</t>
    <phoneticPr fontId="58" type="noConversion"/>
  </si>
  <si>
    <t>TY-260704K</t>
    <phoneticPr fontId="58" type="noConversion"/>
  </si>
  <si>
    <t>품번</t>
    <phoneticPr fontId="111" type="noConversion"/>
  </si>
  <si>
    <t>수량</t>
    <phoneticPr fontId="111" type="noConversion"/>
  </si>
  <si>
    <t>단가</t>
    <phoneticPr fontId="111" type="noConversion"/>
  </si>
  <si>
    <t>BF6827C51</t>
    <phoneticPr fontId="111" type="noConversion"/>
  </si>
  <si>
    <t>NAVY</t>
    <phoneticPr fontId="111" type="noConversion"/>
  </si>
  <si>
    <t>BROWN</t>
    <phoneticPr fontId="111" type="noConversion"/>
  </si>
  <si>
    <t>BF6X21C63</t>
    <phoneticPr fontId="111" type="noConversion"/>
  </si>
  <si>
    <t>BF6964C20</t>
    <phoneticPr fontId="111" type="noConversion"/>
  </si>
  <si>
    <t>BF6964C23</t>
    <phoneticPr fontId="111" type="noConversion"/>
  </si>
  <si>
    <t>BF6X21C62</t>
    <phoneticPr fontId="111" type="noConversion"/>
  </si>
  <si>
    <t>BF6X27C51</t>
    <phoneticPr fontId="111" type="noConversion"/>
  </si>
  <si>
    <t>BF6X27C51</t>
    <phoneticPr fontId="58" type="noConversion"/>
  </si>
  <si>
    <t>BF6X21C52</t>
    <phoneticPr fontId="58" type="noConversion"/>
  </si>
  <si>
    <t>MTS</t>
    <phoneticPr fontId="58" type="noConversion"/>
  </si>
  <si>
    <t>BF6X21C63</t>
    <phoneticPr fontId="58" type="noConversion"/>
  </si>
  <si>
    <t>BF6X21C62</t>
    <phoneticPr fontId="58" type="noConversion"/>
  </si>
  <si>
    <t>BF6964C23</t>
    <phoneticPr fontId="58" type="noConversion"/>
  </si>
  <si>
    <t>BF6964C20</t>
    <phoneticPr fontId="58" type="noConversion"/>
  </si>
  <si>
    <t>빈폴</t>
    <phoneticPr fontId="58" type="noConversion"/>
  </si>
  <si>
    <t>BF6X21Y62</t>
    <phoneticPr fontId="111" type="noConversion"/>
  </si>
  <si>
    <t>KHAKI</t>
    <phoneticPr fontId="111" type="noConversion"/>
  </si>
  <si>
    <t>ASH(#3562)</t>
    <phoneticPr fontId="111" type="noConversion"/>
  </si>
  <si>
    <t>ASH</t>
    <phoneticPr fontId="111" type="noConversion"/>
  </si>
  <si>
    <t>RED</t>
    <phoneticPr fontId="111" type="noConversion"/>
  </si>
  <si>
    <t>BLUE</t>
    <phoneticPr fontId="111" type="noConversion"/>
  </si>
  <si>
    <t>카도르</t>
    <phoneticPr fontId="111" type="noConversion"/>
  </si>
  <si>
    <t>데님체크</t>
    <phoneticPr fontId="111" type="noConversion"/>
  </si>
  <si>
    <t>미니타탄(JTF26-25)</t>
    <phoneticPr fontId="111" type="noConversion"/>
  </si>
  <si>
    <t>멜리나</t>
    <phoneticPr fontId="111" type="noConversion"/>
  </si>
  <si>
    <t>비엘라스트레치</t>
    <phoneticPr fontId="111" type="noConversion"/>
  </si>
  <si>
    <t>봅텍스타일</t>
    <phoneticPr fontId="111" type="noConversion"/>
  </si>
  <si>
    <t>제니스에프엔에이</t>
    <phoneticPr fontId="111" type="noConversion"/>
  </si>
  <si>
    <t>아즈텍</t>
    <phoneticPr fontId="111" type="noConversion"/>
  </si>
  <si>
    <t>AW 100%</t>
    <phoneticPr fontId="111" type="noConversion"/>
  </si>
  <si>
    <t>C 100%</t>
    <phoneticPr fontId="111" type="noConversion"/>
  </si>
  <si>
    <t>AW 98%,PU2%</t>
    <phoneticPr fontId="111" type="noConversion"/>
  </si>
  <si>
    <t>AW 48%,P 48, PU 4%</t>
    <phoneticPr fontId="111" type="noConversion"/>
  </si>
  <si>
    <t>색상</t>
    <phoneticPr fontId="111" type="noConversion"/>
  </si>
  <si>
    <t>소재</t>
    <phoneticPr fontId="111" type="noConversion"/>
  </si>
  <si>
    <t>원단처</t>
    <phoneticPr fontId="111" type="noConversion"/>
  </si>
  <si>
    <t>폭</t>
    <phoneticPr fontId="111" type="noConversion"/>
  </si>
  <si>
    <t>혼용율</t>
    <phoneticPr fontId="111" type="noConversion"/>
  </si>
  <si>
    <t>가요척</t>
    <phoneticPr fontId="111" type="noConversion"/>
  </si>
  <si>
    <t>발주량</t>
    <phoneticPr fontId="111" type="noConversion"/>
  </si>
  <si>
    <t>LB6YJPM192D</t>
  </si>
  <si>
    <t>MAIN LABEL</t>
  </si>
  <si>
    <t>MAIN LABEL</t>
    <phoneticPr fontId="58" type="noConversion"/>
  </si>
  <si>
    <t>CARE LABEL</t>
  </si>
  <si>
    <t>CARE LABEL</t>
    <phoneticPr fontId="58" type="noConversion"/>
  </si>
  <si>
    <t>IMAGE TAG</t>
  </si>
  <si>
    <t>IMAGE TAG</t>
    <phoneticPr fontId="58" type="noConversion"/>
  </si>
  <si>
    <t>TAG LOOP</t>
  </si>
  <si>
    <t>TAG LOOP</t>
    <phoneticPr fontId="58" type="noConversion"/>
  </si>
  <si>
    <t>VB6YJKM104Z</t>
    <phoneticPr fontId="58" type="noConversion"/>
  </si>
  <si>
    <t>LB6YSLM192Z</t>
    <phoneticPr fontId="58" type="noConversion"/>
  </si>
  <si>
    <t>LB6YJKM191Z</t>
    <phoneticPr fontId="58" type="noConversion"/>
  </si>
  <si>
    <t>MB6YSLM115Z</t>
    <phoneticPr fontId="58" type="noConversion"/>
  </si>
  <si>
    <t>IMAGE TAG 2</t>
    <phoneticPr fontId="58" type="noConversion"/>
  </si>
  <si>
    <t>BLACK COLOR</t>
    <phoneticPr fontId="58" type="noConversion"/>
  </si>
  <si>
    <t>VB6YJKM191Z</t>
    <phoneticPr fontId="58" type="noConversion"/>
  </si>
  <si>
    <t>LB6YSKM191Z</t>
    <phoneticPr fontId="58" type="noConversion"/>
  </si>
  <si>
    <t>MB6YSLM114Z</t>
    <phoneticPr fontId="58" type="noConversion"/>
  </si>
  <si>
    <t>MB6YSLM113Z</t>
    <phoneticPr fontId="58" type="noConversion"/>
  </si>
  <si>
    <t>MB6YJKM112Z</t>
    <phoneticPr fontId="58" type="noConversion"/>
  </si>
  <si>
    <t>TO : 태일</t>
    <phoneticPr fontId="113" type="noConversion"/>
  </si>
  <si>
    <r>
      <t xml:space="preserve">    </t>
    </r>
    <r>
      <rPr>
        <u/>
        <sz val="24"/>
        <color theme="1"/>
        <rFont val="맑은 고딕"/>
        <family val="3"/>
        <charset val="129"/>
        <scheme val="minor"/>
      </rPr>
      <t>PACKING LIST</t>
    </r>
    <phoneticPr fontId="113" type="noConversion"/>
  </si>
  <si>
    <t>업체명 : 다남인더스트리</t>
    <phoneticPr fontId="113" type="noConversion"/>
  </si>
  <si>
    <t>2026년   07월 8일</t>
    <phoneticPr fontId="113" type="noConversion"/>
  </si>
  <si>
    <t>C/T NO</t>
    <phoneticPr fontId="113" type="noConversion"/>
  </si>
  <si>
    <t>BRAND</t>
    <phoneticPr fontId="113" type="noConversion"/>
  </si>
  <si>
    <t>STYLE NO.</t>
    <phoneticPr fontId="113" type="noConversion"/>
  </si>
  <si>
    <t>ITEM</t>
    <phoneticPr fontId="113" type="noConversion"/>
  </si>
  <si>
    <t>규격</t>
    <phoneticPr fontId="113" type="noConversion"/>
  </si>
  <si>
    <t>COLOR</t>
    <phoneticPr fontId="113" type="noConversion"/>
  </si>
  <si>
    <t>Q'TY</t>
    <phoneticPr fontId="113" type="noConversion"/>
  </si>
  <si>
    <t>비고</t>
    <phoneticPr fontId="113" type="noConversion"/>
  </si>
  <si>
    <t>KG</t>
    <phoneticPr fontId="60" type="noConversion"/>
  </si>
  <si>
    <t>LB6Y.JPM.192D</t>
    <phoneticPr fontId="60" type="noConversion"/>
  </si>
  <si>
    <t>카라매칭 코아사</t>
    <phoneticPr fontId="60" type="noConversion"/>
  </si>
  <si>
    <t>CA</t>
    <phoneticPr fontId="60" type="noConversion"/>
  </si>
  <si>
    <t>금속지퍼</t>
    <phoneticPr fontId="60" type="noConversion"/>
  </si>
  <si>
    <t>CC</t>
    <phoneticPr fontId="60" type="noConversion"/>
  </si>
  <si>
    <t>TTL</t>
    <phoneticPr fontId="113" type="noConversion"/>
  </si>
  <si>
    <t xml:space="preserve">  C/T</t>
    <phoneticPr fontId="113" type="noConversion"/>
  </si>
  <si>
    <t>THREAD 2500M</t>
    <phoneticPr fontId="58" type="noConversion"/>
  </si>
  <si>
    <t>CORN</t>
    <phoneticPr fontId="58" type="noConversion"/>
  </si>
  <si>
    <t>카라매칭 코아사(CC:1C,CA:1C)</t>
    <phoneticPr fontId="58" type="noConversion"/>
  </si>
  <si>
    <t>METAL ZIPPER</t>
    <phoneticPr fontId="58" type="noConversion"/>
  </si>
  <si>
    <t>EA</t>
    <phoneticPr fontId="58" type="noConversion"/>
  </si>
  <si>
    <t>금속지퍼(CA: 147, CC: 152)</t>
    <phoneticPr fontId="58" type="noConversion"/>
  </si>
  <si>
    <t>수출물품목록</t>
    <phoneticPr fontId="113" type="noConversion"/>
  </si>
  <si>
    <t>입고일</t>
    <phoneticPr fontId="113" type="noConversion"/>
  </si>
  <si>
    <t>운송장번호</t>
    <phoneticPr fontId="113" type="noConversion"/>
  </si>
  <si>
    <t>포장번호</t>
    <phoneticPr fontId="113" type="noConversion"/>
  </si>
  <si>
    <t>품번</t>
    <phoneticPr fontId="113" type="noConversion"/>
  </si>
  <si>
    <t>종류</t>
    <phoneticPr fontId="113" type="noConversion"/>
  </si>
  <si>
    <t>색상</t>
    <phoneticPr fontId="113" type="noConversion"/>
  </si>
  <si>
    <t>사이즈</t>
    <phoneticPr fontId="113" type="noConversion"/>
  </si>
  <si>
    <t>수량</t>
    <phoneticPr fontId="113" type="noConversion"/>
  </si>
  <si>
    <t>수령일자</t>
    <phoneticPr fontId="113" type="noConversion"/>
  </si>
  <si>
    <t>T.I-176</t>
    <phoneticPr fontId="113" type="noConversion"/>
  </si>
  <si>
    <t>LB6YJPM192D</t>
    <phoneticPr fontId="113" type="noConversion"/>
  </si>
  <si>
    <t>메인라벨</t>
    <phoneticPr fontId="113" type="noConversion"/>
  </si>
  <si>
    <t>CA</t>
    <phoneticPr fontId="113" type="noConversion"/>
  </si>
  <si>
    <t>케어라벨</t>
    <phoneticPr fontId="113" type="noConversion"/>
  </si>
  <si>
    <t>이미지택</t>
    <phoneticPr fontId="113" type="noConversion"/>
  </si>
  <si>
    <t>CC</t>
    <phoneticPr fontId="113" type="noConversion"/>
  </si>
  <si>
    <t>택고리</t>
    <phoneticPr fontId="113" type="noConversion"/>
  </si>
  <si>
    <t>가격택</t>
    <phoneticPr fontId="113" type="noConversion"/>
  </si>
  <si>
    <t>VB6YJKM104Z</t>
    <phoneticPr fontId="113" type="noConversion"/>
  </si>
  <si>
    <t>메인라벨</t>
  </si>
  <si>
    <t>케어라벨</t>
  </si>
  <si>
    <t>이미지택</t>
  </si>
  <si>
    <t>택고리</t>
  </si>
  <si>
    <t>이미지택2</t>
    <phoneticPr fontId="113" type="noConversion"/>
  </si>
  <si>
    <t>가격택</t>
  </si>
  <si>
    <t>LB6YSLM192Z</t>
    <phoneticPr fontId="113" type="noConversion"/>
  </si>
  <si>
    <t>LB6YJKM191Z</t>
    <phoneticPr fontId="113" type="noConversion"/>
  </si>
  <si>
    <t>GR</t>
    <phoneticPr fontId="113" type="noConversion"/>
  </si>
  <si>
    <t>MB6YSLM115Z</t>
    <phoneticPr fontId="113" type="noConversion"/>
  </si>
  <si>
    <t>DE</t>
    <phoneticPr fontId="113" type="noConversion"/>
  </si>
  <si>
    <t>BR</t>
    <phoneticPr fontId="113" type="noConversion"/>
  </si>
  <si>
    <t>DG</t>
    <phoneticPr fontId="113" type="noConversion"/>
  </si>
  <si>
    <t>T.I-175</t>
    <phoneticPr fontId="113" type="noConversion"/>
  </si>
  <si>
    <t>VB6YJKM191Z</t>
    <phoneticPr fontId="113" type="noConversion"/>
  </si>
  <si>
    <t>GR</t>
  </si>
  <si>
    <t>LB6YSKM191Z</t>
    <phoneticPr fontId="113" type="noConversion"/>
  </si>
  <si>
    <t>MB6YSLM114Z</t>
    <phoneticPr fontId="113" type="noConversion"/>
  </si>
  <si>
    <t>MB6YSLM113Z</t>
    <phoneticPr fontId="113" type="noConversion"/>
  </si>
  <si>
    <t>BK</t>
    <phoneticPr fontId="113" type="noConversion"/>
  </si>
  <si>
    <t>MB6YJKM112Z</t>
    <phoneticPr fontId="113" type="noConversion"/>
  </si>
  <si>
    <t>53" FOR THE FACE WOOL 98%, POLYURETHANE 2%(HS CODE: 6202.20.1000)</t>
    <phoneticPr fontId="58" type="noConversion"/>
  </si>
  <si>
    <t>58" FOR THE FACE COTTON 100%(HS CODE:6204.32.0000)</t>
    <phoneticPr fontId="58" type="noConversion"/>
  </si>
  <si>
    <t>58 " FOR THE FACE COTTON 100%(HS CODE:6204.32.0000)</t>
    <phoneticPr fontId="58" type="noConversion"/>
  </si>
  <si>
    <t>44" FOR THE FACE COTTON 100%(HS CODE:6204.32.0000)</t>
    <phoneticPr fontId="58" type="noConversion"/>
  </si>
  <si>
    <t>45" FOR THE FACE WOOL 100%(HS CODE: 6204.51.0000)</t>
    <phoneticPr fontId="58" type="noConversion"/>
  </si>
  <si>
    <t>52" FOR THE FACE POLYESTER 62%, RAYON 34%, POLYURETHANE 4%(HS CODE:6204.63.0000)</t>
    <phoneticPr fontId="58" type="noConversion"/>
  </si>
  <si>
    <t>빈폴</t>
    <phoneticPr fontId="111" type="noConversion"/>
  </si>
  <si>
    <t>R/N</t>
    <phoneticPr fontId="111" type="noConversion"/>
  </si>
  <si>
    <t>GROSS</t>
    <phoneticPr fontId="111" type="noConversion"/>
  </si>
  <si>
    <t>NET</t>
    <phoneticPr fontId="111" type="noConversion"/>
  </si>
  <si>
    <t>BF6X27C51</t>
  </si>
  <si>
    <t>CM</t>
    <phoneticPr fontId="111" type="noConversion"/>
  </si>
  <si>
    <t>INC</t>
    <phoneticPr fontId="111" type="noConversion"/>
  </si>
  <si>
    <t>D</t>
    <phoneticPr fontId="111" type="noConversion"/>
  </si>
  <si>
    <t>소계</t>
    <phoneticPr fontId="111" type="noConversion"/>
  </si>
  <si>
    <t>품번별합계</t>
    <phoneticPr fontId="111" type="noConversion"/>
  </si>
  <si>
    <t>BF6X21C52</t>
  </si>
  <si>
    <t>BF6X21C52</t>
    <phoneticPr fontId="111" type="noConversion"/>
  </si>
  <si>
    <t>0</t>
    <phoneticPr fontId="111" type="noConversion"/>
  </si>
  <si>
    <t>4</t>
    <phoneticPr fontId="111" type="noConversion"/>
  </si>
  <si>
    <t>BF6X21C51</t>
  </si>
  <si>
    <t>BF6X21C51</t>
    <phoneticPr fontId="111" type="noConversion"/>
  </si>
  <si>
    <t>5</t>
    <phoneticPr fontId="111" type="noConversion"/>
  </si>
  <si>
    <t xml:space="preserve">  SEONGBO TEXTILE CO.,LTD</t>
    <phoneticPr fontId="60" type="noConversion"/>
  </si>
  <si>
    <t>#102,SEONGBO BLDG. 19,NONHYUN-DONG,GANGNAM-GU,SEOUL,KOREA.</t>
    <phoneticPr fontId="60" type="noConversion"/>
  </si>
  <si>
    <t>TEL: (02) 545-1112,  FAX: (02) 541-1112</t>
    <phoneticPr fontId="60" type="noConversion"/>
  </si>
  <si>
    <t xml:space="preserve">PACKING  LIST </t>
    <phoneticPr fontId="60" type="noConversion"/>
  </si>
  <si>
    <t>　　CLIENT</t>
    <phoneticPr fontId="60" type="noConversion"/>
  </si>
  <si>
    <t>:</t>
    <phoneticPr fontId="60" type="noConversion"/>
  </si>
  <si>
    <t>성보섬유상사(유)</t>
    <phoneticPr fontId="60" type="noConversion"/>
  </si>
  <si>
    <t>BUYER</t>
    <phoneticPr fontId="60" type="noConversion"/>
  </si>
  <si>
    <t>태일무역 &lt;미도&gt;</t>
    <phoneticPr fontId="60" type="noConversion"/>
  </si>
  <si>
    <t>　　COMMODITY</t>
  </si>
  <si>
    <t>LINNING</t>
    <phoneticPr fontId="60" type="noConversion"/>
  </si>
  <si>
    <t>입고처</t>
    <phoneticPr fontId="60" type="noConversion"/>
  </si>
  <si>
    <t>　　FINISHED</t>
  </si>
  <si>
    <t>PD</t>
    <phoneticPr fontId="60" type="noConversion"/>
  </si>
  <si>
    <t>ORD Q'TY</t>
    <phoneticPr fontId="60" type="noConversion"/>
  </si>
  <si>
    <t>216</t>
    <phoneticPr fontId="60" type="noConversion"/>
  </si>
  <si>
    <t>　　DATE</t>
  </si>
  <si>
    <t xml:space="preserve">SHPD Q'TY </t>
    <phoneticPr fontId="60" type="noConversion"/>
  </si>
  <si>
    <t>　　WEIGHT</t>
    <phoneticPr fontId="60" type="noConversion"/>
  </si>
  <si>
    <t>CBM</t>
    <phoneticPr fontId="60" type="noConversion"/>
  </si>
  <si>
    <t>COLOR    ASSORT</t>
    <phoneticPr fontId="60" type="noConversion"/>
  </si>
  <si>
    <t>STYLE NO.</t>
    <phoneticPr fontId="60" type="noConversion"/>
  </si>
  <si>
    <t>ITEM</t>
    <phoneticPr fontId="60" type="noConversion"/>
  </si>
  <si>
    <t>COLOR NO.</t>
    <phoneticPr fontId="60" type="noConversion"/>
  </si>
  <si>
    <t>COLOR</t>
    <phoneticPr fontId="60" type="noConversion"/>
  </si>
  <si>
    <t>SHPD Q'TY</t>
    <phoneticPr fontId="60" type="noConversion"/>
  </si>
  <si>
    <t>LOSS</t>
    <phoneticPr fontId="60" type="noConversion"/>
  </si>
  <si>
    <t>MB6YSLM115Z</t>
    <phoneticPr fontId="60" type="noConversion"/>
  </si>
  <si>
    <t>모니카(베이스)</t>
  </si>
  <si>
    <t>뒤#7</t>
  </si>
  <si>
    <t>D/BEIGE</t>
  </si>
  <si>
    <t>크루즈(골드컴퍼니)</t>
  </si>
  <si>
    <t>#10</t>
  </si>
  <si>
    <t>BROWN</t>
  </si>
  <si>
    <t>MB6YSLM114Z</t>
    <phoneticPr fontId="60" type="noConversion"/>
  </si>
  <si>
    <t>MB6YSLM114Z</t>
  </si>
  <si>
    <t>LB6YJPM192D</t>
    <phoneticPr fontId="60" type="noConversion"/>
  </si>
  <si>
    <t>덤부링(예나텍스)</t>
  </si>
  <si>
    <t>#73</t>
  </si>
  <si>
    <t>CAMEL</t>
  </si>
  <si>
    <t>#47</t>
  </si>
  <si>
    <t>CHARCOAL</t>
  </si>
  <si>
    <t>POLY 75/75 TWILL</t>
  </si>
  <si>
    <t>#9</t>
  </si>
  <si>
    <t>POLY 50/75 TWILL</t>
  </si>
  <si>
    <t>#BK</t>
  </si>
  <si>
    <t>TOTAL</t>
    <phoneticPr fontId="60" type="noConversion"/>
  </si>
  <si>
    <t>DETAIL   PACKING</t>
    <phoneticPr fontId="60" type="noConversion"/>
  </si>
  <si>
    <t>C/T NO.</t>
    <phoneticPr fontId="60" type="noConversion"/>
  </si>
  <si>
    <t xml:space="preserve">COLOR </t>
  </si>
  <si>
    <t>ROLL</t>
    <phoneticPr fontId="60" type="noConversion"/>
  </si>
  <si>
    <t>Q'TY</t>
    <phoneticPr fontId="60" type="noConversion"/>
  </si>
  <si>
    <t>SB-1</t>
    <phoneticPr fontId="60" type="noConversion"/>
  </si>
  <si>
    <t>MB6YSLM115Z
MB6YSLM114Z 뒤#7</t>
    <phoneticPr fontId="60" type="noConversion"/>
  </si>
  <si>
    <t>SB-2</t>
  </si>
  <si>
    <t>MB6YSLM115Z #10</t>
    <phoneticPr fontId="60" type="noConversion"/>
  </si>
  <si>
    <t>SB-3</t>
  </si>
  <si>
    <t>LB6YJPM192D #73</t>
    <phoneticPr fontId="60" type="noConversion"/>
  </si>
  <si>
    <t>SB-4</t>
  </si>
  <si>
    <t>LB6YJPM192D #47</t>
    <phoneticPr fontId="60" type="noConversion"/>
  </si>
  <si>
    <t>SB-5</t>
    <phoneticPr fontId="60" type="noConversion"/>
  </si>
  <si>
    <t>LB6YJPM192D #9</t>
    <phoneticPr fontId="60" type="noConversion"/>
  </si>
  <si>
    <t>LB6YJPM192D #BK</t>
    <phoneticPr fontId="60" type="noConversion"/>
  </si>
  <si>
    <t>TOTAL:</t>
    <phoneticPr fontId="60" type="noConversion"/>
  </si>
  <si>
    <t>C/T</t>
    <phoneticPr fontId="60" type="noConversion"/>
  </si>
  <si>
    <t>출고송장 (260615-2019,상차-1)</t>
    <phoneticPr fontId="60" type="noConversion"/>
  </si>
  <si>
    <t>상    호</t>
    <phoneticPr fontId="60" type="noConversion"/>
  </si>
  <si>
    <t>(주)케이에스케이대구지점</t>
    <phoneticPr fontId="60" type="noConversion"/>
  </si>
  <si>
    <t>매 출 처</t>
    <phoneticPr fontId="60" type="noConversion"/>
  </si>
  <si>
    <t xml:space="preserve"> (주)제니스에프앤에이</t>
    <phoneticPr fontId="60" type="noConversion"/>
  </si>
  <si>
    <t>오 다 량</t>
    <phoneticPr fontId="60" type="noConversion"/>
  </si>
  <si>
    <t xml:space="preserve">990.00 Mts </t>
    <phoneticPr fontId="60" type="noConversion"/>
  </si>
  <si>
    <t>등록번호</t>
    <phoneticPr fontId="60" type="noConversion"/>
  </si>
  <si>
    <t>503-85-11473</t>
    <phoneticPr fontId="60" type="noConversion"/>
  </si>
  <si>
    <t>성 명</t>
    <phoneticPr fontId="60" type="noConversion"/>
  </si>
  <si>
    <t>고한식</t>
    <phoneticPr fontId="60" type="noConversion"/>
  </si>
  <si>
    <t>오다번호
스타일NO</t>
    <phoneticPr fontId="60" type="noConversion"/>
  </si>
  <si>
    <t xml:space="preserve"> 4502907396_x000D_
BF6964C23</t>
    <phoneticPr fontId="60" type="noConversion"/>
  </si>
  <si>
    <t>출 고 량</t>
    <phoneticPr fontId="60" type="noConversion"/>
  </si>
  <si>
    <t xml:space="preserve">992.00 Mts </t>
    <phoneticPr fontId="60" type="noConversion"/>
  </si>
  <si>
    <t>주    소</t>
    <phoneticPr fontId="60" type="noConversion"/>
  </si>
  <si>
    <t xml:space="preserve">대구광역시 서구 와룡로 70길 16-6
</t>
    <phoneticPr fontId="60" type="noConversion"/>
  </si>
  <si>
    <t>품    명</t>
    <phoneticPr fontId="60" type="noConversion"/>
  </si>
  <si>
    <t xml:space="preserve"> F12-BF6C16 CT 100</t>
    <phoneticPr fontId="60" type="noConversion"/>
  </si>
  <si>
    <t>오다/검사폭</t>
    <phoneticPr fontId="60" type="noConversion"/>
  </si>
  <si>
    <t xml:space="preserve"> 106.00/111.00 Cm</t>
    <phoneticPr fontId="60" type="noConversion"/>
  </si>
  <si>
    <t>바 이 어</t>
    <phoneticPr fontId="60" type="noConversion"/>
  </si>
  <si>
    <t xml:space="preserve"> 삼성물산-완사</t>
    <phoneticPr fontId="60" type="noConversion"/>
  </si>
  <si>
    <t>포장방법</t>
    <phoneticPr fontId="60" type="noConversion"/>
  </si>
  <si>
    <t xml:space="preserve"> 이중비닐</t>
  </si>
  <si>
    <t>업    태</t>
    <phoneticPr fontId="60" type="noConversion"/>
  </si>
  <si>
    <t>제조</t>
    <phoneticPr fontId="60" type="noConversion"/>
  </si>
  <si>
    <t>종 목</t>
    <phoneticPr fontId="60" type="noConversion"/>
  </si>
  <si>
    <t>정포 임가공</t>
    <phoneticPr fontId="60" type="noConversion"/>
  </si>
  <si>
    <t>인 수 처</t>
    <phoneticPr fontId="60" type="noConversion"/>
  </si>
  <si>
    <t xml:space="preserve"> </t>
    <phoneticPr fontId="60" type="noConversion"/>
  </si>
  <si>
    <t>출 고 일</t>
    <phoneticPr fontId="60" type="noConversion"/>
  </si>
  <si>
    <t xml:space="preserve"> 2026-07-14</t>
    <phoneticPr fontId="60" type="noConversion"/>
  </si>
  <si>
    <t>전화번호</t>
    <phoneticPr fontId="60" type="noConversion"/>
  </si>
  <si>
    <t>053)562-3410  FAX;053)562-0437</t>
    <phoneticPr fontId="60" type="noConversion"/>
  </si>
  <si>
    <t>비    고</t>
    <phoneticPr fontId="60" type="noConversion"/>
  </si>
  <si>
    <t xml:space="preserve"> / 태일무역/효성 (0707)</t>
    <phoneticPr fontId="60" type="noConversion"/>
  </si>
  <si>
    <t xml:space="preserve">Page : 1 / 1 </t>
  </si>
  <si>
    <t>Color Name</t>
    <phoneticPr fontId="60" type="noConversion"/>
  </si>
  <si>
    <t>Roll</t>
    <phoneticPr fontId="60" type="noConversion"/>
  </si>
  <si>
    <t>Gross</t>
    <phoneticPr fontId="60" type="noConversion"/>
  </si>
  <si>
    <t>Net</t>
    <phoneticPr fontId="60" type="noConversion"/>
  </si>
  <si>
    <t>Loss</t>
    <phoneticPr fontId="60" type="noConversion"/>
  </si>
  <si>
    <t>Weight</t>
    <phoneticPr fontId="60" type="noConversion"/>
  </si>
  <si>
    <t/>
  </si>
  <si>
    <t>1 )4 재색 ASH</t>
  </si>
  <si>
    <t>2 )R 남색 NAVY</t>
  </si>
  <si>
    <t xml:space="preserve">   T O T A L --&gt;</t>
  </si>
  <si>
    <t>CT/No</t>
    <phoneticPr fontId="60" type="noConversion"/>
  </si>
  <si>
    <t>R/No</t>
    <phoneticPr fontId="60" type="noConversion"/>
  </si>
  <si>
    <t>Lot</t>
    <phoneticPr fontId="60" type="noConversion"/>
  </si>
  <si>
    <t>Grade</t>
    <phoneticPr fontId="60" type="noConversion"/>
  </si>
  <si>
    <t>1</t>
  </si>
  <si>
    <t>A</t>
  </si>
  <si>
    <t>(주)유일전산 ☎ (02) 761-0758   섬유업체 S/W 개발전문업체</t>
    <phoneticPr fontId="60" type="noConversion"/>
  </si>
  <si>
    <t>출력자 : 김희정  2026-07-14 오전 9:41:29</t>
    <phoneticPr fontId="60" type="noConversion"/>
  </si>
  <si>
    <t>출고송장 (260626-2003,상차-1)</t>
    <phoneticPr fontId="60" type="noConversion"/>
  </si>
  <si>
    <t xml:space="preserve">1,045.00 Mts </t>
    <phoneticPr fontId="60" type="noConversion"/>
  </si>
  <si>
    <t xml:space="preserve"> 4502940779_x000D_
BF6964C20</t>
    <phoneticPr fontId="60" type="noConversion"/>
  </si>
  <si>
    <t xml:space="preserve">1,091.00 Mts </t>
    <phoneticPr fontId="60" type="noConversion"/>
  </si>
  <si>
    <t xml:space="preserve"> F12-BF6D05 CT 100</t>
    <phoneticPr fontId="60" type="noConversion"/>
  </si>
  <si>
    <t xml:space="preserve"> 106.00/113.00 Cm</t>
    <phoneticPr fontId="60" type="noConversion"/>
  </si>
  <si>
    <t xml:space="preserve"> / 태일무역/효성 (0603)</t>
    <phoneticPr fontId="60" type="noConversion"/>
  </si>
  <si>
    <t>1 )6 빨간색 RED</t>
  </si>
  <si>
    <t>2 )M 녹색 GREEN</t>
  </si>
  <si>
    <t>출력자 : 김희정  2026-07-14 오전 9:42:55</t>
    <phoneticPr fontId="60" type="noConversion"/>
  </si>
  <si>
    <t>BF6964C20</t>
    <phoneticPr fontId="58" type="noConversion"/>
  </si>
  <si>
    <t>MTS</t>
    <phoneticPr fontId="58" type="noConversion"/>
  </si>
  <si>
    <t>BF6X21C62</t>
  </si>
  <si>
    <t>58 " FOR THE FACE COTTON 100%(HS CODE:6204.32.0000)</t>
  </si>
  <si>
    <t>45" FOR THE FACE WOOL 100%(HS CODE: 6204.51.0000)</t>
  </si>
  <si>
    <t xml:space="preserve"> 패킹리스트</t>
  </si>
  <si>
    <t>C/T NO</t>
  </si>
  <si>
    <t>STYLE NO</t>
  </si>
  <si>
    <t>자재명</t>
  </si>
  <si>
    <t>SIZE</t>
  </si>
  <si>
    <t>칼라</t>
  </si>
  <si>
    <t>수량</t>
  </si>
  <si>
    <t>무게</t>
  </si>
  <si>
    <t>단가</t>
  </si>
  <si>
    <t>JT-1</t>
  </si>
  <si>
    <t>비침방지</t>
  </si>
  <si>
    <t>44"</t>
  </si>
  <si>
    <t>1966
(ASH)</t>
  </si>
  <si>
    <t>JT-2</t>
  </si>
  <si>
    <t>JT-3</t>
  </si>
  <si>
    <t>JT-4</t>
  </si>
  <si>
    <t>1844-1
(브라운)</t>
  </si>
  <si>
    <t>JT-5</t>
  </si>
  <si>
    <t>JT-6</t>
  </si>
  <si>
    <t>JT-7</t>
  </si>
  <si>
    <t>302
(중국)</t>
  </si>
  <si>
    <t>JT-8</t>
  </si>
  <si>
    <t>BF6X21C63</t>
  </si>
  <si>
    <t>1967(검)
(ASH)</t>
  </si>
  <si>
    <t>JT-9</t>
  </si>
  <si>
    <t>T/C</t>
  </si>
  <si>
    <t>1179
(브라운)</t>
  </si>
  <si>
    <t>1005
(아이)</t>
  </si>
  <si>
    <t>JT-10</t>
  </si>
  <si>
    <t>BK</t>
  </si>
  <si>
    <t>JT-11</t>
  </si>
  <si>
    <t>JT-12</t>
  </si>
  <si>
    <t>1351(검)
(ASH)</t>
  </si>
  <si>
    <t>JT-13</t>
  </si>
  <si>
    <t>1351(검)
(브라운)</t>
  </si>
  <si>
    <t>JT-14</t>
  </si>
  <si>
    <t>45
(중국)</t>
  </si>
  <si>
    <t>BF6X21Y51</t>
  </si>
  <si>
    <t>1346
(네이비)</t>
  </si>
  <si>
    <t>77
(중국)</t>
  </si>
  <si>
    <t>29
(중국)</t>
  </si>
  <si>
    <t>JT-15</t>
  </si>
  <si>
    <t>70
(중국)</t>
  </si>
  <si>
    <t>140
(중국)</t>
  </si>
  <si>
    <t>1351
(ASH)</t>
  </si>
  <si>
    <t>53
(중국)</t>
  </si>
  <si>
    <t>JT-16</t>
  </si>
  <si>
    <t>356X11WC1</t>
  </si>
  <si>
    <t>투일</t>
  </si>
  <si>
    <t>60"</t>
  </si>
  <si>
    <t>JT-17</t>
  </si>
  <si>
    <t>JT-18</t>
  </si>
  <si>
    <t>JT-19</t>
  </si>
  <si>
    <t>JT-20</t>
  </si>
  <si>
    <t>BK
(ASH)</t>
  </si>
  <si>
    <t>JT-21</t>
  </si>
  <si>
    <t>JT-22</t>
  </si>
  <si>
    <t>JT-23</t>
  </si>
  <si>
    <t>JT-24</t>
  </si>
  <si>
    <t>남자패드</t>
  </si>
  <si>
    <t>4mm</t>
  </si>
  <si>
    <t>JT-25</t>
  </si>
  <si>
    <t>JT-26</t>
  </si>
  <si>
    <t>JT-27</t>
  </si>
  <si>
    <t>라이크라밴드</t>
  </si>
  <si>
    <t>38mm</t>
  </si>
  <si>
    <t>JT-28</t>
  </si>
  <si>
    <t>KM269OPT006M</t>
  </si>
  <si>
    <t>9036
(베이지)</t>
  </si>
  <si>
    <t>1277
(버건디)</t>
  </si>
  <si>
    <t>JT-29</t>
  </si>
  <si>
    <t>JT-30</t>
  </si>
  <si>
    <t>에프론지퍼</t>
  </si>
  <si>
    <t>9"</t>
  </si>
  <si>
    <t>아이</t>
  </si>
  <si>
    <t>브라운</t>
  </si>
  <si>
    <t>JT-31</t>
  </si>
  <si>
    <t>망사혼솔</t>
  </si>
  <si>
    <t>10"</t>
  </si>
  <si>
    <t>ASH</t>
  </si>
  <si>
    <t>걸고리
(검침)</t>
  </si>
  <si>
    <t>1호</t>
  </si>
  <si>
    <t>흑니켈</t>
  </si>
  <si>
    <t>1,750
(공용)</t>
  </si>
  <si>
    <t>0.5g</t>
  </si>
  <si>
    <t>JT-32</t>
  </si>
  <si>
    <t>2
(중국)</t>
  </si>
  <si>
    <t>205
(중국)</t>
  </si>
  <si>
    <t>4
(중국)</t>
  </si>
  <si>
    <t>네이비</t>
  </si>
  <si>
    <t>355
(중국)</t>
  </si>
  <si>
    <t>103
(중국)</t>
  </si>
  <si>
    <t>153
(중국)</t>
  </si>
  <si>
    <t>255
(중국)</t>
  </si>
  <si>
    <t>JT-33</t>
  </si>
  <si>
    <t>1349
(ASH)</t>
  </si>
  <si>
    <t>19
(중국)</t>
  </si>
  <si>
    <t>1967
(ASH)</t>
  </si>
  <si>
    <t>자이언트</t>
  </si>
  <si>
    <t>종로구 종로6가 261-1 은하수빌딩 4층 401호</t>
  </si>
  <si>
    <t>T.02-2277-5320</t>
  </si>
  <si>
    <t>출고송장 (260624-1002,상차-2)</t>
    <phoneticPr fontId="60" type="noConversion"/>
  </si>
  <si>
    <t>(주)케이에스케이</t>
    <phoneticPr fontId="60" type="noConversion"/>
  </si>
  <si>
    <t xml:space="preserve"> 삼성물산패션부문</t>
    <phoneticPr fontId="60" type="noConversion"/>
  </si>
  <si>
    <t xml:space="preserve">1,780.00 Mts </t>
    <phoneticPr fontId="60" type="noConversion"/>
  </si>
  <si>
    <t>134-81-40056</t>
    <phoneticPr fontId="60" type="noConversion"/>
  </si>
  <si>
    <t xml:space="preserve"> 4502904441_x000D_
BF6X27C51</t>
    <phoneticPr fontId="60" type="noConversion"/>
  </si>
  <si>
    <t xml:space="preserve">348.00 Mts </t>
    <phoneticPr fontId="60" type="noConversion"/>
  </si>
  <si>
    <t>경기도 시흥시 협력로 175
(정왕동, 시화공단1다 704)</t>
    <phoneticPr fontId="60" type="noConversion"/>
  </si>
  <si>
    <t xml:space="preserve"> F11-BF6C04 AW/98, PU/2</t>
    <phoneticPr fontId="60" type="noConversion"/>
  </si>
  <si>
    <t xml:space="preserve"> 133.00/133.00 Cm</t>
    <phoneticPr fontId="60" type="noConversion"/>
  </si>
  <si>
    <t xml:space="preserve"> 삼성물산패션부(빈폴레이디스</t>
    <phoneticPr fontId="60" type="noConversion"/>
  </si>
  <si>
    <t xml:space="preserve"> </t>
  </si>
  <si>
    <t>제조,부동산</t>
    <phoneticPr fontId="60" type="noConversion"/>
  </si>
  <si>
    <t>정포임가공,임대</t>
    <phoneticPr fontId="60" type="noConversion"/>
  </si>
  <si>
    <t xml:space="preserve"> 태일무역</t>
    <phoneticPr fontId="60" type="noConversion"/>
  </si>
  <si>
    <t xml:space="preserve"> 2026-07-15</t>
    <phoneticPr fontId="60" type="noConversion"/>
  </si>
  <si>
    <t>031)499-6581~3  Fax : 031)499-6584</t>
    <phoneticPr fontId="60" type="noConversion"/>
  </si>
  <si>
    <t xml:space="preserve"> 금천구 가산디지털2로115 대륭3차715호  010-7771-1085 / 안산퀵/아즈텍청구 (0111)</t>
    <phoneticPr fontId="60" type="noConversion"/>
  </si>
  <si>
    <t>1 )4-ASH(재색)</t>
  </si>
  <si>
    <t>출력자 : 김정은  2026-07-15 오전 8:56:55</t>
    <phoneticPr fontId="60" type="noConversion"/>
  </si>
  <si>
    <t>마대 PACKING LIST (260609-1041,상차-1)</t>
    <phoneticPr fontId="60" type="noConversion"/>
  </si>
  <si>
    <t>SHIPPER</t>
    <phoneticPr fontId="60" type="noConversion"/>
  </si>
  <si>
    <t xml:space="preserve"> 봅텍스타일</t>
    <phoneticPr fontId="60" type="noConversion"/>
  </si>
  <si>
    <t>ORDER Q'TY</t>
    <phoneticPr fontId="60" type="noConversion"/>
  </si>
  <si>
    <t xml:space="preserve">188.00 Mts </t>
    <phoneticPr fontId="60" type="noConversion"/>
  </si>
  <si>
    <t>ORDER NO
STYLE NO</t>
    <phoneticPr fontId="60" type="noConversion"/>
  </si>
  <si>
    <t xml:space="preserve"> BF6X21C62_x000D_
BTM2606-111</t>
    <phoneticPr fontId="60" type="noConversion"/>
  </si>
  <si>
    <t>S/Q'TY</t>
    <phoneticPr fontId="60" type="noConversion"/>
  </si>
  <si>
    <t xml:space="preserve">175.75 Mts </t>
    <phoneticPr fontId="60" type="noConversion"/>
  </si>
  <si>
    <t xml:space="preserve"> WWA054KN 카도르</t>
    <phoneticPr fontId="60" type="noConversion"/>
  </si>
  <si>
    <t>WIDTH</t>
    <phoneticPr fontId="60" type="noConversion"/>
  </si>
  <si>
    <t xml:space="preserve"> 143.00/145.00 Cm</t>
    <phoneticPr fontId="60" type="noConversion"/>
  </si>
  <si>
    <t xml:space="preserve"> 삼성물산(빈폴레이디스</t>
    <phoneticPr fontId="60" type="noConversion"/>
  </si>
  <si>
    <t>BOX SIZE</t>
    <phoneticPr fontId="60" type="noConversion"/>
  </si>
  <si>
    <t xml:space="preserve">마대-1800*450 </t>
    <phoneticPr fontId="60" type="noConversion"/>
  </si>
  <si>
    <t>ATTN</t>
    <phoneticPr fontId="60" type="noConversion"/>
  </si>
  <si>
    <t xml:space="preserve"> 태일무역 기성간실장님</t>
    <phoneticPr fontId="60" type="noConversion"/>
  </si>
  <si>
    <t>S/DATE</t>
    <phoneticPr fontId="60" type="noConversion"/>
  </si>
  <si>
    <t>REMARK</t>
    <phoneticPr fontId="60" type="noConversion"/>
  </si>
  <si>
    <t xml:space="preserve"> 금천구 가산디지털2로 대륭테크노타운 3차 715호  010-7772-6918 / 안산퀵</t>
    <phoneticPr fontId="60" type="noConversion"/>
  </si>
  <si>
    <t xml:space="preserve">Page : 1 / 1 </t>
    <phoneticPr fontId="60" type="noConversion"/>
  </si>
  <si>
    <t>1 )BROWN_K00859</t>
  </si>
  <si>
    <t>B/No</t>
    <phoneticPr fontId="60" type="noConversion"/>
  </si>
  <si>
    <t>BOB-1</t>
    <phoneticPr fontId="60" type="noConversion"/>
  </si>
  <si>
    <t xml:space="preserve">   Box Total --&gt;</t>
  </si>
  <si>
    <t>2</t>
  </si>
  <si>
    <t>3</t>
  </si>
  <si>
    <t xml:space="preserve">   Box Count ==&gt;</t>
  </si>
  <si>
    <t>출력자 : 장영옥과장  2026-07-14 오전 9:23:26</t>
    <phoneticPr fontId="60" type="noConversion"/>
  </si>
  <si>
    <t>마대 PACKING LIST (260529-1003,상차-1)</t>
    <phoneticPr fontId="60" type="noConversion"/>
  </si>
  <si>
    <t xml:space="preserve">129.00 Mts </t>
    <phoneticPr fontId="60" type="noConversion"/>
  </si>
  <si>
    <t xml:space="preserve"> BTM2605-297</t>
    <phoneticPr fontId="60" type="noConversion"/>
  </si>
  <si>
    <t xml:space="preserve">129.75 Mts </t>
    <phoneticPr fontId="60" type="noConversion"/>
  </si>
  <si>
    <t xml:space="preserve"> 143.00/146.00 Inch</t>
    <phoneticPr fontId="60" type="noConversion"/>
  </si>
  <si>
    <t>1 )PHANTOM-M</t>
  </si>
  <si>
    <t>BOB-4</t>
    <phoneticPr fontId="60" type="noConversion"/>
  </si>
  <si>
    <t>5</t>
  </si>
  <si>
    <t>6</t>
  </si>
  <si>
    <t>출력자 : 장영옥과장  2026-07-14 오전 9:24:44</t>
    <phoneticPr fontId="60" type="noConversion"/>
  </si>
  <si>
    <t>BF6X27C51</t>
    <phoneticPr fontId="58" type="noConversion"/>
  </si>
  <si>
    <t>53" FOR THE FACE WOOL 98%, POLYURETHANE 2%(HS CODE: 6202.20.1000)</t>
  </si>
  <si>
    <t>MTS</t>
  </si>
  <si>
    <t>MTS</t>
    <phoneticPr fontId="58" type="noConversion"/>
  </si>
  <si>
    <t>58" COMBINATION POLYESTER 100%</t>
    <phoneticPr fontId="58" type="noConversion"/>
  </si>
  <si>
    <t>YD</t>
    <phoneticPr fontId="58" type="noConversion"/>
  </si>
  <si>
    <t>DE:50Y, BR:50Y</t>
    <phoneticPr fontId="58" type="noConversion"/>
  </si>
  <si>
    <t>DE:24Y</t>
    <phoneticPr fontId="58" type="noConversion"/>
  </si>
  <si>
    <t>44" COMBINATION POLYESTER 100%</t>
    <phoneticPr fontId="58" type="noConversion"/>
  </si>
  <si>
    <t>44" LINING POLYESTER 100%</t>
    <phoneticPr fontId="58" type="noConversion"/>
  </si>
  <si>
    <t>44"LINING POLYESTER 100%</t>
    <phoneticPr fontId="58" type="noConversion"/>
  </si>
  <si>
    <t>비침방지(BR-국내분:302M, 중국분:302M)</t>
    <phoneticPr fontId="58" type="noConversion"/>
  </si>
  <si>
    <t>44" T/C LINING POLYESTER 100%</t>
  </si>
  <si>
    <t>44" T/C LINING POLYESTER 100%</t>
    <phoneticPr fontId="58" type="noConversion"/>
  </si>
  <si>
    <t>T/C(BK:220M, BR:132M 국내분, 45M 중국분, NA:77M 중국분)</t>
    <phoneticPr fontId="58" type="noConversion"/>
  </si>
  <si>
    <t>T/C(BR:76M 국내분,29M 중국분)</t>
    <phoneticPr fontId="58" type="noConversion"/>
  </si>
  <si>
    <t>비침방지(ASH:753M 국내분,140M 중국분,BR:446M 국내분, BR:70M 중국분 )</t>
    <phoneticPr fontId="58" type="noConversion"/>
  </si>
  <si>
    <t>T/C(IV:85M, BK:210M,ASH:252M 국내분,53M 중국분)</t>
    <phoneticPr fontId="58" type="noConversion"/>
  </si>
  <si>
    <t>356X11WC1</t>
    <phoneticPr fontId="58" type="noConversion"/>
  </si>
  <si>
    <t>트윌(BK:900M,ASH:575M)</t>
    <phoneticPr fontId="58" type="noConversion"/>
  </si>
  <si>
    <t>60" LINING POLYESTER 100%</t>
    <phoneticPr fontId="58" type="noConversion"/>
  </si>
  <si>
    <t>PAD 4MM</t>
    <phoneticPr fontId="58" type="noConversion"/>
  </si>
  <si>
    <t>SET</t>
    <phoneticPr fontId="58" type="noConversion"/>
  </si>
  <si>
    <t>(BK:1230SET)</t>
    <phoneticPr fontId="58" type="noConversion"/>
  </si>
  <si>
    <t>E BAND 38MM</t>
    <phoneticPr fontId="58" type="noConversion"/>
  </si>
  <si>
    <t>ROLL</t>
    <phoneticPr fontId="58" type="noConversion"/>
  </si>
  <si>
    <t>KM269OPT006M</t>
    <phoneticPr fontId="58" type="noConversion"/>
  </si>
  <si>
    <t>T/C(BE:109M, BUR:53M, BK:142M)</t>
    <phoneticPr fontId="58" type="noConversion"/>
  </si>
  <si>
    <t>ZIPPER 9"</t>
    <phoneticPr fontId="58" type="noConversion"/>
  </si>
  <si>
    <t>EA</t>
    <phoneticPr fontId="58" type="noConversion"/>
  </si>
  <si>
    <t>에프론지퍼(BK:1020EA 국내분, 355EA 중국분,BR:610EA 국내분,205EA 중국분)</t>
    <phoneticPr fontId="58" type="noConversion"/>
  </si>
  <si>
    <t>라이크라밴드(BK:19R 국내분, 2R 중국분, BR:4R 중국분)</t>
    <phoneticPr fontId="58" type="noConversion"/>
  </si>
  <si>
    <t>ZIPPER 10"</t>
    <phoneticPr fontId="58" type="noConversion"/>
  </si>
  <si>
    <t>혼솔지퍼(ASH:1090EA 국내분, 205EA 중국분, BR:645EA 국내분, 103EA 중국분)</t>
    <phoneticPr fontId="58" type="noConversion"/>
  </si>
  <si>
    <t>에프론지퍼(BR:405EA 국내분, 153EA 중국분)</t>
    <phoneticPr fontId="58" type="noConversion"/>
  </si>
  <si>
    <t>에프론지퍼(BK:510EA 국내분, 103EA 중국분)</t>
    <phoneticPr fontId="58" type="noConversion"/>
  </si>
  <si>
    <t>에프론지퍼(BK:2240EA 국내분,255EA 중국분,IV:405EA 국내분)</t>
    <phoneticPr fontId="58" type="noConversion"/>
  </si>
  <si>
    <t>T/C(ASH:91M 국내분,19M 중국분)</t>
    <phoneticPr fontId="58" type="noConversion"/>
  </si>
  <si>
    <t>비침방지(ASH:440M)</t>
    <phoneticPr fontId="58" type="noConversion"/>
  </si>
  <si>
    <t>겉감(국내분)</t>
    <phoneticPr fontId="58" type="noConversion"/>
  </si>
  <si>
    <t>아즈텍(ASH:348 중국분)</t>
    <phoneticPr fontId="58" type="noConversion"/>
  </si>
  <si>
    <t>봅텍스(BR:175.75M 중국분, PH:129.75 중국분)</t>
    <phoneticPr fontId="58" type="noConversion"/>
  </si>
  <si>
    <t>제니스(RE:615.25M 중국분, GE:475.75M 중국분)</t>
    <phoneticPr fontId="58" type="noConversion"/>
  </si>
  <si>
    <t>제니스(ASH:450M 중국분, NA:542M 중국분)</t>
    <phoneticPr fontId="58" type="noConversion"/>
  </si>
  <si>
    <t>BALE</t>
    <phoneticPr fontId="58" type="noConversion"/>
  </si>
  <si>
    <t>BF6X21C63</t>
    <phoneticPr fontId="111" type="noConversion"/>
  </si>
  <si>
    <t>4</t>
    <phoneticPr fontId="111" type="noConversion"/>
  </si>
  <si>
    <t>소계</t>
    <phoneticPr fontId="111" type="noConversion"/>
  </si>
  <si>
    <t>BF6X21C62</t>
    <phoneticPr fontId="111" type="noConversion"/>
  </si>
  <si>
    <t>D</t>
    <phoneticPr fontId="111" type="noConversion"/>
  </si>
  <si>
    <t>BF6964C23</t>
    <phoneticPr fontId="111" type="noConversion"/>
  </si>
  <si>
    <t>R</t>
    <phoneticPr fontId="111" type="noConversion"/>
  </si>
  <si>
    <t>BF6964C20</t>
    <phoneticPr fontId="111" type="noConversion"/>
  </si>
  <si>
    <t>6</t>
    <phoneticPr fontId="111" type="noConversion"/>
  </si>
  <si>
    <t>M</t>
    <phoneticPr fontId="111" type="noConversion"/>
  </si>
  <si>
    <t>R</t>
    <phoneticPr fontId="111" type="noConversion"/>
  </si>
  <si>
    <t>M</t>
    <phoneticPr fontId="111" type="noConversion"/>
  </si>
  <si>
    <t>GROS</t>
    <phoneticPr fontId="111" type="noConversion"/>
  </si>
  <si>
    <t>WT</t>
    <phoneticPr fontId="111" type="noConversion"/>
  </si>
  <si>
    <t>WT/MT</t>
    <phoneticPr fontId="111" type="noConversion"/>
  </si>
  <si>
    <t>THICK</t>
    <phoneticPr fontId="111" type="noConversion"/>
  </si>
  <si>
    <t>THICK/MT</t>
    <phoneticPr fontId="111" type="noConversion"/>
  </si>
  <si>
    <t>STYLE NO.</t>
    <phoneticPr fontId="111" type="noConversion"/>
  </si>
  <si>
    <t>QTY</t>
    <phoneticPr fontId="111" type="noConversion"/>
  </si>
  <si>
    <t>COLOR</t>
    <phoneticPr fontId="111" type="noConversion"/>
  </si>
  <si>
    <t>MB6YJKM182Z</t>
  </si>
  <si>
    <t>WIDTH</t>
    <phoneticPr fontId="111" type="noConversion"/>
  </si>
  <si>
    <t>SHIPPING DT.</t>
    <phoneticPr fontId="111" type="noConversion"/>
  </si>
  <si>
    <t>NO</t>
    <phoneticPr fontId="111" type="noConversion"/>
  </si>
  <si>
    <t>WEIGHT</t>
    <phoneticPr fontId="111" type="noConversion"/>
  </si>
  <si>
    <t>THICKNESS</t>
    <phoneticPr fontId="111" type="noConversion"/>
  </si>
  <si>
    <t>THICKNESS/MT</t>
    <phoneticPr fontId="111" type="noConversion"/>
  </si>
  <si>
    <t>MTS</t>
    <phoneticPr fontId="111" type="noConversion"/>
  </si>
  <si>
    <t>KG</t>
    <phoneticPr fontId="111" type="noConversion"/>
  </si>
  <si>
    <t>BOX</t>
    <phoneticPr fontId="58" type="noConversion"/>
  </si>
  <si>
    <t>빈폴</t>
    <phoneticPr fontId="58" type="noConversion"/>
  </si>
  <si>
    <t>자이언트</t>
    <phoneticPr fontId="58" type="noConversion"/>
  </si>
  <si>
    <t>JT-1,JT-2,JT-3,JT-4,JT-5</t>
    <phoneticPr fontId="58" type="noConversion"/>
  </si>
  <si>
    <t>JT-11,JT-13,JT-14</t>
    <phoneticPr fontId="58" type="noConversion"/>
  </si>
  <si>
    <t>단위무게</t>
    <phoneticPr fontId="58" type="noConversion"/>
  </si>
  <si>
    <t>JT-10,JT-12,JT-15</t>
    <phoneticPr fontId="58" type="noConversion"/>
  </si>
  <si>
    <t>JT-8</t>
    <phoneticPr fontId="58" type="noConversion"/>
  </si>
  <si>
    <t>JT-33</t>
    <phoneticPr fontId="58" type="noConversion"/>
  </si>
  <si>
    <t>JT-24,JT-25,JT-26</t>
    <phoneticPr fontId="58" type="noConversion"/>
  </si>
  <si>
    <t>JT-28,JT-29</t>
    <phoneticPr fontId="58" type="noConversion"/>
  </si>
  <si>
    <t>JT-30</t>
    <phoneticPr fontId="58" type="noConversion"/>
  </si>
  <si>
    <t>JT-6,JT-7,JT-9</t>
    <phoneticPr fontId="58" type="noConversion"/>
  </si>
  <si>
    <t>JT-16,JT-17,JT-18,JT-19,JT-20,JT-21,JT-22,JT-23</t>
    <phoneticPr fontId="58" type="noConversion"/>
  </si>
  <si>
    <t>JT-27,JT-32</t>
    <phoneticPr fontId="58" type="noConversion"/>
  </si>
  <si>
    <t>JT-31</t>
    <phoneticPr fontId="58" type="noConversion"/>
  </si>
  <si>
    <t>사무실</t>
    <phoneticPr fontId="58" type="noConversion"/>
  </si>
  <si>
    <t>다남</t>
    <phoneticPr fontId="58" type="noConversion"/>
  </si>
  <si>
    <t>58" FOR THE FACE</t>
    <phoneticPr fontId="58" type="noConversion"/>
  </si>
  <si>
    <t>Material Actual Packing List</t>
    <phoneticPr fontId="58" type="noConversion"/>
  </si>
  <si>
    <t>&lt;SHIP 선적일&gt; : 2026년 7月17日</t>
    <phoneticPr fontId="58" type="noConversion"/>
  </si>
  <si>
    <t>SHIP 선적지 : 한국 태일무역</t>
    <phoneticPr fontId="58" type="noConversion"/>
  </si>
  <si>
    <t>SHIP 도착지 : 베트남 태일비나</t>
    <phoneticPr fontId="58" type="noConversion"/>
  </si>
  <si>
    <t>CT / No.</t>
    <phoneticPr fontId="58" type="noConversion"/>
  </si>
  <si>
    <t>Style No.</t>
    <phoneticPr fontId="58" type="noConversion"/>
  </si>
  <si>
    <t>Color</t>
    <phoneticPr fontId="58" type="noConversion"/>
  </si>
  <si>
    <t>Size</t>
    <phoneticPr fontId="58" type="noConversion"/>
  </si>
  <si>
    <t>R/NO</t>
    <phoneticPr fontId="111" type="noConversion"/>
  </si>
  <si>
    <t>LOT</t>
    <phoneticPr fontId="111" type="noConversion"/>
  </si>
  <si>
    <t>Q`ty</t>
    <phoneticPr fontId="58" type="noConversion"/>
  </si>
  <si>
    <t>Item</t>
    <phoneticPr fontId="58" type="noConversion"/>
  </si>
  <si>
    <t>Kg</t>
    <phoneticPr fontId="58" type="noConversion"/>
  </si>
  <si>
    <t>T.I-274</t>
    <phoneticPr fontId="111" type="noConversion"/>
  </si>
  <si>
    <t>중국분 메인라벨</t>
    <phoneticPr fontId="111" type="noConversion"/>
  </si>
  <si>
    <t>국내분 메인라벨</t>
    <phoneticPr fontId="111" type="noConversion"/>
  </si>
  <si>
    <t>케어라벨</t>
    <phoneticPr fontId="111" type="noConversion"/>
  </si>
  <si>
    <t>가격택</t>
    <phoneticPr fontId="111" type="noConversion"/>
  </si>
  <si>
    <t>BF6X21E12</t>
    <phoneticPr fontId="111" type="noConversion"/>
  </si>
  <si>
    <t>15MM</t>
    <phoneticPr fontId="111" type="noConversion"/>
  </si>
  <si>
    <t>단추</t>
    <phoneticPr fontId="111" type="noConversion"/>
  </si>
  <si>
    <t>T.I-275</t>
    <phoneticPr fontId="111" type="noConversion"/>
  </si>
  <si>
    <t>356911CC3</t>
    <phoneticPr fontId="111" type="noConversion"/>
  </si>
  <si>
    <t>23MM</t>
    <phoneticPr fontId="111" type="noConversion"/>
  </si>
  <si>
    <t>BLACK</t>
    <phoneticPr fontId="111" type="noConversion"/>
  </si>
  <si>
    <t>9MM</t>
    <phoneticPr fontId="111" type="noConversion"/>
  </si>
  <si>
    <t>356X11WC1</t>
    <phoneticPr fontId="111" type="noConversion"/>
  </si>
  <si>
    <t>20MM</t>
    <phoneticPr fontId="111" type="noConversion"/>
  </si>
  <si>
    <t>T.I-276</t>
    <phoneticPr fontId="111" type="noConversion"/>
  </si>
  <si>
    <t>KM269OPT006M</t>
    <phoneticPr fontId="111" type="noConversion"/>
  </si>
  <si>
    <t>원단</t>
    <phoneticPr fontId="111" type="noConversion"/>
  </si>
  <si>
    <t>T.I-277</t>
  </si>
  <si>
    <t>T.I-278</t>
  </si>
  <si>
    <t>T.I-279</t>
  </si>
  <si>
    <t>T.I-280</t>
  </si>
  <si>
    <t>T.I-281</t>
  </si>
  <si>
    <t>T.I-282</t>
  </si>
  <si>
    <t>T.I-283</t>
  </si>
  <si>
    <t>T.I-284</t>
  </si>
  <si>
    <t>T.I-285</t>
  </si>
  <si>
    <t>T.I-286</t>
  </si>
  <si>
    <t>T.I-287</t>
  </si>
  <si>
    <t>T.I-288</t>
  </si>
  <si>
    <t>T.I-289</t>
  </si>
  <si>
    <t>T.I-290</t>
  </si>
  <si>
    <t>BEIGE</t>
    <phoneticPr fontId="111" type="noConversion"/>
  </si>
  <si>
    <t>T.I-291</t>
  </si>
  <si>
    <t>T.I-292</t>
  </si>
  <si>
    <t>T.I-293</t>
  </si>
  <si>
    <t>T.I-294</t>
  </si>
  <si>
    <t>T.I-295</t>
  </si>
  <si>
    <t>T.I-296</t>
  </si>
  <si>
    <t>T.I-297</t>
  </si>
  <si>
    <t>T.I-298</t>
  </si>
  <si>
    <t>T.I-299</t>
  </si>
  <si>
    <t>T.I-300</t>
  </si>
  <si>
    <t>T.I-301</t>
  </si>
  <si>
    <t>BURGUNDY</t>
    <phoneticPr fontId="111" type="noConversion"/>
  </si>
  <si>
    <t>T.I-302</t>
  </si>
  <si>
    <t>T.I-303</t>
  </si>
  <si>
    <t>T.I-304</t>
  </si>
  <si>
    <t>T.I-305</t>
  </si>
  <si>
    <t>T.I-306</t>
  </si>
  <si>
    <t>T.I-177</t>
    <phoneticPr fontId="111" type="noConversion"/>
  </si>
  <si>
    <t>LB6YJPM112D</t>
  </si>
  <si>
    <t>LB6YJPM112D</t>
    <phoneticPr fontId="111" type="noConversion"/>
  </si>
  <si>
    <t>단추고리</t>
    <phoneticPr fontId="111" type="noConversion"/>
  </si>
  <si>
    <t>CC</t>
    <phoneticPr fontId="111" type="noConversion"/>
  </si>
  <si>
    <t>MB6YSLM115Z</t>
    <phoneticPr fontId="111" type="noConversion"/>
  </si>
  <si>
    <t>CARE LABEL</t>
    <phoneticPr fontId="111" type="noConversion"/>
  </si>
  <si>
    <t>DG</t>
    <phoneticPr fontId="111" type="noConversion"/>
  </si>
  <si>
    <t>CA</t>
    <phoneticPr fontId="111" type="noConversion"/>
  </si>
  <si>
    <t>MT6YSLM115Z</t>
    <phoneticPr fontId="111" type="noConversion"/>
  </si>
  <si>
    <t>BR</t>
    <phoneticPr fontId="111" type="noConversion"/>
  </si>
  <si>
    <t>DE</t>
    <phoneticPr fontId="111" type="noConversion"/>
  </si>
  <si>
    <t>BOTTON LOOP</t>
    <phoneticPr fontId="111" type="noConversion"/>
  </si>
  <si>
    <t>POLY BAG</t>
    <phoneticPr fontId="111" type="noConversion"/>
  </si>
  <si>
    <t>BUTTON LOOP</t>
    <phoneticPr fontId="58" type="noConversion"/>
  </si>
  <si>
    <t>캐어라벨 수정되었는지/ 수정되었다면 폴리백과 같은 박스 T.I-177것을 사용할 것</t>
    <phoneticPr fontId="58" type="noConversion"/>
  </si>
  <si>
    <t>POLY BAG</t>
    <phoneticPr fontId="58" type="noConversion"/>
  </si>
  <si>
    <t>T.I-270</t>
    <phoneticPr fontId="111" type="noConversion"/>
  </si>
  <si>
    <t>MB6YJKM182Z</t>
    <phoneticPr fontId="1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</si>
</sst>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2">
    <numFmt numFmtId="42" formatCode="_-&quot;₩&quot;* #,##0_-;\-&quot;₩&quot;* #,##0_-;_-&quot;₩&quot;* &quot;-&quot;_-;_-@_-"/>
    <numFmt numFmtId="41" formatCode="_-* #,##0_-;\-* #,##0_-;_-* &quot;-&quot;_-;_-@_-"/>
    <numFmt numFmtId="176" formatCode="[$-409]d&quot;-&quot;mmm&quot;-&quot;yy;@"/>
    <numFmt numFmtId="177" formatCode="\$#,##0.00"/>
    <numFmt numFmtId="178" formatCode="#,##0_ "/>
    <numFmt numFmtId="179" formatCode="[$-409]mmmm\ d\,\ yyyy;@"/>
    <numFmt numFmtId="180" formatCode="###,###\ &quot;PCS&quot;"/>
    <numFmt numFmtId="181" formatCode="&quot;US$&quot;#,##0.00_);[Red]\(&quot;US$&quot;#,##0.00\)"/>
    <numFmt numFmtId="182" formatCode="_-* #,##0_-;&quot;₩&quot;\!\-* #,##0_-;_-* &quot;-&quot;_-;_-@_-"/>
    <numFmt numFmtId="183" formatCode="#,##0.0_ "/>
    <numFmt numFmtId="184" formatCode="0_);[Red]\(0\)"/>
    <numFmt numFmtId="185" formatCode="0.00_);[Red]\(0.00\)"/>
    <numFmt numFmtId="186" formatCode="0\ &quot;PACKAGE&quot;"/>
    <numFmt numFmtId="187" formatCode="_-* #,##0.00_-;&quot;₩&quot;\!\-* #,##0.00_-;_-* &quot;-&quot;??_-;_-@_-"/>
    <numFmt numFmtId="188" formatCode="#,##0.00_);[Red]\(#,##0.00\)"/>
    <numFmt numFmtId="190" formatCode="#,##0.000"/>
    <numFmt numFmtId="191" formatCode="0.0000_);[Red]\(0.0000\)"/>
    <numFmt numFmtId="193" formatCode="mm&quot;월&quot;\ dd&quot;일&quot;"/>
    <numFmt numFmtId="194" formatCode="@\ &quot;yd&quot;"/>
    <numFmt numFmtId="195" formatCode="yyyy\.\ mm\.\ dd\."/>
    <numFmt numFmtId="196" formatCode="@\ &quot;kg&quot;"/>
    <numFmt numFmtId="197" formatCode="#,##0.00_ "/>
    <numFmt numFmtId="198" formatCode="0_ "/>
    <numFmt numFmtId="199" formatCode="#&quot;g&quot;"/>
    <numFmt numFmtId="200" formatCode="0.00000_);[Red]\(0.00000\)"/>
    <numFmt numFmtId="201" formatCode="_-* #,##0.0_-;\-* #,##0.0_-;_-* &quot;-&quot;_-;_-@_-"/>
    <numFmt numFmtId="202" formatCode="0\ &quot;EA&quot;"/>
    <numFmt numFmtId="203" formatCode="#,##0_);[Red]\(#,##0\)"/>
    <numFmt numFmtId="204" formatCode="0\ &quot;YDS&quot;"/>
    <numFmt numFmtId="205" formatCode="0.00\ &quot;YDS&quot;"/>
    <numFmt numFmtId="206" formatCode="0\ &quot;CON&quot;"/>
    <numFmt numFmtId="207" formatCode="0\ &quot;SET&quot;"/>
  </numFmts>
  <fonts count="153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5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5"/>
      <name val="Arial"/>
      <family val="2"/>
    </font>
    <font>
      <b/>
      <sz val="12"/>
      <name val="Arial"/>
      <family val="2"/>
    </font>
    <font>
      <b/>
      <sz val="20"/>
      <name val="Arial"/>
      <family val="2"/>
    </font>
    <font>
      <u/>
      <sz val="11"/>
      <name val="Arial"/>
      <family val="2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b/>
      <sz val="12"/>
      <color theme="1"/>
      <name val="Arial"/>
      <family val="2"/>
    </font>
    <font>
      <sz val="11"/>
      <color theme="0"/>
      <name val="Arial"/>
      <family val="2"/>
    </font>
    <font>
      <sz val="15"/>
      <color theme="0"/>
      <name val="Arial"/>
      <family val="2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sz val="12"/>
      <color theme="1"/>
      <name val="Arial"/>
      <family val="2"/>
    </font>
    <font>
      <sz val="11"/>
      <color theme="10"/>
      <name val="Arial"/>
      <family val="2"/>
    </font>
    <font>
      <sz val="9"/>
      <color theme="1"/>
      <name val="Arial"/>
      <family val="2"/>
    </font>
    <font>
      <sz val="20"/>
      <color theme="0"/>
      <name val="Arial"/>
      <family val="2"/>
    </font>
    <font>
      <u/>
      <sz val="11"/>
      <color indexed="12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2"/>
      <charset val="129"/>
    </font>
    <font>
      <sz val="10"/>
      <color rgb="FF000000"/>
      <name val="Times New Roman"/>
      <family val="1"/>
    </font>
    <font>
      <sz val="12"/>
      <name val="宋体"/>
      <family val="3"/>
      <charset val="129"/>
    </font>
    <font>
      <sz val="11"/>
      <name val="돋움"/>
      <family val="2"/>
      <charset val="129"/>
    </font>
    <font>
      <u/>
      <sz val="7.7"/>
      <color theme="10"/>
      <name val="돋움"/>
      <family val="3"/>
      <charset val="129"/>
    </font>
    <font>
      <sz val="10"/>
      <name val="맑은 고딕"/>
      <family val="3"/>
      <charset val="129"/>
    </font>
    <font>
      <b/>
      <sz val="11"/>
      <color theme="1"/>
      <name val="굴림"/>
      <family val="3"/>
      <charset val="129"/>
    </font>
    <font>
      <b/>
      <sz val="11"/>
      <color theme="1"/>
      <name val="Arial"/>
      <family val="2"/>
    </font>
    <font>
      <u/>
      <sz val="11"/>
      <color theme="10"/>
      <name val="Arial"/>
      <family val="2"/>
    </font>
    <font>
      <sz val="10"/>
      <color rgb="FF111111"/>
      <name val="Arial"/>
      <family val="2"/>
    </font>
    <font>
      <b/>
      <sz val="12"/>
      <color theme="1"/>
      <name val="Arial Unicode MS"/>
      <family val="2"/>
      <charset val="129"/>
    </font>
    <font>
      <sz val="12"/>
      <color theme="1"/>
      <name val="Arial Unicode MS"/>
      <family val="2"/>
      <charset val="129"/>
    </font>
    <font>
      <sz val="12"/>
      <color theme="1"/>
      <name val="굴림"/>
      <family val="2"/>
      <charset val="129"/>
    </font>
    <font>
      <sz val="12"/>
      <color theme="1"/>
      <name val="맑은 고딕"/>
      <family val="2"/>
      <charset val="129"/>
    </font>
    <font>
      <sz val="12"/>
      <name val="맑은 고딕"/>
      <family val="2"/>
      <charset val="129"/>
    </font>
    <font>
      <b/>
      <sz val="12"/>
      <color theme="1"/>
      <name val="굴림"/>
      <family val="2"/>
      <charset val="129"/>
    </font>
    <font>
      <sz val="11"/>
      <color rgb="FF000000"/>
      <name val="돋움"/>
      <family val="3"/>
      <charset val="129"/>
    </font>
    <font>
      <b/>
      <sz val="10"/>
      <name val="돋움"/>
      <family val="3"/>
      <charset val="129"/>
    </font>
    <font>
      <sz val="10"/>
      <color theme="1"/>
      <name val="Arial"/>
      <family val="2"/>
    </font>
    <font>
      <sz val="10"/>
      <color theme="1"/>
      <name val="Arial Unicode MS"/>
      <family val="2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24"/>
      <color theme="1"/>
      <name val="맑은 고딕"/>
      <family val="3"/>
      <charset val="129"/>
      <scheme val="minor"/>
    </font>
    <font>
      <u/>
      <sz val="24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굴림"/>
      <family val="3"/>
      <charset val="129"/>
    </font>
    <font>
      <sz val="11"/>
      <color rgb="FF000000"/>
      <name val="굴림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24"/>
      <name val="HY견명조"/>
      <family val="1"/>
      <charset val="129"/>
    </font>
    <font>
      <b/>
      <sz val="12"/>
      <name val="굴림"/>
      <family val="3"/>
      <charset val="129"/>
    </font>
    <font>
      <b/>
      <sz val="11"/>
      <name val="돋움"/>
      <family val="3"/>
      <charset val="129"/>
    </font>
    <font>
      <sz val="24"/>
      <name val="굴림체"/>
      <family val="3"/>
      <charset val="129"/>
    </font>
    <font>
      <b/>
      <u val="doubleAccounting"/>
      <sz val="18"/>
      <name val="굴림체"/>
      <family val="3"/>
      <charset val="129"/>
    </font>
    <font>
      <sz val="11"/>
      <name val="굴림체"/>
      <family val="3"/>
      <charset val="129"/>
    </font>
    <font>
      <sz val="9"/>
      <name val="굴림체"/>
      <family val="3"/>
      <charset val="129"/>
    </font>
    <font>
      <b/>
      <sz val="16"/>
      <name val="굴림체"/>
      <family val="3"/>
      <charset val="129"/>
    </font>
    <font>
      <b/>
      <sz val="9"/>
      <name val="굴림체"/>
      <family val="3"/>
      <charset val="129"/>
    </font>
    <font>
      <b/>
      <sz val="11"/>
      <name val="굴림체"/>
      <family val="3"/>
      <charset val="129"/>
    </font>
    <font>
      <b/>
      <sz val="10"/>
      <name val="굴림체"/>
      <family val="3"/>
      <charset val="129"/>
    </font>
    <font>
      <sz val="10"/>
      <name val="굴림체"/>
      <family val="3"/>
      <charset val="129"/>
    </font>
    <font>
      <sz val="8"/>
      <name val="굴림체"/>
      <family val="3"/>
      <charset val="129"/>
    </font>
    <font>
      <b/>
      <sz val="20"/>
      <name val="맑은 고딕"/>
      <family val="2"/>
      <charset val="129"/>
    </font>
    <font>
      <b/>
      <sz val="16"/>
      <color rgb="FF000000"/>
      <name val="맑은 고딕"/>
      <family val="3"/>
      <charset val="129"/>
    </font>
    <font>
      <sz val="11"/>
      <color theme="1"/>
      <name val="맑은 고딕"/>
      <family val="2"/>
      <charset val="129"/>
    </font>
    <font>
      <b/>
      <u val="doubleAccounting"/>
      <sz val="16"/>
      <name val="굴림체"/>
      <family val="3"/>
      <charset val="129"/>
    </font>
    <font>
      <b/>
      <sz val="8"/>
      <name val="굴림체"/>
      <family val="3"/>
      <charset val="129"/>
    </font>
    <font>
      <b/>
      <sz val="6"/>
      <name val="굴림체"/>
      <family val="3"/>
      <charset val="129"/>
    </font>
    <font>
      <sz val="12"/>
      <name val="굴림"/>
      <family val="2"/>
      <charset val="129"/>
    </font>
    <font>
      <sz val="11"/>
      <color theme="1"/>
      <name val="Arial Unicode MS"/>
      <family val="2"/>
      <charset val="129"/>
    </font>
    <font>
      <sz val="11"/>
      <color theme="1"/>
      <name val="굴림"/>
      <family val="2"/>
      <charset val="129"/>
    </font>
    <font>
      <b/>
      <sz val="12"/>
      <color theme="1"/>
      <name val="굴림"/>
      <family val="3"/>
      <charset val="129"/>
    </font>
    <font>
      <b/>
      <sz val="12"/>
      <color rgb="FFFF0000"/>
      <name val="굴림"/>
      <family val="3"/>
      <charset val="129"/>
    </font>
    <font>
      <b/>
      <sz val="11"/>
      <name val="나눔고딕"/>
      <charset val="129"/>
    </font>
    <font>
      <b/>
      <sz val="14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rgb="FFFF0000"/>
      <name val="Arial Unicode MS"/>
      <family val="2"/>
      <charset val="129"/>
    </font>
  </fonts>
  <fills count="1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theme="0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</borders>
  <cellStyleXfs count="131">
    <xf numFmtId="0" fontId="0" fillId="0" borderId="0">
      <alignment vertical="center"/>
    </xf>
    <xf numFmtId="0" fontId="77" fillId="0" borderId="0"/>
    <xf numFmtId="41" fontId="59" fillId="0" borderId="0" applyFont="0" applyFill="0" applyBorder="0" applyAlignment="0" applyProtection="0"/>
    <xf numFmtId="41" fontId="77" fillId="0" borderId="0" applyFont="0" applyFill="0" applyBorder="0" applyAlignment="0" applyProtection="0">
      <alignment vertical="center"/>
    </xf>
    <xf numFmtId="187" fontId="59" fillId="0" borderId="0" applyFont="0" applyFill="0" applyBorder="0" applyAlignment="0" applyProtection="0"/>
    <xf numFmtId="0" fontId="59" fillId="0" borderId="0"/>
    <xf numFmtId="0" fontId="76" fillId="0" borderId="0">
      <alignment vertical="center"/>
    </xf>
    <xf numFmtId="0" fontId="59" fillId="0" borderId="0"/>
    <xf numFmtId="0" fontId="77" fillId="0" borderId="0">
      <alignment vertical="center"/>
    </xf>
    <xf numFmtId="0" fontId="78" fillId="0" borderId="0" applyNumberFormat="0" applyFill="0" applyBorder="0" applyAlignment="0" applyProtection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41" fontId="56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0" fontId="59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54" fillId="0" borderId="0">
      <alignment vertical="center"/>
    </xf>
    <xf numFmtId="41" fontId="54" fillId="0" borderId="0" applyFont="0" applyFill="0" applyBorder="0" applyAlignment="0" applyProtection="0">
      <alignment vertical="center"/>
    </xf>
    <xf numFmtId="0" fontId="59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top"/>
      <protection locked="0"/>
    </xf>
    <xf numFmtId="0" fontId="53" fillId="0" borderId="0">
      <alignment vertical="center"/>
    </xf>
    <xf numFmtId="0" fontId="77" fillId="0" borderId="0" applyAlignment="0">
      <alignment vertical="top" wrapText="1"/>
      <protection locked="0"/>
    </xf>
    <xf numFmtId="0" fontId="52" fillId="0" borderId="0">
      <alignment vertical="center"/>
    </xf>
    <xf numFmtId="41" fontId="52" fillId="0" borderId="0" applyFont="0" applyFill="0" applyBorder="0" applyAlignment="0" applyProtection="0">
      <alignment vertical="center"/>
    </xf>
    <xf numFmtId="0" fontId="51" fillId="0" borderId="0">
      <alignment vertical="center"/>
    </xf>
    <xf numFmtId="0" fontId="50" fillId="0" borderId="0">
      <alignment vertical="center"/>
    </xf>
    <xf numFmtId="41" fontId="50" fillId="0" borderId="0" applyFont="0" applyFill="0" applyBorder="0" applyAlignment="0" applyProtection="0">
      <alignment vertical="center"/>
    </xf>
    <xf numFmtId="0" fontId="89" fillId="0" borderId="0">
      <alignment vertical="center"/>
    </xf>
    <xf numFmtId="41" fontId="89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41" fontId="49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90" fillId="0" borderId="0">
      <alignment vertical="center"/>
    </xf>
    <xf numFmtId="0" fontId="47" fillId="0" borderId="0">
      <alignment vertical="center"/>
    </xf>
    <xf numFmtId="41" fontId="47" fillId="0" borderId="0" applyFont="0" applyFill="0" applyBorder="0" applyAlignment="0" applyProtection="0">
      <alignment vertical="center"/>
    </xf>
    <xf numFmtId="0" fontId="59" fillId="0" borderId="0"/>
    <xf numFmtId="185" fontId="59" fillId="0" borderId="0" applyFont="0" applyFill="0" applyBorder="0" applyAlignment="0" applyProtection="0"/>
    <xf numFmtId="0" fontId="47" fillId="0" borderId="0">
      <alignment vertical="center"/>
    </xf>
    <xf numFmtId="0" fontId="46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41" fontId="42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41" fontId="77" fillId="0" borderId="0" applyFont="0" applyFill="0" applyBorder="0" applyAlignment="0" applyProtection="0">
      <alignment vertical="center"/>
    </xf>
    <xf numFmtId="0" fontId="91" fillId="0" borderId="0"/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41" fontId="35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41" fontId="89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2" fillId="0" borderId="0">
      <alignment vertical="center"/>
    </xf>
    <xf numFmtId="9" fontId="59" fillId="0" borderId="0" applyFont="0" applyFill="0" applyBorder="0" applyAlignment="0" applyProtection="0"/>
    <xf numFmtId="0" fontId="17" fillId="0" borderId="0">
      <alignment vertical="center"/>
    </xf>
    <xf numFmtId="0" fontId="93" fillId="0" borderId="0"/>
    <xf numFmtId="0" fontId="94" fillId="0" borderId="0" applyNumberFormat="0" applyFill="0" applyBorder="0" applyAlignment="0" applyProtection="0">
      <alignment vertical="top"/>
      <protection locked="0"/>
    </xf>
    <xf numFmtId="0" fontId="16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95" fillId="0" borderId="0" applyAlignment="0">
      <alignment vertical="top" wrapText="1"/>
      <protection locked="0"/>
    </xf>
    <xf numFmtId="0" fontId="12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6" fillId="0" borderId="0">
      <alignment vertical="center"/>
    </xf>
    <xf numFmtId="0" fontId="106" fillId="0" borderId="0"/>
    <xf numFmtId="41" fontId="106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110" fillId="0" borderId="0">
      <alignment vertical="center"/>
    </xf>
    <xf numFmtId="0" fontId="106" fillId="0" borderId="0"/>
    <xf numFmtId="41" fontId="106" fillId="0" borderId="0"/>
    <xf numFmtId="0" fontId="59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59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77" fillId="0" borderId="0" applyFont="0" applyFill="0" applyBorder="0" applyAlignment="0" applyProtection="0">
      <alignment vertical="center"/>
    </xf>
  </cellStyleXfs>
  <cellXfs count="676">
    <xf numFmtId="0" fontId="0" fillId="0" borderId="0" xfId="0">
      <alignment vertical="center"/>
    </xf>
    <xf numFmtId="0" fontId="62" fillId="0" borderId="0" xfId="0" applyFont="1">
      <alignment vertical="center"/>
    </xf>
    <xf numFmtId="0" fontId="64" fillId="0" borderId="2" xfId="0" applyFont="1" applyBorder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62" fillId="0" borderId="5" xfId="0" applyFont="1" applyBorder="1" applyAlignment="1">
      <alignment horizontal="center" vertical="center"/>
    </xf>
    <xf numFmtId="0" fontId="62" fillId="0" borderId="6" xfId="0" applyFont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62" fillId="0" borderId="7" xfId="0" applyFont="1" applyBorder="1" applyAlignment="1">
      <alignment horizontal="center" vertical="center"/>
    </xf>
    <xf numFmtId="0" fontId="67" fillId="0" borderId="0" xfId="0" applyFont="1" applyAlignment="1">
      <alignment horizontal="center" vertical="center"/>
    </xf>
    <xf numFmtId="182" fontId="62" fillId="0" borderId="0" xfId="0" applyNumberFormat="1" applyFont="1" applyAlignment="1">
      <alignment horizontal="center" vertical="center"/>
    </xf>
    <xf numFmtId="0" fontId="67" fillId="0" borderId="7" xfId="0" applyFont="1" applyBorder="1" applyAlignment="1">
      <alignment horizontal="center" vertical="center"/>
    </xf>
    <xf numFmtId="4" fontId="62" fillId="0" borderId="0" xfId="0" applyNumberFormat="1" applyFont="1">
      <alignment vertical="center"/>
    </xf>
    <xf numFmtId="0" fontId="62" fillId="0" borderId="8" xfId="0" applyFont="1" applyBorder="1">
      <alignment vertical="center"/>
    </xf>
    <xf numFmtId="0" fontId="62" fillId="0" borderId="9" xfId="0" applyFont="1" applyBorder="1">
      <alignment vertical="center"/>
    </xf>
    <xf numFmtId="0" fontId="62" fillId="0" borderId="5" xfId="0" applyFont="1" applyBorder="1">
      <alignment vertical="center"/>
    </xf>
    <xf numFmtId="0" fontId="62" fillId="0" borderId="10" xfId="0" applyFont="1" applyBorder="1">
      <alignment vertical="center"/>
    </xf>
    <xf numFmtId="0" fontId="62" fillId="0" borderId="1" xfId="0" applyFont="1" applyBorder="1">
      <alignment vertical="center"/>
    </xf>
    <xf numFmtId="0" fontId="63" fillId="0" borderId="0" xfId="0" applyFont="1">
      <alignment vertical="center"/>
    </xf>
    <xf numFmtId="0" fontId="62" fillId="0" borderId="6" xfId="0" applyFont="1" applyBorder="1">
      <alignment vertical="center"/>
    </xf>
    <xf numFmtId="0" fontId="62" fillId="0" borderId="12" xfId="0" applyFont="1" applyBorder="1">
      <alignment vertical="center"/>
    </xf>
    <xf numFmtId="0" fontId="62" fillId="0" borderId="13" xfId="0" applyFont="1" applyBorder="1">
      <alignment vertical="center"/>
    </xf>
    <xf numFmtId="0" fontId="62" fillId="0" borderId="11" xfId="0" applyFont="1" applyBorder="1">
      <alignment vertical="center"/>
    </xf>
    <xf numFmtId="0" fontId="62" fillId="0" borderId="0" xfId="0" applyFont="1" applyAlignment="1">
      <alignment horizontal="left" vertical="center"/>
    </xf>
    <xf numFmtId="0" fontId="67" fillId="0" borderId="0" xfId="0" applyFont="1">
      <alignment vertical="center"/>
    </xf>
    <xf numFmtId="0" fontId="62" fillId="0" borderId="7" xfId="0" applyFont="1" applyBorder="1">
      <alignment vertical="center"/>
    </xf>
    <xf numFmtId="0" fontId="62" fillId="0" borderId="4" xfId="0" applyFont="1" applyBorder="1">
      <alignment vertical="center"/>
    </xf>
    <xf numFmtId="0" fontId="62" fillId="0" borderId="4" xfId="0" applyFont="1" applyBorder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2" fillId="0" borderId="8" xfId="0" applyFont="1" applyBorder="1" applyAlignment="1">
      <alignment horizontal="center" vertical="center"/>
    </xf>
    <xf numFmtId="185" fontId="62" fillId="0" borderId="0" xfId="0" applyNumberFormat="1" applyFont="1" applyAlignment="1">
      <alignment horizontal="center" vertical="center"/>
    </xf>
    <xf numFmtId="2" fontId="62" fillId="0" borderId="0" xfId="0" applyNumberFormat="1" applyFont="1">
      <alignment vertical="center"/>
    </xf>
    <xf numFmtId="185" fontId="67" fillId="0" borderId="0" xfId="0" applyNumberFormat="1" applyFont="1" applyAlignment="1">
      <alignment horizontal="center" vertical="center"/>
    </xf>
    <xf numFmtId="0" fontId="67" fillId="0" borderId="7" xfId="0" applyFont="1" applyBorder="1">
      <alignment vertical="center"/>
    </xf>
    <xf numFmtId="0" fontId="63" fillId="0" borderId="0" xfId="0" applyFont="1" applyAlignment="1">
      <alignment horizontal="center" vertical="center"/>
    </xf>
    <xf numFmtId="176" fontId="62" fillId="0" borderId="0" xfId="0" applyNumberFormat="1" applyFont="1" applyAlignment="1">
      <alignment horizontal="center" vertical="center"/>
    </xf>
    <xf numFmtId="182" fontId="62" fillId="0" borderId="0" xfId="0" applyNumberFormat="1" applyFont="1" applyAlignment="1">
      <alignment horizontal="right" vertical="center"/>
    </xf>
    <xf numFmtId="0" fontId="80" fillId="2" borderId="6" xfId="0" applyFont="1" applyFill="1" applyBorder="1" applyAlignment="1">
      <alignment horizontal="center" vertical="center"/>
    </xf>
    <xf numFmtId="0" fontId="81" fillId="2" borderId="12" xfId="0" applyFont="1" applyFill="1" applyBorder="1" applyAlignment="1">
      <alignment horizontal="center" vertical="center"/>
    </xf>
    <xf numFmtId="0" fontId="82" fillId="0" borderId="0" xfId="0" applyFont="1">
      <alignment vertical="center"/>
    </xf>
    <xf numFmtId="0" fontId="82" fillId="0" borderId="0" xfId="0" applyFont="1" applyAlignment="1">
      <alignment horizontal="center" vertical="center"/>
    </xf>
    <xf numFmtId="0" fontId="80" fillId="2" borderId="12" xfId="0" applyFont="1" applyFill="1" applyBorder="1" applyAlignment="1">
      <alignment horizontal="center" vertical="center"/>
    </xf>
    <xf numFmtId="4" fontId="62" fillId="0" borderId="0" xfId="0" applyNumberFormat="1" applyFont="1" applyAlignment="1">
      <alignment horizontal="center" vertical="center"/>
    </xf>
    <xf numFmtId="185" fontId="68" fillId="0" borderId="0" xfId="0" applyNumberFormat="1" applyFont="1" applyAlignment="1">
      <alignment horizontal="center" vertical="center"/>
    </xf>
    <xf numFmtId="0" fontId="62" fillId="0" borderId="10" xfId="0" applyFont="1" applyBorder="1" applyAlignment="1">
      <alignment horizontal="center" vertical="center"/>
    </xf>
    <xf numFmtId="0" fontId="62" fillId="0" borderId="12" xfId="0" applyFont="1" applyBorder="1" applyAlignment="1">
      <alignment horizontal="center" vertical="center"/>
    </xf>
    <xf numFmtId="0" fontId="62" fillId="0" borderId="13" xfId="0" applyFont="1" applyBorder="1" applyAlignment="1">
      <alignment horizontal="center" vertical="center"/>
    </xf>
    <xf numFmtId="0" fontId="67" fillId="0" borderId="8" xfId="0" applyFont="1" applyBorder="1" applyAlignment="1">
      <alignment horizontal="center" vertical="center"/>
    </xf>
    <xf numFmtId="0" fontId="67" fillId="0" borderId="13" xfId="0" applyFont="1" applyBorder="1" applyAlignment="1">
      <alignment horizontal="center" vertical="center"/>
    </xf>
    <xf numFmtId="0" fontId="82" fillId="0" borderId="0" xfId="0" applyFont="1" applyAlignment="1">
      <alignment horizontal="left" vertical="center"/>
    </xf>
    <xf numFmtId="0" fontId="79" fillId="0" borderId="0" xfId="0" applyFont="1" applyAlignment="1">
      <alignment horizontal="center" vertical="center"/>
    </xf>
    <xf numFmtId="181" fontId="62" fillId="0" borderId="0" xfId="0" applyNumberFormat="1" applyFont="1" applyAlignment="1">
      <alignment horizontal="center" vertical="center"/>
    </xf>
    <xf numFmtId="0" fontId="73" fillId="0" borderId="0" xfId="0" applyFont="1" applyAlignment="1">
      <alignment horizontal="center" vertical="center"/>
    </xf>
    <xf numFmtId="184" fontId="84" fillId="0" borderId="0" xfId="0" applyNumberFormat="1" applyFont="1" applyAlignment="1">
      <alignment horizontal="center" vertical="center"/>
    </xf>
    <xf numFmtId="0" fontId="73" fillId="0" borderId="0" xfId="0" applyFont="1" applyAlignment="1">
      <alignment horizontal="left" vertical="center"/>
    </xf>
    <xf numFmtId="0" fontId="84" fillId="0" borderId="0" xfId="0" applyFont="1" applyAlignment="1">
      <alignment horizontal="center" vertical="center"/>
    </xf>
    <xf numFmtId="185" fontId="70" fillId="0" borderId="2" xfId="0" applyNumberFormat="1" applyFont="1" applyBorder="1" applyAlignment="1">
      <alignment horizontal="center" vertical="center"/>
    </xf>
    <xf numFmtId="178" fontId="73" fillId="0" borderId="3" xfId="0" applyNumberFormat="1" applyFont="1" applyBorder="1" applyAlignment="1">
      <alignment horizontal="center" vertical="center"/>
    </xf>
    <xf numFmtId="177" fontId="73" fillId="0" borderId="0" xfId="0" applyNumberFormat="1" applyFont="1" applyAlignment="1">
      <alignment horizontal="center" vertical="center"/>
    </xf>
    <xf numFmtId="180" fontId="62" fillId="0" borderId="0" xfId="0" applyNumberFormat="1" applyFont="1">
      <alignment vertical="center"/>
    </xf>
    <xf numFmtId="181" fontId="62" fillId="0" borderId="0" xfId="0" applyNumberFormat="1" applyFont="1">
      <alignment vertical="center"/>
    </xf>
    <xf numFmtId="0" fontId="71" fillId="0" borderId="3" xfId="0" applyFont="1" applyBorder="1" applyAlignment="1">
      <alignment horizontal="center" vertical="center"/>
    </xf>
    <xf numFmtId="0" fontId="84" fillId="0" borderId="0" xfId="0" applyFont="1" applyAlignment="1">
      <alignment horizontal="left" vertical="center"/>
    </xf>
    <xf numFmtId="0" fontId="82" fillId="0" borderId="6" xfId="0" applyFont="1" applyBorder="1">
      <alignment vertical="center"/>
    </xf>
    <xf numFmtId="0" fontId="63" fillId="0" borderId="6" xfId="0" applyFont="1" applyBorder="1" applyAlignment="1">
      <alignment horizontal="center" vertical="center"/>
    </xf>
    <xf numFmtId="0" fontId="82" fillId="0" borderId="12" xfId="0" applyFont="1" applyBorder="1" applyAlignment="1">
      <alignment horizontal="center" vertical="center"/>
    </xf>
    <xf numFmtId="0" fontId="67" fillId="0" borderId="8" xfId="0" applyFont="1" applyBorder="1">
      <alignment vertical="center"/>
    </xf>
    <xf numFmtId="179" fontId="63" fillId="0" borderId="8" xfId="0" applyNumberFormat="1" applyFont="1" applyBorder="1" applyAlignment="1">
      <alignment horizontal="center" vertical="center"/>
    </xf>
    <xf numFmtId="0" fontId="64" fillId="0" borderId="8" xfId="0" applyFont="1" applyBorder="1">
      <alignment vertical="center"/>
    </xf>
    <xf numFmtId="0" fontId="69" fillId="0" borderId="8" xfId="0" applyFont="1" applyBorder="1">
      <alignment vertical="center"/>
    </xf>
    <xf numFmtId="0" fontId="62" fillId="0" borderId="2" xfId="0" applyFont="1" applyBorder="1" applyAlignment="1">
      <alignment horizontal="center" vertical="center"/>
    </xf>
    <xf numFmtId="0" fontId="62" fillId="0" borderId="8" xfId="0" applyFont="1" applyBorder="1" applyAlignment="1">
      <alignment horizontal="left" vertical="center"/>
    </xf>
    <xf numFmtId="181" fontId="72" fillId="0" borderId="2" xfId="0" applyNumberFormat="1" applyFont="1" applyBorder="1" applyAlignment="1">
      <alignment horizontal="center" vertical="center"/>
    </xf>
    <xf numFmtId="0" fontId="62" fillId="0" borderId="5" xfId="0" applyFont="1" applyBorder="1" applyAlignment="1">
      <alignment vertical="center" wrapText="1"/>
    </xf>
    <xf numFmtId="0" fontId="84" fillId="0" borderId="8" xfId="0" applyFont="1" applyBorder="1" applyAlignment="1">
      <alignment vertical="center" wrapText="1"/>
    </xf>
    <xf numFmtId="0" fontId="82" fillId="0" borderId="8" xfId="0" applyFont="1" applyBorder="1" applyAlignment="1">
      <alignment vertical="center" wrapText="1"/>
    </xf>
    <xf numFmtId="0" fontId="62" fillId="0" borderId="8" xfId="0" applyFont="1" applyBorder="1" applyAlignment="1">
      <alignment vertical="center" wrapText="1"/>
    </xf>
    <xf numFmtId="0" fontId="62" fillId="0" borderId="12" xfId="0" applyFont="1" applyBorder="1" applyAlignment="1">
      <alignment vertical="center" wrapText="1"/>
    </xf>
    <xf numFmtId="0" fontId="62" fillId="0" borderId="17" xfId="0" applyFont="1" applyBorder="1" applyAlignment="1">
      <alignment vertical="center" wrapText="1"/>
    </xf>
    <xf numFmtId="0" fontId="67" fillId="0" borderId="8" xfId="0" applyFont="1" applyBorder="1" applyAlignment="1">
      <alignment vertical="center" wrapText="1"/>
    </xf>
    <xf numFmtId="0" fontId="62" fillId="0" borderId="18" xfId="0" applyFont="1" applyBorder="1" applyAlignment="1">
      <alignment horizontal="left" vertical="center" wrapText="1"/>
    </xf>
    <xf numFmtId="0" fontId="62" fillId="0" borderId="18" xfId="0" applyFont="1" applyBorder="1" applyAlignment="1">
      <alignment vertical="center" wrapText="1"/>
    </xf>
    <xf numFmtId="0" fontId="62" fillId="0" borderId="19" xfId="0" applyFont="1" applyBorder="1" applyAlignment="1">
      <alignment vertical="center" wrapText="1"/>
    </xf>
    <xf numFmtId="0" fontId="62" fillId="0" borderId="4" xfId="0" applyFont="1" applyBorder="1" applyAlignment="1">
      <alignment vertical="center" wrapText="1"/>
    </xf>
    <xf numFmtId="0" fontId="62" fillId="0" borderId="0" xfId="0" applyFont="1" applyAlignment="1">
      <alignment vertical="center" wrapText="1"/>
    </xf>
    <xf numFmtId="0" fontId="67" fillId="0" borderId="0" xfId="0" applyFont="1" applyAlignment="1">
      <alignment vertical="center" wrapText="1"/>
    </xf>
    <xf numFmtId="0" fontId="64" fillId="0" borderId="4" xfId="0" applyFont="1" applyBorder="1" applyAlignment="1">
      <alignment horizontal="center" vertical="center" wrapText="1"/>
    </xf>
    <xf numFmtId="0" fontId="62" fillId="0" borderId="0" xfId="0" applyFont="1" applyAlignment="1">
      <alignment horizontal="left" vertical="center" wrapText="1"/>
    </xf>
    <xf numFmtId="0" fontId="62" fillId="0" borderId="0" xfId="0" applyFont="1" applyAlignment="1">
      <alignment horizontal="center" vertical="center" wrapText="1"/>
    </xf>
    <xf numFmtId="0" fontId="82" fillId="0" borderId="0" xfId="0" applyFont="1" applyAlignment="1">
      <alignment vertical="center" wrapText="1"/>
    </xf>
    <xf numFmtId="179" fontId="63" fillId="0" borderId="1" xfId="0" applyNumberFormat="1" applyFont="1" applyBorder="1" applyAlignment="1">
      <alignment horizontal="center" vertical="center" wrapText="1"/>
    </xf>
    <xf numFmtId="0" fontId="64" fillId="0" borderId="4" xfId="0" applyFont="1" applyBorder="1" applyAlignment="1">
      <alignment horizontal="center" vertical="center"/>
    </xf>
    <xf numFmtId="0" fontId="61" fillId="2" borderId="11" xfId="0" applyFont="1" applyFill="1" applyBorder="1" applyAlignment="1">
      <alignment horizontal="center" vertical="center"/>
    </xf>
    <xf numFmtId="0" fontId="83" fillId="0" borderId="1" xfId="0" applyFont="1" applyBorder="1">
      <alignment vertical="center"/>
    </xf>
    <xf numFmtId="0" fontId="83" fillId="0" borderId="0" xfId="0" applyFont="1" applyAlignment="1">
      <alignment vertical="center" wrapText="1"/>
    </xf>
    <xf numFmtId="0" fontId="84" fillId="0" borderId="1" xfId="0" applyFont="1" applyBorder="1">
      <alignment vertical="center"/>
    </xf>
    <xf numFmtId="0" fontId="84" fillId="0" borderId="0" xfId="0" applyFont="1" applyAlignment="1">
      <alignment vertical="center" wrapText="1"/>
    </xf>
    <xf numFmtId="0" fontId="82" fillId="0" borderId="1" xfId="0" applyFont="1" applyBorder="1">
      <alignment vertical="center"/>
    </xf>
    <xf numFmtId="0" fontId="79" fillId="0" borderId="1" xfId="0" applyFont="1" applyBorder="1" applyAlignment="1"/>
    <xf numFmtId="0" fontId="64" fillId="0" borderId="1" xfId="0" applyFont="1" applyBorder="1" applyAlignment="1"/>
    <xf numFmtId="0" fontId="64" fillId="0" borderId="1" xfId="0" applyFont="1" applyBorder="1">
      <alignment vertical="center"/>
    </xf>
    <xf numFmtId="0" fontId="85" fillId="0" borderId="1" xfId="9" applyFont="1" applyFill="1" applyBorder="1" applyAlignment="1">
      <alignment vertical="center"/>
    </xf>
    <xf numFmtId="0" fontId="64" fillId="0" borderId="0" xfId="0" applyFont="1">
      <alignment vertical="center"/>
    </xf>
    <xf numFmtId="0" fontId="67" fillId="0" borderId="18" xfId="0" applyFont="1" applyBorder="1">
      <alignment vertical="center"/>
    </xf>
    <xf numFmtId="0" fontId="62" fillId="0" borderId="17" xfId="0" applyFont="1" applyBorder="1">
      <alignment vertical="center"/>
    </xf>
    <xf numFmtId="0" fontId="62" fillId="0" borderId="18" xfId="0" applyFont="1" applyBorder="1" applyAlignment="1">
      <alignment horizontal="center" vertical="center"/>
    </xf>
    <xf numFmtId="0" fontId="64" fillId="0" borderId="18" xfId="0" applyFont="1" applyBorder="1" applyAlignment="1">
      <alignment horizontal="center" vertical="center"/>
    </xf>
    <xf numFmtId="0" fontId="62" fillId="0" borderId="19" xfId="0" applyFont="1" applyBorder="1">
      <alignment vertical="center"/>
    </xf>
    <xf numFmtId="0" fontId="64" fillId="0" borderId="0" xfId="0" applyFont="1" applyAlignment="1">
      <alignment vertical="center" wrapText="1"/>
    </xf>
    <xf numFmtId="0" fontId="62" fillId="0" borderId="1" xfId="0" applyFont="1" applyBorder="1" applyAlignment="1">
      <alignment horizontal="left"/>
    </xf>
    <xf numFmtId="0" fontId="62" fillId="0" borderId="1" xfId="0" applyFont="1" applyBorder="1" applyAlignment="1">
      <alignment horizontal="center" vertical="center"/>
    </xf>
    <xf numFmtId="1" fontId="74" fillId="0" borderId="4" xfId="0" applyNumberFormat="1" applyFont="1" applyBorder="1" applyAlignment="1">
      <alignment horizontal="center" vertical="center"/>
    </xf>
    <xf numFmtId="179" fontId="63" fillId="0" borderId="18" xfId="0" applyNumberFormat="1" applyFont="1" applyBorder="1" applyAlignment="1">
      <alignment horizontal="center" vertical="center" wrapText="1"/>
    </xf>
    <xf numFmtId="0" fontId="73" fillId="0" borderId="0" xfId="0" applyFont="1" applyAlignment="1">
      <alignment horizontal="center" vertical="center" wrapText="1"/>
    </xf>
    <xf numFmtId="0" fontId="71" fillId="0" borderId="0" xfId="0" applyFont="1" applyAlignment="1">
      <alignment horizontal="center" vertical="center"/>
    </xf>
    <xf numFmtId="0" fontId="98" fillId="0" borderId="1" xfId="9" applyFont="1" applyFill="1" applyBorder="1" applyAlignment="1">
      <alignment vertical="center"/>
    </xf>
    <xf numFmtId="0" fontId="99" fillId="0" borderId="1" xfId="0" applyFont="1" applyBorder="1">
      <alignment vertical="center"/>
    </xf>
    <xf numFmtId="0" fontId="97" fillId="0" borderId="0" xfId="0" applyFont="1" applyAlignment="1">
      <alignment horizontal="center" vertical="center"/>
    </xf>
    <xf numFmtId="0" fontId="62" fillId="0" borderId="18" xfId="0" applyFont="1" applyBorder="1">
      <alignment vertical="center"/>
    </xf>
    <xf numFmtId="0" fontId="100" fillId="0" borderId="0" xfId="0" applyFont="1" applyAlignment="1">
      <alignment horizontal="left" vertical="center"/>
    </xf>
    <xf numFmtId="0" fontId="101" fillId="0" borderId="0" xfId="0" applyFont="1" applyAlignment="1">
      <alignment horizontal="center" vertical="center"/>
    </xf>
    <xf numFmtId="0" fontId="102" fillId="0" borderId="0" xfId="0" applyFont="1" applyAlignment="1">
      <alignment horizontal="center" vertical="center"/>
    </xf>
    <xf numFmtId="191" fontId="84" fillId="0" borderId="0" xfId="0" applyNumberFormat="1" applyFont="1" applyAlignment="1">
      <alignment horizontal="center" vertical="center"/>
    </xf>
    <xf numFmtId="0" fontId="103" fillId="0" borderId="0" xfId="0" applyFont="1" applyAlignment="1">
      <alignment horizontal="center" vertical="center"/>
    </xf>
    <xf numFmtId="0" fontId="105" fillId="0" borderId="0" xfId="0" applyFont="1" applyAlignment="1">
      <alignment horizontal="left" vertical="center"/>
    </xf>
    <xf numFmtId="1" fontId="71" fillId="3" borderId="4" xfId="0" applyNumberFormat="1" applyFont="1" applyFill="1" applyBorder="1" applyAlignment="1">
      <alignment horizontal="center" vertical="center" wrapText="1"/>
    </xf>
    <xf numFmtId="185" fontId="71" fillId="3" borderId="2" xfId="0" applyNumberFormat="1" applyFont="1" applyFill="1" applyBorder="1" applyAlignment="1">
      <alignment horizontal="center" vertical="center"/>
    </xf>
    <xf numFmtId="184" fontId="71" fillId="3" borderId="2" xfId="0" applyNumberFormat="1" applyFont="1" applyFill="1" applyBorder="1" applyAlignment="1">
      <alignment horizontal="center" vertical="center"/>
    </xf>
    <xf numFmtId="0" fontId="103" fillId="3" borderId="0" xfId="0" applyFont="1" applyFill="1" applyAlignment="1">
      <alignment horizontal="center" vertical="center"/>
    </xf>
    <xf numFmtId="184" fontId="103" fillId="4" borderId="0" xfId="0" applyNumberFormat="1" applyFont="1" applyFill="1" applyAlignment="1">
      <alignment horizontal="center" vertical="center"/>
    </xf>
    <xf numFmtId="1" fontId="71" fillId="4" borderId="4" xfId="0" applyNumberFormat="1" applyFont="1" applyFill="1" applyBorder="1" applyAlignment="1">
      <alignment horizontal="center" vertical="center" wrapText="1"/>
    </xf>
    <xf numFmtId="188" fontId="71" fillId="4" borderId="4" xfId="0" applyNumberFormat="1" applyFont="1" applyFill="1" applyBorder="1" applyAlignment="1">
      <alignment horizontal="center" vertical="center"/>
    </xf>
    <xf numFmtId="183" fontId="71" fillId="4" borderId="3" xfId="0" applyNumberFormat="1" applyFont="1" applyFill="1" applyBorder="1" applyAlignment="1">
      <alignment horizontal="center" vertical="center"/>
    </xf>
    <xf numFmtId="184" fontId="103" fillId="5" borderId="0" xfId="0" applyNumberFormat="1" applyFont="1" applyFill="1" applyAlignment="1">
      <alignment horizontal="center" vertical="center"/>
    </xf>
    <xf numFmtId="184" fontId="103" fillId="6" borderId="0" xfId="0" applyNumberFormat="1" applyFont="1" applyFill="1" applyAlignment="1">
      <alignment horizontal="center" vertical="center"/>
    </xf>
    <xf numFmtId="184" fontId="103" fillId="3" borderId="0" xfId="0" applyNumberFormat="1" applyFont="1" applyFill="1" applyAlignment="1">
      <alignment horizontal="center" vertical="center"/>
    </xf>
    <xf numFmtId="0" fontId="108" fillId="0" borderId="0" xfId="0" applyFont="1">
      <alignment vertical="center"/>
    </xf>
    <xf numFmtId="0" fontId="108" fillId="0" borderId="0" xfId="0" applyFont="1" applyAlignment="1">
      <alignment horizontal="center" vertical="center"/>
    </xf>
    <xf numFmtId="0" fontId="109" fillId="0" borderId="0" xfId="0" applyFont="1" applyAlignment="1">
      <alignment horizontal="center" vertical="center"/>
    </xf>
    <xf numFmtId="0" fontId="97" fillId="3" borderId="0" xfId="0" applyFont="1" applyFill="1" applyAlignment="1">
      <alignment horizontal="center" vertical="center"/>
    </xf>
    <xf numFmtId="188" fontId="62" fillId="0" borderId="0" xfId="0" applyNumberFormat="1" applyFont="1" applyAlignment="1">
      <alignment horizontal="center" vertical="center"/>
    </xf>
    <xf numFmtId="188" fontId="71" fillId="3" borderId="4" xfId="0" applyNumberFormat="1" applyFont="1" applyFill="1" applyBorder="1" applyAlignment="1">
      <alignment horizontal="center" vertical="center"/>
    </xf>
    <xf numFmtId="188" fontId="71" fillId="0" borderId="4" xfId="0" applyNumberFormat="1" applyFont="1" applyBorder="1" applyAlignment="1">
      <alignment horizontal="center" vertical="center"/>
    </xf>
    <xf numFmtId="0" fontId="62" fillId="0" borderId="5" xfId="0" applyFont="1" applyBorder="1" applyAlignment="1">
      <alignment horizontal="center" vertical="center" wrapText="1"/>
    </xf>
    <xf numFmtId="0" fontId="83" fillId="0" borderId="0" xfId="0" applyFont="1" applyAlignment="1">
      <alignment horizontal="center" vertical="center" wrapText="1"/>
    </xf>
    <xf numFmtId="0" fontId="84" fillId="0" borderId="0" xfId="0" applyFont="1" applyAlignment="1">
      <alignment horizontal="center" vertical="center" wrapText="1"/>
    </xf>
    <xf numFmtId="0" fontId="82" fillId="0" borderId="0" xfId="0" applyFont="1" applyAlignment="1">
      <alignment horizontal="center" vertical="center" wrapText="1"/>
    </xf>
    <xf numFmtId="0" fontId="62" fillId="0" borderId="6" xfId="0" applyFont="1" applyBorder="1" applyAlignment="1">
      <alignment horizontal="center" vertical="center" wrapText="1"/>
    </xf>
    <xf numFmtId="0" fontId="62" fillId="0" borderId="8" xfId="0" applyFont="1" applyBorder="1" applyAlignment="1">
      <alignment horizontal="center" vertical="center" wrapText="1"/>
    </xf>
    <xf numFmtId="0" fontId="62" fillId="0" borderId="17" xfId="0" applyFont="1" applyBorder="1" applyAlignment="1">
      <alignment horizontal="center" vertical="center" wrapText="1"/>
    </xf>
    <xf numFmtId="0" fontId="67" fillId="0" borderId="8" xfId="0" applyFont="1" applyBorder="1" applyAlignment="1">
      <alignment horizontal="center" vertical="center" wrapText="1"/>
    </xf>
    <xf numFmtId="0" fontId="62" fillId="0" borderId="18" xfId="0" applyFont="1" applyBorder="1" applyAlignment="1">
      <alignment horizontal="center" vertical="center" wrapText="1"/>
    </xf>
    <xf numFmtId="0" fontId="62" fillId="0" borderId="19" xfId="0" applyFont="1" applyBorder="1" applyAlignment="1">
      <alignment horizontal="center" vertical="center" wrapText="1"/>
    </xf>
    <xf numFmtId="0" fontId="62" fillId="0" borderId="11" xfId="0" applyFont="1" applyBorder="1" applyAlignment="1">
      <alignment horizontal="center" vertical="center" wrapText="1"/>
    </xf>
    <xf numFmtId="0" fontId="62" fillId="0" borderId="1" xfId="0" applyFont="1" applyBorder="1" applyAlignment="1">
      <alignment horizontal="center" vertical="center" wrapText="1"/>
    </xf>
    <xf numFmtId="0" fontId="62" fillId="0" borderId="4" xfId="0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 wrapText="1"/>
    </xf>
    <xf numFmtId="0" fontId="64" fillId="0" borderId="0" xfId="0" applyFont="1" applyAlignment="1">
      <alignment horizontal="center" vertical="center" wrapText="1"/>
    </xf>
    <xf numFmtId="0" fontId="82" fillId="0" borderId="6" xfId="0" applyFont="1" applyBorder="1" applyAlignment="1">
      <alignment horizontal="center" vertical="center" wrapText="1"/>
    </xf>
    <xf numFmtId="190" fontId="62" fillId="0" borderId="0" xfId="0" applyNumberFormat="1" applyFont="1" applyAlignment="1">
      <alignment horizontal="center" vertical="center"/>
    </xf>
    <xf numFmtId="2" fontId="62" fillId="0" borderId="0" xfId="0" applyNumberFormat="1" applyFont="1" applyAlignment="1">
      <alignment horizontal="center" vertical="center"/>
    </xf>
    <xf numFmtId="0" fontId="67" fillId="0" borderId="7" xfId="0" applyFont="1" applyBorder="1" applyAlignment="1">
      <alignment horizontal="center" vertical="center" wrapText="1"/>
    </xf>
    <xf numFmtId="188" fontId="63" fillId="0" borderId="9" xfId="0" applyNumberFormat="1" applyFont="1" applyBorder="1" applyAlignment="1">
      <alignment horizontal="center" vertical="center"/>
    </xf>
    <xf numFmtId="188" fontId="62" fillId="0" borderId="1" xfId="0" applyNumberFormat="1" applyFont="1" applyBorder="1" applyAlignment="1">
      <alignment horizontal="center" vertical="center"/>
    </xf>
    <xf numFmtId="188" fontId="63" fillId="0" borderId="1" xfId="0" applyNumberFormat="1" applyFont="1" applyBorder="1" applyAlignment="1">
      <alignment horizontal="center" vertical="center"/>
    </xf>
    <xf numFmtId="188" fontId="63" fillId="0" borderId="11" xfId="0" applyNumberFormat="1" applyFont="1" applyBorder="1" applyAlignment="1">
      <alignment horizontal="center" vertical="center"/>
    </xf>
    <xf numFmtId="188" fontId="65" fillId="0" borderId="0" xfId="0" applyNumberFormat="1" applyFont="1" applyAlignment="1">
      <alignment horizontal="center" vertical="center"/>
    </xf>
    <xf numFmtId="188" fontId="62" fillId="0" borderId="14" xfId="0" applyNumberFormat="1" applyFont="1" applyBorder="1" applyAlignment="1">
      <alignment horizontal="center" vertical="center"/>
    </xf>
    <xf numFmtId="188" fontId="75" fillId="0" borderId="6" xfId="9" applyNumberFormat="1" applyFont="1" applyFill="1" applyBorder="1" applyAlignment="1">
      <alignment horizontal="center" vertical="center"/>
    </xf>
    <xf numFmtId="188" fontId="67" fillId="0" borderId="0" xfId="0" applyNumberFormat="1" applyFont="1" applyAlignment="1">
      <alignment horizontal="center" vertical="center"/>
    </xf>
    <xf numFmtId="188" fontId="67" fillId="0" borderId="7" xfId="0" applyNumberFormat="1" applyFont="1" applyBorder="1" applyAlignment="1">
      <alignment horizontal="center" vertical="center"/>
    </xf>
    <xf numFmtId="188" fontId="75" fillId="0" borderId="0" xfId="9" applyNumberFormat="1" applyFont="1" applyFill="1" applyBorder="1" applyAlignment="1">
      <alignment horizontal="center" vertical="center"/>
    </xf>
    <xf numFmtId="0" fontId="97" fillId="0" borderId="0" xfId="0" applyFont="1" applyAlignment="1">
      <alignment horizontal="left" vertical="center"/>
    </xf>
    <xf numFmtId="0" fontId="74" fillId="4" borderId="2" xfId="0" applyFont="1" applyFill="1" applyBorder="1" applyAlignment="1">
      <alignment horizontal="center" vertical="center"/>
    </xf>
    <xf numFmtId="0" fontId="74" fillId="4" borderId="17" xfId="0" applyFont="1" applyFill="1" applyBorder="1" applyAlignment="1">
      <alignment horizontal="center" vertical="center"/>
    </xf>
    <xf numFmtId="0" fontId="74" fillId="7" borderId="2" xfId="0" applyFont="1" applyFill="1" applyBorder="1" applyAlignment="1">
      <alignment horizontal="center" vertical="center"/>
    </xf>
    <xf numFmtId="1" fontId="71" fillId="7" borderId="2" xfId="0" applyNumberFormat="1" applyFont="1" applyFill="1" applyBorder="1" applyAlignment="1">
      <alignment horizontal="center" vertical="center" wrapText="1"/>
    </xf>
    <xf numFmtId="188" fontId="71" fillId="7" borderId="4" xfId="0" applyNumberFormat="1" applyFont="1" applyFill="1" applyBorder="1" applyAlignment="1">
      <alignment horizontal="center" vertical="center"/>
    </xf>
    <xf numFmtId="183" fontId="71" fillId="7" borderId="3" xfId="0" applyNumberFormat="1" applyFont="1" applyFill="1" applyBorder="1" applyAlignment="1">
      <alignment horizontal="center" vertical="center"/>
    </xf>
    <xf numFmtId="0" fontId="107" fillId="0" borderId="0" xfId="39" applyFont="1" applyAlignment="1">
      <alignment vertical="center"/>
    </xf>
    <xf numFmtId="0" fontId="84" fillId="4" borderId="2" xfId="0" applyFont="1" applyFill="1" applyBorder="1" applyAlignment="1">
      <alignment horizontal="center" vertical="center"/>
    </xf>
    <xf numFmtId="0" fontId="84" fillId="4" borderId="0" xfId="0" applyFont="1" applyFill="1" applyAlignment="1">
      <alignment horizontal="center" vertical="center"/>
    </xf>
    <xf numFmtId="177" fontId="71" fillId="0" borderId="2" xfId="0" applyNumberFormat="1" applyFont="1" applyBorder="1" applyAlignment="1">
      <alignment horizontal="center" vertical="center"/>
    </xf>
    <xf numFmtId="188" fontId="63" fillId="0" borderId="6" xfId="0" applyNumberFormat="1" applyFont="1" applyBorder="1" applyAlignment="1">
      <alignment horizontal="center" vertical="center"/>
    </xf>
    <xf numFmtId="188" fontId="62" fillId="0" borderId="7" xfId="0" applyNumberFormat="1" applyFont="1" applyBorder="1" applyAlignment="1">
      <alignment horizontal="center" vertical="center"/>
    </xf>
    <xf numFmtId="188" fontId="64" fillId="0" borderId="0" xfId="0" applyNumberFormat="1" applyFont="1" applyAlignment="1">
      <alignment horizontal="center" vertical="center"/>
    </xf>
    <xf numFmtId="188" fontId="69" fillId="0" borderId="0" xfId="0" applyNumberFormat="1" applyFont="1" applyAlignment="1">
      <alignment horizontal="center" vertical="center"/>
    </xf>
    <xf numFmtId="188" fontId="86" fillId="0" borderId="0" xfId="0" applyNumberFormat="1" applyFont="1" applyAlignment="1">
      <alignment horizontal="center" vertical="center"/>
    </xf>
    <xf numFmtId="188" fontId="82" fillId="0" borderId="0" xfId="0" applyNumberFormat="1" applyFont="1" applyAlignment="1">
      <alignment horizontal="center" vertical="center"/>
    </xf>
    <xf numFmtId="0" fontId="90" fillId="0" borderId="0" xfId="0" applyFont="1">
      <alignment vertical="center"/>
    </xf>
    <xf numFmtId="191" fontId="80" fillId="2" borderId="6" xfId="0" applyNumberFormat="1" applyFont="1" applyFill="1" applyBorder="1" applyAlignment="1">
      <alignment horizontal="center" vertical="center"/>
    </xf>
    <xf numFmtId="191" fontId="62" fillId="0" borderId="5" xfId="0" applyNumberFormat="1" applyFont="1" applyBorder="1" applyAlignment="1">
      <alignment horizontal="center" vertical="center"/>
    </xf>
    <xf numFmtId="191" fontId="62" fillId="0" borderId="0" xfId="0" applyNumberFormat="1" applyFont="1" applyAlignment="1">
      <alignment horizontal="center" vertical="center"/>
    </xf>
    <xf numFmtId="191" fontId="63" fillId="0" borderId="0" xfId="0" applyNumberFormat="1" applyFont="1" applyAlignment="1">
      <alignment horizontal="center" vertical="center"/>
    </xf>
    <xf numFmtId="191" fontId="62" fillId="0" borderId="6" xfId="0" applyNumberFormat="1" applyFont="1" applyBorder="1" applyAlignment="1">
      <alignment horizontal="center" vertical="center"/>
    </xf>
    <xf numFmtId="191" fontId="62" fillId="0" borderId="7" xfId="0" applyNumberFormat="1" applyFont="1" applyBorder="1" applyAlignment="1">
      <alignment horizontal="center" vertical="center"/>
    </xf>
    <xf numFmtId="191" fontId="64" fillId="0" borderId="0" xfId="0" applyNumberFormat="1" applyFont="1" applyAlignment="1">
      <alignment horizontal="center" vertical="center"/>
    </xf>
    <xf numFmtId="191" fontId="69" fillId="0" borderId="0" xfId="0" applyNumberFormat="1" applyFont="1" applyAlignment="1">
      <alignment horizontal="center" vertical="center"/>
    </xf>
    <xf numFmtId="191" fontId="62" fillId="0" borderId="4" xfId="0" applyNumberFormat="1" applyFont="1" applyBorder="1" applyAlignment="1">
      <alignment horizontal="center" vertical="center"/>
    </xf>
    <xf numFmtId="191" fontId="66" fillId="0" borderId="0" xfId="0" applyNumberFormat="1" applyFont="1" applyAlignment="1">
      <alignment horizontal="center" vertical="center"/>
    </xf>
    <xf numFmtId="191" fontId="64" fillId="0" borderId="2" xfId="0" applyNumberFormat="1" applyFont="1" applyBorder="1" applyAlignment="1">
      <alignment horizontal="center" vertical="center"/>
    </xf>
    <xf numFmtId="191" fontId="71" fillId="7" borderId="2" xfId="0" applyNumberFormat="1" applyFont="1" applyFill="1" applyBorder="1" applyAlignment="1">
      <alignment horizontal="center" vertical="center"/>
    </xf>
    <xf numFmtId="191" fontId="71" fillId="4" borderId="2" xfId="0" applyNumberFormat="1" applyFont="1" applyFill="1" applyBorder="1" applyAlignment="1">
      <alignment horizontal="center" vertical="center"/>
    </xf>
    <xf numFmtId="191" fontId="62" fillId="0" borderId="2" xfId="0" applyNumberFormat="1" applyFont="1" applyBorder="1" applyAlignment="1">
      <alignment horizontal="center" vertical="center"/>
    </xf>
    <xf numFmtId="191" fontId="68" fillId="0" borderId="0" xfId="0" applyNumberFormat="1" applyFont="1" applyAlignment="1">
      <alignment horizontal="center" vertical="center"/>
    </xf>
    <xf numFmtId="191" fontId="67" fillId="0" borderId="0" xfId="0" applyNumberFormat="1" applyFont="1" applyAlignment="1">
      <alignment horizontal="center" vertical="center"/>
    </xf>
    <xf numFmtId="191" fontId="82" fillId="0" borderId="0" xfId="0" applyNumberFormat="1" applyFont="1" applyAlignment="1">
      <alignment horizontal="center" vertical="center"/>
    </xf>
    <xf numFmtId="184" fontId="103" fillId="9" borderId="0" xfId="0" applyNumberFormat="1" applyFont="1" applyFill="1" applyAlignment="1">
      <alignment horizontal="center" vertical="center"/>
    </xf>
    <xf numFmtId="184" fontId="103" fillId="10" borderId="0" xfId="0" applyNumberFormat="1" applyFont="1" applyFill="1" applyAlignment="1">
      <alignment horizontal="center" vertical="center"/>
    </xf>
    <xf numFmtId="184" fontId="103" fillId="11" borderId="0" xfId="0" applyNumberFormat="1" applyFont="1" applyFill="1" applyAlignment="1">
      <alignment horizontal="center" vertical="center"/>
    </xf>
    <xf numFmtId="185" fontId="104" fillId="3" borderId="2" xfId="0" applyNumberFormat="1" applyFont="1" applyFill="1" applyBorder="1" applyAlignment="1">
      <alignment horizontal="center" vertical="center"/>
    </xf>
    <xf numFmtId="0" fontId="102" fillId="12" borderId="0" xfId="0" applyFont="1" applyFill="1" applyAlignment="1">
      <alignment horizontal="center" vertical="center"/>
    </xf>
    <xf numFmtId="0" fontId="103" fillId="8" borderId="0" xfId="0" applyFont="1" applyFill="1" applyAlignment="1">
      <alignment horizontal="center" vertical="center"/>
    </xf>
    <xf numFmtId="0" fontId="0" fillId="0" borderId="2" xfId="0" applyBorder="1">
      <alignment vertical="center"/>
    </xf>
    <xf numFmtId="0" fontId="2" fillId="0" borderId="0" xfId="129" applyAlignment="1">
      <alignment horizontal="center" vertical="center"/>
    </xf>
    <xf numFmtId="0" fontId="2" fillId="0" borderId="0" xfId="129">
      <alignment vertical="center"/>
    </xf>
    <xf numFmtId="0" fontId="112" fillId="0" borderId="0" xfId="129" applyFont="1" applyAlignment="1">
      <alignment horizontal="center" vertical="center"/>
    </xf>
    <xf numFmtId="0" fontId="2" fillId="0" borderId="0" xfId="129" applyAlignment="1">
      <alignment horizontal="left" vertical="center"/>
    </xf>
    <xf numFmtId="0" fontId="114" fillId="0" borderId="0" xfId="129" applyFont="1" applyAlignment="1">
      <alignment horizontal="center" vertical="center"/>
    </xf>
    <xf numFmtId="0" fontId="117" fillId="0" borderId="0" xfId="129" applyFont="1" applyAlignment="1">
      <alignment horizontal="center" vertical="center"/>
    </xf>
    <xf numFmtId="0" fontId="112" fillId="0" borderId="2" xfId="129" applyFont="1" applyBorder="1" applyAlignment="1">
      <alignment horizontal="center" vertical="center"/>
    </xf>
    <xf numFmtId="0" fontId="114" fillId="0" borderId="2" xfId="129" applyFont="1" applyBorder="1" applyAlignment="1">
      <alignment horizontal="center" vertical="center"/>
    </xf>
    <xf numFmtId="0" fontId="118" fillId="0" borderId="0" xfId="129" applyFont="1" applyAlignment="1">
      <alignment horizontal="left" vertical="center"/>
    </xf>
    <xf numFmtId="0" fontId="77" fillId="0" borderId="2" xfId="129" applyFont="1" applyBorder="1" applyAlignment="1">
      <alignment horizontal="center" vertical="center"/>
    </xf>
    <xf numFmtId="0" fontId="119" fillId="0" borderId="17" xfId="19" applyFont="1" applyBorder="1" applyAlignment="1">
      <alignment horizontal="center" vertical="center"/>
    </xf>
    <xf numFmtId="0" fontId="119" fillId="0" borderId="2" xfId="19" applyFont="1" applyBorder="1" applyAlignment="1">
      <alignment horizontal="center" vertical="center"/>
    </xf>
    <xf numFmtId="0" fontId="119" fillId="0" borderId="2" xfId="19" applyFont="1" applyBorder="1" applyAlignment="1">
      <alignment horizontal="center" vertical="center" wrapText="1"/>
    </xf>
    <xf numFmtId="184" fontId="120" fillId="0" borderId="2" xfId="19" applyNumberFormat="1" applyFont="1" applyBorder="1" applyAlignment="1">
      <alignment horizontal="center" vertical="center"/>
    </xf>
    <xf numFmtId="0" fontId="121" fillId="0" borderId="2" xfId="129" applyFont="1" applyBorder="1" applyAlignment="1">
      <alignment horizontal="center" vertical="center"/>
    </xf>
    <xf numFmtId="0" fontId="77" fillId="0" borderId="2" xfId="129" applyFont="1" applyBorder="1" applyAlignment="1">
      <alignment horizontal="center" vertical="center" wrapText="1"/>
    </xf>
    <xf numFmtId="0" fontId="118" fillId="0" borderId="2" xfId="129" applyFont="1" applyBorder="1" applyAlignment="1">
      <alignment horizontal="center" vertical="center"/>
    </xf>
    <xf numFmtId="0" fontId="117" fillId="0" borderId="2" xfId="129" applyFont="1" applyBorder="1" applyAlignment="1">
      <alignment horizontal="center" vertical="center"/>
    </xf>
    <xf numFmtId="185" fontId="71" fillId="3" borderId="2" xfId="0" applyNumberFormat="1" applyFont="1" applyFill="1" applyBorder="1">
      <alignment vertical="center"/>
    </xf>
    <xf numFmtId="184" fontId="71" fillId="3" borderId="2" xfId="0" applyNumberFormat="1" applyFont="1" applyFill="1" applyBorder="1">
      <alignment vertical="center"/>
    </xf>
    <xf numFmtId="193" fontId="2" fillId="0" borderId="0" xfId="129" applyNumberFormat="1">
      <alignment vertical="center"/>
    </xf>
    <xf numFmtId="0" fontId="2" fillId="0" borderId="20" xfId="129" applyBorder="1" applyAlignment="1">
      <alignment vertical="center" wrapText="1"/>
    </xf>
    <xf numFmtId="0" fontId="2" fillId="0" borderId="20" xfId="129" applyBorder="1">
      <alignment vertical="center"/>
    </xf>
    <xf numFmtId="0" fontId="2" fillId="0" borderId="22" xfId="129" applyBorder="1" applyAlignment="1">
      <alignment vertical="center" wrapText="1"/>
    </xf>
    <xf numFmtId="0" fontId="2" fillId="0" borderId="23" xfId="129" applyBorder="1" applyAlignment="1">
      <alignment horizontal="center" vertical="center" wrapText="1"/>
    </xf>
    <xf numFmtId="0" fontId="2" fillId="0" borderId="23" xfId="129" applyBorder="1" applyAlignment="1">
      <alignment horizontal="center" vertical="center"/>
    </xf>
    <xf numFmtId="0" fontId="2" fillId="0" borderId="23" xfId="129" applyBorder="1">
      <alignment vertical="center"/>
    </xf>
    <xf numFmtId="193" fontId="2" fillId="0" borderId="23" xfId="129" applyNumberFormat="1" applyBorder="1">
      <alignment vertical="center"/>
    </xf>
    <xf numFmtId="0" fontId="2" fillId="0" borderId="18" xfId="129" applyBorder="1" applyAlignment="1">
      <alignment vertical="center" wrapText="1"/>
    </xf>
    <xf numFmtId="0" fontId="2" fillId="0" borderId="2" xfId="129" applyBorder="1" applyAlignment="1">
      <alignment horizontal="center" vertical="center" wrapText="1"/>
    </xf>
    <xf numFmtId="0" fontId="2" fillId="0" borderId="2" xfId="129" applyBorder="1" applyAlignment="1">
      <alignment horizontal="center" vertical="center"/>
    </xf>
    <xf numFmtId="0" fontId="2" fillId="0" borderId="2" xfId="129" applyBorder="1">
      <alignment vertical="center"/>
    </xf>
    <xf numFmtId="193" fontId="2" fillId="0" borderId="2" xfId="129" applyNumberFormat="1" applyBorder="1">
      <alignment vertical="center"/>
    </xf>
    <xf numFmtId="0" fontId="2" fillId="0" borderId="18" xfId="129" applyBorder="1" applyAlignment="1">
      <alignment horizontal="center" vertical="center"/>
    </xf>
    <xf numFmtId="0" fontId="2" fillId="0" borderId="25" xfId="129" applyBorder="1" applyAlignment="1">
      <alignment vertical="center" wrapText="1"/>
    </xf>
    <xf numFmtId="0" fontId="2" fillId="0" borderId="20" xfId="129" applyBorder="1" applyAlignment="1">
      <alignment horizontal="center" vertical="center" wrapText="1"/>
    </xf>
    <xf numFmtId="0" fontId="2" fillId="0" borderId="20" xfId="129" applyBorder="1" applyAlignment="1">
      <alignment horizontal="center" vertical="center"/>
    </xf>
    <xf numFmtId="193" fontId="2" fillId="0" borderId="20" xfId="129" applyNumberFormat="1" applyBorder="1">
      <alignment vertical="center"/>
    </xf>
    <xf numFmtId="0" fontId="2" fillId="0" borderId="19" xfId="129" applyBorder="1" applyAlignment="1">
      <alignment horizontal="center" vertical="center" wrapText="1"/>
    </xf>
    <xf numFmtId="193" fontId="2" fillId="0" borderId="19" xfId="129" applyNumberFormat="1" applyBorder="1">
      <alignment vertical="center"/>
    </xf>
    <xf numFmtId="0" fontId="2" fillId="0" borderId="17" xfId="129" applyBorder="1" applyAlignment="1">
      <alignment horizontal="center" vertical="center"/>
    </xf>
    <xf numFmtId="0" fontId="2" fillId="0" borderId="17" xfId="129" applyBorder="1">
      <alignment vertical="center"/>
    </xf>
    <xf numFmtId="0" fontId="2" fillId="13" borderId="18" xfId="129" applyFill="1" applyBorder="1" applyAlignment="1">
      <alignment vertical="center" wrapText="1"/>
    </xf>
    <xf numFmtId="193" fontId="2" fillId="0" borderId="17" xfId="129" applyNumberFormat="1" applyBorder="1">
      <alignment vertical="center"/>
    </xf>
    <xf numFmtId="0" fontId="2" fillId="0" borderId="28" xfId="129" applyBorder="1" applyAlignment="1">
      <alignment vertical="center" wrapText="1"/>
    </xf>
    <xf numFmtId="0" fontId="2" fillId="0" borderId="30" xfId="129" applyBorder="1" applyAlignment="1">
      <alignment vertical="center" wrapText="1"/>
    </xf>
    <xf numFmtId="0" fontId="2" fillId="0" borderId="18" xfId="129" applyBorder="1">
      <alignment vertical="center"/>
    </xf>
    <xf numFmtId="0" fontId="2" fillId="0" borderId="22" xfId="129" applyBorder="1" applyAlignment="1">
      <alignment horizontal="center" vertical="center" wrapText="1"/>
    </xf>
    <xf numFmtId="0" fontId="2" fillId="0" borderId="18" xfId="129" applyBorder="1" applyAlignment="1">
      <alignment horizontal="center" vertical="center" wrapText="1"/>
    </xf>
    <xf numFmtId="0" fontId="2" fillId="0" borderId="25" xfId="129" applyBorder="1" applyAlignment="1">
      <alignment horizontal="center" vertical="center" wrapText="1"/>
    </xf>
    <xf numFmtId="1" fontId="71" fillId="4" borderId="2" xfId="0" applyNumberFormat="1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  <xf numFmtId="0" fontId="123" fillId="0" borderId="0" xfId="39" applyFont="1"/>
    <xf numFmtId="0" fontId="59" fillId="0" borderId="0" xfId="39"/>
    <xf numFmtId="0" fontId="59" fillId="0" borderId="0" xfId="39" applyAlignment="1">
      <alignment horizontal="center"/>
    </xf>
    <xf numFmtId="0" fontId="59" fillId="0" borderId="6" xfId="39" applyBorder="1" applyAlignment="1">
      <alignment horizontal="center"/>
    </xf>
    <xf numFmtId="0" fontId="59" fillId="0" borderId="6" xfId="39" applyBorder="1"/>
    <xf numFmtId="0" fontId="125" fillId="0" borderId="0" xfId="39" applyFont="1"/>
    <xf numFmtId="0" fontId="107" fillId="0" borderId="0" xfId="39" applyFont="1" applyAlignment="1">
      <alignment horizontal="left" vertical="center"/>
    </xf>
    <xf numFmtId="0" fontId="107" fillId="0" borderId="2" xfId="39" applyFont="1" applyBorder="1" applyAlignment="1">
      <alignment horizontal="center" vertical="center"/>
    </xf>
    <xf numFmtId="0" fontId="107" fillId="0" borderId="36" xfId="39" applyFont="1" applyBorder="1" applyAlignment="1">
      <alignment horizontal="center" vertical="center"/>
    </xf>
    <xf numFmtId="184" fontId="107" fillId="0" borderId="36" xfId="39" applyNumberFormat="1" applyFont="1" applyBorder="1" applyAlignment="1">
      <alignment vertical="center"/>
    </xf>
    <xf numFmtId="0" fontId="107" fillId="0" borderId="39" xfId="39" applyFont="1" applyBorder="1" applyAlignment="1">
      <alignment horizontal="center" vertical="center"/>
    </xf>
    <xf numFmtId="0" fontId="107" fillId="0" borderId="16" xfId="39" applyFont="1" applyBorder="1" applyAlignment="1">
      <alignment horizontal="center" vertical="center"/>
    </xf>
    <xf numFmtId="184" fontId="107" fillId="0" borderId="42" xfId="39" applyNumberFormat="1" applyFont="1" applyBorder="1" applyAlignment="1">
      <alignment vertical="center"/>
    </xf>
    <xf numFmtId="0" fontId="107" fillId="0" borderId="16" xfId="39" applyFont="1" applyBorder="1" applyAlignment="1">
      <alignment horizontal="left" vertical="center"/>
    </xf>
    <xf numFmtId="0" fontId="107" fillId="0" borderId="16" xfId="39" applyFont="1" applyBorder="1" applyAlignment="1">
      <alignment vertical="center"/>
    </xf>
    <xf numFmtId="0" fontId="107" fillId="0" borderId="20" xfId="39" applyFont="1" applyBorder="1" applyAlignment="1">
      <alignment horizontal="center" vertical="center"/>
    </xf>
    <xf numFmtId="0" fontId="107" fillId="0" borderId="42" xfId="39" applyFont="1" applyBorder="1" applyAlignment="1">
      <alignment horizontal="center" vertical="center"/>
    </xf>
    <xf numFmtId="0" fontId="126" fillId="0" borderId="0" xfId="39" applyFont="1" applyAlignment="1">
      <alignment horizontal="center" vertical="center"/>
    </xf>
    <xf numFmtId="49" fontId="128" fillId="0" borderId="0" xfId="39" applyNumberFormat="1" applyFont="1" applyAlignment="1">
      <alignment vertical="center"/>
    </xf>
    <xf numFmtId="0" fontId="128" fillId="0" borderId="0" xfId="39" applyFont="1" applyAlignment="1">
      <alignment horizontal="center" vertical="center"/>
    </xf>
    <xf numFmtId="49" fontId="134" fillId="0" borderId="57" xfId="39" applyNumberFormat="1" applyFont="1" applyBorder="1" applyAlignment="1">
      <alignment horizontal="left" vertical="center"/>
    </xf>
    <xf numFmtId="49" fontId="134" fillId="0" borderId="58" xfId="39" applyNumberFormat="1" applyFont="1" applyBorder="1" applyAlignment="1">
      <alignment horizontal="left" vertical="center"/>
    </xf>
    <xf numFmtId="49" fontId="134" fillId="0" borderId="0" xfId="39" applyNumberFormat="1" applyFont="1" applyAlignment="1">
      <alignment horizontal="left" vertical="center"/>
    </xf>
    <xf numFmtId="49" fontId="134" fillId="0" borderId="8" xfId="39" applyNumberFormat="1" applyFont="1" applyBorder="1" applyAlignment="1">
      <alignment horizontal="left" vertical="center"/>
    </xf>
    <xf numFmtId="49" fontId="134" fillId="0" borderId="53" xfId="39" applyNumberFormat="1" applyFont="1" applyBorder="1" applyAlignment="1">
      <alignment horizontal="left" vertical="center"/>
    </xf>
    <xf numFmtId="49" fontId="134" fillId="0" borderId="54" xfId="39" applyNumberFormat="1" applyFont="1" applyBorder="1" applyAlignment="1">
      <alignment horizontal="left" vertical="center"/>
    </xf>
    <xf numFmtId="49" fontId="133" fillId="0" borderId="0" xfId="39" applyNumberFormat="1" applyFont="1" applyAlignment="1">
      <alignment horizontal="center" vertical="center" shrinkToFit="1"/>
    </xf>
    <xf numFmtId="0" fontId="136" fillId="7" borderId="2" xfId="0" applyFont="1" applyFill="1" applyBorder="1" applyAlignment="1">
      <alignment horizontal="center" vertical="center"/>
    </xf>
    <xf numFmtId="0" fontId="89" fillId="0" borderId="0" xfId="29">
      <alignment vertical="center"/>
    </xf>
    <xf numFmtId="0" fontId="89" fillId="0" borderId="77" xfId="29" applyBorder="1" applyAlignment="1">
      <alignment horizontal="center" vertical="center"/>
    </xf>
    <xf numFmtId="0" fontId="89" fillId="0" borderId="10" xfId="29" applyBorder="1" applyAlignment="1">
      <alignment horizontal="center" vertical="center"/>
    </xf>
    <xf numFmtId="0" fontId="89" fillId="0" borderId="22" xfId="29" applyBorder="1" applyAlignment="1">
      <alignment horizontal="center" vertical="center"/>
    </xf>
    <xf numFmtId="0" fontId="89" fillId="0" borderId="9" xfId="29" applyBorder="1" applyAlignment="1">
      <alignment horizontal="center" vertical="center"/>
    </xf>
    <xf numFmtId="178" fontId="89" fillId="0" borderId="22" xfId="29" applyNumberFormat="1" applyBorder="1" applyAlignment="1">
      <alignment horizontal="center" vertical="center"/>
    </xf>
    <xf numFmtId="199" fontId="89" fillId="0" borderId="22" xfId="29" applyNumberFormat="1" applyBorder="1" applyAlignment="1">
      <alignment horizontal="center" vertical="center"/>
    </xf>
    <xf numFmtId="178" fontId="89" fillId="0" borderId="78" xfId="83" applyNumberFormat="1" applyBorder="1" applyAlignment="1">
      <alignment horizontal="center" vertical="center"/>
    </xf>
    <xf numFmtId="0" fontId="89" fillId="0" borderId="2" xfId="29" applyBorder="1" applyAlignment="1">
      <alignment horizontal="center" vertical="center" wrapText="1"/>
    </xf>
    <xf numFmtId="0" fontId="89" fillId="0" borderId="2" xfId="29" applyBorder="1" applyAlignment="1">
      <alignment horizontal="center" vertical="center"/>
    </xf>
    <xf numFmtId="178" fontId="89" fillId="0" borderId="2" xfId="29" applyNumberFormat="1" applyBorder="1" applyAlignment="1">
      <alignment horizontal="center" vertical="center" wrapText="1"/>
    </xf>
    <xf numFmtId="199" fontId="89" fillId="0" borderId="2" xfId="29" applyNumberFormat="1" applyBorder="1" applyAlignment="1">
      <alignment horizontal="center" vertical="center"/>
    </xf>
    <xf numFmtId="178" fontId="89" fillId="0" borderId="2" xfId="29" applyNumberFormat="1" applyBorder="1" applyAlignment="1">
      <alignment horizontal="center" vertical="center"/>
    </xf>
    <xf numFmtId="0" fontId="89" fillId="0" borderId="0" xfId="29" applyAlignment="1">
      <alignment horizontal="center" vertical="center"/>
    </xf>
    <xf numFmtId="178" fontId="89" fillId="15" borderId="2" xfId="29" applyNumberFormat="1" applyFill="1" applyBorder="1" applyAlignment="1">
      <alignment horizontal="center" vertical="center"/>
    </xf>
    <xf numFmtId="178" fontId="89" fillId="0" borderId="0" xfId="29" applyNumberFormat="1" applyAlignment="1">
      <alignment horizontal="center" vertical="center"/>
    </xf>
    <xf numFmtId="199" fontId="89" fillId="0" borderId="0" xfId="29" applyNumberFormat="1" applyAlignment="1">
      <alignment horizontal="center" vertical="center"/>
    </xf>
    <xf numFmtId="178" fontId="89" fillId="0" borderId="0" xfId="83" applyNumberFormat="1">
      <alignment vertical="center"/>
    </xf>
    <xf numFmtId="177" fontId="0" fillId="0" borderId="0" xfId="2" applyNumberFormat="1" applyFont="1" applyAlignment="1">
      <alignment vertical="center"/>
    </xf>
    <xf numFmtId="176" fontId="0" fillId="0" borderId="0" xfId="2" applyNumberFormat="1" applyFont="1" applyAlignment="1">
      <alignment vertical="center"/>
    </xf>
    <xf numFmtId="0" fontId="87" fillId="2" borderId="16" xfId="0" applyFont="1" applyFill="1" applyBorder="1" applyAlignment="1">
      <alignment horizontal="center" vertical="center"/>
    </xf>
    <xf numFmtId="0" fontId="64" fillId="0" borderId="4" xfId="0" applyFont="1" applyBorder="1" applyAlignment="1">
      <alignment horizontal="center" vertical="center"/>
    </xf>
    <xf numFmtId="0" fontId="64" fillId="0" borderId="3" xfId="0" applyFont="1" applyBorder="1" applyAlignment="1">
      <alignment horizontal="center" vertical="center"/>
    </xf>
    <xf numFmtId="0" fontId="62" fillId="0" borderId="4" xfId="0" applyFont="1" applyBorder="1" applyAlignment="1">
      <alignment horizontal="center" vertical="center"/>
    </xf>
    <xf numFmtId="0" fontId="62" fillId="0" borderId="3" xfId="0" applyFont="1" applyBorder="1" applyAlignment="1">
      <alignment horizontal="center" vertical="center"/>
    </xf>
    <xf numFmtId="0" fontId="70" fillId="0" borderId="4" xfId="0" applyFont="1" applyBorder="1" applyAlignment="1">
      <alignment horizontal="center" vertical="center"/>
    </xf>
    <xf numFmtId="0" fontId="70" fillId="0" borderId="15" xfId="0" applyFont="1" applyBorder="1" applyAlignment="1">
      <alignment horizontal="center" vertical="center"/>
    </xf>
    <xf numFmtId="1" fontId="74" fillId="0" borderId="4" xfId="0" applyNumberFormat="1" applyFont="1" applyBorder="1" applyAlignment="1">
      <alignment horizontal="center" vertical="center" wrapText="1"/>
    </xf>
    <xf numFmtId="1" fontId="74" fillId="0" borderId="15" xfId="0" applyNumberFormat="1" applyFont="1" applyBorder="1" applyAlignment="1">
      <alignment horizontal="center" vertical="center" wrapText="1"/>
    </xf>
    <xf numFmtId="186" fontId="70" fillId="0" borderId="4" xfId="0" applyNumberFormat="1" applyFont="1" applyBorder="1" applyAlignment="1">
      <alignment horizontal="center" vertical="center"/>
    </xf>
    <xf numFmtId="186" fontId="70" fillId="0" borderId="3" xfId="0" applyNumberFormat="1" applyFont="1" applyBorder="1" applyAlignment="1">
      <alignment horizontal="center" vertical="center"/>
    </xf>
    <xf numFmtId="0" fontId="62" fillId="0" borderId="15" xfId="0" applyFont="1" applyBorder="1" applyAlignment="1">
      <alignment horizontal="center" vertical="center"/>
    </xf>
    <xf numFmtId="0" fontId="64" fillId="0" borderId="15" xfId="0" applyFont="1" applyBorder="1" applyAlignment="1">
      <alignment horizontal="center" vertical="center"/>
    </xf>
    <xf numFmtId="179" fontId="63" fillId="0" borderId="0" xfId="0" applyNumberFormat="1" applyFont="1" applyAlignment="1">
      <alignment horizontal="center" vertical="center"/>
    </xf>
    <xf numFmtId="179" fontId="63" fillId="0" borderId="8" xfId="0" applyNumberFormat="1" applyFont="1" applyBorder="1" applyAlignment="1">
      <alignment horizontal="center" vertical="center"/>
    </xf>
    <xf numFmtId="0" fontId="64" fillId="0" borderId="2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93" fontId="0" fillId="0" borderId="0" xfId="0" applyNumberFormat="1" applyAlignment="1">
      <alignment horizontal="center" vertical="center"/>
    </xf>
    <xf numFmtId="0" fontId="115" fillId="0" borderId="0" xfId="129" applyFont="1" applyAlignment="1">
      <alignment horizontal="left" vertical="center"/>
    </xf>
    <xf numFmtId="0" fontId="2" fillId="0" borderId="0" xfId="129" applyAlignment="1">
      <alignment horizontal="left" vertical="center"/>
    </xf>
    <xf numFmtId="0" fontId="2" fillId="0" borderId="0" xfId="129" applyAlignment="1">
      <alignment horizontal="center" vertical="center"/>
    </xf>
    <xf numFmtId="0" fontId="77" fillId="0" borderId="17" xfId="129" applyFont="1" applyBorder="1" applyAlignment="1">
      <alignment horizontal="center" vertical="center"/>
    </xf>
    <xf numFmtId="0" fontId="77" fillId="0" borderId="18" xfId="129" applyFont="1" applyBorder="1" applyAlignment="1">
      <alignment horizontal="center" vertical="center"/>
    </xf>
    <xf numFmtId="0" fontId="77" fillId="0" borderId="19" xfId="129" applyFont="1" applyBorder="1" applyAlignment="1">
      <alignment horizontal="center" vertical="center"/>
    </xf>
    <xf numFmtId="0" fontId="77" fillId="0" borderId="17" xfId="129" applyFont="1" applyBorder="1" applyAlignment="1">
      <alignment horizontal="center" vertical="center" wrapText="1"/>
    </xf>
    <xf numFmtId="0" fontId="77" fillId="0" borderId="18" xfId="129" applyFont="1" applyBorder="1" applyAlignment="1">
      <alignment horizontal="center" vertical="center" wrapText="1"/>
    </xf>
    <xf numFmtId="0" fontId="77" fillId="0" borderId="19" xfId="129" applyFont="1" applyBorder="1" applyAlignment="1">
      <alignment horizontal="center" vertical="center" wrapText="1"/>
    </xf>
    <xf numFmtId="0" fontId="119" fillId="0" borderId="17" xfId="19" applyFont="1" applyBorder="1" applyAlignment="1">
      <alignment horizontal="center" vertical="center"/>
    </xf>
    <xf numFmtId="0" fontId="119" fillId="0" borderId="19" xfId="19" applyFont="1" applyBorder="1" applyAlignment="1">
      <alignment horizontal="center" vertical="center"/>
    </xf>
    <xf numFmtId="0" fontId="2" fillId="3" borderId="21" xfId="129" applyFill="1" applyBorder="1" applyAlignment="1">
      <alignment horizontal="center" vertical="center"/>
    </xf>
    <xf numFmtId="0" fontId="2" fillId="3" borderId="26" xfId="129" applyFill="1" applyBorder="1" applyAlignment="1">
      <alignment horizontal="center" vertical="center"/>
    </xf>
    <xf numFmtId="0" fontId="122" fillId="0" borderId="10" xfId="129" applyFont="1" applyBorder="1" applyAlignment="1">
      <alignment horizontal="center" vertical="center"/>
    </xf>
    <xf numFmtId="0" fontId="122" fillId="0" borderId="8" xfId="129" applyFont="1" applyBorder="1" applyAlignment="1">
      <alignment horizontal="center" vertical="center"/>
    </xf>
    <xf numFmtId="0" fontId="122" fillId="0" borderId="24" xfId="129" applyFont="1" applyBorder="1" applyAlignment="1">
      <alignment horizontal="center" vertical="center"/>
    </xf>
    <xf numFmtId="0" fontId="2" fillId="0" borderId="22" xfId="129" applyBorder="1" applyAlignment="1">
      <alignment horizontal="center" vertical="center"/>
    </xf>
    <xf numFmtId="0" fontId="2" fillId="0" borderId="18" xfId="129" applyBorder="1" applyAlignment="1">
      <alignment horizontal="center" vertical="center"/>
    </xf>
    <xf numFmtId="0" fontId="2" fillId="0" borderId="25" xfId="129" applyBorder="1" applyAlignment="1">
      <alignment horizontal="center" vertical="center"/>
    </xf>
    <xf numFmtId="0" fontId="122" fillId="0" borderId="27" xfId="129" applyFont="1" applyBorder="1" applyAlignment="1">
      <alignment horizontal="center" vertical="center"/>
    </xf>
    <xf numFmtId="0" fontId="122" fillId="0" borderId="29" xfId="129" applyFont="1" applyBorder="1" applyAlignment="1">
      <alignment horizontal="center" vertical="center"/>
    </xf>
    <xf numFmtId="0" fontId="122" fillId="0" borderId="31" xfId="129" applyFont="1" applyBorder="1" applyAlignment="1">
      <alignment horizontal="center" vertical="center"/>
    </xf>
    <xf numFmtId="0" fontId="107" fillId="0" borderId="30" xfId="39" applyFont="1" applyBorder="1" applyAlignment="1">
      <alignment horizontal="center" vertical="center"/>
    </xf>
    <xf numFmtId="0" fontId="107" fillId="0" borderId="3" xfId="39" applyFont="1" applyBorder="1" applyAlignment="1">
      <alignment horizontal="center" vertical="center"/>
    </xf>
    <xf numFmtId="0" fontId="107" fillId="0" borderId="4" xfId="39" applyFont="1" applyBorder="1" applyAlignment="1">
      <alignment horizontal="center" vertical="center" wrapText="1"/>
    </xf>
    <xf numFmtId="0" fontId="107" fillId="0" borderId="15" xfId="39" applyFont="1" applyBorder="1" applyAlignment="1">
      <alignment horizontal="center" vertical="center" wrapText="1"/>
    </xf>
    <xf numFmtId="0" fontId="107" fillId="0" borderId="3" xfId="39" applyFont="1" applyBorder="1" applyAlignment="1">
      <alignment horizontal="center" vertical="center" wrapText="1"/>
    </xf>
    <xf numFmtId="0" fontId="107" fillId="0" borderId="37" xfId="39" applyFont="1" applyBorder="1" applyAlignment="1">
      <alignment horizontal="center" vertical="center"/>
    </xf>
    <xf numFmtId="0" fontId="107" fillId="0" borderId="12" xfId="39" applyFont="1" applyBorder="1" applyAlignment="1">
      <alignment horizontal="center" vertical="center"/>
    </xf>
    <xf numFmtId="0" fontId="107" fillId="0" borderId="38" xfId="39" applyFont="1" applyBorder="1" applyAlignment="1">
      <alignment horizontal="center" vertical="center"/>
    </xf>
    <xf numFmtId="0" fontId="107" fillId="0" borderId="13" xfId="39" applyFont="1" applyBorder="1" applyAlignment="1">
      <alignment horizontal="center" vertical="center"/>
    </xf>
    <xf numFmtId="0" fontId="107" fillId="0" borderId="16" xfId="39" applyFont="1" applyBorder="1" applyAlignment="1">
      <alignment horizontal="right" vertical="center"/>
    </xf>
    <xf numFmtId="0" fontId="107" fillId="0" borderId="39" xfId="39" applyFont="1" applyBorder="1" applyAlignment="1">
      <alignment horizontal="center" vertical="center"/>
    </xf>
    <xf numFmtId="0" fontId="107" fillId="0" borderId="16" xfId="39" applyFont="1" applyBorder="1" applyAlignment="1">
      <alignment horizontal="center" vertical="center"/>
    </xf>
    <xf numFmtId="0" fontId="107" fillId="0" borderId="40" xfId="39" applyFont="1" applyBorder="1" applyAlignment="1">
      <alignment horizontal="center" vertical="center"/>
    </xf>
    <xf numFmtId="0" fontId="107" fillId="0" borderId="41" xfId="39" applyFont="1" applyBorder="1" applyAlignment="1">
      <alignment vertical="center"/>
    </xf>
    <xf numFmtId="0" fontId="107" fillId="0" borderId="40" xfId="39" applyFont="1" applyBorder="1" applyAlignment="1">
      <alignment vertical="center"/>
    </xf>
    <xf numFmtId="0" fontId="107" fillId="0" borderId="32" xfId="39" applyFont="1" applyBorder="1" applyAlignment="1">
      <alignment horizontal="center" vertical="center"/>
    </xf>
    <xf numFmtId="0" fontId="107" fillId="0" borderId="33" xfId="39" applyFont="1" applyBorder="1" applyAlignment="1">
      <alignment horizontal="center" vertical="center"/>
    </xf>
    <xf numFmtId="0" fontId="107" fillId="0" borderId="34" xfId="39" applyFont="1" applyBorder="1" applyAlignment="1">
      <alignment horizontal="center" vertical="center"/>
    </xf>
    <xf numFmtId="0" fontId="107" fillId="0" borderId="2" xfId="39" applyFont="1" applyBorder="1" applyAlignment="1">
      <alignment horizontal="center" vertical="center"/>
    </xf>
    <xf numFmtId="0" fontId="107" fillId="0" borderId="4" xfId="39" applyFont="1" applyBorder="1" applyAlignment="1">
      <alignment horizontal="center" vertical="center"/>
    </xf>
    <xf numFmtId="0" fontId="107" fillId="0" borderId="4" xfId="39" applyFont="1" applyBorder="1" applyAlignment="1">
      <alignment vertical="center"/>
    </xf>
    <xf numFmtId="0" fontId="107" fillId="0" borderId="3" xfId="39" applyFont="1" applyBorder="1" applyAlignment="1">
      <alignment vertical="center"/>
    </xf>
    <xf numFmtId="0" fontId="107" fillId="0" borderId="37" xfId="39" applyFont="1" applyBorder="1" applyAlignment="1">
      <alignment horizontal="center" vertical="center" wrapText="1"/>
    </xf>
    <xf numFmtId="0" fontId="107" fillId="0" borderId="6" xfId="39" applyFont="1" applyBorder="1" applyAlignment="1">
      <alignment horizontal="center" vertical="center" wrapText="1"/>
    </xf>
    <xf numFmtId="0" fontId="107" fillId="0" borderId="12" xfId="39" applyFont="1" applyBorder="1" applyAlignment="1">
      <alignment horizontal="center" vertical="center" wrapText="1"/>
    </xf>
    <xf numFmtId="0" fontId="107" fillId="0" borderId="29" xfId="39" applyFont="1" applyBorder="1" applyAlignment="1">
      <alignment horizontal="center" vertical="center" wrapText="1"/>
    </xf>
    <xf numFmtId="0" fontId="107" fillId="0" borderId="0" xfId="39" applyFont="1" applyAlignment="1">
      <alignment horizontal="center" vertical="center" wrapText="1"/>
    </xf>
    <xf numFmtId="0" fontId="107" fillId="0" borderId="8" xfId="39" applyFont="1" applyBorder="1" applyAlignment="1">
      <alignment horizontal="center" vertical="center" wrapText="1"/>
    </xf>
    <xf numFmtId="0" fontId="107" fillId="0" borderId="38" xfId="39" applyFont="1" applyBorder="1" applyAlignment="1">
      <alignment horizontal="center" vertical="center" wrapText="1"/>
    </xf>
    <xf numFmtId="0" fontId="107" fillId="0" borderId="7" xfId="39" applyFont="1" applyBorder="1" applyAlignment="1">
      <alignment horizontal="center" vertical="center" wrapText="1"/>
    </xf>
    <xf numFmtId="0" fontId="107" fillId="0" borderId="13" xfId="39" applyFont="1" applyBorder="1" applyAlignment="1">
      <alignment horizontal="center" vertical="center" wrapText="1"/>
    </xf>
    <xf numFmtId="0" fontId="107" fillId="0" borderId="11" xfId="39" applyFont="1" applyBorder="1" applyAlignment="1">
      <alignment horizontal="center" vertical="center" wrapText="1"/>
    </xf>
    <xf numFmtId="0" fontId="107" fillId="0" borderId="14" xfId="39" applyFont="1" applyBorder="1" applyAlignment="1">
      <alignment horizontal="center" vertical="center" wrapText="1"/>
    </xf>
    <xf numFmtId="0" fontId="107" fillId="0" borderId="35" xfId="39" applyFont="1" applyBorder="1" applyAlignment="1">
      <alignment horizontal="center" vertical="center" wrapText="1"/>
    </xf>
    <xf numFmtId="196" fontId="107" fillId="0" borderId="0" xfId="39" applyNumberFormat="1" applyFont="1" applyAlignment="1">
      <alignment horizontal="left" vertical="center"/>
    </xf>
    <xf numFmtId="0" fontId="107" fillId="0" borderId="0" xfId="39" applyFont="1" applyAlignment="1">
      <alignment horizontal="left" vertical="center"/>
    </xf>
    <xf numFmtId="0" fontId="107" fillId="0" borderId="35" xfId="39" applyFont="1" applyBorder="1" applyAlignment="1">
      <alignment horizontal="center" vertical="center"/>
    </xf>
    <xf numFmtId="0" fontId="107" fillId="0" borderId="15" xfId="39" applyFont="1" applyBorder="1" applyAlignment="1">
      <alignment horizontal="center" vertical="center"/>
    </xf>
    <xf numFmtId="194" fontId="107" fillId="0" borderId="0" xfId="39" applyNumberFormat="1" applyFont="1" applyAlignment="1">
      <alignment horizontal="left" vertical="center"/>
    </xf>
    <xf numFmtId="195" fontId="107" fillId="0" borderId="0" xfId="39" applyNumberFormat="1" applyFont="1" applyAlignment="1">
      <alignment horizontal="left" vertical="center"/>
    </xf>
    <xf numFmtId="0" fontId="123" fillId="0" borderId="0" xfId="39" applyFont="1"/>
    <xf numFmtId="0" fontId="59" fillId="0" borderId="0" xfId="39" applyAlignment="1">
      <alignment horizontal="center"/>
    </xf>
    <xf numFmtId="0" fontId="124" fillId="0" borderId="0" xfId="39" applyFont="1" applyAlignment="1">
      <alignment horizontal="center" vertical="center"/>
    </xf>
    <xf numFmtId="197" fontId="131" fillId="0" borderId="73" xfId="39" applyNumberFormat="1" applyFont="1" applyBorder="1" applyAlignment="1">
      <alignment horizontal="right" vertical="center" shrinkToFit="1"/>
    </xf>
    <xf numFmtId="197" fontId="131" fillId="0" borderId="75" xfId="39" applyNumberFormat="1" applyFont="1" applyBorder="1" applyAlignment="1">
      <alignment horizontal="right" vertical="center" shrinkToFit="1"/>
    </xf>
    <xf numFmtId="49" fontId="131" fillId="0" borderId="73" xfId="39" applyNumberFormat="1" applyFont="1" applyBorder="1" applyAlignment="1">
      <alignment horizontal="center" vertical="center" shrinkToFit="1"/>
    </xf>
    <xf numFmtId="49" fontId="131" fillId="0" borderId="75" xfId="39" applyNumberFormat="1" applyFont="1" applyBorder="1" applyAlignment="1">
      <alignment horizontal="center" vertical="center" shrinkToFit="1"/>
    </xf>
    <xf numFmtId="197" fontId="131" fillId="0" borderId="74" xfId="39" applyNumberFormat="1" applyFont="1" applyBorder="1" applyAlignment="1">
      <alignment horizontal="right" vertical="center" shrinkToFit="1"/>
    </xf>
    <xf numFmtId="197" fontId="131" fillId="0" borderId="76" xfId="39" applyNumberFormat="1" applyFont="1" applyBorder="1" applyAlignment="1">
      <alignment horizontal="right" vertical="center" shrinkToFit="1"/>
    </xf>
    <xf numFmtId="49" fontId="135" fillId="0" borderId="0" xfId="39" applyNumberFormat="1" applyFont="1" applyAlignment="1">
      <alignment horizontal="left" vertical="center"/>
    </xf>
    <xf numFmtId="49" fontId="135" fillId="0" borderId="0" xfId="39" applyNumberFormat="1" applyFont="1" applyAlignment="1">
      <alignment horizontal="right" vertical="center"/>
    </xf>
    <xf numFmtId="198" fontId="131" fillId="0" borderId="73" xfId="39" applyNumberFormat="1" applyFont="1" applyBorder="1" applyAlignment="1">
      <alignment horizontal="right" vertical="center" shrinkToFit="1"/>
    </xf>
    <xf numFmtId="198" fontId="131" fillId="0" borderId="75" xfId="39" applyNumberFormat="1" applyFont="1" applyBorder="1" applyAlignment="1">
      <alignment horizontal="right" vertical="center" shrinkToFit="1"/>
    </xf>
    <xf numFmtId="49" fontId="131" fillId="0" borderId="60" xfId="39" applyNumberFormat="1" applyFont="1" applyBorder="1" applyAlignment="1">
      <alignment horizontal="left" vertical="center" shrinkToFit="1"/>
    </xf>
    <xf numFmtId="49" fontId="131" fillId="0" borderId="73" xfId="39" applyNumberFormat="1" applyFont="1" applyBorder="1" applyAlignment="1">
      <alignment horizontal="left" vertical="center" shrinkToFit="1"/>
    </xf>
    <xf numFmtId="49" fontId="131" fillId="0" borderId="65" xfId="39" applyNumberFormat="1" applyFont="1" applyBorder="1" applyAlignment="1">
      <alignment horizontal="left" vertical="center" shrinkToFit="1"/>
    </xf>
    <xf numFmtId="49" fontId="131" fillId="0" borderId="75" xfId="39" applyNumberFormat="1" applyFont="1" applyBorder="1" applyAlignment="1">
      <alignment horizontal="left" vertical="center" shrinkToFit="1"/>
    </xf>
    <xf numFmtId="178" fontId="131" fillId="0" borderId="73" xfId="39" applyNumberFormat="1" applyFont="1" applyBorder="1" applyAlignment="1">
      <alignment horizontal="right" vertical="center" shrinkToFit="1"/>
    </xf>
    <xf numFmtId="178" fontId="131" fillId="0" borderId="75" xfId="39" applyNumberFormat="1" applyFont="1" applyBorder="1" applyAlignment="1">
      <alignment horizontal="right" vertical="center" shrinkToFit="1"/>
    </xf>
    <xf numFmtId="49" fontId="129" fillId="14" borderId="44" xfId="39" applyNumberFormat="1" applyFont="1" applyFill="1" applyBorder="1" applyAlignment="1">
      <alignment horizontal="center" vertical="center"/>
    </xf>
    <xf numFmtId="49" fontId="129" fillId="14" borderId="50" xfId="39" applyNumberFormat="1" applyFont="1" applyFill="1" applyBorder="1" applyAlignment="1">
      <alignment horizontal="center" vertical="center"/>
    </xf>
    <xf numFmtId="49" fontId="129" fillId="14" borderId="69" xfId="39" applyNumberFormat="1" applyFont="1" applyFill="1" applyBorder="1" applyAlignment="1">
      <alignment horizontal="center" vertical="center"/>
    </xf>
    <xf numFmtId="49" fontId="135" fillId="14" borderId="45" xfId="39" applyNumberFormat="1" applyFont="1" applyFill="1" applyBorder="1" applyAlignment="1">
      <alignment horizontal="center" vertical="center" shrinkToFit="1"/>
    </xf>
    <xf numFmtId="49" fontId="135" fillId="14" borderId="6" xfId="39" applyNumberFormat="1" applyFont="1" applyFill="1" applyBorder="1" applyAlignment="1">
      <alignment horizontal="center" vertical="center" shrinkToFit="1"/>
    </xf>
    <xf numFmtId="49" fontId="135" fillId="14" borderId="67" xfId="39" applyNumberFormat="1" applyFont="1" applyFill="1" applyBorder="1" applyAlignment="1">
      <alignment horizontal="center" vertical="center" shrinkToFit="1"/>
    </xf>
    <xf numFmtId="49" fontId="135" fillId="14" borderId="48" xfId="39" applyNumberFormat="1" applyFont="1" applyFill="1" applyBorder="1" applyAlignment="1">
      <alignment horizontal="center" vertical="center" shrinkToFit="1"/>
    </xf>
    <xf numFmtId="49" fontId="135" fillId="14" borderId="0" xfId="39" applyNumberFormat="1" applyFont="1" applyFill="1" applyAlignment="1">
      <alignment horizontal="center" vertical="center" shrinkToFit="1"/>
    </xf>
    <xf numFmtId="49" fontId="135" fillId="14" borderId="60" xfId="39" applyNumberFormat="1" applyFont="1" applyFill="1" applyBorder="1" applyAlignment="1">
      <alignment horizontal="center" vertical="center" shrinkToFit="1"/>
    </xf>
    <xf numFmtId="49" fontId="135" fillId="14" borderId="64" xfId="39" applyNumberFormat="1" applyFont="1" applyFill="1" applyBorder="1" applyAlignment="1">
      <alignment horizontal="center" vertical="center" shrinkToFit="1"/>
    </xf>
    <xf numFmtId="49" fontId="135" fillId="14" borderId="7" xfId="39" applyNumberFormat="1" applyFont="1" applyFill="1" applyBorder="1" applyAlignment="1">
      <alignment horizontal="center" vertical="center" shrinkToFit="1"/>
    </xf>
    <xf numFmtId="49" fontId="135" fillId="14" borderId="65" xfId="39" applyNumberFormat="1" applyFont="1" applyFill="1" applyBorder="1" applyAlignment="1">
      <alignment horizontal="center" vertical="center" shrinkToFit="1"/>
    </xf>
    <xf numFmtId="49" fontId="129" fillId="14" borderId="51" xfId="39" applyNumberFormat="1" applyFont="1" applyFill="1" applyBorder="1" applyAlignment="1">
      <alignment horizontal="center" vertical="center"/>
    </xf>
    <xf numFmtId="49" fontId="129" fillId="14" borderId="55" xfId="39" applyNumberFormat="1" applyFont="1" applyFill="1" applyBorder="1" applyAlignment="1">
      <alignment horizontal="center" vertical="center"/>
    </xf>
    <xf numFmtId="49" fontId="129" fillId="14" borderId="70" xfId="39" applyNumberFormat="1" applyFont="1" applyFill="1" applyBorder="1" applyAlignment="1">
      <alignment horizontal="center" vertical="center"/>
    </xf>
    <xf numFmtId="49" fontId="129" fillId="14" borderId="66" xfId="39" applyNumberFormat="1" applyFont="1" applyFill="1" applyBorder="1" applyAlignment="1">
      <alignment horizontal="center" vertical="center" shrinkToFit="1"/>
    </xf>
    <xf numFmtId="49" fontId="129" fillId="14" borderId="44" xfId="39" applyNumberFormat="1" applyFont="1" applyFill="1" applyBorder="1" applyAlignment="1">
      <alignment horizontal="center" vertical="center" shrinkToFit="1"/>
    </xf>
    <xf numFmtId="49" fontId="129" fillId="14" borderId="68" xfId="39" applyNumberFormat="1" applyFont="1" applyFill="1" applyBorder="1" applyAlignment="1">
      <alignment horizontal="center" vertical="center" shrinkToFit="1"/>
    </xf>
    <xf numFmtId="49" fontId="129" fillId="14" borderId="50" xfId="39" applyNumberFormat="1" applyFont="1" applyFill="1" applyBorder="1" applyAlignment="1">
      <alignment horizontal="center" vertical="center" shrinkToFit="1"/>
    </xf>
    <xf numFmtId="49" fontId="129" fillId="14" borderId="59" xfId="39" applyNumberFormat="1" applyFont="1" applyFill="1" applyBorder="1" applyAlignment="1">
      <alignment horizontal="center" vertical="center" shrinkToFit="1"/>
    </xf>
    <xf numFmtId="49" fontId="129" fillId="14" borderId="69" xfId="39" applyNumberFormat="1" applyFont="1" applyFill="1" applyBorder="1" applyAlignment="1">
      <alignment horizontal="center" vertical="center" shrinkToFit="1"/>
    </xf>
    <xf numFmtId="197" fontId="131" fillId="0" borderId="71" xfId="39" applyNumberFormat="1" applyFont="1" applyBorder="1" applyAlignment="1">
      <alignment horizontal="right" vertical="center" shrinkToFit="1"/>
    </xf>
    <xf numFmtId="49" fontId="131" fillId="0" borderId="71" xfId="39" applyNumberFormat="1" applyFont="1" applyBorder="1" applyAlignment="1">
      <alignment horizontal="center" vertical="center" shrinkToFit="1"/>
    </xf>
    <xf numFmtId="197" fontId="131" fillId="0" borderId="72" xfId="39" applyNumberFormat="1" applyFont="1" applyBorder="1" applyAlignment="1">
      <alignment horizontal="right" vertical="center" shrinkToFit="1"/>
    </xf>
    <xf numFmtId="49" fontId="131" fillId="0" borderId="67" xfId="39" applyNumberFormat="1" applyFont="1" applyBorder="1" applyAlignment="1">
      <alignment horizontal="left" vertical="center" shrinkToFit="1"/>
    </xf>
    <xf numFmtId="49" fontId="131" fillId="0" borderId="71" xfId="39" applyNumberFormat="1" applyFont="1" applyBorder="1" applyAlignment="1">
      <alignment horizontal="left" vertical="center" shrinkToFit="1"/>
    </xf>
    <xf numFmtId="178" fontId="131" fillId="0" borderId="71" xfId="39" applyNumberFormat="1" applyFont="1" applyBorder="1" applyAlignment="1">
      <alignment horizontal="right" vertical="center" shrinkToFit="1"/>
    </xf>
    <xf numFmtId="198" fontId="131" fillId="0" borderId="71" xfId="39" applyNumberFormat="1" applyFont="1" applyBorder="1" applyAlignment="1">
      <alignment horizontal="right" vertical="center" shrinkToFit="1"/>
    </xf>
    <xf numFmtId="49" fontId="129" fillId="14" borderId="1" xfId="39" applyNumberFormat="1" applyFont="1" applyFill="1" applyBorder="1" applyAlignment="1">
      <alignment horizontal="center" vertical="center"/>
    </xf>
    <xf numFmtId="49" fontId="129" fillId="14" borderId="0" xfId="39" applyNumberFormat="1" applyFont="1" applyFill="1" applyAlignment="1">
      <alignment horizontal="center" vertical="center"/>
    </xf>
    <xf numFmtId="49" fontId="129" fillId="14" borderId="60" xfId="39" applyNumberFormat="1" applyFont="1" applyFill="1" applyBorder="1" applyAlignment="1">
      <alignment horizontal="center" vertical="center"/>
    </xf>
    <xf numFmtId="49" fontId="129" fillId="14" borderId="14" xfId="39" applyNumberFormat="1" applyFont="1" applyFill="1" applyBorder="1" applyAlignment="1">
      <alignment horizontal="center" vertical="center"/>
    </xf>
    <xf numFmtId="49" fontId="129" fillId="14" borderId="7" xfId="39" applyNumberFormat="1" applyFont="1" applyFill="1" applyBorder="1" applyAlignment="1">
      <alignment horizontal="center" vertical="center"/>
    </xf>
    <xf numFmtId="49" fontId="129" fillId="14" borderId="65" xfId="39" applyNumberFormat="1" applyFont="1" applyFill="1" applyBorder="1" applyAlignment="1">
      <alignment horizontal="center" vertical="center"/>
    </xf>
    <xf numFmtId="49" fontId="131" fillId="0" borderId="48" xfId="39" applyNumberFormat="1" applyFont="1" applyBorder="1" applyAlignment="1">
      <alignment horizontal="left" vertical="center" wrapText="1" shrinkToFit="1"/>
    </xf>
    <xf numFmtId="49" fontId="131" fillId="0" borderId="0" xfId="39" applyNumberFormat="1" applyFont="1" applyAlignment="1">
      <alignment horizontal="left" vertical="center" wrapText="1" shrinkToFit="1"/>
    </xf>
    <xf numFmtId="49" fontId="131" fillId="0" borderId="8" xfId="39" applyNumberFormat="1" applyFont="1" applyBorder="1" applyAlignment="1">
      <alignment horizontal="left" vertical="center" wrapText="1" shrinkToFit="1"/>
    </xf>
    <xf numFmtId="49" fontId="131" fillId="0" borderId="64" xfId="39" applyNumberFormat="1" applyFont="1" applyBorder="1" applyAlignment="1">
      <alignment horizontal="left" vertical="center" wrapText="1" shrinkToFit="1"/>
    </xf>
    <xf numFmtId="49" fontId="131" fillId="0" borderId="7" xfId="39" applyNumberFormat="1" applyFont="1" applyBorder="1" applyAlignment="1">
      <alignment horizontal="left" vertical="center" wrapText="1" shrinkToFit="1"/>
    </xf>
    <xf numFmtId="49" fontId="131" fillId="0" borderId="13" xfId="39" applyNumberFormat="1" applyFont="1" applyBorder="1" applyAlignment="1">
      <alignment horizontal="left" vertical="center" wrapText="1" shrinkToFit="1"/>
    </xf>
    <xf numFmtId="0" fontId="135" fillId="0" borderId="11" xfId="39" applyFont="1" applyBorder="1" applyAlignment="1">
      <alignment horizontal="right" vertical="center" shrinkToFit="1"/>
    </xf>
    <xf numFmtId="0" fontId="59" fillId="0" borderId="6" xfId="39" applyBorder="1" applyAlignment="1">
      <alignment horizontal="right" vertical="center" shrinkToFit="1"/>
    </xf>
    <xf numFmtId="0" fontId="59" fillId="0" borderId="12" xfId="39" applyBorder="1" applyAlignment="1">
      <alignment horizontal="right" vertical="center" shrinkToFit="1"/>
    </xf>
    <xf numFmtId="0" fontId="135" fillId="0" borderId="1" xfId="39" applyFont="1" applyBorder="1" applyAlignment="1">
      <alignment horizontal="right" vertical="center" shrinkToFit="1"/>
    </xf>
    <xf numFmtId="0" fontId="59" fillId="0" borderId="0" xfId="39" applyAlignment="1">
      <alignment horizontal="right" vertical="center" shrinkToFit="1"/>
    </xf>
    <xf numFmtId="0" fontId="59" fillId="0" borderId="8" xfId="39" applyBorder="1" applyAlignment="1">
      <alignment horizontal="right" vertical="center" shrinkToFit="1"/>
    </xf>
    <xf numFmtId="0" fontId="59" fillId="0" borderId="1" xfId="39" applyBorder="1" applyAlignment="1">
      <alignment horizontal="right" vertical="center" shrinkToFit="1"/>
    </xf>
    <xf numFmtId="0" fontId="59" fillId="0" borderId="14" xfId="39" applyBorder="1" applyAlignment="1">
      <alignment horizontal="right" vertical="center" shrinkToFit="1"/>
    </xf>
    <xf numFmtId="0" fontId="59" fillId="0" borderId="7" xfId="39" applyBorder="1" applyAlignment="1">
      <alignment horizontal="right" vertical="center" shrinkToFit="1"/>
    </xf>
    <xf numFmtId="0" fontId="59" fillId="0" borderId="13" xfId="39" applyBorder="1" applyAlignment="1">
      <alignment horizontal="right" vertical="center" shrinkToFit="1"/>
    </xf>
    <xf numFmtId="49" fontId="133" fillId="0" borderId="56" xfId="39" applyNumberFormat="1" applyFont="1" applyBorder="1" applyAlignment="1">
      <alignment horizontal="center" vertical="center" shrinkToFit="1"/>
    </xf>
    <xf numFmtId="49" fontId="133" fillId="0" borderId="57" xfId="39" applyNumberFormat="1" applyFont="1" applyBorder="1" applyAlignment="1">
      <alignment horizontal="center" vertical="center" shrinkToFit="1"/>
    </xf>
    <xf numFmtId="49" fontId="133" fillId="0" borderId="59" xfId="39" applyNumberFormat="1" applyFont="1" applyBorder="1" applyAlignment="1">
      <alignment horizontal="center" vertical="center" shrinkToFit="1"/>
    </xf>
    <xf numFmtId="49" fontId="133" fillId="0" borderId="48" xfId="39" applyNumberFormat="1" applyFont="1" applyBorder="1" applyAlignment="1">
      <alignment horizontal="center" vertical="center" shrinkToFit="1"/>
    </xf>
    <xf numFmtId="49" fontId="133" fillId="0" borderId="0" xfId="39" applyNumberFormat="1" applyFont="1" applyAlignment="1">
      <alignment horizontal="center" vertical="center" shrinkToFit="1"/>
    </xf>
    <xf numFmtId="49" fontId="133" fillId="0" borderId="60" xfId="39" applyNumberFormat="1" applyFont="1" applyBorder="1" applyAlignment="1">
      <alignment horizontal="center" vertical="center" shrinkToFit="1"/>
    </xf>
    <xf numFmtId="49" fontId="133" fillId="0" borderId="52" xfId="39" applyNumberFormat="1" applyFont="1" applyBorder="1" applyAlignment="1">
      <alignment horizontal="center" vertical="center" shrinkToFit="1"/>
    </xf>
    <xf numFmtId="49" fontId="133" fillId="0" borderId="53" xfId="39" applyNumberFormat="1" applyFont="1" applyBorder="1" applyAlignment="1">
      <alignment horizontal="center" vertical="center" shrinkToFit="1"/>
    </xf>
    <xf numFmtId="49" fontId="133" fillId="0" borderId="61" xfId="39" applyNumberFormat="1" applyFont="1" applyBorder="1" applyAlignment="1">
      <alignment horizontal="center" vertical="center" shrinkToFit="1"/>
    </xf>
    <xf numFmtId="0" fontId="129" fillId="14" borderId="50" xfId="39" applyFont="1" applyFill="1" applyBorder="1" applyAlignment="1">
      <alignment horizontal="center" vertical="center"/>
    </xf>
    <xf numFmtId="49" fontId="133" fillId="0" borderId="58" xfId="39" applyNumberFormat="1" applyFont="1" applyBorder="1" applyAlignment="1">
      <alignment horizontal="center" vertical="center" shrinkToFit="1"/>
    </xf>
    <xf numFmtId="49" fontId="133" fillId="0" borderId="8" xfId="39" applyNumberFormat="1" applyFont="1" applyBorder="1" applyAlignment="1">
      <alignment horizontal="center" vertical="center" shrinkToFit="1"/>
    </xf>
    <xf numFmtId="49" fontId="133" fillId="0" borderId="54" xfId="39" applyNumberFormat="1" applyFont="1" applyBorder="1" applyAlignment="1">
      <alignment horizontal="center" vertical="center" shrinkToFit="1"/>
    </xf>
    <xf numFmtId="49" fontId="129" fillId="14" borderId="49" xfId="39" applyNumberFormat="1" applyFont="1" applyFill="1" applyBorder="1" applyAlignment="1">
      <alignment horizontal="center" vertical="center"/>
    </xf>
    <xf numFmtId="49" fontId="131" fillId="0" borderId="50" xfId="39" applyNumberFormat="1" applyFont="1" applyBorder="1" applyAlignment="1">
      <alignment horizontal="left" vertical="center" shrinkToFit="1"/>
    </xf>
    <xf numFmtId="49" fontId="131" fillId="0" borderId="50" xfId="39" applyNumberFormat="1" applyFont="1" applyBorder="1" applyAlignment="1">
      <alignment horizontal="left" vertical="center"/>
    </xf>
    <xf numFmtId="0" fontId="131" fillId="0" borderId="50" xfId="39" applyFont="1" applyBorder="1" applyAlignment="1">
      <alignment horizontal="left" vertical="center"/>
    </xf>
    <xf numFmtId="0" fontId="131" fillId="0" borderId="55" xfId="39" applyFont="1" applyBorder="1" applyAlignment="1">
      <alignment horizontal="left" vertical="center"/>
    </xf>
    <xf numFmtId="0" fontId="129" fillId="14" borderId="49" xfId="39" applyFont="1" applyFill="1" applyBorder="1" applyAlignment="1">
      <alignment horizontal="center" vertical="center"/>
    </xf>
    <xf numFmtId="0" fontId="129" fillId="14" borderId="62" xfId="39" applyFont="1" applyFill="1" applyBorder="1" applyAlignment="1">
      <alignment horizontal="center" vertical="center"/>
    </xf>
    <xf numFmtId="0" fontId="129" fillId="14" borderId="63" xfId="39" applyFont="1" applyFill="1" applyBorder="1" applyAlignment="1">
      <alignment horizontal="center" vertical="center"/>
    </xf>
    <xf numFmtId="49" fontId="133" fillId="0" borderId="64" xfId="39" applyNumberFormat="1" applyFont="1" applyBorder="1" applyAlignment="1">
      <alignment horizontal="center" vertical="center" shrinkToFit="1"/>
    </xf>
    <xf numFmtId="49" fontId="133" fillId="0" borderId="7" xfId="39" applyNumberFormat="1" applyFont="1" applyBorder="1" applyAlignment="1">
      <alignment horizontal="center" vertical="center" shrinkToFit="1"/>
    </xf>
    <xf numFmtId="49" fontId="133" fillId="0" borderId="13" xfId="39" applyNumberFormat="1" applyFont="1" applyBorder="1" applyAlignment="1">
      <alignment horizontal="center" vertical="center" shrinkToFit="1"/>
    </xf>
    <xf numFmtId="49" fontId="131" fillId="0" borderId="56" xfId="39" applyNumberFormat="1" applyFont="1" applyBorder="1" applyAlignment="1">
      <alignment horizontal="left" vertical="center" shrinkToFit="1"/>
    </xf>
    <xf numFmtId="0" fontId="131" fillId="0" borderId="57" xfId="39" applyFont="1" applyBorder="1" applyAlignment="1">
      <alignment horizontal="left" vertical="center" shrinkToFit="1"/>
    </xf>
    <xf numFmtId="0" fontId="131" fillId="0" borderId="58" xfId="39" applyFont="1" applyBorder="1" applyAlignment="1">
      <alignment horizontal="left" vertical="center" shrinkToFit="1"/>
    </xf>
    <xf numFmtId="49" fontId="131" fillId="0" borderId="48" xfId="39" applyNumberFormat="1" applyFont="1" applyBorder="1" applyAlignment="1">
      <alignment horizontal="left" vertical="center" shrinkToFit="1"/>
    </xf>
    <xf numFmtId="0" fontId="131" fillId="0" borderId="0" xfId="39" applyFont="1" applyAlignment="1">
      <alignment horizontal="left" vertical="center" shrinkToFit="1"/>
    </xf>
    <xf numFmtId="0" fontId="131" fillId="0" borderId="8" xfId="39" applyFont="1" applyBorder="1" applyAlignment="1">
      <alignment horizontal="left" vertical="center" shrinkToFit="1"/>
    </xf>
    <xf numFmtId="0" fontId="131" fillId="0" borderId="48" xfId="39" applyFont="1" applyBorder="1" applyAlignment="1">
      <alignment horizontal="left" vertical="center" shrinkToFit="1"/>
    </xf>
    <xf numFmtId="0" fontId="131" fillId="0" borderId="52" xfId="39" applyFont="1" applyBorder="1" applyAlignment="1">
      <alignment horizontal="left" vertical="center" shrinkToFit="1"/>
    </xf>
    <xf numFmtId="0" fontId="131" fillId="0" borderId="53" xfId="39" applyFont="1" applyBorder="1" applyAlignment="1">
      <alignment horizontal="left" vertical="center" shrinkToFit="1"/>
    </xf>
    <xf numFmtId="0" fontId="131" fillId="0" borderId="54" xfId="39" applyFont="1" applyBorder="1" applyAlignment="1">
      <alignment horizontal="left" vertical="center" shrinkToFit="1"/>
    </xf>
    <xf numFmtId="49" fontId="133" fillId="0" borderId="56" xfId="39" applyNumberFormat="1" applyFont="1" applyBorder="1" applyAlignment="1">
      <alignment horizontal="right" vertical="center" shrinkToFit="1"/>
    </xf>
    <xf numFmtId="49" fontId="133" fillId="0" borderId="57" xfId="39" applyNumberFormat="1" applyFont="1" applyBorder="1" applyAlignment="1">
      <alignment horizontal="right" vertical="center" shrinkToFit="1"/>
    </xf>
    <xf numFmtId="49" fontId="133" fillId="0" borderId="48" xfId="39" applyNumberFormat="1" applyFont="1" applyBorder="1" applyAlignment="1">
      <alignment horizontal="right" vertical="center" shrinkToFit="1"/>
    </xf>
    <xf numFmtId="49" fontId="133" fillId="0" borderId="0" xfId="39" applyNumberFormat="1" applyFont="1" applyAlignment="1">
      <alignment horizontal="right" vertical="center" shrinkToFit="1"/>
    </xf>
    <xf numFmtId="49" fontId="133" fillId="0" borderId="52" xfId="39" applyNumberFormat="1" applyFont="1" applyBorder="1" applyAlignment="1">
      <alignment horizontal="right" vertical="center" shrinkToFit="1"/>
    </xf>
    <xf numFmtId="49" fontId="133" fillId="0" borderId="53" xfId="39" applyNumberFormat="1" applyFont="1" applyBorder="1" applyAlignment="1">
      <alignment horizontal="right" vertical="center" shrinkToFit="1"/>
    </xf>
    <xf numFmtId="49" fontId="129" fillId="14" borderId="49" xfId="39" applyNumberFormat="1" applyFont="1" applyFill="1" applyBorder="1" applyAlignment="1">
      <alignment horizontal="center" vertical="center" wrapText="1"/>
    </xf>
    <xf numFmtId="49" fontId="131" fillId="0" borderId="50" xfId="39" applyNumberFormat="1" applyFont="1" applyBorder="1" applyAlignment="1">
      <alignment horizontal="left" vertical="center" wrapText="1" shrinkToFit="1"/>
    </xf>
    <xf numFmtId="49" fontId="131" fillId="0" borderId="50" xfId="39" applyNumberFormat="1" applyFont="1" applyBorder="1" applyAlignment="1">
      <alignment horizontal="right" vertical="center" shrinkToFit="1"/>
    </xf>
    <xf numFmtId="0" fontId="131" fillId="0" borderId="50" xfId="39" applyFont="1" applyBorder="1" applyAlignment="1">
      <alignment horizontal="right" vertical="center" shrinkToFit="1"/>
    </xf>
    <xf numFmtId="0" fontId="131" fillId="0" borderId="55" xfId="39" applyFont="1" applyBorder="1" applyAlignment="1">
      <alignment horizontal="right" vertical="center" shrinkToFit="1"/>
    </xf>
    <xf numFmtId="0" fontId="133" fillId="0" borderId="56" xfId="39" applyFont="1" applyBorder="1" applyAlignment="1">
      <alignment horizontal="center" vertical="center" wrapText="1"/>
    </xf>
    <xf numFmtId="0" fontId="133" fillId="0" borderId="57" xfId="39" applyFont="1" applyBorder="1" applyAlignment="1">
      <alignment horizontal="center" vertical="center" wrapText="1"/>
    </xf>
    <xf numFmtId="0" fontId="133" fillId="0" borderId="58" xfId="39" applyFont="1" applyBorder="1" applyAlignment="1">
      <alignment horizontal="center" vertical="center" wrapText="1"/>
    </xf>
    <xf numFmtId="0" fontId="133" fillId="0" borderId="48" xfId="39" applyFont="1" applyBorder="1" applyAlignment="1">
      <alignment horizontal="center" vertical="center" wrapText="1"/>
    </xf>
    <xf numFmtId="0" fontId="133" fillId="0" borderId="0" xfId="39" applyFont="1" applyAlignment="1">
      <alignment horizontal="center" vertical="center" wrapText="1"/>
    </xf>
    <xf numFmtId="0" fontId="133" fillId="0" borderId="8" xfId="39" applyFont="1" applyBorder="1" applyAlignment="1">
      <alignment horizontal="center" vertical="center" wrapText="1"/>
    </xf>
    <xf numFmtId="0" fontId="133" fillId="0" borderId="52" xfId="39" applyFont="1" applyBorder="1" applyAlignment="1">
      <alignment horizontal="center" vertical="center" wrapText="1"/>
    </xf>
    <xf numFmtId="0" fontId="133" fillId="0" borderId="53" xfId="39" applyFont="1" applyBorder="1" applyAlignment="1">
      <alignment horizontal="center" vertical="center" wrapText="1"/>
    </xf>
    <xf numFmtId="0" fontId="133" fillId="0" borderId="54" xfId="39" applyFont="1" applyBorder="1" applyAlignment="1">
      <alignment horizontal="center" vertical="center" wrapText="1"/>
    </xf>
    <xf numFmtId="49" fontId="131" fillId="0" borderId="56" xfId="39" applyNumberFormat="1" applyFont="1" applyBorder="1" applyAlignment="1">
      <alignment horizontal="left" vertical="center" wrapText="1" shrinkToFit="1"/>
    </xf>
    <xf numFmtId="49" fontId="131" fillId="0" borderId="57" xfId="39" applyNumberFormat="1" applyFont="1" applyBorder="1" applyAlignment="1">
      <alignment horizontal="left" vertical="center" wrapText="1" shrinkToFit="1"/>
    </xf>
    <xf numFmtId="49" fontId="131" fillId="0" borderId="59" xfId="39" applyNumberFormat="1" applyFont="1" applyBorder="1" applyAlignment="1">
      <alignment horizontal="left" vertical="center" wrapText="1" shrinkToFit="1"/>
    </xf>
    <xf numFmtId="49" fontId="131" fillId="0" borderId="60" xfId="39" applyNumberFormat="1" applyFont="1" applyBorder="1" applyAlignment="1">
      <alignment horizontal="left" vertical="center" wrapText="1" shrinkToFit="1"/>
    </xf>
    <xf numFmtId="49" fontId="131" fillId="0" borderId="52" xfId="39" applyNumberFormat="1" applyFont="1" applyBorder="1" applyAlignment="1">
      <alignment horizontal="left" vertical="center" wrapText="1" shrinkToFit="1"/>
    </xf>
    <xf numFmtId="49" fontId="131" fillId="0" borderId="53" xfId="39" applyNumberFormat="1" applyFont="1" applyBorder="1" applyAlignment="1">
      <alignment horizontal="left" vertical="center" wrapText="1" shrinkToFit="1"/>
    </xf>
    <xf numFmtId="49" fontId="131" fillId="0" borderId="61" xfId="39" applyNumberFormat="1" applyFont="1" applyBorder="1" applyAlignment="1">
      <alignment horizontal="left" vertical="center" wrapText="1" shrinkToFit="1"/>
    </xf>
    <xf numFmtId="49" fontId="129" fillId="14" borderId="56" xfId="39" applyNumberFormat="1" applyFont="1" applyFill="1" applyBorder="1" applyAlignment="1">
      <alignment horizontal="center" vertical="center" shrinkToFit="1"/>
    </xf>
    <xf numFmtId="49" fontId="129" fillId="14" borderId="57" xfId="39" applyNumberFormat="1" applyFont="1" applyFill="1" applyBorder="1" applyAlignment="1">
      <alignment horizontal="center" vertical="center" shrinkToFit="1"/>
    </xf>
    <xf numFmtId="49" fontId="129" fillId="14" borderId="48" xfId="39" applyNumberFormat="1" applyFont="1" applyFill="1" applyBorder="1" applyAlignment="1">
      <alignment horizontal="center" vertical="center" shrinkToFit="1"/>
    </xf>
    <xf numFmtId="49" fontId="129" fillId="14" borderId="0" xfId="39" applyNumberFormat="1" applyFont="1" applyFill="1" applyAlignment="1">
      <alignment horizontal="center" vertical="center" shrinkToFit="1"/>
    </xf>
    <xf numFmtId="49" fontId="129" fillId="14" borderId="60" xfId="39" applyNumberFormat="1" applyFont="1" applyFill="1" applyBorder="1" applyAlignment="1">
      <alignment horizontal="center" vertical="center" shrinkToFit="1"/>
    </xf>
    <xf numFmtId="49" fontId="129" fillId="14" borderId="52" xfId="39" applyNumberFormat="1" applyFont="1" applyFill="1" applyBorder="1" applyAlignment="1">
      <alignment horizontal="center" vertical="center" shrinkToFit="1"/>
    </xf>
    <xf numFmtId="49" fontId="129" fillId="14" borderId="53" xfId="39" applyNumberFormat="1" applyFont="1" applyFill="1" applyBorder="1" applyAlignment="1">
      <alignment horizontal="center" vertical="center" shrinkToFit="1"/>
    </xf>
    <xf numFmtId="49" fontId="129" fillId="14" borderId="61" xfId="39" applyNumberFormat="1" applyFont="1" applyFill="1" applyBorder="1" applyAlignment="1">
      <alignment horizontal="center" vertical="center" shrinkToFit="1"/>
    </xf>
    <xf numFmtId="49" fontId="127" fillId="0" borderId="0" xfId="39" applyNumberFormat="1" applyFont="1" applyAlignment="1">
      <alignment horizontal="center" vertical="center" shrinkToFit="1"/>
    </xf>
    <xf numFmtId="49" fontId="127" fillId="0" borderId="7" xfId="39" applyNumberFormat="1" applyFont="1" applyBorder="1" applyAlignment="1">
      <alignment horizontal="center" vertical="center" shrinkToFit="1"/>
    </xf>
    <xf numFmtId="0" fontId="129" fillId="14" borderId="43" xfId="39" applyFont="1" applyFill="1" applyBorder="1" applyAlignment="1">
      <alignment horizontal="center" vertical="center"/>
    </xf>
    <xf numFmtId="0" fontId="129" fillId="14" borderId="44" xfId="39" applyFont="1" applyFill="1" applyBorder="1" applyAlignment="1">
      <alignment horizontal="center" vertical="center"/>
    </xf>
    <xf numFmtId="0" fontId="129" fillId="14" borderId="46" xfId="39" applyFont="1" applyFill="1" applyBorder="1" applyAlignment="1">
      <alignment horizontal="center" vertical="center"/>
    </xf>
    <xf numFmtId="0" fontId="129" fillId="14" borderId="47" xfId="39" applyFont="1" applyFill="1" applyBorder="1" applyAlignment="1">
      <alignment horizontal="center" vertical="center"/>
    </xf>
    <xf numFmtId="49" fontId="130" fillId="0" borderId="45" xfId="39" applyNumberFormat="1" applyFont="1" applyBorder="1" applyAlignment="1">
      <alignment horizontal="center" vertical="center" shrinkToFit="1"/>
    </xf>
    <xf numFmtId="49" fontId="130" fillId="0" borderId="6" xfId="39" applyNumberFormat="1" applyFont="1" applyBorder="1" applyAlignment="1">
      <alignment horizontal="center" vertical="center" shrinkToFit="1"/>
    </xf>
    <xf numFmtId="49" fontId="130" fillId="0" borderId="12" xfId="39" applyNumberFormat="1" applyFont="1" applyBorder="1" applyAlignment="1">
      <alignment horizontal="center" vertical="center" shrinkToFit="1"/>
    </xf>
    <xf numFmtId="49" fontId="130" fillId="0" borderId="48" xfId="39" applyNumberFormat="1" applyFont="1" applyBorder="1" applyAlignment="1">
      <alignment horizontal="center" vertical="center" shrinkToFit="1"/>
    </xf>
    <xf numFmtId="49" fontId="130" fillId="0" borderId="0" xfId="39" applyNumberFormat="1" applyFont="1" applyAlignment="1">
      <alignment horizontal="center" vertical="center" shrinkToFit="1"/>
    </xf>
    <xf numFmtId="49" fontId="130" fillId="0" borderId="8" xfId="39" applyNumberFormat="1" applyFont="1" applyBorder="1" applyAlignment="1">
      <alignment horizontal="center" vertical="center" shrinkToFit="1"/>
    </xf>
    <xf numFmtId="49" fontId="130" fillId="0" borderId="52" xfId="39" applyNumberFormat="1" applyFont="1" applyBorder="1" applyAlignment="1">
      <alignment horizontal="center" vertical="center" shrinkToFit="1"/>
    </xf>
    <xf numFmtId="49" fontId="130" fillId="0" borderId="53" xfId="39" applyNumberFormat="1" applyFont="1" applyBorder="1" applyAlignment="1">
      <alignment horizontal="center" vertical="center" shrinkToFit="1"/>
    </xf>
    <xf numFmtId="49" fontId="130" fillId="0" borderId="54" xfId="39" applyNumberFormat="1" applyFont="1" applyBorder="1" applyAlignment="1">
      <alignment horizontal="center" vertical="center" shrinkToFit="1"/>
    </xf>
    <xf numFmtId="49" fontId="129" fillId="14" borderId="43" xfId="39" applyNumberFormat="1" applyFont="1" applyFill="1" applyBorder="1" applyAlignment="1">
      <alignment horizontal="center" vertical="center"/>
    </xf>
    <xf numFmtId="49" fontId="131" fillId="0" borderId="44" xfId="39" applyNumberFormat="1" applyFont="1" applyBorder="1" applyAlignment="1">
      <alignment horizontal="left" vertical="center" shrinkToFit="1"/>
    </xf>
    <xf numFmtId="49" fontId="131" fillId="0" borderId="44" xfId="39" applyNumberFormat="1" applyFont="1" applyBorder="1" applyAlignment="1">
      <alignment horizontal="right" vertical="center" shrinkToFit="1"/>
    </xf>
    <xf numFmtId="0" fontId="131" fillId="0" borderId="44" xfId="39" applyFont="1" applyBorder="1" applyAlignment="1">
      <alignment horizontal="right" vertical="center" shrinkToFit="1"/>
    </xf>
    <xf numFmtId="0" fontId="131" fillId="0" borderId="51" xfId="39" applyFont="1" applyBorder="1" applyAlignment="1">
      <alignment horizontal="right" vertical="center" shrinkToFit="1"/>
    </xf>
    <xf numFmtId="0" fontId="132" fillId="0" borderId="50" xfId="39" applyFont="1" applyBorder="1" applyAlignment="1">
      <alignment horizontal="center" vertical="center"/>
    </xf>
    <xf numFmtId="0" fontId="89" fillId="0" borderId="17" xfId="29" applyBorder="1" applyAlignment="1">
      <alignment horizontal="center" vertical="center" wrapText="1"/>
    </xf>
    <xf numFmtId="0" fontId="89" fillId="0" borderId="18" xfId="29" applyBorder="1" applyAlignment="1">
      <alignment horizontal="center" vertical="center" wrapText="1"/>
    </xf>
    <xf numFmtId="0" fontId="89" fillId="0" borderId="19" xfId="29" applyBorder="1" applyAlignment="1">
      <alignment horizontal="center" vertical="center" wrapText="1"/>
    </xf>
    <xf numFmtId="0" fontId="89" fillId="0" borderId="0" xfId="29" applyAlignment="1">
      <alignment horizontal="center" vertical="center"/>
    </xf>
    <xf numFmtId="0" fontId="137" fillId="0" borderId="0" xfId="29" applyFont="1" applyAlignment="1">
      <alignment horizontal="center" vertical="center"/>
    </xf>
    <xf numFmtId="49" fontId="139" fillId="0" borderId="0" xfId="39" applyNumberFormat="1" applyFont="1" applyAlignment="1">
      <alignment horizontal="center" vertical="center" shrinkToFit="1"/>
    </xf>
    <xf numFmtId="0" fontId="129" fillId="0" borderId="0" xfId="39" applyFont="1" applyAlignment="1">
      <alignment horizontal="center" vertical="center"/>
    </xf>
    <xf numFmtId="0" fontId="129" fillId="0" borderId="0" xfId="39" applyFont="1" applyAlignment="1">
      <alignment horizontal="center" vertical="center"/>
    </xf>
    <xf numFmtId="0" fontId="59" fillId="0" borderId="0" xfId="39" applyAlignment="1">
      <alignment vertical="center"/>
    </xf>
    <xf numFmtId="49" fontId="131" fillId="0" borderId="51" xfId="39" applyNumberFormat="1" applyFont="1" applyBorder="1" applyAlignment="1">
      <alignment horizontal="right" vertical="center" shrinkToFit="1"/>
    </xf>
    <xf numFmtId="49" fontId="131" fillId="0" borderId="55" xfId="39" applyNumberFormat="1" applyFont="1" applyBorder="1" applyAlignment="1">
      <alignment horizontal="right" vertical="center" shrinkToFit="1"/>
    </xf>
    <xf numFmtId="49" fontId="131" fillId="0" borderId="55" xfId="39" applyNumberFormat="1" applyFont="1" applyBorder="1" applyAlignment="1">
      <alignment horizontal="left" vertical="center" shrinkToFit="1"/>
    </xf>
    <xf numFmtId="49" fontId="131" fillId="0" borderId="55" xfId="39" applyNumberFormat="1" applyFont="1" applyBorder="1" applyAlignment="1">
      <alignment horizontal="left" vertical="center"/>
    </xf>
    <xf numFmtId="49" fontId="129" fillId="14" borderId="62" xfId="39" applyNumberFormat="1" applyFont="1" applyFill="1" applyBorder="1" applyAlignment="1">
      <alignment horizontal="center" vertical="center"/>
    </xf>
    <xf numFmtId="49" fontId="129" fillId="14" borderId="63" xfId="39" applyNumberFormat="1" applyFont="1" applyFill="1" applyBorder="1" applyAlignment="1">
      <alignment horizontal="center" vertical="center"/>
    </xf>
    <xf numFmtId="49" fontId="131" fillId="0" borderId="63" xfId="39" applyNumberFormat="1" applyFont="1" applyBorder="1" applyAlignment="1">
      <alignment horizontal="left" vertical="center" shrinkToFit="1"/>
    </xf>
    <xf numFmtId="49" fontId="129" fillId="14" borderId="63" xfId="39" applyNumberFormat="1" applyFont="1" applyFill="1" applyBorder="1" applyAlignment="1">
      <alignment horizontal="center" vertical="center" shrinkToFit="1"/>
    </xf>
    <xf numFmtId="49" fontId="131" fillId="0" borderId="63" xfId="39" applyNumberFormat="1" applyFont="1" applyBorder="1" applyAlignment="1">
      <alignment horizontal="left" vertical="center"/>
    </xf>
    <xf numFmtId="49" fontId="131" fillId="0" borderId="79" xfId="39" applyNumberFormat="1" applyFont="1" applyBorder="1" applyAlignment="1">
      <alignment horizontal="left" vertical="center"/>
    </xf>
    <xf numFmtId="49" fontId="129" fillId="14" borderId="80" xfId="39" applyNumberFormat="1" applyFont="1" applyFill="1" applyBorder="1" applyAlignment="1">
      <alignment horizontal="center" vertical="center"/>
    </xf>
    <xf numFmtId="49" fontId="129" fillId="14" borderId="71" xfId="39" applyNumberFormat="1" applyFont="1" applyFill="1" applyBorder="1" applyAlignment="1">
      <alignment horizontal="center" vertical="center"/>
    </xf>
    <xf numFmtId="49" fontId="131" fillId="0" borderId="45" xfId="39" applyNumberFormat="1" applyFont="1" applyBorder="1" applyAlignment="1">
      <alignment horizontal="left" vertical="center" wrapText="1" shrinkToFit="1"/>
    </xf>
    <xf numFmtId="49" fontId="131" fillId="0" borderId="6" xfId="39" applyNumberFormat="1" applyFont="1" applyBorder="1" applyAlignment="1">
      <alignment horizontal="left" vertical="center" wrapText="1" shrinkToFit="1"/>
    </xf>
    <xf numFmtId="49" fontId="135" fillId="0" borderId="6" xfId="39" applyNumberFormat="1" applyFont="1" applyBorder="1" applyAlignment="1">
      <alignment horizontal="right" vertical="center" shrinkToFit="1"/>
    </xf>
    <xf numFmtId="49" fontId="135" fillId="0" borderId="12" xfId="39" applyNumberFormat="1" applyFont="1" applyBorder="1" applyAlignment="1">
      <alignment horizontal="right" vertical="center" shrinkToFit="1"/>
    </xf>
    <xf numFmtId="49" fontId="129" fillId="14" borderId="81" xfId="39" applyNumberFormat="1" applyFont="1" applyFill="1" applyBorder="1" applyAlignment="1">
      <alignment horizontal="center" vertical="center"/>
    </xf>
    <xf numFmtId="49" fontId="129" fillId="14" borderId="73" xfId="39" applyNumberFormat="1" applyFont="1" applyFill="1" applyBorder="1" applyAlignment="1">
      <alignment horizontal="center" vertical="center"/>
    </xf>
    <xf numFmtId="49" fontId="135" fillId="0" borderId="0" xfId="39" applyNumberFormat="1" applyFont="1" applyAlignment="1">
      <alignment horizontal="right" vertical="center" shrinkToFit="1"/>
    </xf>
    <xf numFmtId="49" fontId="135" fillId="0" borderId="8" xfId="39" applyNumberFormat="1" applyFont="1" applyBorder="1" applyAlignment="1">
      <alignment horizontal="right" vertical="center" shrinkToFit="1"/>
    </xf>
    <xf numFmtId="49" fontId="129" fillId="14" borderId="82" xfId="39" applyNumberFormat="1" applyFont="1" applyFill="1" applyBorder="1" applyAlignment="1">
      <alignment horizontal="center" vertical="center"/>
    </xf>
    <xf numFmtId="49" fontId="129" fillId="14" borderId="75" xfId="39" applyNumberFormat="1" applyFont="1" applyFill="1" applyBorder="1" applyAlignment="1">
      <alignment horizontal="center" vertical="center"/>
    </xf>
    <xf numFmtId="49" fontId="135" fillId="0" borderId="7" xfId="39" applyNumberFormat="1" applyFont="1" applyBorder="1" applyAlignment="1">
      <alignment horizontal="right" vertical="center" shrinkToFit="1"/>
    </xf>
    <xf numFmtId="49" fontId="135" fillId="0" borderId="13" xfId="39" applyNumberFormat="1" applyFont="1" applyBorder="1" applyAlignment="1">
      <alignment horizontal="right" vertical="center" shrinkToFit="1"/>
    </xf>
    <xf numFmtId="49" fontId="135" fillId="14" borderId="44" xfId="39" applyNumberFormat="1" applyFont="1" applyFill="1" applyBorder="1" applyAlignment="1">
      <alignment horizontal="center" vertical="center"/>
    </xf>
    <xf numFmtId="49" fontId="135" fillId="14" borderId="50" xfId="39" applyNumberFormat="1" applyFont="1" applyFill="1" applyBorder="1" applyAlignment="1">
      <alignment horizontal="center" vertical="center"/>
    </xf>
    <xf numFmtId="49" fontId="131" fillId="0" borderId="83" xfId="39" applyNumberFormat="1" applyFont="1" applyBorder="1" applyAlignment="1">
      <alignment horizontal="center" vertical="center"/>
    </xf>
    <xf numFmtId="49" fontId="131" fillId="0" borderId="69" xfId="39" applyNumberFormat="1" applyFont="1" applyBorder="1" applyAlignment="1">
      <alignment horizontal="center" vertical="center"/>
    </xf>
    <xf numFmtId="49" fontId="131" fillId="0" borderId="69" xfId="39" applyNumberFormat="1" applyFont="1" applyBorder="1" applyAlignment="1">
      <alignment horizontal="left" vertical="center" shrinkToFit="1"/>
    </xf>
    <xf numFmtId="178" fontId="131" fillId="0" borderId="69" xfId="39" applyNumberFormat="1" applyFont="1" applyBorder="1" applyAlignment="1">
      <alignment horizontal="right" vertical="center" shrinkToFit="1"/>
    </xf>
    <xf numFmtId="197" fontId="131" fillId="0" borderId="69" xfId="39" applyNumberFormat="1" applyFont="1" applyBorder="1" applyAlignment="1">
      <alignment horizontal="right" vertical="center" shrinkToFit="1"/>
    </xf>
    <xf numFmtId="198" fontId="131" fillId="0" borderId="69" xfId="39" applyNumberFormat="1" applyFont="1" applyBorder="1" applyAlignment="1">
      <alignment horizontal="right" vertical="center" shrinkToFit="1"/>
    </xf>
    <xf numFmtId="49" fontId="131" fillId="0" borderId="69" xfId="39" applyNumberFormat="1" applyFont="1" applyBorder="1" applyAlignment="1">
      <alignment horizontal="center" vertical="center" shrinkToFit="1"/>
    </xf>
    <xf numFmtId="197" fontId="131" fillId="0" borderId="70" xfId="39" applyNumberFormat="1" applyFont="1" applyBorder="1" applyAlignment="1">
      <alignment horizontal="right" vertical="center" shrinkToFit="1"/>
    </xf>
    <xf numFmtId="49" fontId="131" fillId="0" borderId="81" xfId="39" applyNumberFormat="1" applyFont="1" applyBorder="1" applyAlignment="1">
      <alignment horizontal="center" vertical="center"/>
    </xf>
    <xf numFmtId="49" fontId="131" fillId="0" borderId="73" xfId="39" applyNumberFormat="1" applyFont="1" applyBorder="1" applyAlignment="1">
      <alignment horizontal="center" vertical="center"/>
    </xf>
    <xf numFmtId="49" fontId="140" fillId="0" borderId="81" xfId="39" applyNumberFormat="1" applyFont="1" applyBorder="1" applyAlignment="1">
      <alignment horizontal="center" vertical="center"/>
    </xf>
    <xf numFmtId="49" fontId="140" fillId="0" borderId="73" xfId="39" applyNumberFormat="1" applyFont="1" applyBorder="1" applyAlignment="1">
      <alignment horizontal="center" vertical="center"/>
    </xf>
    <xf numFmtId="49" fontId="131" fillId="0" borderId="82" xfId="39" applyNumberFormat="1" applyFont="1" applyBorder="1" applyAlignment="1">
      <alignment horizontal="center" vertical="center"/>
    </xf>
    <xf numFmtId="49" fontId="131" fillId="0" borderId="75" xfId="39" applyNumberFormat="1" applyFont="1" applyBorder="1" applyAlignment="1">
      <alignment horizontal="center" vertical="center"/>
    </xf>
    <xf numFmtId="49" fontId="141" fillId="0" borderId="81" xfId="39" applyNumberFormat="1" applyFont="1" applyBorder="1" applyAlignment="1">
      <alignment horizontal="center" vertical="center"/>
    </xf>
    <xf numFmtId="49" fontId="141" fillId="0" borderId="73" xfId="39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ill="1" applyBorder="1" applyAlignment="1">
      <alignment vertical="center"/>
    </xf>
    <xf numFmtId="49" fontId="0" fillId="4" borderId="0" xfId="0" applyNumberFormat="1" applyFill="1" applyAlignment="1">
      <alignment horizontal="center"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49" fontId="0" fillId="0" borderId="2" xfId="0" applyNumberForma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200" fontId="71" fillId="4" borderId="2" xfId="0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>
      <alignment vertical="center"/>
    </xf>
    <xf numFmtId="0" fontId="0" fillId="0" borderId="0" xfId="0" applyFill="1">
      <alignment vertical="center"/>
    </xf>
    <xf numFmtId="201" fontId="0" fillId="0" borderId="2" xfId="130" applyNumberFormat="1" applyFont="1" applyBorder="1">
      <alignment vertical="center"/>
    </xf>
    <xf numFmtId="0" fontId="143" fillId="0" borderId="0" xfId="0" applyFont="1" applyAlignment="1">
      <alignment horizontal="center" vertical="center"/>
    </xf>
    <xf numFmtId="0" fontId="144" fillId="0" borderId="0" xfId="0" applyFont="1" applyAlignment="1">
      <alignment horizontal="center" vertical="center"/>
    </xf>
    <xf numFmtId="184" fontId="82" fillId="0" borderId="0" xfId="0" applyNumberFormat="1" applyFont="1">
      <alignment vertical="center"/>
    </xf>
    <xf numFmtId="184" fontId="97" fillId="0" borderId="0" xfId="0" applyNumberFormat="1" applyFont="1" applyAlignment="1">
      <alignment horizontal="center" vertical="center"/>
    </xf>
    <xf numFmtId="0" fontId="138" fillId="0" borderId="0" xfId="0" applyFont="1" applyAlignment="1">
      <alignment horizontal="center" vertical="center"/>
    </xf>
    <xf numFmtId="0" fontId="108" fillId="0" borderId="0" xfId="0" applyFont="1" applyAlignment="1">
      <alignment horizontal="center" vertical="center" wrapText="1"/>
    </xf>
    <xf numFmtId="184" fontId="0" fillId="0" borderId="0" xfId="0" applyNumberFormat="1">
      <alignment vertical="center"/>
    </xf>
    <xf numFmtId="0" fontId="0" fillId="0" borderId="2" xfId="130" applyNumberFormat="1" applyFont="1" applyBorder="1" applyAlignment="1">
      <alignment vertical="center"/>
    </xf>
    <xf numFmtId="41" fontId="0" fillId="0" borderId="2" xfId="130" applyFont="1" applyBorder="1" applyAlignment="1">
      <alignment vertical="center"/>
    </xf>
    <xf numFmtId="0" fontId="0" fillId="0" borderId="2" xfId="130" applyNumberFormat="1" applyFont="1" applyFill="1" applyBorder="1" applyAlignment="1">
      <alignment vertical="center"/>
    </xf>
    <xf numFmtId="185" fontId="142" fillId="3" borderId="2" xfId="0" applyNumberFormat="1" applyFont="1" applyFill="1" applyBorder="1" applyAlignment="1">
      <alignment horizontal="center" vertical="center"/>
    </xf>
    <xf numFmtId="0" fontId="145" fillId="16" borderId="0" xfId="7" applyFont="1" applyFill="1" applyAlignment="1">
      <alignment horizontal="center" vertical="center"/>
    </xf>
    <xf numFmtId="0" fontId="145" fillId="0" borderId="0" xfId="0" applyFont="1" applyAlignment="1">
      <alignment horizontal="center" vertical="center"/>
    </xf>
    <xf numFmtId="0" fontId="145" fillId="16" borderId="0" xfId="0" applyFont="1" applyFill="1" applyAlignment="1">
      <alignment horizontal="center" vertical="center"/>
    </xf>
    <xf numFmtId="202" fontId="145" fillId="0" borderId="0" xfId="0" applyNumberFormat="1" applyFont="1" applyAlignment="1">
      <alignment horizontal="center" vertical="center"/>
    </xf>
    <xf numFmtId="42" fontId="145" fillId="16" borderId="0" xfId="0" applyNumberFormat="1" applyFont="1" applyFill="1" applyAlignment="1">
      <alignment horizontal="center" vertical="center"/>
    </xf>
    <xf numFmtId="203" fontId="145" fillId="16" borderId="0" xfId="7" applyNumberFormat="1" applyFont="1" applyFill="1" applyAlignment="1">
      <alignment horizontal="center" vertical="center"/>
    </xf>
    <xf numFmtId="0" fontId="124" fillId="0" borderId="0" xfId="0" applyFont="1" applyAlignment="1">
      <alignment horizontal="center" vertical="center"/>
    </xf>
    <xf numFmtId="0" fontId="145" fillId="0" borderId="17" xfId="7" applyFont="1" applyBorder="1" applyAlignment="1">
      <alignment horizontal="center" vertical="center"/>
    </xf>
    <xf numFmtId="0" fontId="145" fillId="16" borderId="17" xfId="7" applyFont="1" applyFill="1" applyBorder="1" applyAlignment="1">
      <alignment horizontal="center" vertical="center"/>
    </xf>
    <xf numFmtId="202" fontId="145" fillId="0" borderId="17" xfId="7" applyNumberFormat="1" applyFont="1" applyBorder="1" applyAlignment="1">
      <alignment horizontal="center" vertical="center"/>
    </xf>
    <xf numFmtId="42" fontId="145" fillId="16" borderId="17" xfId="0" applyNumberFormat="1" applyFont="1" applyFill="1" applyBorder="1" applyAlignment="1">
      <alignment horizontal="center" vertical="center"/>
    </xf>
    <xf numFmtId="0" fontId="145" fillId="0" borderId="17" xfId="0" applyFont="1" applyBorder="1" applyAlignment="1">
      <alignment horizontal="center" vertical="center"/>
    </xf>
    <xf numFmtId="0" fontId="145" fillId="0" borderId="17" xfId="0" applyFont="1" applyBorder="1" applyAlignment="1">
      <alignment horizontal="center" vertical="center"/>
    </xf>
    <xf numFmtId="0" fontId="145" fillId="0" borderId="2" xfId="0" applyFont="1" applyBorder="1" applyAlignment="1">
      <alignment horizontal="center" vertical="center"/>
    </xf>
    <xf numFmtId="202" fontId="145" fillId="0" borderId="2" xfId="0" applyNumberFormat="1" applyFont="1" applyBorder="1" applyAlignment="1">
      <alignment horizontal="center" vertical="center"/>
    </xf>
    <xf numFmtId="0" fontId="145" fillId="0" borderId="17" xfId="0" applyFont="1" applyBorder="1" applyAlignment="1">
      <alignment horizontal="center" vertical="center" wrapText="1"/>
    </xf>
    <xf numFmtId="42" fontId="145" fillId="0" borderId="2" xfId="0" applyNumberFormat="1" applyFont="1" applyBorder="1" applyAlignment="1">
      <alignment horizontal="center" vertical="center"/>
    </xf>
    <xf numFmtId="0" fontId="145" fillId="0" borderId="18" xfId="0" applyFont="1" applyBorder="1" applyAlignment="1">
      <alignment horizontal="center" vertical="center"/>
    </xf>
    <xf numFmtId="0" fontId="145" fillId="0" borderId="18" xfId="0" applyFont="1" applyBorder="1" applyAlignment="1">
      <alignment horizontal="center" vertical="center" wrapText="1"/>
    </xf>
    <xf numFmtId="0" fontId="145" fillId="0" borderId="19" xfId="0" applyFont="1" applyBorder="1" applyAlignment="1">
      <alignment horizontal="center" vertical="center" wrapText="1"/>
    </xf>
    <xf numFmtId="42" fontId="145" fillId="0" borderId="2" xfId="0" applyNumberFormat="1" applyFont="1" applyBorder="1">
      <alignment vertical="center"/>
    </xf>
    <xf numFmtId="0" fontId="145" fillId="0" borderId="19" xfId="0" applyFont="1" applyBorder="1" applyAlignment="1">
      <alignment horizontal="center" vertical="center"/>
    </xf>
    <xf numFmtId="42" fontId="145" fillId="0" borderId="17" xfId="0" applyNumberFormat="1" applyFont="1" applyBorder="1" applyAlignment="1">
      <alignment horizontal="center" vertical="center"/>
    </xf>
    <xf numFmtId="42" fontId="145" fillId="0" borderId="19" xfId="0" applyNumberFormat="1" applyFont="1" applyBorder="1" applyAlignment="1">
      <alignment horizontal="center" vertical="center"/>
    </xf>
    <xf numFmtId="0" fontId="145" fillId="0" borderId="0" xfId="0" applyFont="1">
      <alignment vertical="center"/>
    </xf>
    <xf numFmtId="204" fontId="145" fillId="0" borderId="2" xfId="0" applyNumberFormat="1" applyFont="1" applyBorder="1" applyAlignment="1">
      <alignment horizontal="center" vertical="center"/>
    </xf>
    <xf numFmtId="0" fontId="145" fillId="0" borderId="2" xfId="0" applyFont="1" applyBorder="1">
      <alignment vertical="center"/>
    </xf>
    <xf numFmtId="0" fontId="146" fillId="0" borderId="2" xfId="0" applyFont="1" applyBorder="1" applyAlignment="1">
      <alignment horizontal="center" vertical="center" wrapText="1"/>
    </xf>
    <xf numFmtId="0" fontId="112" fillId="0" borderId="2" xfId="0" applyFont="1" applyBorder="1" applyAlignment="1">
      <alignment horizontal="center" vertical="center"/>
    </xf>
    <xf numFmtId="204" fontId="112" fillId="0" borderId="2" xfId="0" applyNumberFormat="1" applyFont="1" applyBorder="1" applyAlignment="1">
      <alignment horizontal="center" vertical="center"/>
    </xf>
    <xf numFmtId="0" fontId="147" fillId="16" borderId="2" xfId="124" applyFont="1" applyFill="1" applyBorder="1" applyAlignment="1">
      <alignment horizontal="center" vertical="center"/>
    </xf>
    <xf numFmtId="0" fontId="145" fillId="0" borderId="2" xfId="0" applyFont="1" applyBorder="1" applyAlignment="1">
      <alignment horizontal="center" vertical="center" wrapText="1"/>
    </xf>
    <xf numFmtId="0" fontId="147" fillId="0" borderId="2" xfId="124" applyFont="1" applyBorder="1" applyAlignment="1">
      <alignment horizontal="center" vertical="center"/>
    </xf>
    <xf numFmtId="205" fontId="145" fillId="0" borderId="2" xfId="0" applyNumberFormat="1" applyFont="1" applyBorder="1" applyAlignment="1">
      <alignment horizontal="center" vertical="center"/>
    </xf>
    <xf numFmtId="0" fontId="148" fillId="0" borderId="2" xfId="7" applyFont="1" applyBorder="1" applyAlignment="1">
      <alignment horizontal="center" vertical="center"/>
    </xf>
    <xf numFmtId="0" fontId="149" fillId="16" borderId="2" xfId="7" applyFont="1" applyFill="1" applyBorder="1" applyAlignment="1">
      <alignment horizontal="center" vertical="center" wrapText="1"/>
    </xf>
    <xf numFmtId="0" fontId="146" fillId="0" borderId="2" xfId="0" applyFont="1" applyBorder="1" applyAlignment="1">
      <alignment horizontal="center" vertical="center"/>
    </xf>
    <xf numFmtId="202" fontId="149" fillId="0" borderId="2" xfId="7" applyNumberFormat="1" applyFont="1" applyBorder="1" applyAlignment="1">
      <alignment horizontal="center" vertical="center" wrapText="1"/>
    </xf>
    <xf numFmtId="206" fontId="145" fillId="0" borderId="2" xfId="0" applyNumberFormat="1" applyFont="1" applyBorder="1" applyAlignment="1">
      <alignment horizontal="center" vertical="center"/>
    </xf>
    <xf numFmtId="207" fontId="145" fillId="0" borderId="2" xfId="0" applyNumberFormat="1" applyFont="1" applyBorder="1" applyAlignment="1">
      <alignment horizontal="center" vertical="center"/>
    </xf>
    <xf numFmtId="0" fontId="145" fillId="0" borderId="19" xfId="0" applyFont="1" applyBorder="1" applyAlignment="1">
      <alignment horizontal="center" vertical="center"/>
    </xf>
    <xf numFmtId="42" fontId="145" fillId="0" borderId="0" xfId="0" applyNumberFormat="1" applyFont="1" applyAlignment="1">
      <alignment horizontal="center" vertical="center"/>
    </xf>
    <xf numFmtId="0" fontId="1" fillId="0" borderId="0" xfId="129" applyFont="1">
      <alignment vertical="center"/>
    </xf>
    <xf numFmtId="0" fontId="1" fillId="0" borderId="5" xfId="129" applyFont="1" applyBorder="1" applyAlignment="1">
      <alignment horizontal="center" vertical="center"/>
    </xf>
    <xf numFmtId="0" fontId="1" fillId="0" borderId="0" xfId="129" applyFont="1" applyBorder="1" applyAlignment="1">
      <alignment horizontal="center" vertical="center"/>
    </xf>
    <xf numFmtId="0" fontId="152" fillId="0" borderId="0" xfId="0" applyFont="1" applyAlignment="1">
      <alignment horizontal="left" vertical="center"/>
    </xf>
  </cellXfs>
  <cellStyles count="131">
    <cellStyle name="Normal 2" xfId="1" xr:uid="{00000000-0005-0000-0000-000000000000}"/>
    <cellStyle name="백분율 2" xfId="96" xr:uid="{00000000-0005-0000-0000-000002000000}"/>
    <cellStyle name="쉼표 [0]" xfId="130" builtinId="6"/>
    <cellStyle name="쉼표 [0] 10" xfId="32" xr:uid="{00000000-0005-0000-0000-000004000000}"/>
    <cellStyle name="쉼표 [0] 11" xfId="34" xr:uid="{00000000-0005-0000-0000-000005000000}"/>
    <cellStyle name="쉼표 [0] 11 2" xfId="89" xr:uid="{00000000-0005-0000-0000-000006000000}"/>
    <cellStyle name="쉼표 [0] 12" xfId="20" xr:uid="{00000000-0005-0000-0000-000007000000}"/>
    <cellStyle name="쉼표 [0] 13" xfId="38" xr:uid="{00000000-0005-0000-0000-000008000000}"/>
    <cellStyle name="쉼표 [0] 14" xfId="43" xr:uid="{00000000-0005-0000-0000-000009000000}"/>
    <cellStyle name="쉼표 [0] 15" xfId="47" xr:uid="{00000000-0005-0000-0000-00000A000000}"/>
    <cellStyle name="쉼표 [0] 16" xfId="50" xr:uid="{00000000-0005-0000-0000-00000B000000}"/>
    <cellStyle name="쉼표 [0] 17" xfId="52" xr:uid="{00000000-0005-0000-0000-00000C000000}"/>
    <cellStyle name="쉼표 [0] 18" xfId="59" xr:uid="{00000000-0005-0000-0000-00000D000000}"/>
    <cellStyle name="쉼표 [0] 19" xfId="64" xr:uid="{00000000-0005-0000-0000-00000E000000}"/>
    <cellStyle name="쉼표 [0] 2" xfId="2" xr:uid="{00000000-0005-0000-0000-00000F000000}"/>
    <cellStyle name="쉼표 [0] 2 2" xfId="56" xr:uid="{00000000-0005-0000-0000-000010000000}"/>
    <cellStyle name="쉼표 [0] 2 3" xfId="123" xr:uid="{F2007A17-C7B2-4F96-A29E-ED33C731EF31}"/>
    <cellStyle name="쉼표 [0] 20" xfId="66" xr:uid="{00000000-0005-0000-0000-000011000000}"/>
    <cellStyle name="쉼표 [0] 21" xfId="73" xr:uid="{00000000-0005-0000-0000-000012000000}"/>
    <cellStyle name="쉼표 [0] 22" xfId="78" xr:uid="{00000000-0005-0000-0000-000013000000}"/>
    <cellStyle name="쉼표 [0] 23" xfId="82" xr:uid="{00000000-0005-0000-0000-000014000000}"/>
    <cellStyle name="쉼표 [0] 24" xfId="83" xr:uid="{00000000-0005-0000-0000-000015000000}"/>
    <cellStyle name="쉼표 [0] 25" xfId="88" xr:uid="{00000000-0005-0000-0000-000016000000}"/>
    <cellStyle name="쉼표 [0] 26" xfId="102" xr:uid="{9F3D6F41-423F-4996-BED8-24B44B0180DB}"/>
    <cellStyle name="쉼표 [0] 27" xfId="105" xr:uid="{6DA05107-23FB-47E5-A51A-F99649B0C8B4}"/>
    <cellStyle name="쉼표 [0] 28" xfId="109" xr:uid="{8A22F278-3061-416A-B870-C64C72926F34}"/>
    <cellStyle name="쉼표 [0] 29" xfId="113" xr:uid="{0C546D2B-402A-40E0-B7E2-133F35A2DD72}"/>
    <cellStyle name="쉼표 [0] 3" xfId="13" xr:uid="{00000000-0005-0000-0000-000017000000}"/>
    <cellStyle name="쉼표 [0] 30" xfId="115" xr:uid="{4DB4D5D6-3E15-447F-814A-10015589171E}"/>
    <cellStyle name="쉼표 [0] 31" xfId="117" xr:uid="{025BE0C2-0963-463A-B591-395DEBF618ED}"/>
    <cellStyle name="쉼표 [0] 4" xfId="3" xr:uid="{00000000-0005-0000-0000-000018000000}"/>
    <cellStyle name="쉼표 [0] 4 2" xfId="4" xr:uid="{00000000-0005-0000-0000-000019000000}"/>
    <cellStyle name="쉼표 [0] 4 3" xfId="40" xr:uid="{00000000-0005-0000-0000-00001A000000}"/>
    <cellStyle name="쉼표 [0] 5" xfId="16" xr:uid="{00000000-0005-0000-0000-00001B000000}"/>
    <cellStyle name="쉼표 [0] 6" xfId="18" xr:uid="{00000000-0005-0000-0000-00001C000000}"/>
    <cellStyle name="쉼표 [0] 7" xfId="25" xr:uid="{00000000-0005-0000-0000-00001D000000}"/>
    <cellStyle name="쉼표 [0] 8" xfId="28" xr:uid="{00000000-0005-0000-0000-00001E000000}"/>
    <cellStyle name="쉼표 [0] 9" xfId="30" xr:uid="{00000000-0005-0000-0000-00001F000000}"/>
    <cellStyle name="표준" xfId="0" builtinId="0"/>
    <cellStyle name="표준 10" xfId="29" xr:uid="{00000000-0005-0000-0000-000021000000}"/>
    <cellStyle name="표준 10 2" xfId="39" xr:uid="{00000000-0005-0000-0000-000022000000}"/>
    <cellStyle name="표준 10 4" xfId="19" xr:uid="{00000000-0005-0000-0000-000023000000}"/>
    <cellStyle name="표준 11" xfId="31" xr:uid="{00000000-0005-0000-0000-000024000000}"/>
    <cellStyle name="표준 11 2" xfId="35" xr:uid="{00000000-0005-0000-0000-000025000000}"/>
    <cellStyle name="표준 12" xfId="33" xr:uid="{00000000-0005-0000-0000-000026000000}"/>
    <cellStyle name="표준 13" xfId="37" xr:uid="{00000000-0005-0000-0000-000027000000}"/>
    <cellStyle name="표준 14" xfId="42" xr:uid="{00000000-0005-0000-0000-000028000000}"/>
    <cellStyle name="표준 15" xfId="44" xr:uid="{00000000-0005-0000-0000-000029000000}"/>
    <cellStyle name="표준 16" xfId="46" xr:uid="{00000000-0005-0000-0000-00002A000000}"/>
    <cellStyle name="표준 17" xfId="48" xr:uid="{00000000-0005-0000-0000-00002B000000}"/>
    <cellStyle name="표준 18" xfId="49" xr:uid="{00000000-0005-0000-0000-00002C000000}"/>
    <cellStyle name="표준 19" xfId="54" xr:uid="{00000000-0005-0000-0000-00002D000000}"/>
    <cellStyle name="표준 2" xfId="11" xr:uid="{00000000-0005-0000-0000-00002E000000}"/>
    <cellStyle name="표준 2 10" xfId="67" xr:uid="{00000000-0005-0000-0000-00002F000000}"/>
    <cellStyle name="표준 2 11" xfId="72" xr:uid="{00000000-0005-0000-0000-000030000000}"/>
    <cellStyle name="표준 2 12" xfId="93" xr:uid="{00000000-0005-0000-0000-000031000000}"/>
    <cellStyle name="표준 2 13" xfId="98" xr:uid="{00000000-0005-0000-0000-000032000000}"/>
    <cellStyle name="표준 2 14" xfId="103" xr:uid="{38E1D9FF-3DC4-4B35-9AE0-9469FFBD6BC2}"/>
    <cellStyle name="표준 2 15" xfId="110" xr:uid="{A5A7AA63-19A6-4E8D-BC44-FF1EA6D185C9}"/>
    <cellStyle name="표준 2 16" xfId="120" xr:uid="{FF3FED30-5F0D-4903-A74B-15BADF9A9E83}"/>
    <cellStyle name="표준 2 16 2" xfId="126" xr:uid="{B891E66E-F7D0-4C91-BA5A-E67FB765B258}"/>
    <cellStyle name="표준 2 17" xfId="122" xr:uid="{B7338730-200C-4043-8F12-5C978D4F6EE3}"/>
    <cellStyle name="표준 2 18" xfId="129" xr:uid="{0C8AEBB4-F5AD-4356-896F-E3FC984153CF}"/>
    <cellStyle name="표준 2 2" xfId="5" xr:uid="{00000000-0005-0000-0000-000033000000}"/>
    <cellStyle name="표준 2 2 3" xfId="6" xr:uid="{00000000-0005-0000-0000-000034000000}"/>
    <cellStyle name="표준 2 3" xfId="14" xr:uid="{00000000-0005-0000-0000-000035000000}"/>
    <cellStyle name="표준 2 4" xfId="22" xr:uid="{00000000-0005-0000-0000-000036000000}"/>
    <cellStyle name="표준 2 5" xfId="26" xr:uid="{00000000-0005-0000-0000-000037000000}"/>
    <cellStyle name="표준 2 6" xfId="41" xr:uid="{00000000-0005-0000-0000-000038000000}"/>
    <cellStyle name="표준 2 7" xfId="45" xr:uid="{00000000-0005-0000-0000-000039000000}"/>
    <cellStyle name="표준 2 8" xfId="53" xr:uid="{00000000-0005-0000-0000-00003A000000}"/>
    <cellStyle name="표준 2 9" xfId="61" xr:uid="{00000000-0005-0000-0000-00003B000000}"/>
    <cellStyle name="표준 20" xfId="57" xr:uid="{00000000-0005-0000-0000-00003C000000}"/>
    <cellStyle name="표준 21" xfId="58" xr:uid="{00000000-0005-0000-0000-00003D000000}"/>
    <cellStyle name="표준 22" xfId="60" xr:uid="{00000000-0005-0000-0000-00003E000000}"/>
    <cellStyle name="표준 23" xfId="63" xr:uid="{00000000-0005-0000-0000-00003F000000}"/>
    <cellStyle name="표준 24" xfId="65" xr:uid="{00000000-0005-0000-0000-000040000000}"/>
    <cellStyle name="표준 25" xfId="71" xr:uid="{00000000-0005-0000-0000-000041000000}"/>
    <cellStyle name="표준 26" xfId="74" xr:uid="{00000000-0005-0000-0000-000042000000}"/>
    <cellStyle name="표준 27" xfId="77" xr:uid="{00000000-0005-0000-0000-000043000000}"/>
    <cellStyle name="표준 28" xfId="81" xr:uid="{00000000-0005-0000-0000-000044000000}"/>
    <cellStyle name="표준 29" xfId="85" xr:uid="{00000000-0005-0000-0000-000045000000}"/>
    <cellStyle name="표준 3" xfId="7" xr:uid="{00000000-0005-0000-0000-000046000000}"/>
    <cellStyle name="표준 3 2" xfId="23" xr:uid="{00000000-0005-0000-0000-000047000000}"/>
    <cellStyle name="표준 3 3" xfId="94" xr:uid="{00000000-0005-0000-0000-000048000000}"/>
    <cellStyle name="표준 30" xfId="87" xr:uid="{00000000-0005-0000-0000-000049000000}"/>
    <cellStyle name="표준 31" xfId="90" xr:uid="{00000000-0005-0000-0000-00004A000000}"/>
    <cellStyle name="표준 32" xfId="91" xr:uid="{00000000-0005-0000-0000-00004B000000}"/>
    <cellStyle name="표준 33" xfId="95" xr:uid="{00000000-0005-0000-0000-00004C000000}"/>
    <cellStyle name="표준 34" xfId="101" xr:uid="{ECECB36E-2B06-4689-99D8-69133B05958D}"/>
    <cellStyle name="표준 35" xfId="104" xr:uid="{552C8C26-8A3B-4DA9-BF28-47350CBA9E8A}"/>
    <cellStyle name="표준 36" xfId="106" xr:uid="{FEB64583-1086-4C99-8D6D-4C511606F7E6}"/>
    <cellStyle name="표준 37" xfId="108" xr:uid="{BC95077F-879E-4455-96AC-F89CB87EB238}"/>
    <cellStyle name="표준 38" xfId="111" xr:uid="{CC42571C-06A4-443D-8083-8DEF196265A7}"/>
    <cellStyle name="표준 39" xfId="114" xr:uid="{2F571320-747D-4B59-A7D6-1FEC2BE7A69E}"/>
    <cellStyle name="표준 4" xfId="12" xr:uid="{00000000-0005-0000-0000-00004D000000}"/>
    <cellStyle name="표준 4 2" xfId="112" xr:uid="{C6BA9BCE-3ADE-4D23-A9FF-1D8EA2771439}"/>
    <cellStyle name="표준 4 3" xfId="124" xr:uid="{1D4E1384-DB3A-4F03-B4C3-FA636ED30FF5}"/>
    <cellStyle name="표준 40" xfId="116" xr:uid="{2BBE9443-35CA-49DA-9A22-B638AF1F6C05}"/>
    <cellStyle name="표준 41" xfId="118" xr:uid="{E9BBD854-CF5E-4985-9836-865F1CF41C16}"/>
    <cellStyle name="표준 42" xfId="119" xr:uid="{81D0C7C5-2189-4C06-919D-0587F7DF7E2C}"/>
    <cellStyle name="표준 43" xfId="121" xr:uid="{2EAB1915-E0D3-4BD3-A24C-A03D31E296FA}"/>
    <cellStyle name="표준 43 2" xfId="127" xr:uid="{D7934B9C-153F-445E-8055-3A0B6FF6D4D2}"/>
    <cellStyle name="표준 44" xfId="125" xr:uid="{7806D766-B099-43AB-9F6D-284A97AEF86B}"/>
    <cellStyle name="표준 44 2" xfId="128" xr:uid="{FD20CE4C-22BC-4D3B-96F3-B359475C2719}"/>
    <cellStyle name="표준 5" xfId="15" xr:uid="{00000000-0005-0000-0000-00004E000000}"/>
    <cellStyle name="표준 5 2" xfId="8" xr:uid="{00000000-0005-0000-0000-00004F000000}"/>
    <cellStyle name="표준 5 3" xfId="36" xr:uid="{00000000-0005-0000-0000-000050000000}"/>
    <cellStyle name="표준 6" xfId="10" xr:uid="{00000000-0005-0000-0000-000051000000}"/>
    <cellStyle name="표준 6 10" xfId="79" xr:uid="{00000000-0005-0000-0000-000052000000}"/>
    <cellStyle name="표준 6 11" xfId="80" xr:uid="{00000000-0005-0000-0000-000053000000}"/>
    <cellStyle name="표준 6 12" xfId="84" xr:uid="{00000000-0005-0000-0000-000054000000}"/>
    <cellStyle name="표준 6 13" xfId="86" xr:uid="{00000000-0005-0000-0000-000055000000}"/>
    <cellStyle name="표준 6 14" xfId="92" xr:uid="{00000000-0005-0000-0000-000056000000}"/>
    <cellStyle name="표준 6 15" xfId="97" xr:uid="{00000000-0005-0000-0000-000057000000}"/>
    <cellStyle name="표준 6 16" xfId="100" xr:uid="{00000000-0005-0000-0000-000058000000}"/>
    <cellStyle name="표준 6 17" xfId="107" xr:uid="{2D178FE9-0901-460F-A9D1-A56BB01C6BBE}"/>
    <cellStyle name="표준 6 2" xfId="51" xr:uid="{00000000-0005-0000-0000-000059000000}"/>
    <cellStyle name="표준 6 3" xfId="55" xr:uid="{00000000-0005-0000-0000-00005A000000}"/>
    <cellStyle name="표준 6 4" xfId="62" xr:uid="{00000000-0005-0000-0000-00005B000000}"/>
    <cellStyle name="표준 6 5" xfId="68" xr:uid="{00000000-0005-0000-0000-00005C000000}"/>
    <cellStyle name="표준 6 6" xfId="69" xr:uid="{00000000-0005-0000-0000-00005D000000}"/>
    <cellStyle name="표준 6 7" xfId="70" xr:uid="{00000000-0005-0000-0000-00005E000000}"/>
    <cellStyle name="표준 6 8" xfId="75" xr:uid="{00000000-0005-0000-0000-00005F000000}"/>
    <cellStyle name="표준 6 9" xfId="76" xr:uid="{00000000-0005-0000-0000-000060000000}"/>
    <cellStyle name="표준 7" xfId="17" xr:uid="{00000000-0005-0000-0000-000061000000}"/>
    <cellStyle name="표준 8" xfId="24" xr:uid="{00000000-0005-0000-0000-000062000000}"/>
    <cellStyle name="표준 9" xfId="27" xr:uid="{00000000-0005-0000-0000-000063000000}"/>
    <cellStyle name="하이퍼링크" xfId="9" builtinId="8"/>
    <cellStyle name="하이퍼링크 2" xfId="21" xr:uid="{00000000-0005-0000-0000-000067000000}"/>
    <cellStyle name="하이퍼링크 3" xfId="99" xr:uid="{00000000-0005-0000-0000-00006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checked="Checked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checked="Checked" lockText="1" noThreeD="1"/>
</file>

<file path=xl/ctrlProps/ctrlProp39.xml><?xml version="1.0" encoding="utf-8"?>
<formControlPr xmlns="http://schemas.microsoft.com/office/spreadsheetml/2009/9/main" objectType="CheckBox" checked="Checked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file:///C:\Program%20Files%20(x86)\&#52992;&#51060;&#50640;&#49828;&#52992;&#51060;(&#45824;&#44396;)\DOJANG.GIF" TargetMode="External"/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file:///C:\Program%20Files%20(x86)\&#52992;&#51060;&#50640;&#49828;&#52992;&#51060;(&#45824;&#44396;)\DOJANG.GIF" TargetMode="External"/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file:///C:\Program%20Files%20(x86)\&#52992;&#51060;&#50640;&#49828;&#52992;&#51060;(&#49884;&#55141;)\DOJANG.GIF" TargetMode="External"/><Relationship Id="rId1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file:///\\Master-pc\&#49772;&#54609;&#47560;&#53356;\TY.jpg" TargetMode="External"/><Relationship Id="rId1" Type="http://schemas.openxmlformats.org/officeDocument/2006/relationships/image" Target="../media/image6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file:///\\Master-pc\&#49772;&#54609;&#47560;&#53356;\TY.jpg" TargetMode="External"/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121</xdr:row>
      <xdr:rowOff>19050</xdr:rowOff>
    </xdr:from>
    <xdr:to>
      <xdr:col>5</xdr:col>
      <xdr:colOff>523875</xdr:colOff>
      <xdr:row>127</xdr:row>
      <xdr:rowOff>0</xdr:rowOff>
    </xdr:to>
    <xdr:pic>
      <xdr:nvPicPr>
        <xdr:cNvPr id="75831" name="그림 2">
          <a:extLst>
            <a:ext uri="{FF2B5EF4-FFF2-40B4-BE49-F238E27FC236}">
              <a16:creationId xmlns:a16="http://schemas.microsoft.com/office/drawing/2014/main" id="{00000000-0008-0000-0000-00003728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267" t="74086" r="14120" b="12769"/>
        <a:stretch>
          <a:fillRect/>
        </a:stretch>
      </xdr:blipFill>
      <xdr:spPr bwMode="auto">
        <a:xfrm>
          <a:off x="6467475" y="29365575"/>
          <a:ext cx="2190750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400050</xdr:colOff>
      <xdr:row>27</xdr:row>
      <xdr:rowOff>28575</xdr:rowOff>
    </xdr:from>
    <xdr:to>
      <xdr:col>0</xdr:col>
      <xdr:colOff>1625617</xdr:colOff>
      <xdr:row>30</xdr:row>
      <xdr:rowOff>163578</xdr:rowOff>
    </xdr:to>
    <xdr:sp macro="" textlink="">
      <xdr:nvSpPr>
        <xdr:cNvPr id="3" name="AutoShape 37">
          <a:extLst>
            <a:ext uri="{FF2B5EF4-FFF2-40B4-BE49-F238E27FC236}">
              <a16:creationId xmlns:a16="http://schemas.microsoft.com/office/drawing/2014/main" id="{4E7BD2C3-F625-40D7-B9F0-8AD7E0E3D830}"/>
            </a:ext>
          </a:extLst>
        </xdr:cNvPr>
        <xdr:cNvSpPr>
          <a:spLocks noChangeArrowheads="1"/>
        </xdr:cNvSpPr>
      </xdr:nvSpPr>
      <xdr:spPr bwMode="auto">
        <a:xfrm>
          <a:off x="400050" y="5343525"/>
          <a:ext cx="1225567" cy="677928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1">
            <a:defRPr sz="1000"/>
          </a:pPr>
          <a:r>
            <a:rPr lang="en-US" altLang="ko-KR" sz="2400" b="0" i="0" strike="noStrike">
              <a:solidFill>
                <a:srgbClr val="000000"/>
              </a:solidFill>
              <a:latin typeface="돋움"/>
              <a:ea typeface="돋움"/>
            </a:rPr>
            <a:t>T</a:t>
          </a:r>
          <a:r>
            <a:rPr lang="en-US" altLang="ko-KR" sz="2400" b="0" i="0" strike="noStrike" baseline="0">
              <a:solidFill>
                <a:srgbClr val="000000"/>
              </a:solidFill>
              <a:latin typeface="돋움"/>
              <a:ea typeface="돋움"/>
            </a:rPr>
            <a:t>.Y</a:t>
          </a:r>
          <a:endParaRPr lang="en-US" altLang="ko-KR" sz="24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441325</xdr:colOff>
      <xdr:row>27</xdr:row>
      <xdr:rowOff>19050</xdr:rowOff>
    </xdr:from>
    <xdr:to>
      <xdr:col>0</xdr:col>
      <xdr:colOff>1666892</xdr:colOff>
      <xdr:row>30</xdr:row>
      <xdr:rowOff>154053</xdr:rowOff>
    </xdr:to>
    <xdr:sp macro="" textlink="">
      <xdr:nvSpPr>
        <xdr:cNvPr id="8" name="AutoShape 3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441325" y="5153025"/>
          <a:ext cx="1225567" cy="677928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1">
            <a:defRPr sz="1000"/>
          </a:pPr>
          <a:r>
            <a:rPr lang="en-US" altLang="ko-KR" sz="2400" b="0" i="0" strike="noStrike">
              <a:solidFill>
                <a:srgbClr val="000000"/>
              </a:solidFill>
              <a:latin typeface="돋움"/>
              <a:ea typeface="돋움"/>
            </a:rPr>
            <a:t>T</a:t>
          </a:r>
          <a:r>
            <a:rPr lang="en-US" altLang="ko-KR" sz="2400" b="0" i="0" strike="noStrike" baseline="0">
              <a:solidFill>
                <a:srgbClr val="000000"/>
              </a:solidFill>
              <a:latin typeface="돋움"/>
              <a:ea typeface="돋움"/>
            </a:rPr>
            <a:t>.Y</a:t>
          </a:r>
          <a:endParaRPr lang="en-US" altLang="ko-KR" sz="24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 editAs="oneCell">
    <xdr:from>
      <xdr:col>4</xdr:col>
      <xdr:colOff>266700</xdr:colOff>
      <xdr:row>122</xdr:row>
      <xdr:rowOff>133350</xdr:rowOff>
    </xdr:from>
    <xdr:to>
      <xdr:col>6</xdr:col>
      <xdr:colOff>609600</xdr:colOff>
      <xdr:row>128</xdr:row>
      <xdr:rowOff>171450</xdr:rowOff>
    </xdr:to>
    <xdr:pic>
      <xdr:nvPicPr>
        <xdr:cNvPr id="76855" name="그림 2">
          <a:extLst>
            <a:ext uri="{FF2B5EF4-FFF2-40B4-BE49-F238E27FC236}">
              <a16:creationId xmlns:a16="http://schemas.microsoft.com/office/drawing/2014/main" id="{00000000-0008-0000-0100-0000372C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267" t="74086" r="14120" b="12769"/>
        <a:stretch>
          <a:fillRect/>
        </a:stretch>
      </xdr:blipFill>
      <xdr:spPr bwMode="auto">
        <a:xfrm>
          <a:off x="6781800" y="29470350"/>
          <a:ext cx="2190750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77934</xdr:colOff>
      <xdr:row>41</xdr:row>
      <xdr:rowOff>201252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7A75AC0-25C0-995F-D47F-6E5FB4F4D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422334" cy="879280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12</xdr:col>
      <xdr:colOff>438150</xdr:colOff>
      <xdr:row>12</xdr:row>
      <xdr:rowOff>28575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24611D1-522D-39E6-CDD1-D09F7F7DB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0391775" cy="2524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2</xdr:row>
      <xdr:rowOff>47625</xdr:rowOff>
    </xdr:from>
    <xdr:to>
      <xdr:col>2</xdr:col>
      <xdr:colOff>561975</xdr:colOff>
      <xdr:row>4</xdr:row>
      <xdr:rowOff>142875</xdr:rowOff>
    </xdr:to>
    <xdr:sp macro="" textlink="">
      <xdr:nvSpPr>
        <xdr:cNvPr id="2" name="순서도: 판단 1">
          <a:extLst>
            <a:ext uri="{FF2B5EF4-FFF2-40B4-BE49-F238E27FC236}">
              <a16:creationId xmlns:a16="http://schemas.microsoft.com/office/drawing/2014/main" id="{7A17C438-AB98-424F-A256-489F7DA0F6A3}"/>
            </a:ext>
          </a:extLst>
        </xdr:cNvPr>
        <xdr:cNvSpPr/>
      </xdr:nvSpPr>
      <xdr:spPr>
        <a:xfrm>
          <a:off x="180975" y="466725"/>
          <a:ext cx="1704975" cy="523875"/>
        </a:xfrm>
        <a:prstGeom prst="flowChartDecision">
          <a:avLst/>
        </a:prstGeom>
        <a:noFill/>
        <a:ln w="15875" cmpd="sng">
          <a:solidFill>
            <a:schemeClr val="accent3">
              <a:lumMod val="75000"/>
            </a:schemeClr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180975</xdr:colOff>
      <xdr:row>2</xdr:row>
      <xdr:rowOff>47625</xdr:rowOff>
    </xdr:from>
    <xdr:to>
      <xdr:col>2</xdr:col>
      <xdr:colOff>561975</xdr:colOff>
      <xdr:row>4</xdr:row>
      <xdr:rowOff>142875</xdr:rowOff>
    </xdr:to>
    <xdr:sp macro="" textlink="">
      <xdr:nvSpPr>
        <xdr:cNvPr id="3" name="순서도: 판단 2">
          <a:extLst>
            <a:ext uri="{FF2B5EF4-FFF2-40B4-BE49-F238E27FC236}">
              <a16:creationId xmlns:a16="http://schemas.microsoft.com/office/drawing/2014/main" id="{FF74CDF0-124F-4D78-8314-547620AC9F9F}"/>
            </a:ext>
          </a:extLst>
        </xdr:cNvPr>
        <xdr:cNvSpPr/>
      </xdr:nvSpPr>
      <xdr:spPr>
        <a:xfrm>
          <a:off x="180975" y="466725"/>
          <a:ext cx="1704975" cy="523875"/>
        </a:xfrm>
        <a:prstGeom prst="flowChartDecision">
          <a:avLst/>
        </a:prstGeom>
        <a:noFill/>
        <a:ln w="15875" cmpd="sng">
          <a:solidFill>
            <a:schemeClr val="accent3">
              <a:lumMod val="75000"/>
            </a:schemeClr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3</xdr:row>
          <xdr:rowOff>400050</xdr:rowOff>
        </xdr:from>
        <xdr:to>
          <xdr:col>3</xdr:col>
          <xdr:colOff>409575</xdr:colOff>
          <xdr:row>5</xdr:row>
          <xdr:rowOff>19050</xdr:rowOff>
        </xdr:to>
        <xdr:sp macro="" textlink="">
          <xdr:nvSpPr>
            <xdr:cNvPr id="5121" name="Check Box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5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4</xdr:row>
          <xdr:rowOff>190500</xdr:rowOff>
        </xdr:from>
        <xdr:to>
          <xdr:col>3</xdr:col>
          <xdr:colOff>409575</xdr:colOff>
          <xdr:row>6</xdr:row>
          <xdr:rowOff>19050</xdr:rowOff>
        </xdr:to>
        <xdr:sp macro="" textlink="">
          <xdr:nvSpPr>
            <xdr:cNvPr id="5122" name="Check Box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5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5</xdr:row>
          <xdr:rowOff>190500</xdr:rowOff>
        </xdr:from>
        <xdr:to>
          <xdr:col>3</xdr:col>
          <xdr:colOff>400050</xdr:colOff>
          <xdr:row>7</xdr:row>
          <xdr:rowOff>19050</xdr:rowOff>
        </xdr:to>
        <xdr:sp macro="" textlink="">
          <xdr:nvSpPr>
            <xdr:cNvPr id="5123" name="Check Box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5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6</xdr:row>
          <xdr:rowOff>190500</xdr:rowOff>
        </xdr:from>
        <xdr:to>
          <xdr:col>3</xdr:col>
          <xdr:colOff>400050</xdr:colOff>
          <xdr:row>8</xdr:row>
          <xdr:rowOff>19050</xdr:rowOff>
        </xdr:to>
        <xdr:sp macro="" textlink="">
          <xdr:nvSpPr>
            <xdr:cNvPr id="5124" name="Check Box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5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7</xdr:row>
          <xdr:rowOff>171450</xdr:rowOff>
        </xdr:from>
        <xdr:to>
          <xdr:col>3</xdr:col>
          <xdr:colOff>390525</xdr:colOff>
          <xdr:row>9</xdr:row>
          <xdr:rowOff>0</xdr:rowOff>
        </xdr:to>
        <xdr:sp macro="" textlink="">
          <xdr:nvSpPr>
            <xdr:cNvPr id="5125" name="Check Box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5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9</xdr:row>
          <xdr:rowOff>180975</xdr:rowOff>
        </xdr:from>
        <xdr:to>
          <xdr:col>3</xdr:col>
          <xdr:colOff>400050</xdr:colOff>
          <xdr:row>11</xdr:row>
          <xdr:rowOff>0</xdr:rowOff>
        </xdr:to>
        <xdr:sp macro="" textlink="">
          <xdr:nvSpPr>
            <xdr:cNvPr id="5126" name="Check Box 6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5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10</xdr:row>
          <xdr:rowOff>200025</xdr:rowOff>
        </xdr:from>
        <xdr:to>
          <xdr:col>3</xdr:col>
          <xdr:colOff>400050</xdr:colOff>
          <xdr:row>12</xdr:row>
          <xdr:rowOff>28575</xdr:rowOff>
        </xdr:to>
        <xdr:sp macro="" textlink="">
          <xdr:nvSpPr>
            <xdr:cNvPr id="5127" name="Check Box 7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5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11</xdr:row>
          <xdr:rowOff>200025</xdr:rowOff>
        </xdr:from>
        <xdr:to>
          <xdr:col>3</xdr:col>
          <xdr:colOff>400050</xdr:colOff>
          <xdr:row>13</xdr:row>
          <xdr:rowOff>28575</xdr:rowOff>
        </xdr:to>
        <xdr:sp macro="" textlink="">
          <xdr:nvSpPr>
            <xdr:cNvPr id="5128" name="Check Box 8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5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13</xdr:row>
          <xdr:rowOff>190500</xdr:rowOff>
        </xdr:from>
        <xdr:to>
          <xdr:col>3</xdr:col>
          <xdr:colOff>400050</xdr:colOff>
          <xdr:row>15</xdr:row>
          <xdr:rowOff>28575</xdr:rowOff>
        </xdr:to>
        <xdr:sp macro="" textlink="">
          <xdr:nvSpPr>
            <xdr:cNvPr id="5129" name="Check Box 9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5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12</xdr:row>
          <xdr:rowOff>200025</xdr:rowOff>
        </xdr:from>
        <xdr:to>
          <xdr:col>3</xdr:col>
          <xdr:colOff>400050</xdr:colOff>
          <xdr:row>14</xdr:row>
          <xdr:rowOff>28575</xdr:rowOff>
        </xdr:to>
        <xdr:sp macro="" textlink="">
          <xdr:nvSpPr>
            <xdr:cNvPr id="5130" name="Check Box 10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5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15</xdr:row>
          <xdr:rowOff>209550</xdr:rowOff>
        </xdr:from>
        <xdr:to>
          <xdr:col>3</xdr:col>
          <xdr:colOff>409575</xdr:colOff>
          <xdr:row>17</xdr:row>
          <xdr:rowOff>38100</xdr:rowOff>
        </xdr:to>
        <xdr:sp macro="" textlink="">
          <xdr:nvSpPr>
            <xdr:cNvPr id="5131" name="Check Box 11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5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16</xdr:row>
          <xdr:rowOff>190500</xdr:rowOff>
        </xdr:from>
        <xdr:to>
          <xdr:col>3</xdr:col>
          <xdr:colOff>409575</xdr:colOff>
          <xdr:row>18</xdr:row>
          <xdr:rowOff>19050</xdr:rowOff>
        </xdr:to>
        <xdr:sp macro="" textlink="">
          <xdr:nvSpPr>
            <xdr:cNvPr id="5132" name="Check Box 12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5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17</xdr:row>
          <xdr:rowOff>190500</xdr:rowOff>
        </xdr:from>
        <xdr:to>
          <xdr:col>3</xdr:col>
          <xdr:colOff>400050</xdr:colOff>
          <xdr:row>19</xdr:row>
          <xdr:rowOff>19050</xdr:rowOff>
        </xdr:to>
        <xdr:sp macro="" textlink="">
          <xdr:nvSpPr>
            <xdr:cNvPr id="5133" name="Check Box 13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500-00000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18</xdr:row>
          <xdr:rowOff>190500</xdr:rowOff>
        </xdr:from>
        <xdr:to>
          <xdr:col>3</xdr:col>
          <xdr:colOff>400050</xdr:colOff>
          <xdr:row>20</xdr:row>
          <xdr:rowOff>19050</xdr:rowOff>
        </xdr:to>
        <xdr:sp macro="" textlink="">
          <xdr:nvSpPr>
            <xdr:cNvPr id="5134" name="Check Box 14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00000000-0008-0000-0500-00000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19</xdr:row>
          <xdr:rowOff>171450</xdr:rowOff>
        </xdr:from>
        <xdr:to>
          <xdr:col>3</xdr:col>
          <xdr:colOff>390525</xdr:colOff>
          <xdr:row>21</xdr:row>
          <xdr:rowOff>0</xdr:rowOff>
        </xdr:to>
        <xdr:sp macro="" textlink="">
          <xdr:nvSpPr>
            <xdr:cNvPr id="5135" name="Check Box 15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5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21</xdr:row>
          <xdr:rowOff>180975</xdr:rowOff>
        </xdr:from>
        <xdr:to>
          <xdr:col>3</xdr:col>
          <xdr:colOff>400050</xdr:colOff>
          <xdr:row>23</xdr:row>
          <xdr:rowOff>9525</xdr:rowOff>
        </xdr:to>
        <xdr:sp macro="" textlink="">
          <xdr:nvSpPr>
            <xdr:cNvPr id="5136" name="Check Box 16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00000000-0008-0000-0500-00001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22</xdr:row>
          <xdr:rowOff>200025</xdr:rowOff>
        </xdr:from>
        <xdr:to>
          <xdr:col>3</xdr:col>
          <xdr:colOff>400050</xdr:colOff>
          <xdr:row>24</xdr:row>
          <xdr:rowOff>28575</xdr:rowOff>
        </xdr:to>
        <xdr:sp macro="" textlink="">
          <xdr:nvSpPr>
            <xdr:cNvPr id="5137" name="Check Box 17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00000000-0008-0000-0500-00001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23</xdr:row>
          <xdr:rowOff>200025</xdr:rowOff>
        </xdr:from>
        <xdr:to>
          <xdr:col>3</xdr:col>
          <xdr:colOff>400050</xdr:colOff>
          <xdr:row>25</xdr:row>
          <xdr:rowOff>28575</xdr:rowOff>
        </xdr:to>
        <xdr:sp macro="" textlink="">
          <xdr:nvSpPr>
            <xdr:cNvPr id="5138" name="Check Box 18" hidden="1">
              <a:extLst>
                <a:ext uri="{63B3BB69-23CF-44E3-9099-C40C66FF867C}">
                  <a14:compatExt spid="_x0000_s5138"/>
                </a:ext>
                <a:ext uri="{FF2B5EF4-FFF2-40B4-BE49-F238E27FC236}">
                  <a16:creationId xmlns:a16="http://schemas.microsoft.com/office/drawing/2014/main" id="{00000000-0008-0000-0500-00001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25</xdr:row>
          <xdr:rowOff>190500</xdr:rowOff>
        </xdr:from>
        <xdr:to>
          <xdr:col>3</xdr:col>
          <xdr:colOff>390525</xdr:colOff>
          <xdr:row>27</xdr:row>
          <xdr:rowOff>19050</xdr:rowOff>
        </xdr:to>
        <xdr:sp macro="" textlink="">
          <xdr:nvSpPr>
            <xdr:cNvPr id="5139" name="Check Box 19" hidden="1">
              <a:extLst>
                <a:ext uri="{63B3BB69-23CF-44E3-9099-C40C66FF867C}">
                  <a14:compatExt spid="_x0000_s5139"/>
                </a:ext>
                <a:ext uri="{FF2B5EF4-FFF2-40B4-BE49-F238E27FC236}">
                  <a16:creationId xmlns:a16="http://schemas.microsoft.com/office/drawing/2014/main" id="{00000000-0008-0000-0500-00001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24</xdr:row>
          <xdr:rowOff>200025</xdr:rowOff>
        </xdr:from>
        <xdr:to>
          <xdr:col>3</xdr:col>
          <xdr:colOff>400050</xdr:colOff>
          <xdr:row>26</xdr:row>
          <xdr:rowOff>28575</xdr:rowOff>
        </xdr:to>
        <xdr:sp macro="" textlink="">
          <xdr:nvSpPr>
            <xdr:cNvPr id="5140" name="Check Box 20" hidden="1">
              <a:extLst>
                <a:ext uri="{63B3BB69-23CF-44E3-9099-C40C66FF867C}">
                  <a14:compatExt spid="_x0000_s5140"/>
                </a:ext>
                <a:ext uri="{FF2B5EF4-FFF2-40B4-BE49-F238E27FC236}">
                  <a16:creationId xmlns:a16="http://schemas.microsoft.com/office/drawing/2014/main" id="{00000000-0008-0000-0500-00001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26</xdr:row>
          <xdr:rowOff>209550</xdr:rowOff>
        </xdr:from>
        <xdr:to>
          <xdr:col>3</xdr:col>
          <xdr:colOff>409575</xdr:colOff>
          <xdr:row>28</xdr:row>
          <xdr:rowOff>38100</xdr:rowOff>
        </xdr:to>
        <xdr:sp macro="" textlink="">
          <xdr:nvSpPr>
            <xdr:cNvPr id="5141" name="Check Box 21" hidden="1">
              <a:extLst>
                <a:ext uri="{63B3BB69-23CF-44E3-9099-C40C66FF867C}">
                  <a14:compatExt spid="_x0000_s5141"/>
                </a:ext>
                <a:ext uri="{FF2B5EF4-FFF2-40B4-BE49-F238E27FC236}">
                  <a16:creationId xmlns:a16="http://schemas.microsoft.com/office/drawing/2014/main" id="{00000000-0008-0000-0500-00001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27</xdr:row>
          <xdr:rowOff>190500</xdr:rowOff>
        </xdr:from>
        <xdr:to>
          <xdr:col>3</xdr:col>
          <xdr:colOff>409575</xdr:colOff>
          <xdr:row>29</xdr:row>
          <xdr:rowOff>19050</xdr:rowOff>
        </xdr:to>
        <xdr:sp macro="" textlink="">
          <xdr:nvSpPr>
            <xdr:cNvPr id="5142" name="Check Box 22" hidden="1">
              <a:extLst>
                <a:ext uri="{63B3BB69-23CF-44E3-9099-C40C66FF867C}">
                  <a14:compatExt spid="_x0000_s5142"/>
                </a:ext>
                <a:ext uri="{FF2B5EF4-FFF2-40B4-BE49-F238E27FC236}">
                  <a16:creationId xmlns:a16="http://schemas.microsoft.com/office/drawing/2014/main" id="{00000000-0008-0000-0500-00001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28</xdr:row>
          <xdr:rowOff>190500</xdr:rowOff>
        </xdr:from>
        <xdr:to>
          <xdr:col>3</xdr:col>
          <xdr:colOff>400050</xdr:colOff>
          <xdr:row>30</xdr:row>
          <xdr:rowOff>19050</xdr:rowOff>
        </xdr:to>
        <xdr:sp macro="" textlink="">
          <xdr:nvSpPr>
            <xdr:cNvPr id="5143" name="Check Box 23" hidden="1">
              <a:extLst>
                <a:ext uri="{63B3BB69-23CF-44E3-9099-C40C66FF867C}">
                  <a14:compatExt spid="_x0000_s5143"/>
                </a:ext>
                <a:ext uri="{FF2B5EF4-FFF2-40B4-BE49-F238E27FC236}">
                  <a16:creationId xmlns:a16="http://schemas.microsoft.com/office/drawing/2014/main" id="{00000000-0008-0000-0500-00001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29</xdr:row>
          <xdr:rowOff>190500</xdr:rowOff>
        </xdr:from>
        <xdr:to>
          <xdr:col>3</xdr:col>
          <xdr:colOff>400050</xdr:colOff>
          <xdr:row>31</xdr:row>
          <xdr:rowOff>19050</xdr:rowOff>
        </xdr:to>
        <xdr:sp macro="" textlink="">
          <xdr:nvSpPr>
            <xdr:cNvPr id="5144" name="Check Box 24" hidden="1">
              <a:extLst>
                <a:ext uri="{63B3BB69-23CF-44E3-9099-C40C66FF867C}">
                  <a14:compatExt spid="_x0000_s5144"/>
                </a:ext>
                <a:ext uri="{FF2B5EF4-FFF2-40B4-BE49-F238E27FC236}">
                  <a16:creationId xmlns:a16="http://schemas.microsoft.com/office/drawing/2014/main" id="{00000000-0008-0000-0500-00001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30</xdr:row>
          <xdr:rowOff>171450</xdr:rowOff>
        </xdr:from>
        <xdr:to>
          <xdr:col>3</xdr:col>
          <xdr:colOff>390525</xdr:colOff>
          <xdr:row>32</xdr:row>
          <xdr:rowOff>0</xdr:rowOff>
        </xdr:to>
        <xdr:sp macro="" textlink="">
          <xdr:nvSpPr>
            <xdr:cNvPr id="5145" name="Check Box 25" hidden="1">
              <a:extLst>
                <a:ext uri="{63B3BB69-23CF-44E3-9099-C40C66FF867C}">
                  <a14:compatExt spid="_x0000_s5145"/>
                </a:ext>
                <a:ext uri="{FF2B5EF4-FFF2-40B4-BE49-F238E27FC236}">
                  <a16:creationId xmlns:a16="http://schemas.microsoft.com/office/drawing/2014/main" id="{00000000-0008-0000-0500-00001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14</xdr:row>
          <xdr:rowOff>400050</xdr:rowOff>
        </xdr:from>
        <xdr:to>
          <xdr:col>3</xdr:col>
          <xdr:colOff>400050</xdr:colOff>
          <xdr:row>16</xdr:row>
          <xdr:rowOff>28575</xdr:rowOff>
        </xdr:to>
        <xdr:sp macro="" textlink="">
          <xdr:nvSpPr>
            <xdr:cNvPr id="5146" name="Check Box 26" hidden="1">
              <a:extLst>
                <a:ext uri="{63B3BB69-23CF-44E3-9099-C40C66FF867C}">
                  <a14:compatExt spid="_x0000_s5146"/>
                </a:ext>
                <a:ext uri="{FF2B5EF4-FFF2-40B4-BE49-F238E27FC236}">
                  <a16:creationId xmlns:a16="http://schemas.microsoft.com/office/drawing/2014/main" id="{00000000-0008-0000-0500-00001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35</xdr:row>
          <xdr:rowOff>209550</xdr:rowOff>
        </xdr:from>
        <xdr:to>
          <xdr:col>3</xdr:col>
          <xdr:colOff>409575</xdr:colOff>
          <xdr:row>37</xdr:row>
          <xdr:rowOff>38100</xdr:rowOff>
        </xdr:to>
        <xdr:sp macro="" textlink="">
          <xdr:nvSpPr>
            <xdr:cNvPr id="5147" name="Check Box 27" hidden="1">
              <a:extLst>
                <a:ext uri="{63B3BB69-23CF-44E3-9099-C40C66FF867C}">
                  <a14:compatExt spid="_x0000_s5147"/>
                </a:ext>
                <a:ext uri="{FF2B5EF4-FFF2-40B4-BE49-F238E27FC236}">
                  <a16:creationId xmlns:a16="http://schemas.microsoft.com/office/drawing/2014/main" id="{00000000-0008-0000-0500-00001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36</xdr:row>
          <xdr:rowOff>190500</xdr:rowOff>
        </xdr:from>
        <xdr:to>
          <xdr:col>3</xdr:col>
          <xdr:colOff>409575</xdr:colOff>
          <xdr:row>38</xdr:row>
          <xdr:rowOff>19050</xdr:rowOff>
        </xdr:to>
        <xdr:sp macro="" textlink="">
          <xdr:nvSpPr>
            <xdr:cNvPr id="5148" name="Check Box 28" hidden="1">
              <a:extLst>
                <a:ext uri="{63B3BB69-23CF-44E3-9099-C40C66FF867C}">
                  <a14:compatExt spid="_x0000_s5148"/>
                </a:ext>
                <a:ext uri="{FF2B5EF4-FFF2-40B4-BE49-F238E27FC236}">
                  <a16:creationId xmlns:a16="http://schemas.microsoft.com/office/drawing/2014/main" id="{00000000-0008-0000-0500-00001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37</xdr:row>
          <xdr:rowOff>190500</xdr:rowOff>
        </xdr:from>
        <xdr:to>
          <xdr:col>3</xdr:col>
          <xdr:colOff>400050</xdr:colOff>
          <xdr:row>39</xdr:row>
          <xdr:rowOff>19050</xdr:rowOff>
        </xdr:to>
        <xdr:sp macro="" textlink="">
          <xdr:nvSpPr>
            <xdr:cNvPr id="5149" name="Check Box 29" hidden="1">
              <a:extLst>
                <a:ext uri="{63B3BB69-23CF-44E3-9099-C40C66FF867C}">
                  <a14:compatExt spid="_x0000_s5149"/>
                </a:ext>
                <a:ext uri="{FF2B5EF4-FFF2-40B4-BE49-F238E27FC236}">
                  <a16:creationId xmlns:a16="http://schemas.microsoft.com/office/drawing/2014/main" id="{00000000-0008-0000-0500-00001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38</xdr:row>
          <xdr:rowOff>190500</xdr:rowOff>
        </xdr:from>
        <xdr:to>
          <xdr:col>3</xdr:col>
          <xdr:colOff>400050</xdr:colOff>
          <xdr:row>40</xdr:row>
          <xdr:rowOff>19050</xdr:rowOff>
        </xdr:to>
        <xdr:sp macro="" textlink="">
          <xdr:nvSpPr>
            <xdr:cNvPr id="5150" name="Check Box 30" hidden="1">
              <a:extLst>
                <a:ext uri="{63B3BB69-23CF-44E3-9099-C40C66FF867C}">
                  <a14:compatExt spid="_x0000_s5150"/>
                </a:ext>
                <a:ext uri="{FF2B5EF4-FFF2-40B4-BE49-F238E27FC236}">
                  <a16:creationId xmlns:a16="http://schemas.microsoft.com/office/drawing/2014/main" id="{00000000-0008-0000-0500-00001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39</xdr:row>
          <xdr:rowOff>171450</xdr:rowOff>
        </xdr:from>
        <xdr:to>
          <xdr:col>3</xdr:col>
          <xdr:colOff>390525</xdr:colOff>
          <xdr:row>41</xdr:row>
          <xdr:rowOff>0</xdr:rowOff>
        </xdr:to>
        <xdr:sp macro="" textlink="">
          <xdr:nvSpPr>
            <xdr:cNvPr id="5151" name="Check Box 31" hidden="1">
              <a:extLst>
                <a:ext uri="{63B3BB69-23CF-44E3-9099-C40C66FF867C}">
                  <a14:compatExt spid="_x0000_s5151"/>
                </a:ext>
                <a:ext uri="{FF2B5EF4-FFF2-40B4-BE49-F238E27FC236}">
                  <a16:creationId xmlns:a16="http://schemas.microsoft.com/office/drawing/2014/main" id="{00000000-0008-0000-0500-00001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41</xdr:row>
          <xdr:rowOff>180975</xdr:rowOff>
        </xdr:from>
        <xdr:to>
          <xdr:col>3</xdr:col>
          <xdr:colOff>400050</xdr:colOff>
          <xdr:row>43</xdr:row>
          <xdr:rowOff>9525</xdr:rowOff>
        </xdr:to>
        <xdr:sp macro="" textlink="">
          <xdr:nvSpPr>
            <xdr:cNvPr id="5152" name="Check Box 32" hidden="1">
              <a:extLst>
                <a:ext uri="{63B3BB69-23CF-44E3-9099-C40C66FF867C}">
                  <a14:compatExt spid="_x0000_s5152"/>
                </a:ext>
                <a:ext uri="{FF2B5EF4-FFF2-40B4-BE49-F238E27FC236}">
                  <a16:creationId xmlns:a16="http://schemas.microsoft.com/office/drawing/2014/main" id="{00000000-0008-0000-0500-00002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42</xdr:row>
          <xdr:rowOff>200025</xdr:rowOff>
        </xdr:from>
        <xdr:to>
          <xdr:col>3</xdr:col>
          <xdr:colOff>400050</xdr:colOff>
          <xdr:row>44</xdr:row>
          <xdr:rowOff>28575</xdr:rowOff>
        </xdr:to>
        <xdr:sp macro="" textlink="">
          <xdr:nvSpPr>
            <xdr:cNvPr id="5153" name="Check Box 33" hidden="1">
              <a:extLst>
                <a:ext uri="{63B3BB69-23CF-44E3-9099-C40C66FF867C}">
                  <a14:compatExt spid="_x0000_s5153"/>
                </a:ext>
                <a:ext uri="{FF2B5EF4-FFF2-40B4-BE49-F238E27FC236}">
                  <a16:creationId xmlns:a16="http://schemas.microsoft.com/office/drawing/2014/main" id="{00000000-0008-0000-0500-00002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43</xdr:row>
          <xdr:rowOff>200025</xdr:rowOff>
        </xdr:from>
        <xdr:to>
          <xdr:col>3</xdr:col>
          <xdr:colOff>400050</xdr:colOff>
          <xdr:row>45</xdr:row>
          <xdr:rowOff>28575</xdr:rowOff>
        </xdr:to>
        <xdr:sp macro="" textlink="">
          <xdr:nvSpPr>
            <xdr:cNvPr id="5154" name="Check Box 34" hidden="1">
              <a:extLst>
                <a:ext uri="{63B3BB69-23CF-44E3-9099-C40C66FF867C}">
                  <a14:compatExt spid="_x0000_s5154"/>
                </a:ext>
                <a:ext uri="{FF2B5EF4-FFF2-40B4-BE49-F238E27FC236}">
                  <a16:creationId xmlns:a16="http://schemas.microsoft.com/office/drawing/2014/main" id="{00000000-0008-0000-0500-00002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45</xdr:row>
          <xdr:rowOff>190500</xdr:rowOff>
        </xdr:from>
        <xdr:to>
          <xdr:col>3</xdr:col>
          <xdr:colOff>390525</xdr:colOff>
          <xdr:row>47</xdr:row>
          <xdr:rowOff>19050</xdr:rowOff>
        </xdr:to>
        <xdr:sp macro="" textlink="">
          <xdr:nvSpPr>
            <xdr:cNvPr id="5155" name="Check Box 35" hidden="1">
              <a:extLst>
                <a:ext uri="{63B3BB69-23CF-44E3-9099-C40C66FF867C}">
                  <a14:compatExt spid="_x0000_s5155"/>
                </a:ext>
                <a:ext uri="{FF2B5EF4-FFF2-40B4-BE49-F238E27FC236}">
                  <a16:creationId xmlns:a16="http://schemas.microsoft.com/office/drawing/2014/main" id="{00000000-0008-0000-0500-00002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44</xdr:row>
          <xdr:rowOff>200025</xdr:rowOff>
        </xdr:from>
        <xdr:to>
          <xdr:col>3</xdr:col>
          <xdr:colOff>400050</xdr:colOff>
          <xdr:row>46</xdr:row>
          <xdr:rowOff>28575</xdr:rowOff>
        </xdr:to>
        <xdr:sp macro="" textlink="">
          <xdr:nvSpPr>
            <xdr:cNvPr id="5156" name="Check Box 36" hidden="1">
              <a:extLst>
                <a:ext uri="{63B3BB69-23CF-44E3-9099-C40C66FF867C}">
                  <a14:compatExt spid="_x0000_s5156"/>
                </a:ext>
                <a:ext uri="{FF2B5EF4-FFF2-40B4-BE49-F238E27FC236}">
                  <a16:creationId xmlns:a16="http://schemas.microsoft.com/office/drawing/2014/main" id="{00000000-0008-0000-0500-00002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46</xdr:row>
          <xdr:rowOff>209550</xdr:rowOff>
        </xdr:from>
        <xdr:to>
          <xdr:col>3</xdr:col>
          <xdr:colOff>409575</xdr:colOff>
          <xdr:row>48</xdr:row>
          <xdr:rowOff>38100</xdr:rowOff>
        </xdr:to>
        <xdr:sp macro="" textlink="">
          <xdr:nvSpPr>
            <xdr:cNvPr id="5157" name="Check Box 37" hidden="1">
              <a:extLst>
                <a:ext uri="{63B3BB69-23CF-44E3-9099-C40C66FF867C}">
                  <a14:compatExt spid="_x0000_s5157"/>
                </a:ext>
                <a:ext uri="{FF2B5EF4-FFF2-40B4-BE49-F238E27FC236}">
                  <a16:creationId xmlns:a16="http://schemas.microsoft.com/office/drawing/2014/main" id="{00000000-0008-0000-0500-00002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47</xdr:row>
          <xdr:rowOff>190500</xdr:rowOff>
        </xdr:from>
        <xdr:to>
          <xdr:col>3</xdr:col>
          <xdr:colOff>409575</xdr:colOff>
          <xdr:row>49</xdr:row>
          <xdr:rowOff>19050</xdr:rowOff>
        </xdr:to>
        <xdr:sp macro="" textlink="">
          <xdr:nvSpPr>
            <xdr:cNvPr id="5158" name="Check Box 38" hidden="1">
              <a:extLst>
                <a:ext uri="{63B3BB69-23CF-44E3-9099-C40C66FF867C}">
                  <a14:compatExt spid="_x0000_s5158"/>
                </a:ext>
                <a:ext uri="{FF2B5EF4-FFF2-40B4-BE49-F238E27FC236}">
                  <a16:creationId xmlns:a16="http://schemas.microsoft.com/office/drawing/2014/main" id="{00000000-0008-0000-0500-00002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48</xdr:row>
          <xdr:rowOff>190500</xdr:rowOff>
        </xdr:from>
        <xdr:to>
          <xdr:col>3</xdr:col>
          <xdr:colOff>400050</xdr:colOff>
          <xdr:row>50</xdr:row>
          <xdr:rowOff>19050</xdr:rowOff>
        </xdr:to>
        <xdr:sp macro="" textlink="">
          <xdr:nvSpPr>
            <xdr:cNvPr id="5159" name="Check Box 39" hidden="1">
              <a:extLst>
                <a:ext uri="{63B3BB69-23CF-44E3-9099-C40C66FF867C}">
                  <a14:compatExt spid="_x0000_s5159"/>
                </a:ext>
                <a:ext uri="{FF2B5EF4-FFF2-40B4-BE49-F238E27FC236}">
                  <a16:creationId xmlns:a16="http://schemas.microsoft.com/office/drawing/2014/main" id="{00000000-0008-0000-0500-00002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49</xdr:row>
          <xdr:rowOff>190500</xdr:rowOff>
        </xdr:from>
        <xdr:to>
          <xdr:col>3</xdr:col>
          <xdr:colOff>400050</xdr:colOff>
          <xdr:row>51</xdr:row>
          <xdr:rowOff>19050</xdr:rowOff>
        </xdr:to>
        <xdr:sp macro="" textlink="">
          <xdr:nvSpPr>
            <xdr:cNvPr id="5160" name="Check Box 40" hidden="1">
              <a:extLst>
                <a:ext uri="{63B3BB69-23CF-44E3-9099-C40C66FF867C}">
                  <a14:compatExt spid="_x0000_s5160"/>
                </a:ext>
                <a:ext uri="{FF2B5EF4-FFF2-40B4-BE49-F238E27FC236}">
                  <a16:creationId xmlns:a16="http://schemas.microsoft.com/office/drawing/2014/main" id="{00000000-0008-0000-0500-00002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50</xdr:row>
          <xdr:rowOff>171450</xdr:rowOff>
        </xdr:from>
        <xdr:to>
          <xdr:col>3</xdr:col>
          <xdr:colOff>390525</xdr:colOff>
          <xdr:row>52</xdr:row>
          <xdr:rowOff>0</xdr:rowOff>
        </xdr:to>
        <xdr:sp macro="" textlink="">
          <xdr:nvSpPr>
            <xdr:cNvPr id="5161" name="Check Box 41" hidden="1">
              <a:extLst>
                <a:ext uri="{63B3BB69-23CF-44E3-9099-C40C66FF867C}">
                  <a14:compatExt spid="_x0000_s5161"/>
                </a:ext>
                <a:ext uri="{FF2B5EF4-FFF2-40B4-BE49-F238E27FC236}">
                  <a16:creationId xmlns:a16="http://schemas.microsoft.com/office/drawing/2014/main" id="{00000000-0008-0000-0500-00002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55</xdr:row>
          <xdr:rowOff>209550</xdr:rowOff>
        </xdr:from>
        <xdr:to>
          <xdr:col>3</xdr:col>
          <xdr:colOff>409575</xdr:colOff>
          <xdr:row>57</xdr:row>
          <xdr:rowOff>38100</xdr:rowOff>
        </xdr:to>
        <xdr:sp macro="" textlink="">
          <xdr:nvSpPr>
            <xdr:cNvPr id="5162" name="Check Box 42" hidden="1">
              <a:extLst>
                <a:ext uri="{63B3BB69-23CF-44E3-9099-C40C66FF867C}">
                  <a14:compatExt spid="_x0000_s5162"/>
                </a:ext>
                <a:ext uri="{FF2B5EF4-FFF2-40B4-BE49-F238E27FC236}">
                  <a16:creationId xmlns:a16="http://schemas.microsoft.com/office/drawing/2014/main" id="{00000000-0008-0000-0500-00002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56</xdr:row>
          <xdr:rowOff>190500</xdr:rowOff>
        </xdr:from>
        <xdr:to>
          <xdr:col>3</xdr:col>
          <xdr:colOff>409575</xdr:colOff>
          <xdr:row>58</xdr:row>
          <xdr:rowOff>19050</xdr:rowOff>
        </xdr:to>
        <xdr:sp macro="" textlink="">
          <xdr:nvSpPr>
            <xdr:cNvPr id="5163" name="Check Box 43" hidden="1">
              <a:extLst>
                <a:ext uri="{63B3BB69-23CF-44E3-9099-C40C66FF867C}">
                  <a14:compatExt spid="_x0000_s5163"/>
                </a:ext>
                <a:ext uri="{FF2B5EF4-FFF2-40B4-BE49-F238E27FC236}">
                  <a16:creationId xmlns:a16="http://schemas.microsoft.com/office/drawing/2014/main" id="{00000000-0008-0000-0500-00002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57</xdr:row>
          <xdr:rowOff>190500</xdr:rowOff>
        </xdr:from>
        <xdr:to>
          <xdr:col>3</xdr:col>
          <xdr:colOff>400050</xdr:colOff>
          <xdr:row>59</xdr:row>
          <xdr:rowOff>19050</xdr:rowOff>
        </xdr:to>
        <xdr:sp macro="" textlink="">
          <xdr:nvSpPr>
            <xdr:cNvPr id="5164" name="Check Box 44" hidden="1">
              <a:extLst>
                <a:ext uri="{63B3BB69-23CF-44E3-9099-C40C66FF867C}">
                  <a14:compatExt spid="_x0000_s5164"/>
                </a:ext>
                <a:ext uri="{FF2B5EF4-FFF2-40B4-BE49-F238E27FC236}">
                  <a16:creationId xmlns:a16="http://schemas.microsoft.com/office/drawing/2014/main" id="{00000000-0008-0000-0500-00002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58</xdr:row>
          <xdr:rowOff>190500</xdr:rowOff>
        </xdr:from>
        <xdr:to>
          <xdr:col>3</xdr:col>
          <xdr:colOff>400050</xdr:colOff>
          <xdr:row>60</xdr:row>
          <xdr:rowOff>19050</xdr:rowOff>
        </xdr:to>
        <xdr:sp macro="" textlink="">
          <xdr:nvSpPr>
            <xdr:cNvPr id="5165" name="Check Box 45" hidden="1">
              <a:extLst>
                <a:ext uri="{63B3BB69-23CF-44E3-9099-C40C66FF867C}">
                  <a14:compatExt spid="_x0000_s5165"/>
                </a:ext>
                <a:ext uri="{FF2B5EF4-FFF2-40B4-BE49-F238E27FC236}">
                  <a16:creationId xmlns:a16="http://schemas.microsoft.com/office/drawing/2014/main" id="{00000000-0008-0000-0500-00002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59</xdr:row>
          <xdr:rowOff>171450</xdr:rowOff>
        </xdr:from>
        <xdr:to>
          <xdr:col>3</xdr:col>
          <xdr:colOff>390525</xdr:colOff>
          <xdr:row>61</xdr:row>
          <xdr:rowOff>0</xdr:rowOff>
        </xdr:to>
        <xdr:sp macro="" textlink="">
          <xdr:nvSpPr>
            <xdr:cNvPr id="5166" name="Check Box 46" hidden="1">
              <a:extLst>
                <a:ext uri="{63B3BB69-23CF-44E3-9099-C40C66FF867C}">
                  <a14:compatExt spid="_x0000_s5166"/>
                </a:ext>
                <a:ext uri="{FF2B5EF4-FFF2-40B4-BE49-F238E27FC236}">
                  <a16:creationId xmlns:a16="http://schemas.microsoft.com/office/drawing/2014/main" id="{00000000-0008-0000-0500-00002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66</xdr:row>
          <xdr:rowOff>209550</xdr:rowOff>
        </xdr:from>
        <xdr:to>
          <xdr:col>3</xdr:col>
          <xdr:colOff>409575</xdr:colOff>
          <xdr:row>68</xdr:row>
          <xdr:rowOff>38100</xdr:rowOff>
        </xdr:to>
        <xdr:sp macro="" textlink="">
          <xdr:nvSpPr>
            <xdr:cNvPr id="5167" name="Check Box 47" hidden="1">
              <a:extLst>
                <a:ext uri="{63B3BB69-23CF-44E3-9099-C40C66FF867C}">
                  <a14:compatExt spid="_x0000_s5167"/>
                </a:ext>
                <a:ext uri="{FF2B5EF4-FFF2-40B4-BE49-F238E27FC236}">
                  <a16:creationId xmlns:a16="http://schemas.microsoft.com/office/drawing/2014/main" id="{00000000-0008-0000-0500-00002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67</xdr:row>
          <xdr:rowOff>190500</xdr:rowOff>
        </xdr:from>
        <xdr:to>
          <xdr:col>3</xdr:col>
          <xdr:colOff>409575</xdr:colOff>
          <xdr:row>69</xdr:row>
          <xdr:rowOff>19050</xdr:rowOff>
        </xdr:to>
        <xdr:sp macro="" textlink="">
          <xdr:nvSpPr>
            <xdr:cNvPr id="5168" name="Check Box 48" hidden="1">
              <a:extLst>
                <a:ext uri="{63B3BB69-23CF-44E3-9099-C40C66FF867C}">
                  <a14:compatExt spid="_x0000_s5168"/>
                </a:ext>
                <a:ext uri="{FF2B5EF4-FFF2-40B4-BE49-F238E27FC236}">
                  <a16:creationId xmlns:a16="http://schemas.microsoft.com/office/drawing/2014/main" id="{00000000-0008-0000-0500-00003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68</xdr:row>
          <xdr:rowOff>190500</xdr:rowOff>
        </xdr:from>
        <xdr:to>
          <xdr:col>3</xdr:col>
          <xdr:colOff>400050</xdr:colOff>
          <xdr:row>70</xdr:row>
          <xdr:rowOff>19050</xdr:rowOff>
        </xdr:to>
        <xdr:sp macro="" textlink="">
          <xdr:nvSpPr>
            <xdr:cNvPr id="5169" name="Check Box 49" hidden="1">
              <a:extLst>
                <a:ext uri="{63B3BB69-23CF-44E3-9099-C40C66FF867C}">
                  <a14:compatExt spid="_x0000_s5169"/>
                </a:ext>
                <a:ext uri="{FF2B5EF4-FFF2-40B4-BE49-F238E27FC236}">
                  <a16:creationId xmlns:a16="http://schemas.microsoft.com/office/drawing/2014/main" id="{00000000-0008-0000-0500-00003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69</xdr:row>
          <xdr:rowOff>190500</xdr:rowOff>
        </xdr:from>
        <xdr:to>
          <xdr:col>3</xdr:col>
          <xdr:colOff>400050</xdr:colOff>
          <xdr:row>71</xdr:row>
          <xdr:rowOff>19050</xdr:rowOff>
        </xdr:to>
        <xdr:sp macro="" textlink="">
          <xdr:nvSpPr>
            <xdr:cNvPr id="5170" name="Check Box 50" hidden="1">
              <a:extLst>
                <a:ext uri="{63B3BB69-23CF-44E3-9099-C40C66FF867C}">
                  <a14:compatExt spid="_x0000_s5170"/>
                </a:ext>
                <a:ext uri="{FF2B5EF4-FFF2-40B4-BE49-F238E27FC236}">
                  <a16:creationId xmlns:a16="http://schemas.microsoft.com/office/drawing/2014/main" id="{00000000-0008-0000-0500-00003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70</xdr:row>
          <xdr:rowOff>171450</xdr:rowOff>
        </xdr:from>
        <xdr:to>
          <xdr:col>3</xdr:col>
          <xdr:colOff>390525</xdr:colOff>
          <xdr:row>72</xdr:row>
          <xdr:rowOff>0</xdr:rowOff>
        </xdr:to>
        <xdr:sp macro="" textlink="">
          <xdr:nvSpPr>
            <xdr:cNvPr id="5171" name="Check Box 51" hidden="1">
              <a:extLst>
                <a:ext uri="{63B3BB69-23CF-44E3-9099-C40C66FF867C}">
                  <a14:compatExt spid="_x0000_s5171"/>
                </a:ext>
                <a:ext uri="{FF2B5EF4-FFF2-40B4-BE49-F238E27FC236}">
                  <a16:creationId xmlns:a16="http://schemas.microsoft.com/office/drawing/2014/main" id="{00000000-0008-0000-0500-00003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55</xdr:row>
          <xdr:rowOff>209550</xdr:rowOff>
        </xdr:from>
        <xdr:to>
          <xdr:col>3</xdr:col>
          <xdr:colOff>409575</xdr:colOff>
          <xdr:row>57</xdr:row>
          <xdr:rowOff>38100</xdr:rowOff>
        </xdr:to>
        <xdr:sp macro="" textlink="">
          <xdr:nvSpPr>
            <xdr:cNvPr id="5172" name="Check Box 52" hidden="1">
              <a:extLst>
                <a:ext uri="{63B3BB69-23CF-44E3-9099-C40C66FF867C}">
                  <a14:compatExt spid="_x0000_s5172"/>
                </a:ext>
                <a:ext uri="{FF2B5EF4-FFF2-40B4-BE49-F238E27FC236}">
                  <a16:creationId xmlns:a16="http://schemas.microsoft.com/office/drawing/2014/main" id="{00000000-0008-0000-0500-00003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56</xdr:row>
          <xdr:rowOff>190500</xdr:rowOff>
        </xdr:from>
        <xdr:to>
          <xdr:col>3</xdr:col>
          <xdr:colOff>409575</xdr:colOff>
          <xdr:row>58</xdr:row>
          <xdr:rowOff>19050</xdr:rowOff>
        </xdr:to>
        <xdr:sp macro="" textlink="">
          <xdr:nvSpPr>
            <xdr:cNvPr id="5173" name="Check Box 53" hidden="1">
              <a:extLst>
                <a:ext uri="{63B3BB69-23CF-44E3-9099-C40C66FF867C}">
                  <a14:compatExt spid="_x0000_s5173"/>
                </a:ext>
                <a:ext uri="{FF2B5EF4-FFF2-40B4-BE49-F238E27FC236}">
                  <a16:creationId xmlns:a16="http://schemas.microsoft.com/office/drawing/2014/main" id="{00000000-0008-0000-0500-00003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57</xdr:row>
          <xdr:rowOff>190500</xdr:rowOff>
        </xdr:from>
        <xdr:to>
          <xdr:col>3</xdr:col>
          <xdr:colOff>400050</xdr:colOff>
          <xdr:row>59</xdr:row>
          <xdr:rowOff>19050</xdr:rowOff>
        </xdr:to>
        <xdr:sp macro="" textlink="">
          <xdr:nvSpPr>
            <xdr:cNvPr id="5174" name="Check Box 54" hidden="1">
              <a:extLst>
                <a:ext uri="{63B3BB69-23CF-44E3-9099-C40C66FF867C}">
                  <a14:compatExt spid="_x0000_s5174"/>
                </a:ext>
                <a:ext uri="{FF2B5EF4-FFF2-40B4-BE49-F238E27FC236}">
                  <a16:creationId xmlns:a16="http://schemas.microsoft.com/office/drawing/2014/main" id="{00000000-0008-0000-0500-00003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58</xdr:row>
          <xdr:rowOff>190500</xdr:rowOff>
        </xdr:from>
        <xdr:to>
          <xdr:col>3</xdr:col>
          <xdr:colOff>400050</xdr:colOff>
          <xdr:row>60</xdr:row>
          <xdr:rowOff>19050</xdr:rowOff>
        </xdr:to>
        <xdr:sp macro="" textlink="">
          <xdr:nvSpPr>
            <xdr:cNvPr id="5175" name="Check Box 55" hidden="1">
              <a:extLst>
                <a:ext uri="{63B3BB69-23CF-44E3-9099-C40C66FF867C}">
                  <a14:compatExt spid="_x0000_s5175"/>
                </a:ext>
                <a:ext uri="{FF2B5EF4-FFF2-40B4-BE49-F238E27FC236}">
                  <a16:creationId xmlns:a16="http://schemas.microsoft.com/office/drawing/2014/main" id="{00000000-0008-0000-0500-00003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59</xdr:row>
          <xdr:rowOff>171450</xdr:rowOff>
        </xdr:from>
        <xdr:to>
          <xdr:col>3</xdr:col>
          <xdr:colOff>390525</xdr:colOff>
          <xdr:row>61</xdr:row>
          <xdr:rowOff>0</xdr:rowOff>
        </xdr:to>
        <xdr:sp macro="" textlink="">
          <xdr:nvSpPr>
            <xdr:cNvPr id="5176" name="Check Box 56" hidden="1">
              <a:extLst>
                <a:ext uri="{63B3BB69-23CF-44E3-9099-C40C66FF867C}">
                  <a14:compatExt spid="_x0000_s5176"/>
                </a:ext>
                <a:ext uri="{FF2B5EF4-FFF2-40B4-BE49-F238E27FC236}">
                  <a16:creationId xmlns:a16="http://schemas.microsoft.com/office/drawing/2014/main" id="{00000000-0008-0000-0500-00003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10</xdr:col>
      <xdr:colOff>352425</xdr:colOff>
      <xdr:row>87</xdr:row>
      <xdr:rowOff>19050</xdr:rowOff>
    </xdr:from>
    <xdr:to>
      <xdr:col>15</xdr:col>
      <xdr:colOff>104377</xdr:colOff>
      <xdr:row>92</xdr:row>
      <xdr:rowOff>28443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36B7FEA-1808-341A-B971-1D469B31F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67625" y="18564225"/>
          <a:ext cx="3180952" cy="105714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304800</xdr:rowOff>
    </xdr:from>
    <xdr:to>
      <xdr:col>1</xdr:col>
      <xdr:colOff>28575</xdr:colOff>
      <xdr:row>1</xdr:row>
      <xdr:rowOff>133350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2225CA12-DBE8-4B24-BDBF-DE1FBDAB4900}"/>
            </a:ext>
          </a:extLst>
        </xdr:cNvPr>
        <xdr:cNvSpPr>
          <a:spLocks noChangeArrowheads="1"/>
        </xdr:cNvSpPr>
      </xdr:nvSpPr>
      <xdr:spPr bwMode="auto">
        <a:xfrm>
          <a:off x="219075" y="304800"/>
          <a:ext cx="219075" cy="2286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361950</xdr:colOff>
      <xdr:row>0</xdr:row>
      <xdr:rowOff>57150</xdr:rowOff>
    </xdr:from>
    <xdr:to>
      <xdr:col>2</xdr:col>
      <xdr:colOff>0</xdr:colOff>
      <xdr:row>1</xdr:row>
      <xdr:rowOff>76200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2F454FC2-C6B3-4AB4-BE86-CF1FFD29376D}"/>
            </a:ext>
          </a:extLst>
        </xdr:cNvPr>
        <xdr:cNvSpPr>
          <a:spLocks noChangeArrowheads="1"/>
        </xdr:cNvSpPr>
      </xdr:nvSpPr>
      <xdr:spPr bwMode="auto">
        <a:xfrm>
          <a:off x="361950" y="57150"/>
          <a:ext cx="457200" cy="4191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119</xdr:col>
      <xdr:colOff>9525</xdr:colOff>
      <xdr:row>5</xdr:row>
      <xdr:rowOff>0</xdr:rowOff>
    </xdr:from>
    <xdr:to>
      <xdr:col>128</xdr:col>
      <xdr:colOff>9525</xdr:colOff>
      <xdr:row>11</xdr:row>
      <xdr:rowOff>47625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3B5DA1CA-AA37-4984-B884-1704C570F87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0375" y="381000"/>
          <a:ext cx="5143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12700</xdr:colOff>
      <xdr:row>38</xdr:row>
      <xdr:rowOff>0</xdr:rowOff>
    </xdr:from>
    <xdr:to>
      <xdr:col>128</xdr:col>
      <xdr:colOff>0</xdr:colOff>
      <xdr:row>38</xdr:row>
      <xdr:rowOff>0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10A99C40-9E73-40B5-BF75-DC3D014D53A2}"/>
            </a:ext>
          </a:extLst>
        </xdr:cNvPr>
        <xdr:cNvCxnSpPr/>
      </xdr:nvCxnSpPr>
      <xdr:spPr>
        <a:xfrm>
          <a:off x="12700" y="2895600"/>
          <a:ext cx="7302500" cy="0"/>
        </a:xfrm>
        <a:prstGeom prst="line">
          <a:avLst/>
        </a:prstGeom>
        <a:ln>
          <a:solidFill>
            <a:srgbClr val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12700</xdr:colOff>
      <xdr:row>41</xdr:row>
      <xdr:rowOff>0</xdr:rowOff>
    </xdr:from>
    <xdr:to>
      <xdr:col>128</xdr:col>
      <xdr:colOff>0</xdr:colOff>
      <xdr:row>41</xdr:row>
      <xdr:rowOff>0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F98FAB8C-0C3B-4559-BBAF-13A7BDEB44E2}"/>
            </a:ext>
          </a:extLst>
        </xdr:cNvPr>
        <xdr:cNvCxnSpPr/>
      </xdr:nvCxnSpPr>
      <xdr:spPr>
        <a:xfrm>
          <a:off x="12700" y="3124200"/>
          <a:ext cx="7302500" cy="0"/>
        </a:xfrm>
        <a:prstGeom prst="line">
          <a:avLst/>
        </a:prstGeom>
        <a:ln>
          <a:solidFill>
            <a:srgbClr val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12700</xdr:colOff>
      <xdr:row>68</xdr:row>
      <xdr:rowOff>0</xdr:rowOff>
    </xdr:from>
    <xdr:to>
      <xdr:col>128</xdr:col>
      <xdr:colOff>0</xdr:colOff>
      <xdr:row>68</xdr:row>
      <xdr:rowOff>0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0409FAA3-699C-4EE2-9ECF-7A6957568878}"/>
            </a:ext>
          </a:extLst>
        </xdr:cNvPr>
        <xdr:cNvCxnSpPr/>
      </xdr:nvCxnSpPr>
      <xdr:spPr>
        <a:xfrm>
          <a:off x="12700" y="5181600"/>
          <a:ext cx="7302500" cy="0"/>
        </a:xfrm>
        <a:prstGeom prst="line">
          <a:avLst/>
        </a:prstGeom>
        <a:ln>
          <a:solidFill>
            <a:srgbClr val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12700</xdr:colOff>
      <xdr:row>107</xdr:row>
      <xdr:rowOff>0</xdr:rowOff>
    </xdr:from>
    <xdr:to>
      <xdr:col>128</xdr:col>
      <xdr:colOff>0</xdr:colOff>
      <xdr:row>107</xdr:row>
      <xdr:rowOff>0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22D352B5-CAD8-4E71-BF95-A69AF3BC6F65}"/>
            </a:ext>
          </a:extLst>
        </xdr:cNvPr>
        <xdr:cNvCxnSpPr/>
      </xdr:nvCxnSpPr>
      <xdr:spPr>
        <a:xfrm>
          <a:off x="12700" y="8153400"/>
          <a:ext cx="7302500" cy="0"/>
        </a:xfrm>
        <a:prstGeom prst="line">
          <a:avLst/>
        </a:prstGeom>
        <a:ln>
          <a:solidFill>
            <a:srgbClr val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119</xdr:col>
      <xdr:colOff>9525</xdr:colOff>
      <xdr:row>5</xdr:row>
      <xdr:rowOff>0</xdr:rowOff>
    </xdr:from>
    <xdr:to>
      <xdr:col>128</xdr:col>
      <xdr:colOff>9525</xdr:colOff>
      <xdr:row>11</xdr:row>
      <xdr:rowOff>47625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877521E6-A4B5-47D9-8C0E-BE2E27B1930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0375" y="381000"/>
          <a:ext cx="5143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12700</xdr:colOff>
      <xdr:row>38</xdr:row>
      <xdr:rowOff>0</xdr:rowOff>
    </xdr:from>
    <xdr:to>
      <xdr:col>128</xdr:col>
      <xdr:colOff>0</xdr:colOff>
      <xdr:row>38</xdr:row>
      <xdr:rowOff>0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03EEB3BE-368F-4131-A2E2-4D76F1437B8A}"/>
            </a:ext>
          </a:extLst>
        </xdr:cNvPr>
        <xdr:cNvCxnSpPr/>
      </xdr:nvCxnSpPr>
      <xdr:spPr>
        <a:xfrm>
          <a:off x="12700" y="2895600"/>
          <a:ext cx="7302500" cy="0"/>
        </a:xfrm>
        <a:prstGeom prst="line">
          <a:avLst/>
        </a:prstGeom>
        <a:ln>
          <a:solidFill>
            <a:srgbClr val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12700</xdr:colOff>
      <xdr:row>41</xdr:row>
      <xdr:rowOff>0</xdr:rowOff>
    </xdr:from>
    <xdr:to>
      <xdr:col>128</xdr:col>
      <xdr:colOff>0</xdr:colOff>
      <xdr:row>41</xdr:row>
      <xdr:rowOff>0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A260EE8E-15AE-411A-ACB9-AD33AD45C743}"/>
            </a:ext>
          </a:extLst>
        </xdr:cNvPr>
        <xdr:cNvCxnSpPr/>
      </xdr:nvCxnSpPr>
      <xdr:spPr>
        <a:xfrm>
          <a:off x="12700" y="3124200"/>
          <a:ext cx="7302500" cy="0"/>
        </a:xfrm>
        <a:prstGeom prst="line">
          <a:avLst/>
        </a:prstGeom>
        <a:ln>
          <a:solidFill>
            <a:srgbClr val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12700</xdr:colOff>
      <xdr:row>62</xdr:row>
      <xdr:rowOff>0</xdr:rowOff>
    </xdr:from>
    <xdr:to>
      <xdr:col>128</xdr:col>
      <xdr:colOff>0</xdr:colOff>
      <xdr:row>62</xdr:row>
      <xdr:rowOff>0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EB1BDC5D-538C-444D-A6BA-7FA86057ED4F}"/>
            </a:ext>
          </a:extLst>
        </xdr:cNvPr>
        <xdr:cNvCxnSpPr/>
      </xdr:nvCxnSpPr>
      <xdr:spPr>
        <a:xfrm>
          <a:off x="12700" y="4724400"/>
          <a:ext cx="7302500" cy="0"/>
        </a:xfrm>
        <a:prstGeom prst="line">
          <a:avLst/>
        </a:prstGeom>
        <a:ln>
          <a:solidFill>
            <a:srgbClr val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12700</xdr:colOff>
      <xdr:row>80</xdr:row>
      <xdr:rowOff>0</xdr:rowOff>
    </xdr:from>
    <xdr:to>
      <xdr:col>128</xdr:col>
      <xdr:colOff>0</xdr:colOff>
      <xdr:row>80</xdr:row>
      <xdr:rowOff>0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B1131B54-B57A-43EE-BAFD-797DF82FF1C1}"/>
            </a:ext>
          </a:extLst>
        </xdr:cNvPr>
        <xdr:cNvCxnSpPr/>
      </xdr:nvCxnSpPr>
      <xdr:spPr>
        <a:xfrm>
          <a:off x="12700" y="6096000"/>
          <a:ext cx="7302500" cy="0"/>
        </a:xfrm>
        <a:prstGeom prst="line">
          <a:avLst/>
        </a:prstGeom>
        <a:ln>
          <a:solidFill>
            <a:srgbClr val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119</xdr:col>
      <xdr:colOff>9525</xdr:colOff>
      <xdr:row>5</xdr:row>
      <xdr:rowOff>0</xdr:rowOff>
    </xdr:from>
    <xdr:to>
      <xdr:col>128</xdr:col>
      <xdr:colOff>9525</xdr:colOff>
      <xdr:row>11</xdr:row>
      <xdr:rowOff>47625</xdr:rowOff>
    </xdr:to>
    <xdr:pic>
      <xdr:nvPicPr>
        <xdr:cNvPr id="2" name="그림 1" descr="C:\Program Files (x86)\케이에스케이(시흥)\DOJANG.GIF">
          <a:extLst>
            <a:ext uri="{FF2B5EF4-FFF2-40B4-BE49-F238E27FC236}">
              <a16:creationId xmlns:a16="http://schemas.microsoft.com/office/drawing/2014/main" id="{3D3C4E1C-B70A-4A1B-A3D8-258B824D84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0375" y="381000"/>
          <a:ext cx="5143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12700</xdr:colOff>
      <xdr:row>35</xdr:row>
      <xdr:rowOff>0</xdr:rowOff>
    </xdr:from>
    <xdr:to>
      <xdr:col>128</xdr:col>
      <xdr:colOff>0</xdr:colOff>
      <xdr:row>35</xdr:row>
      <xdr:rowOff>1588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CFDC8438-A466-4342-9402-AB078FFAB8BA}"/>
            </a:ext>
          </a:extLst>
        </xdr:cNvPr>
        <xdr:cNvCxnSpPr/>
      </xdr:nvCxnSpPr>
      <xdr:spPr>
        <a:xfrm>
          <a:off x="12700" y="2667000"/>
          <a:ext cx="7302500" cy="1588"/>
        </a:xfrm>
        <a:prstGeom prst="line">
          <a:avLst/>
        </a:prstGeom>
        <a:ln>
          <a:solidFill>
            <a:srgbClr val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12700</xdr:colOff>
      <xdr:row>38</xdr:row>
      <xdr:rowOff>0</xdr:rowOff>
    </xdr:from>
    <xdr:to>
      <xdr:col>128</xdr:col>
      <xdr:colOff>0</xdr:colOff>
      <xdr:row>38</xdr:row>
      <xdr:rowOff>1588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32872BF5-F5C3-4A8E-9C89-20CCD1838062}"/>
            </a:ext>
          </a:extLst>
        </xdr:cNvPr>
        <xdr:cNvCxnSpPr/>
      </xdr:nvCxnSpPr>
      <xdr:spPr>
        <a:xfrm>
          <a:off x="12700" y="2895600"/>
          <a:ext cx="7302500" cy="1588"/>
        </a:xfrm>
        <a:prstGeom prst="line">
          <a:avLst/>
        </a:prstGeom>
        <a:ln>
          <a:solidFill>
            <a:srgbClr val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12700</xdr:colOff>
      <xdr:row>53</xdr:row>
      <xdr:rowOff>0</xdr:rowOff>
    </xdr:from>
    <xdr:to>
      <xdr:col>128</xdr:col>
      <xdr:colOff>0</xdr:colOff>
      <xdr:row>53</xdr:row>
      <xdr:rowOff>1588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F3974249-7B17-43C0-823E-728017D623C0}"/>
            </a:ext>
          </a:extLst>
        </xdr:cNvPr>
        <xdr:cNvCxnSpPr/>
      </xdr:nvCxnSpPr>
      <xdr:spPr>
        <a:xfrm>
          <a:off x="12700" y="4038600"/>
          <a:ext cx="7302500" cy="1588"/>
        </a:xfrm>
        <a:prstGeom prst="line">
          <a:avLst/>
        </a:prstGeom>
        <a:ln>
          <a:solidFill>
            <a:srgbClr val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80</xdr:col>
      <xdr:colOff>0</xdr:colOff>
      <xdr:row>0</xdr:row>
      <xdr:rowOff>38100</xdr:rowOff>
    </xdr:from>
    <xdr:to>
      <xdr:col>128</xdr:col>
      <xdr:colOff>0</xdr:colOff>
      <xdr:row>21</xdr:row>
      <xdr:rowOff>9525</xdr:rowOff>
    </xdr:to>
    <xdr:pic>
      <xdr:nvPicPr>
        <xdr:cNvPr id="2" name="그림 1" descr="\\Master-pc\쉬핑마크\TY.jpg">
          <a:extLst>
            <a:ext uri="{FF2B5EF4-FFF2-40B4-BE49-F238E27FC236}">
              <a16:creationId xmlns:a16="http://schemas.microsoft.com/office/drawing/2014/main" id="{9650642A-04F4-4EE4-A470-3A89C3649A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38100"/>
          <a:ext cx="2743200" cy="1571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12700</xdr:colOff>
      <xdr:row>35</xdr:row>
      <xdr:rowOff>0</xdr:rowOff>
    </xdr:from>
    <xdr:to>
      <xdr:col>128</xdr:col>
      <xdr:colOff>0</xdr:colOff>
      <xdr:row>35</xdr:row>
      <xdr:rowOff>1588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869A158C-94EC-4EFF-AB6A-5C4BDEE8B324}"/>
            </a:ext>
          </a:extLst>
        </xdr:cNvPr>
        <xdr:cNvCxnSpPr/>
      </xdr:nvCxnSpPr>
      <xdr:spPr>
        <a:xfrm>
          <a:off x="12700" y="2667000"/>
          <a:ext cx="7302500" cy="1588"/>
        </a:xfrm>
        <a:prstGeom prst="line">
          <a:avLst/>
        </a:prstGeom>
        <a:ln>
          <a:solidFill>
            <a:srgbClr val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12700</xdr:colOff>
      <xdr:row>38</xdr:row>
      <xdr:rowOff>0</xdr:rowOff>
    </xdr:from>
    <xdr:to>
      <xdr:col>128</xdr:col>
      <xdr:colOff>0</xdr:colOff>
      <xdr:row>38</xdr:row>
      <xdr:rowOff>1588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73A63F22-B329-4D02-ABF2-B4297632B080}"/>
            </a:ext>
          </a:extLst>
        </xdr:cNvPr>
        <xdr:cNvCxnSpPr/>
      </xdr:nvCxnSpPr>
      <xdr:spPr>
        <a:xfrm>
          <a:off x="12700" y="2895600"/>
          <a:ext cx="7302500" cy="1588"/>
        </a:xfrm>
        <a:prstGeom prst="line">
          <a:avLst/>
        </a:prstGeom>
        <a:ln>
          <a:solidFill>
            <a:srgbClr val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</xdr:colOff>
      <xdr:row>41</xdr:row>
      <xdr:rowOff>0</xdr:rowOff>
    </xdr:from>
    <xdr:to>
      <xdr:col>127</xdr:col>
      <xdr:colOff>50800</xdr:colOff>
      <xdr:row>41</xdr:row>
      <xdr:rowOff>1588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800274E0-14F1-473C-B673-8827A86F9C1C}"/>
            </a:ext>
          </a:extLst>
        </xdr:cNvPr>
        <xdr:cNvCxnSpPr/>
      </xdr:nvCxnSpPr>
      <xdr:spPr>
        <a:xfrm>
          <a:off x="292100" y="3124200"/>
          <a:ext cx="7016750" cy="1588"/>
        </a:xfrm>
        <a:prstGeom prst="line">
          <a:avLst/>
        </a:prstGeom>
        <a:ln cap="sq">
          <a:solidFill>
            <a:srgbClr val="000000"/>
          </a:solidFill>
          <a:prstDash val="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12700</xdr:colOff>
      <xdr:row>44</xdr:row>
      <xdr:rowOff>0</xdr:rowOff>
    </xdr:from>
    <xdr:to>
      <xdr:col>128</xdr:col>
      <xdr:colOff>0</xdr:colOff>
      <xdr:row>44</xdr:row>
      <xdr:rowOff>1588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E6D36425-B14D-498A-BD7B-1E1C5BC084B8}"/>
            </a:ext>
          </a:extLst>
        </xdr:cNvPr>
        <xdr:cNvCxnSpPr/>
      </xdr:nvCxnSpPr>
      <xdr:spPr>
        <a:xfrm>
          <a:off x="12700" y="3352800"/>
          <a:ext cx="7302500" cy="1588"/>
        </a:xfrm>
        <a:prstGeom prst="line">
          <a:avLst/>
        </a:prstGeom>
        <a:ln>
          <a:solidFill>
            <a:srgbClr val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</xdr:colOff>
      <xdr:row>47</xdr:row>
      <xdr:rowOff>0</xdr:rowOff>
    </xdr:from>
    <xdr:to>
      <xdr:col>127</xdr:col>
      <xdr:colOff>50800</xdr:colOff>
      <xdr:row>47</xdr:row>
      <xdr:rowOff>1588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C4EAD9ED-B896-4B8D-9C96-59DD57194356}"/>
            </a:ext>
          </a:extLst>
        </xdr:cNvPr>
        <xdr:cNvCxnSpPr/>
      </xdr:nvCxnSpPr>
      <xdr:spPr>
        <a:xfrm>
          <a:off x="292100" y="3581400"/>
          <a:ext cx="7016750" cy="1588"/>
        </a:xfrm>
        <a:prstGeom prst="line">
          <a:avLst/>
        </a:prstGeom>
        <a:ln cap="sq">
          <a:solidFill>
            <a:srgbClr val="000000"/>
          </a:solidFill>
          <a:prstDash val="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12700</xdr:colOff>
      <xdr:row>50</xdr:row>
      <xdr:rowOff>0</xdr:rowOff>
    </xdr:from>
    <xdr:to>
      <xdr:col>128</xdr:col>
      <xdr:colOff>0</xdr:colOff>
      <xdr:row>50</xdr:row>
      <xdr:rowOff>1588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573EC470-2E80-4CCB-B8A0-C97297AE3CB9}"/>
            </a:ext>
          </a:extLst>
        </xdr:cNvPr>
        <xdr:cNvCxnSpPr/>
      </xdr:nvCxnSpPr>
      <xdr:spPr>
        <a:xfrm>
          <a:off x="12700" y="3810000"/>
          <a:ext cx="7302500" cy="1588"/>
        </a:xfrm>
        <a:prstGeom prst="line">
          <a:avLst/>
        </a:prstGeom>
        <a:ln>
          <a:solidFill>
            <a:srgbClr val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</xdr:colOff>
      <xdr:row>56</xdr:row>
      <xdr:rowOff>0</xdr:rowOff>
    </xdr:from>
    <xdr:to>
      <xdr:col>127</xdr:col>
      <xdr:colOff>50800</xdr:colOff>
      <xdr:row>56</xdr:row>
      <xdr:rowOff>1588</xdr:rowOff>
    </xdr:to>
    <xdr:cxnSp macro="">
      <xdr:nvCxnSpPr>
        <xdr:cNvPr id="9" name="직선 연결선 8">
          <a:extLst>
            <a:ext uri="{FF2B5EF4-FFF2-40B4-BE49-F238E27FC236}">
              <a16:creationId xmlns:a16="http://schemas.microsoft.com/office/drawing/2014/main" id="{28D42FF6-1FC6-4ABD-AB14-266783BE062B}"/>
            </a:ext>
          </a:extLst>
        </xdr:cNvPr>
        <xdr:cNvCxnSpPr/>
      </xdr:nvCxnSpPr>
      <xdr:spPr>
        <a:xfrm>
          <a:off x="292100" y="4267200"/>
          <a:ext cx="7016750" cy="1588"/>
        </a:xfrm>
        <a:prstGeom prst="line">
          <a:avLst/>
        </a:prstGeom>
        <a:ln cap="sq">
          <a:solidFill>
            <a:srgbClr val="000000"/>
          </a:solidFill>
          <a:prstDash val="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12700</xdr:colOff>
      <xdr:row>59</xdr:row>
      <xdr:rowOff>0</xdr:rowOff>
    </xdr:from>
    <xdr:to>
      <xdr:col>128</xdr:col>
      <xdr:colOff>0</xdr:colOff>
      <xdr:row>59</xdr:row>
      <xdr:rowOff>1588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26D022BF-B06E-4C32-AA91-A252AC3CF272}"/>
            </a:ext>
          </a:extLst>
        </xdr:cNvPr>
        <xdr:cNvCxnSpPr/>
      </xdr:nvCxnSpPr>
      <xdr:spPr>
        <a:xfrm>
          <a:off x="12700" y="4495800"/>
          <a:ext cx="7302500" cy="1588"/>
        </a:xfrm>
        <a:prstGeom prst="line">
          <a:avLst/>
        </a:prstGeom>
        <a:ln>
          <a:solidFill>
            <a:srgbClr val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12700</xdr:colOff>
      <xdr:row>62</xdr:row>
      <xdr:rowOff>0</xdr:rowOff>
    </xdr:from>
    <xdr:to>
      <xdr:col>128</xdr:col>
      <xdr:colOff>0</xdr:colOff>
      <xdr:row>62</xdr:row>
      <xdr:rowOff>1588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2738CC5A-59C3-41CB-8861-ED1D3CA68B5B}"/>
            </a:ext>
          </a:extLst>
        </xdr:cNvPr>
        <xdr:cNvCxnSpPr/>
      </xdr:nvCxnSpPr>
      <xdr:spPr>
        <a:xfrm>
          <a:off x="12700" y="4724400"/>
          <a:ext cx="7302500" cy="1588"/>
        </a:xfrm>
        <a:prstGeom prst="line">
          <a:avLst/>
        </a:prstGeom>
        <a:ln>
          <a:solidFill>
            <a:srgbClr val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80</xdr:col>
      <xdr:colOff>0</xdr:colOff>
      <xdr:row>0</xdr:row>
      <xdr:rowOff>38100</xdr:rowOff>
    </xdr:from>
    <xdr:to>
      <xdr:col>128</xdr:col>
      <xdr:colOff>0</xdr:colOff>
      <xdr:row>21</xdr:row>
      <xdr:rowOff>9525</xdr:rowOff>
    </xdr:to>
    <xdr:pic>
      <xdr:nvPicPr>
        <xdr:cNvPr id="2" name="그림 1" descr="\\Master-pc\쉬핑마크\TY.jpg">
          <a:extLst>
            <a:ext uri="{FF2B5EF4-FFF2-40B4-BE49-F238E27FC236}">
              <a16:creationId xmlns:a16="http://schemas.microsoft.com/office/drawing/2014/main" id="{69957E0E-8BC5-4FA9-8AE3-292778F440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38100"/>
          <a:ext cx="2743200" cy="1571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12700</xdr:colOff>
      <xdr:row>35</xdr:row>
      <xdr:rowOff>0</xdr:rowOff>
    </xdr:from>
    <xdr:to>
      <xdr:col>128</xdr:col>
      <xdr:colOff>0</xdr:colOff>
      <xdr:row>35</xdr:row>
      <xdr:rowOff>1588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C469CC9B-CD62-427E-9A80-B634CBFE542B}"/>
            </a:ext>
          </a:extLst>
        </xdr:cNvPr>
        <xdr:cNvCxnSpPr/>
      </xdr:nvCxnSpPr>
      <xdr:spPr>
        <a:xfrm>
          <a:off x="12700" y="2667000"/>
          <a:ext cx="7302500" cy="1588"/>
        </a:xfrm>
        <a:prstGeom prst="line">
          <a:avLst/>
        </a:prstGeom>
        <a:ln>
          <a:solidFill>
            <a:srgbClr val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12700</xdr:colOff>
      <xdr:row>38</xdr:row>
      <xdr:rowOff>0</xdr:rowOff>
    </xdr:from>
    <xdr:to>
      <xdr:col>128</xdr:col>
      <xdr:colOff>0</xdr:colOff>
      <xdr:row>38</xdr:row>
      <xdr:rowOff>1588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DF498F47-513F-4C5B-AE54-97C0A1B8C434}"/>
            </a:ext>
          </a:extLst>
        </xdr:cNvPr>
        <xdr:cNvCxnSpPr/>
      </xdr:nvCxnSpPr>
      <xdr:spPr>
        <a:xfrm>
          <a:off x="12700" y="2895600"/>
          <a:ext cx="7302500" cy="1588"/>
        </a:xfrm>
        <a:prstGeom prst="line">
          <a:avLst/>
        </a:prstGeom>
        <a:ln>
          <a:solidFill>
            <a:srgbClr val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</xdr:colOff>
      <xdr:row>41</xdr:row>
      <xdr:rowOff>0</xdr:rowOff>
    </xdr:from>
    <xdr:to>
      <xdr:col>127</xdr:col>
      <xdr:colOff>50800</xdr:colOff>
      <xdr:row>41</xdr:row>
      <xdr:rowOff>1588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63F6907A-9B75-4C65-8884-56102E3BB5AD}"/>
            </a:ext>
          </a:extLst>
        </xdr:cNvPr>
        <xdr:cNvCxnSpPr/>
      </xdr:nvCxnSpPr>
      <xdr:spPr>
        <a:xfrm>
          <a:off x="292100" y="3124200"/>
          <a:ext cx="7016750" cy="1588"/>
        </a:xfrm>
        <a:prstGeom prst="line">
          <a:avLst/>
        </a:prstGeom>
        <a:ln cap="sq">
          <a:solidFill>
            <a:srgbClr val="000000"/>
          </a:solidFill>
          <a:prstDash val="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12700</xdr:colOff>
      <xdr:row>44</xdr:row>
      <xdr:rowOff>0</xdr:rowOff>
    </xdr:from>
    <xdr:to>
      <xdr:col>128</xdr:col>
      <xdr:colOff>0</xdr:colOff>
      <xdr:row>44</xdr:row>
      <xdr:rowOff>1588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79EF5976-F120-40FD-A441-6E42205A8656}"/>
            </a:ext>
          </a:extLst>
        </xdr:cNvPr>
        <xdr:cNvCxnSpPr/>
      </xdr:nvCxnSpPr>
      <xdr:spPr>
        <a:xfrm>
          <a:off x="12700" y="3352800"/>
          <a:ext cx="7302500" cy="1588"/>
        </a:xfrm>
        <a:prstGeom prst="line">
          <a:avLst/>
        </a:prstGeom>
        <a:ln>
          <a:solidFill>
            <a:srgbClr val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</xdr:colOff>
      <xdr:row>47</xdr:row>
      <xdr:rowOff>0</xdr:rowOff>
    </xdr:from>
    <xdr:to>
      <xdr:col>127</xdr:col>
      <xdr:colOff>50800</xdr:colOff>
      <xdr:row>47</xdr:row>
      <xdr:rowOff>1588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8658A20A-EFB9-4419-A7E6-4292F401C3EF}"/>
            </a:ext>
          </a:extLst>
        </xdr:cNvPr>
        <xdr:cNvCxnSpPr/>
      </xdr:nvCxnSpPr>
      <xdr:spPr>
        <a:xfrm>
          <a:off x="292100" y="3581400"/>
          <a:ext cx="7016750" cy="1588"/>
        </a:xfrm>
        <a:prstGeom prst="line">
          <a:avLst/>
        </a:prstGeom>
        <a:ln cap="sq">
          <a:solidFill>
            <a:srgbClr val="000000"/>
          </a:solidFill>
          <a:prstDash val="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12700</xdr:colOff>
      <xdr:row>50</xdr:row>
      <xdr:rowOff>0</xdr:rowOff>
    </xdr:from>
    <xdr:to>
      <xdr:col>128</xdr:col>
      <xdr:colOff>0</xdr:colOff>
      <xdr:row>50</xdr:row>
      <xdr:rowOff>1588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A979305A-1B71-468D-96A8-635646A11112}"/>
            </a:ext>
          </a:extLst>
        </xdr:cNvPr>
        <xdr:cNvCxnSpPr/>
      </xdr:nvCxnSpPr>
      <xdr:spPr>
        <a:xfrm>
          <a:off x="12700" y="3810000"/>
          <a:ext cx="7302500" cy="1588"/>
        </a:xfrm>
        <a:prstGeom prst="line">
          <a:avLst/>
        </a:prstGeom>
        <a:ln>
          <a:solidFill>
            <a:srgbClr val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</xdr:colOff>
      <xdr:row>53</xdr:row>
      <xdr:rowOff>0</xdr:rowOff>
    </xdr:from>
    <xdr:to>
      <xdr:col>127</xdr:col>
      <xdr:colOff>50800</xdr:colOff>
      <xdr:row>53</xdr:row>
      <xdr:rowOff>1588</xdr:rowOff>
    </xdr:to>
    <xdr:cxnSp macro="">
      <xdr:nvCxnSpPr>
        <xdr:cNvPr id="9" name="직선 연결선 8">
          <a:extLst>
            <a:ext uri="{FF2B5EF4-FFF2-40B4-BE49-F238E27FC236}">
              <a16:creationId xmlns:a16="http://schemas.microsoft.com/office/drawing/2014/main" id="{922AA17D-E59B-42A2-9770-15A8F24B8909}"/>
            </a:ext>
          </a:extLst>
        </xdr:cNvPr>
        <xdr:cNvCxnSpPr/>
      </xdr:nvCxnSpPr>
      <xdr:spPr>
        <a:xfrm>
          <a:off x="292100" y="4038600"/>
          <a:ext cx="7016750" cy="1588"/>
        </a:xfrm>
        <a:prstGeom prst="line">
          <a:avLst/>
        </a:prstGeom>
        <a:ln cap="sq">
          <a:solidFill>
            <a:srgbClr val="000000"/>
          </a:solidFill>
          <a:prstDash val="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12700</xdr:colOff>
      <xdr:row>56</xdr:row>
      <xdr:rowOff>0</xdr:rowOff>
    </xdr:from>
    <xdr:to>
      <xdr:col>128</xdr:col>
      <xdr:colOff>0</xdr:colOff>
      <xdr:row>56</xdr:row>
      <xdr:rowOff>1588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51241191-7BBB-4081-A513-CA2456E16A2B}"/>
            </a:ext>
          </a:extLst>
        </xdr:cNvPr>
        <xdr:cNvCxnSpPr/>
      </xdr:nvCxnSpPr>
      <xdr:spPr>
        <a:xfrm>
          <a:off x="12700" y="4267200"/>
          <a:ext cx="7302500" cy="1588"/>
        </a:xfrm>
        <a:prstGeom prst="line">
          <a:avLst/>
        </a:prstGeom>
        <a:ln>
          <a:solidFill>
            <a:srgbClr val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12700</xdr:colOff>
      <xdr:row>59</xdr:row>
      <xdr:rowOff>0</xdr:rowOff>
    </xdr:from>
    <xdr:to>
      <xdr:col>128</xdr:col>
      <xdr:colOff>0</xdr:colOff>
      <xdr:row>59</xdr:row>
      <xdr:rowOff>1588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A70AD52F-3BDE-4FA3-ADD9-9AE95539E90E}"/>
            </a:ext>
          </a:extLst>
        </xdr:cNvPr>
        <xdr:cNvCxnSpPr/>
      </xdr:nvCxnSpPr>
      <xdr:spPr>
        <a:xfrm>
          <a:off x="12700" y="4495800"/>
          <a:ext cx="7302500" cy="1588"/>
        </a:xfrm>
        <a:prstGeom prst="line">
          <a:avLst/>
        </a:prstGeom>
        <a:ln>
          <a:solidFill>
            <a:srgbClr val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C64CC4D5DC3E021/&#47928;&#49436;/&#48712;&#54260;&#53685;&#54633;.260718.xlsx" TargetMode="External"/><Relationship Id="rId1" Type="http://schemas.openxmlformats.org/officeDocument/2006/relationships/externalLinkPath" Target="https://d.docs.live.net/4C64CC4D5DC3E021/&#47928;&#49436;/&#48712;&#54260;&#53685;&#54633;.2607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EANPOLE_TTL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#phamthithuhoahpu@gmail.com (THU HOA)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#phamthithuhoahpu@gmail.com (THU HOA)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6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5" Type="http://schemas.openxmlformats.org/officeDocument/2006/relationships/ctrlProp" Target="../ctrlProps/ctrlProp2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31"/>
  <sheetViews>
    <sheetView topLeftCell="A90" zoomScale="85" zoomScaleNormal="85" zoomScaleSheetLayoutView="100" workbookViewId="0">
      <selection activeCell="E98" sqref="E98"/>
    </sheetView>
  </sheetViews>
  <sheetFormatPr defaultRowHeight="15"/>
  <cols>
    <col min="1" max="1" width="28.625" style="24" customWidth="1"/>
    <col min="2" max="2" width="50.625" style="85" customWidth="1"/>
    <col min="3" max="3" width="13.125" style="169" customWidth="1"/>
    <col min="4" max="4" width="8.625" style="24" customWidth="1"/>
    <col min="5" max="5" width="13.625" style="205" bestFit="1" customWidth="1"/>
    <col min="6" max="6" width="20.625" style="24" customWidth="1"/>
    <col min="7" max="7" width="26.875" style="172" customWidth="1"/>
    <col min="8" max="13" width="9" style="39"/>
    <col min="14" max="14" width="14.5" style="39" bestFit="1" customWidth="1"/>
    <col min="15" max="16384" width="9" style="39"/>
  </cols>
  <sheetData>
    <row r="1" spans="1:6" ht="31.5" customHeight="1" thickBot="1">
      <c r="A1" s="92"/>
      <c r="B1" s="314" t="s">
        <v>1</v>
      </c>
      <c r="C1" s="314"/>
      <c r="D1" s="314"/>
      <c r="E1" s="190" t="s">
        <v>43</v>
      </c>
      <c r="F1" s="41" t="str">
        <f>C4</f>
        <v>TY-260704K</v>
      </c>
    </row>
    <row r="2" spans="1:6">
      <c r="A2" s="14" t="s">
        <v>2</v>
      </c>
      <c r="B2" s="73"/>
      <c r="C2" s="162" t="s">
        <v>3</v>
      </c>
      <c r="D2" s="15"/>
      <c r="E2" s="191"/>
      <c r="F2" s="16"/>
    </row>
    <row r="3" spans="1:6" ht="21" customHeight="1">
      <c r="A3" s="93" t="s">
        <v>65</v>
      </c>
      <c r="B3" s="94"/>
      <c r="C3" s="163"/>
      <c r="D3" s="1"/>
      <c r="E3" s="192"/>
      <c r="F3" s="13"/>
    </row>
    <row r="4" spans="1:6">
      <c r="A4" s="95" t="s">
        <v>66</v>
      </c>
      <c r="B4" s="96"/>
      <c r="C4" s="164" t="s">
        <v>72</v>
      </c>
      <c r="D4" s="18"/>
      <c r="E4" s="193"/>
      <c r="F4" s="67">
        <v>46207</v>
      </c>
    </row>
    <row r="5" spans="1:6">
      <c r="A5" s="95" t="s">
        <v>67</v>
      </c>
      <c r="B5" s="74"/>
      <c r="C5" s="140"/>
      <c r="D5" s="1"/>
      <c r="E5" s="192"/>
      <c r="F5" s="13"/>
    </row>
    <row r="6" spans="1:6">
      <c r="A6" s="97" t="s">
        <v>68</v>
      </c>
      <c r="B6" s="75"/>
      <c r="C6" s="183" t="s">
        <v>4</v>
      </c>
      <c r="D6" s="19"/>
      <c r="E6" s="194"/>
      <c r="F6" s="20"/>
    </row>
    <row r="7" spans="1:6">
      <c r="A7" s="97" t="s">
        <v>40</v>
      </c>
      <c r="B7" s="76"/>
      <c r="C7" s="140" t="s">
        <v>5</v>
      </c>
      <c r="D7" s="1"/>
      <c r="E7" s="192"/>
      <c r="F7" s="13"/>
    </row>
    <row r="8" spans="1:6">
      <c r="A8" s="22" t="s">
        <v>6</v>
      </c>
      <c r="B8" s="77"/>
      <c r="C8" s="140"/>
      <c r="D8" s="1"/>
      <c r="E8" s="192"/>
      <c r="F8" s="13"/>
    </row>
    <row r="9" spans="1:6" ht="15.75">
      <c r="A9" s="98" t="s">
        <v>52</v>
      </c>
      <c r="B9" s="76"/>
      <c r="C9" s="140"/>
      <c r="D9" s="1"/>
      <c r="E9" s="192"/>
      <c r="F9" s="13"/>
    </row>
    <row r="10" spans="1:6">
      <c r="A10" s="99" t="s">
        <v>60</v>
      </c>
      <c r="B10" s="76"/>
      <c r="C10" s="183" t="s">
        <v>7</v>
      </c>
      <c r="D10" s="19"/>
      <c r="E10" s="194"/>
      <c r="F10" s="20"/>
    </row>
    <row r="11" spans="1:6">
      <c r="A11" s="100" t="s">
        <v>61</v>
      </c>
      <c r="B11" s="76"/>
      <c r="C11" s="140"/>
      <c r="D11" s="1"/>
      <c r="E11" s="192"/>
      <c r="F11" s="13"/>
    </row>
    <row r="12" spans="1:6">
      <c r="A12" s="101" t="s">
        <v>50</v>
      </c>
      <c r="B12" s="76"/>
      <c r="C12" s="140"/>
      <c r="D12" s="1"/>
      <c r="E12" s="192"/>
      <c r="F12" s="13"/>
    </row>
    <row r="13" spans="1:6" ht="21" customHeight="1">
      <c r="A13" s="115" t="s">
        <v>49</v>
      </c>
      <c r="B13" s="76"/>
      <c r="C13" s="140"/>
      <c r="D13" s="1"/>
      <c r="E13" s="192"/>
      <c r="F13" s="13"/>
    </row>
    <row r="14" spans="1:6">
      <c r="A14" s="22" t="s">
        <v>8</v>
      </c>
      <c r="B14" s="77"/>
      <c r="C14" s="184"/>
      <c r="D14" s="25"/>
      <c r="E14" s="195"/>
      <c r="F14" s="21"/>
    </row>
    <row r="15" spans="1:6">
      <c r="A15" s="100"/>
      <c r="B15" s="76"/>
      <c r="C15" s="140"/>
      <c r="D15" s="1"/>
      <c r="E15" s="192"/>
      <c r="F15" s="13"/>
    </row>
    <row r="16" spans="1:6">
      <c r="A16" s="17" t="s">
        <v>41</v>
      </c>
      <c r="B16" s="76"/>
      <c r="C16" s="166" t="s">
        <v>32</v>
      </c>
      <c r="D16" s="102"/>
      <c r="E16" s="196"/>
      <c r="F16" s="68"/>
    </row>
    <row r="17" spans="1:6">
      <c r="A17" s="17"/>
      <c r="B17" s="76"/>
      <c r="E17" s="197"/>
      <c r="F17" s="69"/>
    </row>
    <row r="18" spans="1:6">
      <c r="A18" s="17"/>
      <c r="B18" s="76"/>
      <c r="C18" s="166" t="s">
        <v>9</v>
      </c>
      <c r="E18" s="192"/>
      <c r="F18" s="13"/>
    </row>
    <row r="19" spans="1:6">
      <c r="A19" s="22" t="s">
        <v>10</v>
      </c>
      <c r="B19" s="78" t="s">
        <v>11</v>
      </c>
      <c r="C19" s="185" t="str">
        <f>A9</f>
        <v># 0801381131 TAE IL VN COMPANY LIMITED</v>
      </c>
      <c r="E19" s="192"/>
      <c r="F19" s="13"/>
    </row>
    <row r="20" spans="1:6">
      <c r="A20" s="103"/>
      <c r="B20" s="79"/>
      <c r="C20" s="186" t="str">
        <f>A10</f>
        <v>#PHU TAI II HAMLET, AN THANH COMMUNE</v>
      </c>
      <c r="E20" s="192"/>
      <c r="F20" s="13"/>
    </row>
    <row r="21" spans="1:6">
      <c r="A21" s="17" t="s">
        <v>48</v>
      </c>
      <c r="B21" s="80" t="s">
        <v>42</v>
      </c>
      <c r="C21" s="186" t="str">
        <f>+A11</f>
        <v>HAI PHONG CITY, VIET NAM</v>
      </c>
      <c r="D21" s="1"/>
      <c r="E21" s="192"/>
      <c r="F21" s="13"/>
    </row>
    <row r="22" spans="1:6">
      <c r="A22" s="17"/>
      <c r="B22" s="81"/>
      <c r="C22" s="186" t="str">
        <f>+A12</f>
        <v>TEL+84.02203.950.668 / 0975650029</v>
      </c>
      <c r="D22" s="1"/>
      <c r="E22" s="192"/>
      <c r="F22" s="13"/>
    </row>
    <row r="23" spans="1:6">
      <c r="A23" s="22" t="s">
        <v>12</v>
      </c>
      <c r="B23" s="78" t="s">
        <v>13</v>
      </c>
      <c r="C23" s="140"/>
      <c r="D23" s="1"/>
      <c r="E23" s="192"/>
      <c r="F23" s="13"/>
    </row>
    <row r="24" spans="1:6">
      <c r="A24" s="116" t="s">
        <v>69</v>
      </c>
      <c r="B24" s="112">
        <v>46207</v>
      </c>
      <c r="C24" s="140" t="s">
        <v>58</v>
      </c>
      <c r="D24" s="1"/>
      <c r="E24" s="192"/>
      <c r="F24" s="13"/>
    </row>
    <row r="25" spans="1:6">
      <c r="A25" s="116"/>
      <c r="B25" s="112"/>
      <c r="C25" s="140" t="s">
        <v>59</v>
      </c>
      <c r="D25" s="1"/>
      <c r="E25" s="192"/>
      <c r="F25" s="13"/>
    </row>
    <row r="26" spans="1:6">
      <c r="A26" s="17"/>
      <c r="B26" s="82"/>
      <c r="C26" s="184" t="s">
        <v>14</v>
      </c>
      <c r="D26" s="25"/>
      <c r="E26" s="195"/>
      <c r="F26" s="21"/>
    </row>
    <row r="27" spans="1:6">
      <c r="A27" s="26" t="s">
        <v>15</v>
      </c>
      <c r="B27" s="83" t="s">
        <v>16</v>
      </c>
      <c r="C27" s="317" t="s">
        <v>17</v>
      </c>
      <c r="D27" s="318"/>
      <c r="E27" s="198" t="s">
        <v>25</v>
      </c>
      <c r="F27" s="70" t="s">
        <v>18</v>
      </c>
    </row>
    <row r="28" spans="1:6">
      <c r="A28" s="104"/>
      <c r="B28" s="84"/>
      <c r="C28" s="140"/>
      <c r="D28" s="1"/>
      <c r="E28" s="192"/>
      <c r="F28" s="13"/>
    </row>
    <row r="29" spans="1:6">
      <c r="A29" s="105"/>
      <c r="B29" s="84"/>
      <c r="C29" s="140"/>
      <c r="D29" s="1"/>
      <c r="E29" s="192"/>
      <c r="F29" s="13"/>
    </row>
    <row r="30" spans="1:6">
      <c r="A30" s="106"/>
      <c r="C30" s="140"/>
      <c r="D30" s="1"/>
      <c r="E30" s="199" t="s">
        <v>53</v>
      </c>
      <c r="F30" s="66"/>
    </row>
    <row r="31" spans="1:6">
      <c r="A31" s="107"/>
      <c r="B31" s="108"/>
      <c r="C31" s="140"/>
      <c r="D31" s="3"/>
      <c r="E31" s="192"/>
      <c r="F31" s="29"/>
    </row>
    <row r="32" spans="1:6" ht="15.75">
      <c r="A32" s="17"/>
      <c r="B32" s="113" t="s">
        <v>62</v>
      </c>
      <c r="C32" s="140"/>
      <c r="D32" s="3"/>
      <c r="E32" s="192"/>
      <c r="F32" s="71"/>
    </row>
    <row r="33" spans="1:16">
      <c r="A33" s="109"/>
      <c r="B33" s="108"/>
      <c r="C33" s="140"/>
      <c r="D33" s="1"/>
      <c r="E33" s="192"/>
      <c r="F33" s="13"/>
    </row>
    <row r="34" spans="1:16" ht="24.95" customHeight="1">
      <c r="A34" s="91" t="s">
        <v>56</v>
      </c>
      <c r="B34" s="86" t="s">
        <v>54</v>
      </c>
      <c r="C34" s="315" t="s">
        <v>31</v>
      </c>
      <c r="D34" s="316"/>
      <c r="E34" s="200" t="s">
        <v>34</v>
      </c>
      <c r="F34" s="2" t="s">
        <v>33</v>
      </c>
      <c r="N34" s="138" t="s">
        <v>71</v>
      </c>
      <c r="O34" s="117" t="s">
        <v>63</v>
      </c>
      <c r="P34" s="139">
        <v>1522.44</v>
      </c>
    </row>
    <row r="35" spans="1:16" s="50" customFormat="1" ht="30" customHeight="1">
      <c r="A35" s="175" t="s">
        <v>84</v>
      </c>
      <c r="B35" s="176" t="s">
        <v>204</v>
      </c>
      <c r="C35" s="177">
        <v>3950.44</v>
      </c>
      <c r="D35" s="178" t="s">
        <v>64</v>
      </c>
      <c r="E35" s="201">
        <v>1.5</v>
      </c>
      <c r="F35" s="182">
        <f t="shared" ref="F35:F116" si="0">C35*E35</f>
        <v>5925.66</v>
      </c>
      <c r="G35" s="119" t="s">
        <v>562</v>
      </c>
      <c r="H35" s="55"/>
      <c r="I35" s="55"/>
      <c r="J35" s="55"/>
      <c r="K35" s="55"/>
      <c r="L35" s="55"/>
      <c r="M35" s="55"/>
      <c r="N35" s="136"/>
      <c r="O35" s="55">
        <f>N35/$P$34</f>
        <v>0</v>
      </c>
      <c r="P35" s="50">
        <f>O35/$P$34</f>
        <v>0</v>
      </c>
    </row>
    <row r="36" spans="1:16" s="50" customFormat="1" ht="30" customHeight="1">
      <c r="A36" s="175"/>
      <c r="B36" s="176" t="s">
        <v>532</v>
      </c>
      <c r="C36" s="177">
        <v>1409</v>
      </c>
      <c r="D36" s="178" t="s">
        <v>526</v>
      </c>
      <c r="E36" s="201">
        <v>1.04</v>
      </c>
      <c r="F36" s="182">
        <f t="shared" si="0"/>
        <v>1465.3600000000001</v>
      </c>
      <c r="G36" s="119" t="s">
        <v>539</v>
      </c>
      <c r="H36" s="55"/>
      <c r="I36" s="55"/>
      <c r="J36" s="55"/>
      <c r="K36" s="55"/>
      <c r="L36" s="55"/>
      <c r="M36" s="55"/>
      <c r="N36" s="136">
        <v>1600</v>
      </c>
      <c r="O36" s="55">
        <f t="shared" ref="O36:O51" si="1">N36/$P$34</f>
        <v>1.0509445364020913</v>
      </c>
    </row>
    <row r="37" spans="1:16" s="50" customFormat="1" ht="30" customHeight="1">
      <c r="A37" s="175"/>
      <c r="B37" s="176" t="s">
        <v>536</v>
      </c>
      <c r="C37" s="177">
        <v>397</v>
      </c>
      <c r="D37" s="178" t="s">
        <v>526</v>
      </c>
      <c r="E37" s="201">
        <v>0.88</v>
      </c>
      <c r="F37" s="182">
        <f t="shared" si="0"/>
        <v>349.36</v>
      </c>
      <c r="G37" s="119" t="s">
        <v>537</v>
      </c>
      <c r="H37" s="55"/>
      <c r="I37" s="55"/>
      <c r="J37" s="55"/>
      <c r="K37" s="55"/>
      <c r="L37" s="55"/>
      <c r="M37" s="55"/>
      <c r="N37" s="136">
        <v>1350</v>
      </c>
      <c r="O37" s="55">
        <f t="shared" si="1"/>
        <v>0.88673445258926453</v>
      </c>
    </row>
    <row r="38" spans="1:16" s="50" customFormat="1" ht="30" customHeight="1">
      <c r="A38" s="175"/>
      <c r="B38" s="176" t="s">
        <v>547</v>
      </c>
      <c r="C38" s="177">
        <v>21</v>
      </c>
      <c r="D38" s="178" t="s">
        <v>548</v>
      </c>
      <c r="E38" s="201">
        <v>0.39</v>
      </c>
      <c r="F38" s="182">
        <f t="shared" si="0"/>
        <v>8.19</v>
      </c>
      <c r="G38" s="119" t="s">
        <v>554</v>
      </c>
      <c r="H38" s="55"/>
      <c r="I38" s="55"/>
      <c r="J38" s="55"/>
      <c r="K38" s="55"/>
      <c r="L38" s="55"/>
      <c r="M38" s="55"/>
      <c r="N38" s="136">
        <v>600</v>
      </c>
      <c r="O38" s="55">
        <f t="shared" si="1"/>
        <v>0.39410420115078426</v>
      </c>
    </row>
    <row r="39" spans="1:16" s="50" customFormat="1" ht="30" customHeight="1">
      <c r="A39" s="175"/>
      <c r="B39" s="176" t="s">
        <v>551</v>
      </c>
      <c r="C39" s="177">
        <v>1835</v>
      </c>
      <c r="D39" s="178" t="s">
        <v>552</v>
      </c>
      <c r="E39" s="201">
        <v>0.15</v>
      </c>
      <c r="F39" s="182">
        <f t="shared" si="0"/>
        <v>275.25</v>
      </c>
      <c r="G39" s="119" t="s">
        <v>553</v>
      </c>
      <c r="H39" s="55"/>
      <c r="I39" s="55"/>
      <c r="J39" s="55"/>
      <c r="K39" s="55"/>
      <c r="L39" s="55"/>
      <c r="M39" s="55"/>
      <c r="N39" s="136"/>
      <c r="O39" s="55">
        <f t="shared" si="1"/>
        <v>0</v>
      </c>
    </row>
    <row r="40" spans="1:16" s="50" customFormat="1" ht="30" customHeight="1">
      <c r="A40" s="175"/>
      <c r="B40" s="176" t="s">
        <v>555</v>
      </c>
      <c r="C40" s="177">
        <v>1735</v>
      </c>
      <c r="D40" s="178" t="s">
        <v>552</v>
      </c>
      <c r="E40" s="201">
        <v>0.249</v>
      </c>
      <c r="F40" s="182">
        <f t="shared" si="0"/>
        <v>432.01499999999999</v>
      </c>
      <c r="G40" s="119" t="s">
        <v>556</v>
      </c>
      <c r="H40" s="55"/>
      <c r="I40" s="55"/>
      <c r="J40" s="55"/>
      <c r="K40" s="55"/>
      <c r="L40" s="55"/>
      <c r="M40" s="55"/>
      <c r="N40" s="136">
        <v>380</v>
      </c>
      <c r="O40" s="55">
        <f t="shared" si="1"/>
        <v>0.2495993273954967</v>
      </c>
    </row>
    <row r="41" spans="1:16" s="50" customFormat="1" ht="30" customHeight="1">
      <c r="A41" s="175" t="s">
        <v>85</v>
      </c>
      <c r="B41" s="176" t="s">
        <v>209</v>
      </c>
      <c r="C41" s="177">
        <v>2226.35</v>
      </c>
      <c r="D41" s="178" t="s">
        <v>64</v>
      </c>
      <c r="E41" s="201">
        <v>1.5</v>
      </c>
      <c r="F41" s="182">
        <f t="shared" si="0"/>
        <v>3339.5249999999996</v>
      </c>
      <c r="G41" s="119" t="s">
        <v>562</v>
      </c>
      <c r="H41" s="55"/>
      <c r="I41" s="55"/>
      <c r="J41" s="55"/>
      <c r="K41" s="55"/>
      <c r="L41" s="55"/>
      <c r="M41" s="55"/>
      <c r="N41" s="136">
        <v>1400</v>
      </c>
      <c r="O41" s="55">
        <f t="shared" si="1"/>
        <v>0.91957646935182991</v>
      </c>
    </row>
    <row r="42" spans="1:16" s="50" customFormat="1" ht="30" customHeight="1">
      <c r="A42" s="175"/>
      <c r="B42" s="176" t="s">
        <v>536</v>
      </c>
      <c r="C42" s="177">
        <v>600</v>
      </c>
      <c r="D42" s="178" t="s">
        <v>526</v>
      </c>
      <c r="E42" s="201">
        <v>0.88</v>
      </c>
      <c r="F42" s="182">
        <f t="shared" si="0"/>
        <v>528</v>
      </c>
      <c r="G42" s="119" t="s">
        <v>540</v>
      </c>
      <c r="H42" s="55"/>
      <c r="I42" s="55"/>
      <c r="J42" s="55"/>
      <c r="K42" s="55"/>
      <c r="L42" s="55"/>
      <c r="M42" s="55"/>
      <c r="N42" s="136"/>
      <c r="O42" s="55">
        <f t="shared" si="1"/>
        <v>0</v>
      </c>
    </row>
    <row r="43" spans="1:16" s="50" customFormat="1" ht="30" customHeight="1">
      <c r="A43" s="175"/>
      <c r="B43" s="176" t="s">
        <v>551</v>
      </c>
      <c r="C43" s="177">
        <v>2645</v>
      </c>
      <c r="D43" s="178" t="s">
        <v>552</v>
      </c>
      <c r="E43" s="201">
        <v>0.15</v>
      </c>
      <c r="F43" s="182">
        <f t="shared" si="0"/>
        <v>396.75</v>
      </c>
      <c r="G43" s="119" t="s">
        <v>559</v>
      </c>
      <c r="H43" s="55"/>
      <c r="I43" s="55"/>
      <c r="J43" s="55"/>
      <c r="K43" s="55"/>
      <c r="L43" s="55"/>
      <c r="M43" s="55"/>
      <c r="N43" s="136">
        <v>240</v>
      </c>
      <c r="O43" s="55">
        <f t="shared" si="1"/>
        <v>0.15764168046031371</v>
      </c>
    </row>
    <row r="44" spans="1:16" s="50" customFormat="1" ht="30" customHeight="1">
      <c r="A44" s="175" t="s">
        <v>87</v>
      </c>
      <c r="B44" s="176" t="s">
        <v>205</v>
      </c>
      <c r="C44" s="177">
        <v>617.91</v>
      </c>
      <c r="D44" s="178" t="s">
        <v>86</v>
      </c>
      <c r="E44" s="201">
        <v>1.5</v>
      </c>
      <c r="F44" s="182">
        <f t="shared" si="0"/>
        <v>926.86500000000001</v>
      </c>
      <c r="G44" s="119" t="s">
        <v>562</v>
      </c>
      <c r="H44" s="55"/>
      <c r="I44" s="55"/>
      <c r="J44" s="55"/>
      <c r="K44" s="55"/>
      <c r="L44" s="55"/>
      <c r="M44" s="55"/>
      <c r="N44" s="136"/>
      <c r="O44" s="55">
        <f t="shared" si="1"/>
        <v>0</v>
      </c>
    </row>
    <row r="45" spans="1:16" s="50" customFormat="1" ht="30" customHeight="1">
      <c r="A45" s="175"/>
      <c r="B45" s="176" t="s">
        <v>532</v>
      </c>
      <c r="C45" s="177">
        <v>440</v>
      </c>
      <c r="D45" s="178" t="s">
        <v>526</v>
      </c>
      <c r="E45" s="201">
        <v>1.04</v>
      </c>
      <c r="F45" s="182">
        <f t="shared" si="0"/>
        <v>457.6</v>
      </c>
      <c r="G45" s="119" t="s">
        <v>561</v>
      </c>
      <c r="H45" s="55"/>
      <c r="I45" s="55"/>
      <c r="J45" s="55"/>
      <c r="K45" s="55"/>
      <c r="L45" s="55"/>
      <c r="M45" s="55"/>
      <c r="N45" s="136"/>
      <c r="O45" s="55">
        <f t="shared" si="1"/>
        <v>0</v>
      </c>
    </row>
    <row r="46" spans="1:16" s="50" customFormat="1" ht="30" customHeight="1">
      <c r="A46" s="175"/>
      <c r="B46" s="176" t="s">
        <v>536</v>
      </c>
      <c r="C46" s="177">
        <v>110</v>
      </c>
      <c r="D46" s="178" t="s">
        <v>526</v>
      </c>
      <c r="E46" s="201">
        <v>0.88600000000000001</v>
      </c>
      <c r="F46" s="182">
        <f t="shared" si="0"/>
        <v>97.460000000000008</v>
      </c>
      <c r="G46" s="119" t="s">
        <v>560</v>
      </c>
      <c r="H46" s="55"/>
      <c r="I46" s="55"/>
      <c r="J46" s="55"/>
      <c r="K46" s="55"/>
      <c r="L46" s="55"/>
      <c r="M46" s="55"/>
      <c r="N46" s="136">
        <v>1350</v>
      </c>
      <c r="O46" s="55">
        <f t="shared" si="1"/>
        <v>0.88673445258926453</v>
      </c>
    </row>
    <row r="47" spans="1:16" s="50" customFormat="1" ht="30" customHeight="1">
      <c r="A47" s="175"/>
      <c r="B47" s="176" t="s">
        <v>551</v>
      </c>
      <c r="C47" s="177">
        <v>613</v>
      </c>
      <c r="D47" s="178" t="s">
        <v>552</v>
      </c>
      <c r="E47" s="201">
        <v>0.15</v>
      </c>
      <c r="F47" s="182">
        <f t="shared" si="0"/>
        <v>91.95</v>
      </c>
      <c r="G47" s="119" t="s">
        <v>558</v>
      </c>
      <c r="H47" s="55"/>
      <c r="I47" s="55"/>
      <c r="J47" s="55"/>
      <c r="K47" s="55"/>
      <c r="L47" s="55"/>
      <c r="M47" s="55"/>
      <c r="N47" s="136"/>
      <c r="O47" s="55">
        <f t="shared" si="1"/>
        <v>0</v>
      </c>
    </row>
    <row r="48" spans="1:16" s="50" customFormat="1" ht="30" customHeight="1">
      <c r="A48" s="175" t="s">
        <v>88</v>
      </c>
      <c r="B48" s="176" t="s">
        <v>206</v>
      </c>
      <c r="C48" s="177">
        <v>497.5</v>
      </c>
      <c r="D48" s="178" t="s">
        <v>86</v>
      </c>
      <c r="E48" s="201">
        <v>1.5</v>
      </c>
      <c r="F48" s="182">
        <f t="shared" si="0"/>
        <v>746.25</v>
      </c>
      <c r="G48" s="119" t="s">
        <v>562</v>
      </c>
      <c r="H48" s="55"/>
      <c r="I48" s="55"/>
      <c r="J48" s="55"/>
      <c r="K48" s="55"/>
      <c r="L48" s="55"/>
      <c r="M48" s="55"/>
      <c r="N48" s="136"/>
      <c r="O48" s="55">
        <f t="shared" si="1"/>
        <v>0</v>
      </c>
    </row>
    <row r="49" spans="1:15" s="50" customFormat="1" ht="30" customHeight="1">
      <c r="A49" s="175"/>
      <c r="B49" s="176" t="s">
        <v>533</v>
      </c>
      <c r="C49" s="177">
        <v>604</v>
      </c>
      <c r="D49" s="178" t="s">
        <v>526</v>
      </c>
      <c r="E49" s="201">
        <v>1.04</v>
      </c>
      <c r="F49" s="182">
        <f t="shared" si="0"/>
        <v>628.16</v>
      </c>
      <c r="G49" s="119" t="s">
        <v>534</v>
      </c>
      <c r="H49" s="55"/>
      <c r="I49" s="55"/>
      <c r="J49" s="55"/>
      <c r="K49" s="55"/>
      <c r="L49" s="55"/>
      <c r="M49" s="55"/>
      <c r="N49" s="136"/>
      <c r="O49" s="55">
        <f t="shared" si="1"/>
        <v>0</v>
      </c>
    </row>
    <row r="50" spans="1:15" s="50" customFormat="1" ht="30" customHeight="1">
      <c r="A50" s="175"/>
      <c r="B50" s="176" t="s">
        <v>536</v>
      </c>
      <c r="C50" s="177">
        <v>105</v>
      </c>
      <c r="D50" s="178" t="s">
        <v>526</v>
      </c>
      <c r="E50" s="201">
        <v>0.88</v>
      </c>
      <c r="F50" s="182">
        <f t="shared" si="0"/>
        <v>92.4</v>
      </c>
      <c r="G50" s="119" t="s">
        <v>538</v>
      </c>
      <c r="H50" s="55"/>
      <c r="I50" s="55"/>
      <c r="J50" s="55"/>
      <c r="K50" s="55"/>
      <c r="L50" s="55"/>
      <c r="M50" s="55"/>
      <c r="N50" s="136"/>
      <c r="O50" s="55">
        <f t="shared" si="1"/>
        <v>0</v>
      </c>
    </row>
    <row r="51" spans="1:15" s="50" customFormat="1" ht="30" customHeight="1">
      <c r="A51" s="175"/>
      <c r="B51" s="176" t="s">
        <v>551</v>
      </c>
      <c r="C51" s="177">
        <v>558</v>
      </c>
      <c r="D51" s="178" t="s">
        <v>552</v>
      </c>
      <c r="E51" s="201">
        <v>0.15</v>
      </c>
      <c r="F51" s="182">
        <f t="shared" si="0"/>
        <v>83.7</v>
      </c>
      <c r="G51" s="119" t="s">
        <v>557</v>
      </c>
      <c r="H51" s="55"/>
      <c r="I51" s="55"/>
      <c r="J51" s="55"/>
      <c r="K51" s="55"/>
      <c r="L51" s="55"/>
      <c r="M51" s="55"/>
      <c r="N51" s="136"/>
      <c r="O51" s="55">
        <f t="shared" si="1"/>
        <v>0</v>
      </c>
    </row>
    <row r="52" spans="1:15" s="50" customFormat="1" ht="30" customHeight="1">
      <c r="A52" s="175" t="s">
        <v>89</v>
      </c>
      <c r="B52" s="176" t="s">
        <v>207</v>
      </c>
      <c r="C52" s="177">
        <v>900</v>
      </c>
      <c r="D52" s="178" t="s">
        <v>86</v>
      </c>
      <c r="E52" s="201">
        <v>1.5</v>
      </c>
      <c r="F52" s="182">
        <f t="shared" si="0"/>
        <v>1350</v>
      </c>
      <c r="G52" s="119" t="s">
        <v>562</v>
      </c>
      <c r="H52" s="55"/>
      <c r="I52" s="55"/>
      <c r="J52" s="55"/>
      <c r="K52" s="55"/>
      <c r="L52" s="55"/>
      <c r="M52" s="55"/>
      <c r="N52" s="136"/>
      <c r="O52" s="55">
        <f t="shared" ref="O52:O109" si="2">N52/$P$34</f>
        <v>0</v>
      </c>
    </row>
    <row r="53" spans="1:15" s="50" customFormat="1" ht="30" customHeight="1">
      <c r="A53" s="175" t="s">
        <v>90</v>
      </c>
      <c r="B53" s="176" t="s">
        <v>208</v>
      </c>
      <c r="C53" s="177">
        <v>2660</v>
      </c>
      <c r="D53" s="178" t="s">
        <v>86</v>
      </c>
      <c r="E53" s="201">
        <v>1.5</v>
      </c>
      <c r="F53" s="182">
        <f t="shared" si="0"/>
        <v>3990</v>
      </c>
      <c r="G53" s="119" t="s">
        <v>562</v>
      </c>
      <c r="H53" s="55"/>
      <c r="I53" s="55"/>
      <c r="J53" s="55"/>
      <c r="K53" s="55"/>
      <c r="L53" s="55"/>
      <c r="M53" s="55"/>
      <c r="N53" s="136"/>
      <c r="O53" s="55">
        <f t="shared" si="2"/>
        <v>0</v>
      </c>
    </row>
    <row r="54" spans="1:15" s="50" customFormat="1" ht="30" customHeight="1">
      <c r="A54" s="293" t="s">
        <v>358</v>
      </c>
      <c r="B54" s="176" t="s">
        <v>362</v>
      </c>
      <c r="C54" s="177">
        <v>1091</v>
      </c>
      <c r="D54" s="178" t="s">
        <v>359</v>
      </c>
      <c r="E54" s="201">
        <v>6.4370000000000003</v>
      </c>
      <c r="F54" s="182">
        <f t="shared" si="0"/>
        <v>7022.7670000000007</v>
      </c>
      <c r="G54" s="119" t="s">
        <v>565</v>
      </c>
      <c r="H54" s="55"/>
      <c r="I54" s="55"/>
      <c r="J54" s="55"/>
      <c r="K54" s="55"/>
      <c r="L54" s="55"/>
      <c r="M54" s="55"/>
      <c r="N54" s="136">
        <v>9800</v>
      </c>
      <c r="O54" s="55">
        <f t="shared" si="2"/>
        <v>6.4370352854628097</v>
      </c>
    </row>
    <row r="55" spans="1:15" s="50" customFormat="1" ht="30" customHeight="1">
      <c r="A55" s="175" t="s">
        <v>89</v>
      </c>
      <c r="B55" s="176" t="s">
        <v>362</v>
      </c>
      <c r="C55" s="177">
        <v>992</v>
      </c>
      <c r="D55" s="178" t="s">
        <v>526</v>
      </c>
      <c r="E55" s="201">
        <v>6.4370000000000003</v>
      </c>
      <c r="F55" s="182">
        <f t="shared" si="0"/>
        <v>6385.5039999999999</v>
      </c>
      <c r="G55" s="119" t="s">
        <v>566</v>
      </c>
      <c r="H55" s="55"/>
      <c r="I55" s="55"/>
      <c r="J55" s="55"/>
      <c r="K55" s="55"/>
      <c r="L55" s="55"/>
      <c r="M55" s="55"/>
      <c r="N55" s="136">
        <v>9800</v>
      </c>
      <c r="O55" s="55">
        <f t="shared" si="2"/>
        <v>6.4370352854628097</v>
      </c>
    </row>
    <row r="56" spans="1:15" s="50" customFormat="1" ht="30" customHeight="1">
      <c r="A56" s="175" t="s">
        <v>88</v>
      </c>
      <c r="B56" s="176" t="s">
        <v>361</v>
      </c>
      <c r="C56" s="177">
        <v>305.5</v>
      </c>
      <c r="D56" s="178" t="s">
        <v>359</v>
      </c>
      <c r="E56" s="201">
        <v>16.09</v>
      </c>
      <c r="F56" s="182">
        <f t="shared" si="0"/>
        <v>4915.4949999999999</v>
      </c>
      <c r="G56" s="119" t="s">
        <v>564</v>
      </c>
      <c r="H56" s="55"/>
      <c r="I56" s="55"/>
      <c r="J56" s="55"/>
      <c r="K56" s="55"/>
      <c r="L56" s="55"/>
      <c r="M56" s="55"/>
      <c r="N56" s="136">
        <v>24500</v>
      </c>
      <c r="O56" s="55">
        <f t="shared" si="2"/>
        <v>16.092588213657024</v>
      </c>
    </row>
    <row r="57" spans="1:15" s="50" customFormat="1" ht="30" customHeight="1">
      <c r="A57" s="175" t="s">
        <v>523</v>
      </c>
      <c r="B57" s="176" t="s">
        <v>524</v>
      </c>
      <c r="C57" s="177">
        <v>348</v>
      </c>
      <c r="D57" s="178" t="s">
        <v>526</v>
      </c>
      <c r="E57" s="201">
        <v>12.8</v>
      </c>
      <c r="F57" s="182">
        <f t="shared" si="0"/>
        <v>4454.4000000000005</v>
      </c>
      <c r="G57" s="119" t="s">
        <v>563</v>
      </c>
      <c r="H57" s="55"/>
      <c r="I57" s="55"/>
      <c r="J57" s="55"/>
      <c r="K57" s="55"/>
      <c r="L57" s="55"/>
      <c r="M57" s="55"/>
      <c r="N57" s="136">
        <v>19500</v>
      </c>
      <c r="O57" s="55">
        <f t="shared" si="2"/>
        <v>12.808386537400489</v>
      </c>
    </row>
    <row r="58" spans="1:15" s="50" customFormat="1" ht="30" customHeight="1">
      <c r="A58" s="173" t="s">
        <v>117</v>
      </c>
      <c r="B58" s="264" t="s">
        <v>527</v>
      </c>
      <c r="C58" s="131">
        <v>55</v>
      </c>
      <c r="D58" s="132" t="s">
        <v>528</v>
      </c>
      <c r="E58" s="202">
        <v>7.0000000000000007E-2</v>
      </c>
      <c r="F58" s="182">
        <f t="shared" si="0"/>
        <v>3.8500000000000005</v>
      </c>
      <c r="G58" s="119"/>
      <c r="H58" s="55"/>
      <c r="I58" s="55"/>
      <c r="J58" s="55"/>
      <c r="K58" s="55"/>
      <c r="L58" s="55"/>
      <c r="M58" s="55"/>
      <c r="N58" s="136"/>
      <c r="O58" s="55">
        <f t="shared" si="2"/>
        <v>0</v>
      </c>
    </row>
    <row r="59" spans="1:15" s="50" customFormat="1" ht="30" customHeight="1">
      <c r="A59" s="173"/>
      <c r="B59" s="264" t="s">
        <v>531</v>
      </c>
      <c r="C59" s="131">
        <v>37</v>
      </c>
      <c r="D59" s="132" t="s">
        <v>528</v>
      </c>
      <c r="E59" s="202">
        <v>0.15</v>
      </c>
      <c r="F59" s="182">
        <f t="shared" si="0"/>
        <v>5.55</v>
      </c>
      <c r="G59" s="119"/>
      <c r="H59" s="55"/>
      <c r="I59" s="55"/>
      <c r="J59" s="55"/>
      <c r="K59" s="55"/>
      <c r="L59" s="55"/>
      <c r="M59" s="55"/>
      <c r="N59" s="136"/>
      <c r="O59" s="55">
        <f t="shared" si="2"/>
        <v>0</v>
      </c>
    </row>
    <row r="60" spans="1:15" s="50" customFormat="1" ht="30" customHeight="1">
      <c r="A60" s="173"/>
      <c r="B60" s="264" t="s">
        <v>157</v>
      </c>
      <c r="C60" s="131">
        <v>2</v>
      </c>
      <c r="D60" s="132" t="s">
        <v>158</v>
      </c>
      <c r="E60" s="202">
        <f>0.00012*2500</f>
        <v>0.3</v>
      </c>
      <c r="F60" s="182">
        <f t="shared" si="0"/>
        <v>0.6</v>
      </c>
      <c r="G60" s="119" t="s">
        <v>159</v>
      </c>
      <c r="H60" s="55"/>
      <c r="I60" s="55"/>
      <c r="J60" s="55"/>
      <c r="K60" s="55"/>
      <c r="L60" s="55"/>
      <c r="M60" s="55"/>
      <c r="N60" s="136"/>
      <c r="O60" s="55">
        <f t="shared" si="2"/>
        <v>0</v>
      </c>
    </row>
    <row r="61" spans="1:15" s="50" customFormat="1" ht="30" customHeight="1">
      <c r="A61" s="173"/>
      <c r="B61" s="264" t="s">
        <v>160</v>
      </c>
      <c r="C61" s="131">
        <v>299</v>
      </c>
      <c r="D61" s="132" t="s">
        <v>161</v>
      </c>
      <c r="E61" s="202">
        <v>0.02</v>
      </c>
      <c r="F61" s="182">
        <f t="shared" si="0"/>
        <v>5.98</v>
      </c>
      <c r="G61" s="119" t="s">
        <v>162</v>
      </c>
      <c r="H61" s="55"/>
      <c r="I61" s="55"/>
      <c r="J61" s="55"/>
      <c r="K61" s="55"/>
      <c r="L61" s="55"/>
      <c r="M61" s="55"/>
      <c r="N61" s="136"/>
      <c r="O61" s="55">
        <f t="shared" si="2"/>
        <v>0</v>
      </c>
    </row>
    <row r="62" spans="1:15" s="50" customFormat="1" ht="30" customHeight="1">
      <c r="A62" s="173"/>
      <c r="B62" s="264" t="s">
        <v>119</v>
      </c>
      <c r="C62" s="131">
        <v>299</v>
      </c>
      <c r="D62" s="132" t="s">
        <v>161</v>
      </c>
      <c r="E62" s="202">
        <v>0.01</v>
      </c>
      <c r="F62" s="182">
        <f t="shared" si="0"/>
        <v>2.99</v>
      </c>
      <c r="G62" s="119"/>
      <c r="H62" s="55"/>
      <c r="I62" s="55"/>
      <c r="J62" s="55"/>
      <c r="K62" s="55"/>
      <c r="L62" s="55"/>
      <c r="M62" s="55"/>
      <c r="N62" s="136"/>
      <c r="O62" s="55">
        <f t="shared" si="2"/>
        <v>0</v>
      </c>
    </row>
    <row r="63" spans="1:15" s="50" customFormat="1" ht="30" customHeight="1">
      <c r="A63" s="173"/>
      <c r="B63" s="180" t="s">
        <v>121</v>
      </c>
      <c r="C63" s="131">
        <v>299</v>
      </c>
      <c r="D63" s="132" t="s">
        <v>161</v>
      </c>
      <c r="E63" s="202">
        <v>5.0000000000000001E-3</v>
      </c>
      <c r="F63" s="182">
        <f t="shared" si="0"/>
        <v>1.4950000000000001</v>
      </c>
      <c r="G63" s="119"/>
      <c r="H63" s="55"/>
      <c r="I63" s="55"/>
      <c r="J63" s="55"/>
      <c r="K63" s="55"/>
      <c r="L63" s="55"/>
      <c r="M63" s="55"/>
      <c r="N63" s="136"/>
      <c r="O63" s="55">
        <f t="shared" si="2"/>
        <v>0</v>
      </c>
    </row>
    <row r="64" spans="1:15" s="50" customFormat="1" ht="30" customHeight="1">
      <c r="A64" s="174"/>
      <c r="B64" s="180" t="s">
        <v>123</v>
      </c>
      <c r="C64" s="131">
        <v>299</v>
      </c>
      <c r="D64" s="132" t="s">
        <v>161</v>
      </c>
      <c r="E64" s="202">
        <v>1.4999999999999999E-2</v>
      </c>
      <c r="F64" s="182">
        <f t="shared" si="0"/>
        <v>4.4849999999999994</v>
      </c>
      <c r="G64" s="119"/>
      <c r="H64" s="55"/>
      <c r="I64" s="55"/>
      <c r="J64" s="55"/>
      <c r="K64" s="55"/>
      <c r="L64" s="55"/>
      <c r="M64" s="55"/>
      <c r="N64" s="136"/>
      <c r="O64" s="55">
        <f t="shared" si="2"/>
        <v>0</v>
      </c>
    </row>
    <row r="65" spans="1:15" s="50" customFormat="1" ht="30" customHeight="1">
      <c r="A65" s="174"/>
      <c r="B65" s="180" t="s">
        <v>125</v>
      </c>
      <c r="C65" s="131">
        <v>299</v>
      </c>
      <c r="D65" s="132" t="s">
        <v>161</v>
      </c>
      <c r="E65" s="614">
        <v>3.0000000000000001E-5</v>
      </c>
      <c r="F65" s="182">
        <f t="shared" si="0"/>
        <v>8.9700000000000005E-3</v>
      </c>
      <c r="G65" s="119"/>
      <c r="H65" s="55"/>
      <c r="I65" s="55"/>
      <c r="J65" s="55"/>
      <c r="K65" s="55"/>
      <c r="L65" s="55"/>
      <c r="M65" s="55"/>
      <c r="N65" s="136"/>
      <c r="O65" s="55">
        <f t="shared" si="2"/>
        <v>0</v>
      </c>
    </row>
    <row r="66" spans="1:15" s="50" customFormat="1" ht="30" customHeight="1">
      <c r="A66" s="174" t="s">
        <v>126</v>
      </c>
      <c r="B66" s="181" t="s">
        <v>118</v>
      </c>
      <c r="C66" s="131">
        <v>478</v>
      </c>
      <c r="D66" s="132" t="s">
        <v>161</v>
      </c>
      <c r="E66" s="202">
        <v>0.01</v>
      </c>
      <c r="F66" s="182">
        <f t="shared" si="0"/>
        <v>4.78</v>
      </c>
      <c r="G66" s="119"/>
      <c r="H66" s="55"/>
      <c r="I66" s="55"/>
      <c r="J66" s="55"/>
      <c r="K66" s="55"/>
      <c r="L66" s="55"/>
      <c r="M66" s="55"/>
      <c r="N66" s="136"/>
      <c r="O66" s="55">
        <f t="shared" si="2"/>
        <v>0</v>
      </c>
    </row>
    <row r="67" spans="1:15" s="50" customFormat="1" ht="30" customHeight="1">
      <c r="A67" s="174"/>
      <c r="B67" s="130" t="s">
        <v>120</v>
      </c>
      <c r="C67" s="131">
        <v>478</v>
      </c>
      <c r="D67" s="132" t="s">
        <v>161</v>
      </c>
      <c r="E67" s="202">
        <v>5.0000000000000001E-3</v>
      </c>
      <c r="F67" s="182">
        <f t="shared" si="0"/>
        <v>2.39</v>
      </c>
      <c r="G67" s="119"/>
      <c r="H67" s="55"/>
      <c r="I67" s="55"/>
      <c r="J67" s="55"/>
      <c r="K67" s="55"/>
      <c r="L67" s="55"/>
      <c r="M67" s="55"/>
      <c r="N67" s="136"/>
      <c r="O67" s="55">
        <f t="shared" si="2"/>
        <v>0</v>
      </c>
    </row>
    <row r="68" spans="1:15" s="50" customFormat="1" ht="30" customHeight="1">
      <c r="A68" s="174"/>
      <c r="B68" s="130" t="s">
        <v>122</v>
      </c>
      <c r="C68" s="131">
        <v>478</v>
      </c>
      <c r="D68" s="132" t="s">
        <v>161</v>
      </c>
      <c r="E68" s="202">
        <v>1.4999999999999999E-2</v>
      </c>
      <c r="F68" s="182">
        <f t="shared" si="0"/>
        <v>7.17</v>
      </c>
      <c r="G68" s="119"/>
      <c r="H68" s="55"/>
      <c r="I68" s="55"/>
      <c r="J68" s="55"/>
      <c r="K68" s="55"/>
      <c r="L68" s="55"/>
      <c r="M68" s="55"/>
      <c r="N68" s="136"/>
      <c r="O68" s="55">
        <f t="shared" si="2"/>
        <v>0</v>
      </c>
    </row>
    <row r="69" spans="1:15" s="50" customFormat="1" ht="30" customHeight="1">
      <c r="A69" s="174"/>
      <c r="B69" s="130" t="s">
        <v>124</v>
      </c>
      <c r="C69" s="131">
        <v>478</v>
      </c>
      <c r="D69" s="132" t="s">
        <v>161</v>
      </c>
      <c r="E69" s="202">
        <v>3.0000000000000001E-5</v>
      </c>
      <c r="F69" s="182">
        <f t="shared" si="0"/>
        <v>1.434E-2</v>
      </c>
      <c r="G69" s="119"/>
      <c r="H69" s="55"/>
      <c r="I69" s="55"/>
      <c r="J69" s="55"/>
      <c r="K69" s="55"/>
      <c r="L69" s="55"/>
      <c r="M69" s="55"/>
      <c r="N69" s="136"/>
      <c r="O69" s="55">
        <f t="shared" si="2"/>
        <v>0</v>
      </c>
    </row>
    <row r="70" spans="1:15" s="50" customFormat="1" ht="30" customHeight="1">
      <c r="A70" s="174"/>
      <c r="B70" s="130" t="s">
        <v>130</v>
      </c>
      <c r="C70" s="131">
        <v>478</v>
      </c>
      <c r="D70" s="132" t="s">
        <v>161</v>
      </c>
      <c r="E70" s="202">
        <v>1.4999999999999999E-2</v>
      </c>
      <c r="F70" s="182">
        <f t="shared" si="0"/>
        <v>7.17</v>
      </c>
      <c r="G70" s="119" t="s">
        <v>131</v>
      </c>
      <c r="H70" s="55"/>
      <c r="I70" s="55"/>
      <c r="J70" s="55"/>
      <c r="K70" s="55"/>
      <c r="L70" s="55"/>
      <c r="M70" s="55"/>
      <c r="N70" s="136"/>
      <c r="O70" s="55">
        <f t="shared" si="2"/>
        <v>0</v>
      </c>
    </row>
    <row r="71" spans="1:15" s="50" customFormat="1" ht="30" customHeight="1">
      <c r="A71" s="174" t="s">
        <v>127</v>
      </c>
      <c r="B71" s="181" t="s">
        <v>118</v>
      </c>
      <c r="C71" s="131">
        <v>190</v>
      </c>
      <c r="D71" s="132" t="s">
        <v>161</v>
      </c>
      <c r="E71" s="202">
        <v>0.01</v>
      </c>
      <c r="F71" s="182">
        <f t="shared" si="0"/>
        <v>1.9000000000000001</v>
      </c>
      <c r="G71" s="119"/>
      <c r="H71" s="55"/>
      <c r="I71" s="55"/>
      <c r="J71" s="55"/>
      <c r="K71" s="55"/>
      <c r="L71" s="55"/>
      <c r="M71" s="55"/>
      <c r="N71" s="136"/>
      <c r="O71" s="55">
        <f t="shared" si="2"/>
        <v>0</v>
      </c>
    </row>
    <row r="72" spans="1:15" s="50" customFormat="1" ht="30" customHeight="1">
      <c r="A72" s="174"/>
      <c r="B72" s="130" t="s">
        <v>120</v>
      </c>
      <c r="C72" s="131">
        <v>190</v>
      </c>
      <c r="D72" s="132" t="s">
        <v>161</v>
      </c>
      <c r="E72" s="202">
        <v>5.0000000000000001E-3</v>
      </c>
      <c r="F72" s="182">
        <f t="shared" si="0"/>
        <v>0.95000000000000007</v>
      </c>
      <c r="G72" s="119"/>
      <c r="H72" s="55"/>
      <c r="I72" s="55"/>
      <c r="J72" s="55"/>
      <c r="K72" s="55"/>
      <c r="L72" s="55"/>
      <c r="M72" s="55"/>
      <c r="N72" s="136"/>
      <c r="O72" s="55">
        <f t="shared" si="2"/>
        <v>0</v>
      </c>
    </row>
    <row r="73" spans="1:15" s="50" customFormat="1" ht="30" customHeight="1">
      <c r="A73" s="174"/>
      <c r="B73" s="130" t="s">
        <v>122</v>
      </c>
      <c r="C73" s="131">
        <v>190</v>
      </c>
      <c r="D73" s="132" t="s">
        <v>161</v>
      </c>
      <c r="E73" s="202">
        <v>1.4999999999999999E-2</v>
      </c>
      <c r="F73" s="182">
        <f t="shared" si="0"/>
        <v>2.85</v>
      </c>
      <c r="G73" s="119"/>
      <c r="H73" s="55"/>
      <c r="I73" s="55"/>
      <c r="J73" s="55"/>
      <c r="K73" s="55"/>
      <c r="L73" s="55"/>
      <c r="M73" s="55"/>
      <c r="N73" s="136"/>
      <c r="O73" s="55">
        <f t="shared" si="2"/>
        <v>0</v>
      </c>
    </row>
    <row r="74" spans="1:15" s="50" customFormat="1" ht="30" customHeight="1">
      <c r="A74" s="174"/>
      <c r="B74" s="130" t="s">
        <v>124</v>
      </c>
      <c r="C74" s="131">
        <v>190</v>
      </c>
      <c r="D74" s="132" t="s">
        <v>161</v>
      </c>
      <c r="E74" s="202">
        <v>3.0000000000000001E-5</v>
      </c>
      <c r="F74" s="182">
        <f t="shared" si="0"/>
        <v>5.7000000000000002E-3</v>
      </c>
      <c r="G74" s="119"/>
      <c r="H74" s="55"/>
      <c r="I74" s="55"/>
      <c r="J74" s="55"/>
      <c r="K74" s="55"/>
      <c r="L74" s="55"/>
      <c r="M74" s="55"/>
      <c r="N74" s="136"/>
      <c r="O74" s="55">
        <f t="shared" si="2"/>
        <v>0</v>
      </c>
    </row>
    <row r="75" spans="1:15" s="50" customFormat="1" ht="30" customHeight="1">
      <c r="A75" s="174" t="s">
        <v>128</v>
      </c>
      <c r="B75" s="181" t="s">
        <v>118</v>
      </c>
      <c r="C75" s="131">
        <v>110</v>
      </c>
      <c r="D75" s="132" t="s">
        <v>161</v>
      </c>
      <c r="E75" s="202">
        <v>0.01</v>
      </c>
      <c r="F75" s="182">
        <f t="shared" si="0"/>
        <v>1.1000000000000001</v>
      </c>
      <c r="G75" s="119"/>
      <c r="H75" s="55"/>
      <c r="I75" s="55"/>
      <c r="J75" s="55"/>
      <c r="K75" s="55"/>
      <c r="L75" s="55"/>
      <c r="M75" s="55"/>
      <c r="N75" s="136"/>
      <c r="O75" s="55">
        <f t="shared" si="2"/>
        <v>0</v>
      </c>
    </row>
    <row r="76" spans="1:15" s="50" customFormat="1" ht="30" customHeight="1">
      <c r="A76" s="174"/>
      <c r="B76" s="130" t="s">
        <v>120</v>
      </c>
      <c r="C76" s="131">
        <v>110</v>
      </c>
      <c r="D76" s="132" t="s">
        <v>161</v>
      </c>
      <c r="E76" s="202">
        <v>5.0000000000000001E-3</v>
      </c>
      <c r="F76" s="182">
        <f t="shared" si="0"/>
        <v>0.55000000000000004</v>
      </c>
      <c r="G76" s="119"/>
      <c r="H76" s="55"/>
      <c r="I76" s="55"/>
      <c r="J76" s="55"/>
      <c r="K76" s="55"/>
      <c r="L76" s="55"/>
      <c r="M76" s="55"/>
      <c r="N76" s="136"/>
      <c r="O76" s="55">
        <f t="shared" si="2"/>
        <v>0</v>
      </c>
    </row>
    <row r="77" spans="1:15" s="50" customFormat="1" ht="30" customHeight="1">
      <c r="A77" s="174"/>
      <c r="B77" s="130" t="s">
        <v>122</v>
      </c>
      <c r="C77" s="131">
        <v>110</v>
      </c>
      <c r="D77" s="132" t="s">
        <v>161</v>
      </c>
      <c r="E77" s="202">
        <v>1.4999999999999999E-2</v>
      </c>
      <c r="F77" s="182">
        <f t="shared" si="0"/>
        <v>1.65</v>
      </c>
      <c r="G77" s="119"/>
      <c r="H77" s="55"/>
      <c r="I77" s="55"/>
      <c r="J77" s="55"/>
      <c r="K77" s="55"/>
      <c r="L77" s="55"/>
      <c r="M77" s="55"/>
      <c r="N77" s="136"/>
      <c r="O77" s="55">
        <f t="shared" si="2"/>
        <v>0</v>
      </c>
    </row>
    <row r="78" spans="1:15" s="50" customFormat="1" ht="30" customHeight="1">
      <c r="A78" s="174"/>
      <c r="B78" s="130" t="s">
        <v>124</v>
      </c>
      <c r="C78" s="131">
        <v>110</v>
      </c>
      <c r="D78" s="132" t="s">
        <v>161</v>
      </c>
      <c r="E78" s="202">
        <v>3.0000000000000001E-5</v>
      </c>
      <c r="F78" s="182">
        <f t="shared" si="0"/>
        <v>3.3E-3</v>
      </c>
      <c r="G78" s="119"/>
      <c r="H78" s="55"/>
      <c r="I78" s="55"/>
      <c r="J78" s="55"/>
      <c r="K78" s="55"/>
      <c r="L78" s="55"/>
      <c r="M78" s="55"/>
      <c r="N78" s="136"/>
      <c r="O78" s="55">
        <f t="shared" si="2"/>
        <v>0</v>
      </c>
    </row>
    <row r="79" spans="1:15" s="50" customFormat="1" ht="30" customHeight="1">
      <c r="A79" s="174" t="s">
        <v>129</v>
      </c>
      <c r="B79" s="264" t="s">
        <v>527</v>
      </c>
      <c r="C79" s="131">
        <v>100</v>
      </c>
      <c r="D79" s="132" t="s">
        <v>528</v>
      </c>
      <c r="E79" s="202">
        <v>7.0000000000000007E-2</v>
      </c>
      <c r="F79" s="182">
        <f t="shared" si="0"/>
        <v>7.0000000000000009</v>
      </c>
      <c r="G79" s="119" t="s">
        <v>529</v>
      </c>
      <c r="H79" s="55"/>
      <c r="I79" s="55"/>
      <c r="J79" s="55"/>
      <c r="K79" s="55"/>
      <c r="L79" s="55"/>
      <c r="M79" s="55"/>
      <c r="N79" s="136"/>
      <c r="O79" s="55">
        <f t="shared" si="2"/>
        <v>0</v>
      </c>
    </row>
    <row r="80" spans="1:15" s="50" customFormat="1" ht="30" customHeight="1">
      <c r="A80" s="174"/>
      <c r="B80" s="181" t="s">
        <v>118</v>
      </c>
      <c r="C80" s="131">
        <v>1966</v>
      </c>
      <c r="D80" s="132" t="s">
        <v>161</v>
      </c>
      <c r="E80" s="202">
        <v>0.01</v>
      </c>
      <c r="F80" s="182">
        <f t="shared" si="0"/>
        <v>19.66</v>
      </c>
      <c r="G80" s="119"/>
      <c r="H80" s="55"/>
      <c r="I80" s="55"/>
      <c r="J80" s="55"/>
      <c r="K80" s="55"/>
      <c r="L80" s="55"/>
      <c r="M80" s="55"/>
      <c r="N80" s="136"/>
      <c r="O80" s="55">
        <f t="shared" si="2"/>
        <v>0</v>
      </c>
    </row>
    <row r="81" spans="1:15" s="50" customFormat="1" ht="30" customHeight="1">
      <c r="A81" s="174"/>
      <c r="B81" s="130" t="s">
        <v>120</v>
      </c>
      <c r="C81" s="131">
        <v>3932</v>
      </c>
      <c r="D81" s="132" t="s">
        <v>161</v>
      </c>
      <c r="E81" s="202">
        <v>5.0000000000000001E-3</v>
      </c>
      <c r="F81" s="182">
        <f t="shared" si="0"/>
        <v>19.66</v>
      </c>
      <c r="G81" s="675" t="s">
        <v>694</v>
      </c>
      <c r="H81" s="55"/>
      <c r="I81" s="55"/>
      <c r="J81" s="55"/>
      <c r="K81" s="55"/>
      <c r="L81" s="55"/>
      <c r="M81" s="55"/>
      <c r="N81" s="136"/>
      <c r="O81" s="55">
        <f t="shared" si="2"/>
        <v>0</v>
      </c>
    </row>
    <row r="82" spans="1:15" s="50" customFormat="1" ht="30" customHeight="1">
      <c r="A82" s="174"/>
      <c r="B82" s="130" t="s">
        <v>122</v>
      </c>
      <c r="C82" s="131">
        <v>1966</v>
      </c>
      <c r="D82" s="132" t="s">
        <v>161</v>
      </c>
      <c r="E82" s="202">
        <v>1.4999999999999999E-2</v>
      </c>
      <c r="F82" s="182">
        <f t="shared" si="0"/>
        <v>29.49</v>
      </c>
      <c r="G82" s="119"/>
      <c r="H82" s="55"/>
      <c r="I82" s="55"/>
      <c r="J82" s="55"/>
      <c r="K82" s="55"/>
      <c r="L82" s="55"/>
      <c r="M82" s="55"/>
      <c r="N82" s="136"/>
      <c r="O82" s="55">
        <f t="shared" si="2"/>
        <v>0</v>
      </c>
    </row>
    <row r="83" spans="1:15" s="50" customFormat="1" ht="30" customHeight="1">
      <c r="A83" s="174"/>
      <c r="B83" s="130" t="s">
        <v>124</v>
      </c>
      <c r="C83" s="131">
        <v>1966</v>
      </c>
      <c r="D83" s="132" t="s">
        <v>161</v>
      </c>
      <c r="E83" s="202">
        <v>3.0000000000000001E-5</v>
      </c>
      <c r="F83" s="182">
        <f t="shared" si="0"/>
        <v>5.8980000000000005E-2</v>
      </c>
      <c r="G83" s="119"/>
      <c r="H83" s="55"/>
      <c r="I83" s="55"/>
      <c r="J83" s="55"/>
      <c r="K83" s="55"/>
      <c r="L83" s="55"/>
      <c r="M83" s="55"/>
      <c r="N83" s="136"/>
      <c r="O83" s="55">
        <f t="shared" si="2"/>
        <v>0</v>
      </c>
    </row>
    <row r="84" spans="1:15" s="50" customFormat="1" ht="30" customHeight="1">
      <c r="A84" s="174" t="s">
        <v>132</v>
      </c>
      <c r="B84" s="181" t="s">
        <v>118</v>
      </c>
      <c r="C84" s="131">
        <v>102</v>
      </c>
      <c r="D84" s="132" t="s">
        <v>161</v>
      </c>
      <c r="E84" s="202">
        <v>0.01</v>
      </c>
      <c r="F84" s="182">
        <f t="shared" si="0"/>
        <v>1.02</v>
      </c>
      <c r="G84" s="119"/>
      <c r="H84" s="55"/>
      <c r="I84" s="55"/>
      <c r="J84" s="55"/>
      <c r="K84" s="55"/>
      <c r="L84" s="55"/>
      <c r="M84" s="55"/>
      <c r="N84" s="136"/>
      <c r="O84" s="55">
        <f t="shared" si="2"/>
        <v>0</v>
      </c>
    </row>
    <row r="85" spans="1:15" s="50" customFormat="1" ht="30" customHeight="1">
      <c r="A85" s="174"/>
      <c r="B85" s="130" t="s">
        <v>120</v>
      </c>
      <c r="C85" s="131">
        <v>102</v>
      </c>
      <c r="D85" s="132" t="s">
        <v>161</v>
      </c>
      <c r="E85" s="202">
        <v>5.0000000000000001E-3</v>
      </c>
      <c r="F85" s="182">
        <f t="shared" si="0"/>
        <v>0.51</v>
      </c>
      <c r="G85" s="119"/>
      <c r="H85" s="55"/>
      <c r="I85" s="55"/>
      <c r="J85" s="55"/>
      <c r="K85" s="55"/>
      <c r="L85" s="55"/>
      <c r="M85" s="55"/>
      <c r="N85" s="136"/>
      <c r="O85" s="55">
        <f t="shared" si="2"/>
        <v>0</v>
      </c>
    </row>
    <row r="86" spans="1:15" s="50" customFormat="1" ht="30" customHeight="1">
      <c r="A86" s="174"/>
      <c r="B86" s="130" t="s">
        <v>122</v>
      </c>
      <c r="C86" s="131">
        <v>102</v>
      </c>
      <c r="D86" s="132" t="s">
        <v>161</v>
      </c>
      <c r="E86" s="202">
        <v>1.4999999999999999E-2</v>
      </c>
      <c r="F86" s="182">
        <f t="shared" si="0"/>
        <v>1.53</v>
      </c>
      <c r="G86" s="119"/>
      <c r="H86" s="55"/>
      <c r="I86" s="55"/>
      <c r="J86" s="55"/>
      <c r="K86" s="55"/>
      <c r="L86" s="55"/>
      <c r="M86" s="55"/>
      <c r="N86" s="136"/>
      <c r="O86" s="55">
        <f t="shared" si="2"/>
        <v>0</v>
      </c>
    </row>
    <row r="87" spans="1:15" s="50" customFormat="1" ht="30" customHeight="1">
      <c r="A87" s="174"/>
      <c r="B87" s="130" t="s">
        <v>124</v>
      </c>
      <c r="C87" s="131">
        <v>102</v>
      </c>
      <c r="D87" s="132" t="s">
        <v>161</v>
      </c>
      <c r="E87" s="202">
        <v>3.0000000000000001E-5</v>
      </c>
      <c r="F87" s="182">
        <f t="shared" si="0"/>
        <v>3.0600000000000002E-3</v>
      </c>
      <c r="G87" s="119"/>
      <c r="H87" s="55"/>
      <c r="I87" s="55"/>
      <c r="J87" s="55"/>
      <c r="K87" s="55"/>
      <c r="L87" s="55"/>
      <c r="M87" s="55"/>
      <c r="N87" s="136"/>
      <c r="O87" s="55">
        <f t="shared" si="2"/>
        <v>0</v>
      </c>
    </row>
    <row r="88" spans="1:15" s="50" customFormat="1" ht="30" customHeight="1">
      <c r="A88" s="174" t="s">
        <v>133</v>
      </c>
      <c r="B88" s="181" t="s">
        <v>118</v>
      </c>
      <c r="C88" s="131">
        <v>224</v>
      </c>
      <c r="D88" s="132" t="s">
        <v>161</v>
      </c>
      <c r="E88" s="202">
        <v>0.01</v>
      </c>
      <c r="F88" s="182">
        <f t="shared" si="0"/>
        <v>2.2400000000000002</v>
      </c>
      <c r="G88" s="119"/>
      <c r="H88" s="55"/>
      <c r="I88" s="55"/>
      <c r="J88" s="55"/>
      <c r="K88" s="55"/>
      <c r="L88" s="55"/>
      <c r="M88" s="55"/>
      <c r="N88" s="136"/>
      <c r="O88" s="55">
        <f t="shared" si="2"/>
        <v>0</v>
      </c>
    </row>
    <row r="89" spans="1:15" s="50" customFormat="1" ht="30" customHeight="1">
      <c r="A89" s="174"/>
      <c r="B89" s="130" t="s">
        <v>120</v>
      </c>
      <c r="C89" s="131">
        <v>224</v>
      </c>
      <c r="D89" s="132" t="s">
        <v>161</v>
      </c>
      <c r="E89" s="202">
        <v>5.0000000000000001E-3</v>
      </c>
      <c r="F89" s="182">
        <f t="shared" si="0"/>
        <v>1.1200000000000001</v>
      </c>
      <c r="G89" s="119"/>
      <c r="H89" s="55"/>
      <c r="I89" s="55"/>
      <c r="J89" s="55"/>
      <c r="K89" s="55"/>
      <c r="L89" s="55"/>
      <c r="M89" s="55"/>
      <c r="N89" s="136"/>
      <c r="O89" s="55">
        <f t="shared" si="2"/>
        <v>0</v>
      </c>
    </row>
    <row r="90" spans="1:15" s="50" customFormat="1" ht="30" customHeight="1">
      <c r="A90" s="174"/>
      <c r="B90" s="130" t="s">
        <v>122</v>
      </c>
      <c r="C90" s="131">
        <v>224</v>
      </c>
      <c r="D90" s="132" t="s">
        <v>161</v>
      </c>
      <c r="E90" s="202">
        <v>1.4999999999999999E-2</v>
      </c>
      <c r="F90" s="182">
        <f t="shared" si="0"/>
        <v>3.36</v>
      </c>
      <c r="G90" s="119"/>
      <c r="H90" s="55"/>
      <c r="I90" s="55"/>
      <c r="J90" s="55"/>
      <c r="K90" s="55"/>
      <c r="L90" s="55"/>
      <c r="M90" s="55"/>
      <c r="N90" s="136"/>
      <c r="O90" s="55">
        <f t="shared" si="2"/>
        <v>0</v>
      </c>
    </row>
    <row r="91" spans="1:15" s="50" customFormat="1" ht="30" customHeight="1">
      <c r="A91" s="174"/>
      <c r="B91" s="130" t="s">
        <v>124</v>
      </c>
      <c r="C91" s="131">
        <v>224</v>
      </c>
      <c r="D91" s="132" t="s">
        <v>161</v>
      </c>
      <c r="E91" s="202">
        <v>3.0000000000000001E-5</v>
      </c>
      <c r="F91" s="182">
        <f t="shared" si="0"/>
        <v>6.7200000000000003E-3</v>
      </c>
      <c r="G91" s="119"/>
      <c r="H91" s="55"/>
      <c r="I91" s="55"/>
      <c r="J91" s="55"/>
      <c r="K91" s="55"/>
      <c r="L91" s="55"/>
      <c r="M91" s="55"/>
      <c r="N91" s="136"/>
      <c r="O91" s="55">
        <f t="shared" si="2"/>
        <v>0</v>
      </c>
    </row>
    <row r="92" spans="1:15" s="50" customFormat="1" ht="30" customHeight="1">
      <c r="A92" s="174" t="s">
        <v>134</v>
      </c>
      <c r="B92" s="264" t="s">
        <v>527</v>
      </c>
      <c r="C92" s="131">
        <v>24</v>
      </c>
      <c r="D92" s="132" t="s">
        <v>528</v>
      </c>
      <c r="E92" s="202">
        <v>0.17</v>
      </c>
      <c r="F92" s="182">
        <f t="shared" si="0"/>
        <v>4.08</v>
      </c>
      <c r="G92" s="119" t="s">
        <v>530</v>
      </c>
      <c r="H92" s="55"/>
      <c r="I92" s="55"/>
      <c r="J92" s="55"/>
      <c r="K92" s="55"/>
      <c r="L92" s="55"/>
      <c r="M92" s="55"/>
      <c r="N92" s="136"/>
      <c r="O92" s="55">
        <f t="shared" si="2"/>
        <v>0</v>
      </c>
    </row>
    <row r="93" spans="1:15" s="50" customFormat="1" ht="30" customHeight="1">
      <c r="A93" s="174"/>
      <c r="B93" s="181" t="s">
        <v>118</v>
      </c>
      <c r="C93" s="131">
        <v>1379</v>
      </c>
      <c r="D93" s="132" t="s">
        <v>161</v>
      </c>
      <c r="E93" s="202">
        <v>0.01</v>
      </c>
      <c r="F93" s="182">
        <f t="shared" si="0"/>
        <v>13.790000000000001</v>
      </c>
      <c r="G93" s="119"/>
      <c r="H93" s="55"/>
      <c r="I93" s="55"/>
      <c r="J93" s="55"/>
      <c r="K93" s="55"/>
      <c r="L93" s="55"/>
      <c r="M93" s="55"/>
      <c r="N93" s="136"/>
      <c r="O93" s="55">
        <f t="shared" si="2"/>
        <v>0</v>
      </c>
    </row>
    <row r="94" spans="1:15" s="50" customFormat="1" ht="30" customHeight="1">
      <c r="A94" s="174"/>
      <c r="B94" s="130" t="s">
        <v>120</v>
      </c>
      <c r="C94" s="131">
        <v>1379</v>
      </c>
      <c r="D94" s="132" t="s">
        <v>161</v>
      </c>
      <c r="E94" s="202">
        <v>5.0000000000000001E-3</v>
      </c>
      <c r="F94" s="182">
        <f t="shared" si="0"/>
        <v>6.8950000000000005</v>
      </c>
      <c r="G94" s="119"/>
      <c r="H94" s="55"/>
      <c r="I94" s="55"/>
      <c r="J94" s="55"/>
      <c r="K94" s="55"/>
      <c r="L94" s="55"/>
      <c r="M94" s="55"/>
      <c r="N94" s="136"/>
      <c r="O94" s="55">
        <f t="shared" si="2"/>
        <v>0</v>
      </c>
    </row>
    <row r="95" spans="1:15" s="50" customFormat="1" ht="30" customHeight="1">
      <c r="A95" s="174"/>
      <c r="B95" s="130" t="s">
        <v>122</v>
      </c>
      <c r="C95" s="131">
        <v>1379</v>
      </c>
      <c r="D95" s="132" t="s">
        <v>161</v>
      </c>
      <c r="E95" s="202">
        <v>1.4999999999999999E-2</v>
      </c>
      <c r="F95" s="182">
        <f t="shared" si="0"/>
        <v>20.684999999999999</v>
      </c>
      <c r="G95" s="119"/>
      <c r="H95" s="55"/>
      <c r="I95" s="55"/>
      <c r="J95" s="55"/>
      <c r="K95" s="55"/>
      <c r="L95" s="55"/>
      <c r="M95" s="55"/>
      <c r="N95" s="136"/>
      <c r="O95" s="55">
        <f t="shared" si="2"/>
        <v>0</v>
      </c>
    </row>
    <row r="96" spans="1:15" s="50" customFormat="1" ht="30" customHeight="1">
      <c r="A96" s="174"/>
      <c r="B96" s="130" t="s">
        <v>124</v>
      </c>
      <c r="C96" s="131">
        <v>1379</v>
      </c>
      <c r="D96" s="132" t="s">
        <v>161</v>
      </c>
      <c r="E96" s="202">
        <v>3.0000000000000001E-5</v>
      </c>
      <c r="F96" s="182">
        <f t="shared" si="0"/>
        <v>4.1370000000000004E-2</v>
      </c>
      <c r="G96" s="119"/>
      <c r="H96" s="55"/>
      <c r="I96" s="55"/>
      <c r="J96" s="55"/>
      <c r="K96" s="55"/>
      <c r="L96" s="55"/>
      <c r="M96" s="55"/>
      <c r="N96" s="136"/>
      <c r="O96" s="55">
        <f t="shared" si="2"/>
        <v>0</v>
      </c>
    </row>
    <row r="97" spans="1:15" s="50" customFormat="1" ht="30" customHeight="1">
      <c r="A97" s="174"/>
      <c r="B97" s="264" t="s">
        <v>695</v>
      </c>
      <c r="C97" s="131">
        <v>1300</v>
      </c>
      <c r="D97" s="132" t="s">
        <v>552</v>
      </c>
      <c r="E97" s="202">
        <v>1E-3</v>
      </c>
      <c r="F97" s="182">
        <f t="shared" si="0"/>
        <v>1.3</v>
      </c>
      <c r="G97" s="119"/>
      <c r="H97" s="55"/>
      <c r="I97" s="55"/>
      <c r="J97" s="55"/>
      <c r="K97" s="55"/>
      <c r="L97" s="55"/>
      <c r="M97" s="55"/>
      <c r="N97" s="136"/>
      <c r="O97" s="55">
        <f t="shared" si="2"/>
        <v>0</v>
      </c>
    </row>
    <row r="98" spans="1:15" s="50" customFormat="1" ht="30" customHeight="1">
      <c r="A98" s="174" t="s">
        <v>135</v>
      </c>
      <c r="B98" s="181" t="s">
        <v>118</v>
      </c>
      <c r="C98" s="131">
        <v>2288</v>
      </c>
      <c r="D98" s="132" t="s">
        <v>161</v>
      </c>
      <c r="E98" s="202">
        <v>0.01</v>
      </c>
      <c r="F98" s="182">
        <f t="shared" si="0"/>
        <v>22.88</v>
      </c>
      <c r="G98" s="119"/>
      <c r="H98" s="55"/>
      <c r="I98" s="55"/>
      <c r="J98" s="55"/>
      <c r="K98" s="55"/>
      <c r="L98" s="55"/>
      <c r="M98" s="55"/>
      <c r="N98" s="136"/>
      <c r="O98" s="55">
        <f t="shared" si="2"/>
        <v>0</v>
      </c>
    </row>
    <row r="99" spans="1:15" s="50" customFormat="1" ht="30" customHeight="1">
      <c r="A99" s="174"/>
      <c r="B99" s="130" t="s">
        <v>120</v>
      </c>
      <c r="C99" s="131">
        <v>2288</v>
      </c>
      <c r="D99" s="132" t="s">
        <v>161</v>
      </c>
      <c r="E99" s="202">
        <v>5.0000000000000001E-3</v>
      </c>
      <c r="F99" s="182">
        <f t="shared" si="0"/>
        <v>11.44</v>
      </c>
      <c r="G99" s="119"/>
      <c r="H99" s="55"/>
      <c r="I99" s="55"/>
      <c r="J99" s="55"/>
      <c r="K99" s="55"/>
      <c r="L99" s="55"/>
      <c r="M99" s="55"/>
      <c r="N99" s="136"/>
      <c r="O99" s="55">
        <f t="shared" si="2"/>
        <v>0</v>
      </c>
    </row>
    <row r="100" spans="1:15" s="50" customFormat="1" ht="30" customHeight="1">
      <c r="A100" s="174"/>
      <c r="B100" s="130" t="s">
        <v>122</v>
      </c>
      <c r="C100" s="131">
        <v>2288</v>
      </c>
      <c r="D100" s="132" t="s">
        <v>161</v>
      </c>
      <c r="E100" s="202">
        <v>1.4999999999999999E-2</v>
      </c>
      <c r="F100" s="182">
        <f t="shared" si="0"/>
        <v>34.32</v>
      </c>
      <c r="G100" s="119"/>
      <c r="H100" s="55"/>
      <c r="I100" s="55"/>
      <c r="J100" s="55"/>
      <c r="K100" s="55"/>
      <c r="L100" s="55"/>
      <c r="M100" s="55"/>
      <c r="N100" s="136"/>
      <c r="O100" s="55">
        <f t="shared" si="2"/>
        <v>0</v>
      </c>
    </row>
    <row r="101" spans="1:15" s="50" customFormat="1" ht="30" customHeight="1">
      <c r="A101" s="174"/>
      <c r="B101" s="130" t="s">
        <v>124</v>
      </c>
      <c r="C101" s="131">
        <v>2288</v>
      </c>
      <c r="D101" s="132" t="s">
        <v>161</v>
      </c>
      <c r="E101" s="202">
        <v>3.0000000000000001E-5</v>
      </c>
      <c r="F101" s="182">
        <f t="shared" si="0"/>
        <v>6.8640000000000007E-2</v>
      </c>
      <c r="G101" s="119"/>
      <c r="H101" s="55"/>
      <c r="I101" s="55"/>
      <c r="J101" s="55"/>
      <c r="K101" s="55"/>
      <c r="L101" s="55"/>
      <c r="M101" s="55"/>
      <c r="N101" s="136"/>
      <c r="O101" s="55">
        <f t="shared" si="2"/>
        <v>0</v>
      </c>
    </row>
    <row r="102" spans="1:15" s="50" customFormat="1" ht="30" customHeight="1">
      <c r="A102" s="174" t="s">
        <v>136</v>
      </c>
      <c r="B102" s="181" t="s">
        <v>118</v>
      </c>
      <c r="C102" s="131">
        <v>584</v>
      </c>
      <c r="D102" s="132" t="s">
        <v>161</v>
      </c>
      <c r="E102" s="202">
        <v>0.01</v>
      </c>
      <c r="F102" s="182">
        <f t="shared" si="0"/>
        <v>5.84</v>
      </c>
      <c r="G102" s="119"/>
      <c r="H102" s="55"/>
      <c r="I102" s="55"/>
      <c r="J102" s="55"/>
      <c r="K102" s="55"/>
      <c r="L102" s="55"/>
      <c r="M102" s="55"/>
      <c r="N102" s="136"/>
      <c r="O102" s="55">
        <f t="shared" si="2"/>
        <v>0</v>
      </c>
    </row>
    <row r="103" spans="1:15" s="50" customFormat="1" ht="30" customHeight="1">
      <c r="A103" s="174"/>
      <c r="B103" s="130" t="s">
        <v>120</v>
      </c>
      <c r="C103" s="131">
        <v>584</v>
      </c>
      <c r="D103" s="132" t="s">
        <v>161</v>
      </c>
      <c r="E103" s="202">
        <v>5.0000000000000001E-3</v>
      </c>
      <c r="F103" s="182">
        <f t="shared" si="0"/>
        <v>2.92</v>
      </c>
      <c r="G103" s="119"/>
      <c r="H103" s="55"/>
      <c r="I103" s="55"/>
      <c r="J103" s="55"/>
      <c r="K103" s="55"/>
      <c r="L103" s="55"/>
      <c r="M103" s="55"/>
      <c r="N103" s="136"/>
      <c r="O103" s="55">
        <f t="shared" si="2"/>
        <v>0</v>
      </c>
    </row>
    <row r="104" spans="1:15" s="50" customFormat="1" ht="30" customHeight="1">
      <c r="A104" s="174"/>
      <c r="B104" s="130" t="s">
        <v>122</v>
      </c>
      <c r="C104" s="131">
        <v>584</v>
      </c>
      <c r="D104" s="132" t="s">
        <v>161</v>
      </c>
      <c r="E104" s="202">
        <v>1.4999999999999999E-2</v>
      </c>
      <c r="F104" s="182">
        <f t="shared" si="0"/>
        <v>8.76</v>
      </c>
      <c r="G104" s="119"/>
      <c r="H104" s="55"/>
      <c r="I104" s="55"/>
      <c r="J104" s="55"/>
      <c r="K104" s="55"/>
      <c r="L104" s="55"/>
      <c r="M104" s="55"/>
      <c r="N104" s="136"/>
      <c r="O104" s="55">
        <f t="shared" si="2"/>
        <v>0</v>
      </c>
    </row>
    <row r="105" spans="1:15" s="50" customFormat="1" ht="30" customHeight="1">
      <c r="A105" s="174"/>
      <c r="B105" s="130" t="s">
        <v>124</v>
      </c>
      <c r="C105" s="131">
        <v>584</v>
      </c>
      <c r="D105" s="132" t="s">
        <v>161</v>
      </c>
      <c r="E105" s="202">
        <v>3.0000000000000001E-5</v>
      </c>
      <c r="F105" s="182">
        <f t="shared" si="0"/>
        <v>1.7520000000000001E-2</v>
      </c>
      <c r="G105" s="119"/>
      <c r="H105" s="55"/>
      <c r="I105" s="55"/>
      <c r="J105" s="55"/>
      <c r="K105" s="55"/>
      <c r="L105" s="55"/>
      <c r="M105" s="55"/>
      <c r="N105" s="136"/>
      <c r="O105" s="55">
        <f t="shared" si="2"/>
        <v>0</v>
      </c>
    </row>
    <row r="106" spans="1:15" s="50" customFormat="1" ht="30" customHeight="1">
      <c r="A106" s="174"/>
      <c r="B106" s="130" t="s">
        <v>544</v>
      </c>
      <c r="C106" s="131">
        <v>584</v>
      </c>
      <c r="D106" s="132" t="s">
        <v>545</v>
      </c>
      <c r="E106" s="202">
        <v>0.1</v>
      </c>
      <c r="F106" s="182">
        <f t="shared" si="0"/>
        <v>58.400000000000006</v>
      </c>
      <c r="G106" s="119"/>
      <c r="H106" s="55"/>
      <c r="I106" s="55"/>
      <c r="J106" s="55"/>
      <c r="K106" s="55"/>
      <c r="L106" s="55"/>
      <c r="M106" s="55"/>
      <c r="N106" s="136"/>
      <c r="O106" s="55"/>
    </row>
    <row r="107" spans="1:15" s="50" customFormat="1" ht="30" customHeight="1">
      <c r="A107" s="174" t="s">
        <v>588</v>
      </c>
      <c r="B107" s="130" t="s">
        <v>544</v>
      </c>
      <c r="C107" s="131">
        <v>575</v>
      </c>
      <c r="D107" s="132" t="s">
        <v>545</v>
      </c>
      <c r="E107" s="202">
        <v>0.1</v>
      </c>
      <c r="F107" s="182">
        <f t="shared" si="0"/>
        <v>57.5</v>
      </c>
      <c r="G107" s="119"/>
      <c r="H107" s="55"/>
      <c r="I107" s="55"/>
      <c r="J107" s="55"/>
      <c r="K107" s="55"/>
      <c r="L107" s="55"/>
      <c r="M107" s="55"/>
      <c r="N107" s="136"/>
      <c r="O107" s="55"/>
    </row>
    <row r="108" spans="1:15" s="50" customFormat="1" ht="30" customHeight="1">
      <c r="A108" s="174" t="s">
        <v>541</v>
      </c>
      <c r="B108" s="130" t="s">
        <v>543</v>
      </c>
      <c r="C108" s="131">
        <v>1475</v>
      </c>
      <c r="D108" s="132" t="s">
        <v>526</v>
      </c>
      <c r="E108" s="202">
        <v>0.91</v>
      </c>
      <c r="F108" s="182">
        <f t="shared" si="0"/>
        <v>1342.25</v>
      </c>
      <c r="G108" s="119" t="s">
        <v>542</v>
      </c>
      <c r="H108" s="55"/>
      <c r="I108" s="55"/>
      <c r="J108" s="55"/>
      <c r="K108" s="55"/>
      <c r="L108" s="55"/>
      <c r="M108" s="55"/>
      <c r="N108" s="136"/>
      <c r="O108" s="55">
        <f t="shared" si="2"/>
        <v>0</v>
      </c>
    </row>
    <row r="109" spans="1:15" s="50" customFormat="1" ht="30" customHeight="1">
      <c r="A109" s="174"/>
      <c r="B109" s="130" t="s">
        <v>544</v>
      </c>
      <c r="C109" s="131">
        <v>1230</v>
      </c>
      <c r="D109" s="132" t="s">
        <v>545</v>
      </c>
      <c r="E109" s="202">
        <v>0.65</v>
      </c>
      <c r="F109" s="182">
        <f t="shared" si="0"/>
        <v>799.5</v>
      </c>
      <c r="G109" s="119" t="s">
        <v>546</v>
      </c>
      <c r="H109" s="55"/>
      <c r="I109" s="55"/>
      <c r="J109" s="55"/>
      <c r="K109" s="55"/>
      <c r="L109" s="55"/>
      <c r="M109" s="55"/>
      <c r="N109" s="136">
        <v>1000</v>
      </c>
      <c r="O109" s="55">
        <f t="shared" si="2"/>
        <v>0.65684033525130714</v>
      </c>
    </row>
    <row r="110" spans="1:15" s="50" customFormat="1" ht="30" customHeight="1">
      <c r="A110" s="173" t="s">
        <v>549</v>
      </c>
      <c r="B110" s="264" t="s">
        <v>615</v>
      </c>
      <c r="C110" s="131">
        <v>967</v>
      </c>
      <c r="D110" s="132" t="s">
        <v>528</v>
      </c>
      <c r="E110" s="202"/>
      <c r="F110" s="182">
        <f t="shared" si="0"/>
        <v>0</v>
      </c>
      <c r="G110" s="124" t="s">
        <v>550</v>
      </c>
      <c r="H110" s="55"/>
      <c r="I110" s="55"/>
      <c r="J110" s="55"/>
      <c r="K110" s="55"/>
      <c r="L110" s="55"/>
      <c r="M110" s="55"/>
      <c r="N110" s="55">
        <v>1500</v>
      </c>
      <c r="O110" s="55">
        <f t="shared" ref="O110:O116" si="3">N110/$P$34</f>
        <v>0.98526050287696065</v>
      </c>
    </row>
    <row r="111" spans="1:15" s="50" customFormat="1" ht="30" customHeight="1">
      <c r="A111" s="173"/>
      <c r="B111" s="264" t="s">
        <v>535</v>
      </c>
      <c r="C111" s="131">
        <v>304</v>
      </c>
      <c r="D111" s="132" t="s">
        <v>525</v>
      </c>
      <c r="E111" s="202">
        <v>0.98</v>
      </c>
      <c r="F111" s="182">
        <f t="shared" si="0"/>
        <v>297.92</v>
      </c>
      <c r="G111" s="124"/>
      <c r="H111" s="55"/>
      <c r="I111" s="55"/>
      <c r="J111" s="55"/>
      <c r="K111" s="55"/>
      <c r="L111" s="55"/>
      <c r="M111" s="55"/>
      <c r="N111" s="55"/>
      <c r="O111" s="55">
        <f t="shared" si="3"/>
        <v>0</v>
      </c>
    </row>
    <row r="112" spans="1:15" s="50" customFormat="1" ht="30" customHeight="1">
      <c r="A112" s="173" t="s">
        <v>680</v>
      </c>
      <c r="B112" s="264" t="s">
        <v>693</v>
      </c>
      <c r="C112" s="131">
        <v>2240</v>
      </c>
      <c r="D112" s="132" t="s">
        <v>552</v>
      </c>
      <c r="E112" s="202">
        <v>1E-4</v>
      </c>
      <c r="F112" s="182">
        <f t="shared" si="0"/>
        <v>0.224</v>
      </c>
      <c r="G112" s="124"/>
      <c r="H112" s="55"/>
      <c r="I112" s="55"/>
      <c r="J112" s="55"/>
      <c r="K112" s="55"/>
      <c r="L112" s="55"/>
      <c r="M112" s="55"/>
      <c r="N112" s="55"/>
      <c r="O112" s="55">
        <f t="shared" si="3"/>
        <v>0</v>
      </c>
    </row>
    <row r="113" spans="1:15" s="50" customFormat="1" ht="30" customHeight="1">
      <c r="A113" s="173"/>
      <c r="B113" s="264"/>
      <c r="C113" s="131"/>
      <c r="D113" s="132"/>
      <c r="E113" s="202"/>
      <c r="F113" s="182">
        <f t="shared" si="0"/>
        <v>0</v>
      </c>
      <c r="G113" s="124"/>
      <c r="H113" s="55"/>
      <c r="I113" s="55"/>
      <c r="J113" s="55"/>
      <c r="K113" s="55"/>
      <c r="L113" s="55"/>
      <c r="M113" s="55"/>
      <c r="N113" s="55"/>
      <c r="O113" s="55">
        <f t="shared" si="3"/>
        <v>0</v>
      </c>
    </row>
    <row r="114" spans="1:15" s="50" customFormat="1" ht="30" customHeight="1">
      <c r="A114" s="173"/>
      <c r="B114" s="264"/>
      <c r="C114" s="131"/>
      <c r="D114" s="132"/>
      <c r="E114" s="202"/>
      <c r="F114" s="182">
        <f t="shared" si="0"/>
        <v>0</v>
      </c>
      <c r="G114" s="119"/>
      <c r="H114" s="55"/>
      <c r="I114" s="55"/>
      <c r="J114" s="55"/>
      <c r="K114" s="55"/>
      <c r="L114" s="55"/>
      <c r="M114" s="55"/>
      <c r="N114" s="122"/>
      <c r="O114" s="55">
        <f t="shared" si="3"/>
        <v>0</v>
      </c>
    </row>
    <row r="115" spans="1:15" s="52" customFormat="1" ht="30" customHeight="1">
      <c r="A115" s="173"/>
      <c r="B115" s="264"/>
      <c r="C115" s="131"/>
      <c r="D115" s="132"/>
      <c r="E115" s="202"/>
      <c r="F115" s="182">
        <f t="shared" si="0"/>
        <v>0</v>
      </c>
      <c r="G115" s="54"/>
      <c r="H115" s="114"/>
      <c r="I115" s="114"/>
      <c r="J115" s="114"/>
      <c r="K115" s="114"/>
      <c r="L115" s="114"/>
      <c r="M115" s="114"/>
      <c r="N115" s="122"/>
      <c r="O115" s="55">
        <f t="shared" si="3"/>
        <v>0</v>
      </c>
    </row>
    <row r="116" spans="1:15" s="52" customFormat="1" ht="30" customHeight="1">
      <c r="A116" s="173"/>
      <c r="B116" s="130"/>
      <c r="C116" s="131"/>
      <c r="D116" s="132"/>
      <c r="E116" s="202"/>
      <c r="F116" s="182">
        <f t="shared" si="0"/>
        <v>0</v>
      </c>
      <c r="G116" s="54"/>
      <c r="H116" s="55"/>
      <c r="I116" s="55"/>
      <c r="J116" s="55"/>
      <c r="K116" s="55"/>
      <c r="L116" s="55"/>
      <c r="M116" s="55"/>
      <c r="N116" s="53"/>
      <c r="O116" s="55">
        <f t="shared" si="3"/>
        <v>0</v>
      </c>
    </row>
    <row r="117" spans="1:15" ht="38.450000000000003" customHeight="1">
      <c r="A117" s="319" t="s">
        <v>57</v>
      </c>
      <c r="B117" s="320"/>
      <c r="C117" s="142"/>
      <c r="D117" s="57"/>
      <c r="E117" s="203"/>
      <c r="F117" s="72">
        <f>SUM(F35:F116)</f>
        <v>46792.643600000003</v>
      </c>
    </row>
    <row r="118" spans="1:15">
      <c r="A118" s="1"/>
      <c r="B118" s="84"/>
      <c r="C118" s="140"/>
      <c r="D118" s="59"/>
      <c r="E118" s="192"/>
      <c r="F118" s="60"/>
    </row>
    <row r="119" spans="1:15" ht="15.75">
      <c r="A119" s="23"/>
      <c r="B119" s="87" t="s">
        <v>20</v>
      </c>
      <c r="C119" s="140">
        <f>'Packing List'!D120</f>
        <v>5227.9579999999996</v>
      </c>
      <c r="D119" s="1" t="s">
        <v>19</v>
      </c>
      <c r="E119" s="192"/>
      <c r="F119" s="58"/>
    </row>
    <row r="120" spans="1:15">
      <c r="A120" s="23"/>
      <c r="B120" s="87" t="s">
        <v>21</v>
      </c>
      <c r="C120" s="140">
        <f>'Packing List'!D121</f>
        <v>5332.5250000000005</v>
      </c>
      <c r="D120" s="12" t="s">
        <v>19</v>
      </c>
      <c r="E120" s="192"/>
      <c r="F120" s="36"/>
    </row>
    <row r="121" spans="1:15">
      <c r="A121" s="23"/>
      <c r="B121" s="87" t="s">
        <v>22</v>
      </c>
      <c r="C121" s="140">
        <f>'Packing List'!D122</f>
        <v>16</v>
      </c>
      <c r="D121" s="12" t="s">
        <v>23</v>
      </c>
      <c r="E121" s="192"/>
      <c r="F121" s="36"/>
    </row>
    <row r="122" spans="1:15">
      <c r="A122" s="23"/>
      <c r="B122" s="84"/>
      <c r="C122" s="140"/>
      <c r="D122" s="1"/>
      <c r="E122" s="192"/>
      <c r="F122" s="36"/>
    </row>
    <row r="123" spans="1:15">
      <c r="A123" s="1"/>
      <c r="B123" s="87"/>
      <c r="C123" s="140"/>
      <c r="D123" s="31"/>
      <c r="E123" s="192"/>
      <c r="F123" s="36"/>
    </row>
    <row r="124" spans="1:15">
      <c r="A124" s="1"/>
      <c r="B124" s="87"/>
      <c r="C124" s="140" t="s">
        <v>24</v>
      </c>
      <c r="E124" s="204"/>
      <c r="F124" s="36"/>
    </row>
    <row r="125" spans="1:15">
      <c r="A125" s="1"/>
      <c r="B125" s="88"/>
      <c r="C125" s="140"/>
    </row>
    <row r="126" spans="1:15">
      <c r="A126" s="1"/>
      <c r="B126" s="84"/>
      <c r="C126" s="140"/>
      <c r="D126" s="1"/>
      <c r="E126" s="192"/>
      <c r="F126" s="1"/>
    </row>
    <row r="127" spans="1:15">
      <c r="B127" s="84"/>
      <c r="C127" s="187" t="s">
        <v>0</v>
      </c>
      <c r="D127" s="1"/>
      <c r="E127" s="192"/>
      <c r="F127" s="1"/>
    </row>
    <row r="128" spans="1:15">
      <c r="A128" s="39"/>
      <c r="B128" s="84"/>
      <c r="C128" s="140"/>
      <c r="D128" s="1"/>
      <c r="E128" s="192"/>
      <c r="F128" s="1"/>
    </row>
    <row r="129" spans="1:6">
      <c r="A129" s="39"/>
    </row>
    <row r="131" spans="1:6">
      <c r="A131" s="39"/>
      <c r="B131" s="89"/>
      <c r="C131" s="188"/>
      <c r="D131" s="39"/>
      <c r="E131" s="206"/>
      <c r="F131" s="39"/>
    </row>
  </sheetData>
  <mergeCells count="4">
    <mergeCell ref="B1:D1"/>
    <mergeCell ref="C34:D34"/>
    <mergeCell ref="C27:D27"/>
    <mergeCell ref="A117:B117"/>
  </mergeCells>
  <phoneticPr fontId="58" type="noConversion"/>
  <hyperlinks>
    <hyperlink ref="A13" r:id="rId1" xr:uid="{00000000-0004-0000-0000-000000000000}"/>
  </hyperlinks>
  <pageMargins left="0.19685039370078741" right="0.19685039370078741" top="0.59055118110236227" bottom="0.19685039370078741" header="0.31496062992125984" footer="0.31496062992125984"/>
  <pageSetup paperSize="9" scale="68"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32"/>
  <sheetViews>
    <sheetView topLeftCell="A100" zoomScale="85" zoomScaleNormal="85" zoomScaleSheetLayoutView="100" workbookViewId="0">
      <selection activeCell="P121" sqref="P120:P121"/>
    </sheetView>
  </sheetViews>
  <sheetFormatPr defaultRowHeight="14.25"/>
  <cols>
    <col min="1" max="1" width="28.625" style="24" customWidth="1"/>
    <col min="2" max="2" width="50.625" style="156" customWidth="1"/>
    <col min="3" max="3" width="12.75" style="169" customWidth="1"/>
    <col min="4" max="4" width="8.625" style="9" customWidth="1"/>
    <col min="5" max="6" width="12.125" style="9" customWidth="1"/>
    <col min="7" max="7" width="12.625" style="9" customWidth="1"/>
    <col min="8" max="8" width="8.375" style="9" customWidth="1"/>
    <col min="9" max="9" width="8.625" style="40" customWidth="1"/>
    <col min="10" max="10" width="9" style="136"/>
    <col min="11" max="11" width="18.75" style="136" customWidth="1"/>
    <col min="12" max="12" width="9" style="39"/>
    <col min="13" max="13" width="9" style="49"/>
    <col min="14" max="14" width="13.75" style="39" customWidth="1"/>
    <col min="15" max="15" width="18.125" style="621" customWidth="1"/>
    <col min="16" max="16384" width="9" style="39"/>
  </cols>
  <sheetData>
    <row r="1" spans="1:8" ht="31.5" customHeight="1" thickBot="1">
      <c r="A1" s="92"/>
      <c r="B1" s="314" t="s">
        <v>27</v>
      </c>
      <c r="C1" s="314"/>
      <c r="D1" s="314"/>
      <c r="E1" s="314"/>
      <c r="F1" s="37" t="s">
        <v>26</v>
      </c>
      <c r="G1" s="41" t="str">
        <f>INVOICE!F1</f>
        <v>TY-260704K</v>
      </c>
      <c r="H1" s="38"/>
    </row>
    <row r="2" spans="1:8">
      <c r="A2" s="14" t="s">
        <v>2</v>
      </c>
      <c r="B2" s="143"/>
      <c r="C2" s="162" t="s">
        <v>3</v>
      </c>
      <c r="D2" s="4"/>
      <c r="E2" s="4"/>
      <c r="F2" s="4"/>
      <c r="G2" s="4"/>
      <c r="H2" s="44"/>
    </row>
    <row r="3" spans="1:8" ht="21" customHeight="1">
      <c r="A3" s="93" t="str">
        <f>INVOICE!A3</f>
        <v>TAE IL TRADING CO.,LTD</v>
      </c>
      <c r="B3" s="144"/>
      <c r="C3" s="163"/>
      <c r="D3" s="3"/>
      <c r="E3" s="3"/>
      <c r="F3" s="3"/>
      <c r="G3" s="3"/>
      <c r="H3" s="29"/>
    </row>
    <row r="4" spans="1:8" ht="15">
      <c r="A4" s="95" t="str">
        <f>INVOICE!A4</f>
        <v>7F 715, DAERYUNG TECHNO TOWN 3 CHA</v>
      </c>
      <c r="B4" s="145"/>
      <c r="C4" s="164" t="str">
        <f>INVOICE!C4</f>
        <v>TY-260704K</v>
      </c>
      <c r="D4" s="34"/>
      <c r="E4" s="34"/>
      <c r="F4" s="34"/>
      <c r="G4" s="327">
        <f>INVOICE!F4</f>
        <v>46207</v>
      </c>
      <c r="H4" s="328"/>
    </row>
    <row r="5" spans="1:8" ht="15">
      <c r="A5" s="95" t="str">
        <f>INVOICE!A5</f>
        <v>GASAN-DONG GEUMCHEON-GU,SEOUL,KOREA</v>
      </c>
      <c r="B5" s="145"/>
      <c r="C5" s="163"/>
      <c r="D5" s="3"/>
      <c r="E5" s="3"/>
      <c r="F5" s="3"/>
      <c r="G5" s="3"/>
      <c r="H5" s="29"/>
    </row>
    <row r="6" spans="1:8">
      <c r="A6" s="97" t="str">
        <f>INVOICE!A6</f>
        <v>Tel : 02-858-0150</v>
      </c>
      <c r="B6" s="146"/>
      <c r="C6" s="165" t="s">
        <v>28</v>
      </c>
      <c r="D6" s="5"/>
      <c r="E6" s="5"/>
      <c r="F6" s="5"/>
      <c r="G6" s="5"/>
      <c r="H6" s="45"/>
    </row>
    <row r="7" spans="1:8">
      <c r="A7" s="97" t="str">
        <f>INVOICE!A7</f>
        <v>Fax : 02-858-0152</v>
      </c>
      <c r="B7" s="88"/>
      <c r="C7" s="163"/>
      <c r="D7" s="3"/>
      <c r="E7" s="3"/>
      <c r="F7" s="3"/>
      <c r="G7" s="3"/>
      <c r="H7" s="29"/>
    </row>
    <row r="8" spans="1:8">
      <c r="A8" s="22" t="s">
        <v>6</v>
      </c>
      <c r="B8" s="147"/>
      <c r="C8" s="163"/>
      <c r="D8" s="3"/>
      <c r="E8" s="3"/>
      <c r="F8" s="35"/>
      <c r="G8" s="3"/>
      <c r="H8" s="29"/>
    </row>
    <row r="9" spans="1:8" ht="15.75">
      <c r="A9" s="98" t="s">
        <v>51</v>
      </c>
      <c r="B9" s="88"/>
      <c r="C9" s="163"/>
      <c r="D9" s="3"/>
      <c r="E9" s="3"/>
      <c r="F9" s="3"/>
      <c r="G9" s="3"/>
      <c r="H9" s="29"/>
    </row>
    <row r="10" spans="1:8">
      <c r="A10" s="99" t="s">
        <v>60</v>
      </c>
      <c r="B10" s="88"/>
      <c r="C10" s="164"/>
      <c r="D10" s="3"/>
      <c r="E10" s="3"/>
      <c r="F10" s="3"/>
      <c r="G10" s="3"/>
      <c r="H10" s="29"/>
    </row>
    <row r="11" spans="1:8">
      <c r="A11" s="100" t="s">
        <v>61</v>
      </c>
      <c r="B11" s="88"/>
      <c r="C11" s="163"/>
      <c r="D11" s="3"/>
      <c r="E11" s="3"/>
      <c r="F11" s="3"/>
      <c r="G11" s="3"/>
      <c r="H11" s="29"/>
    </row>
    <row r="12" spans="1:8">
      <c r="A12" s="101" t="s">
        <v>50</v>
      </c>
      <c r="B12" s="88"/>
      <c r="C12" s="163"/>
      <c r="D12" s="3"/>
      <c r="E12" s="3"/>
      <c r="F12" s="3"/>
      <c r="G12" s="3"/>
      <c r="H12" s="29"/>
    </row>
    <row r="13" spans="1:8" ht="21" customHeight="1">
      <c r="A13" s="115" t="s">
        <v>49</v>
      </c>
      <c r="B13" s="88"/>
      <c r="C13" s="163"/>
      <c r="D13" s="3"/>
      <c r="E13" s="3"/>
      <c r="F13" s="3"/>
      <c r="G13" s="3"/>
      <c r="H13" s="29"/>
    </row>
    <row r="14" spans="1:8">
      <c r="A14" s="22" t="s">
        <v>8</v>
      </c>
      <c r="B14" s="147"/>
      <c r="C14" s="163" t="s">
        <v>37</v>
      </c>
      <c r="D14" s="3"/>
      <c r="E14" s="3"/>
      <c r="F14" s="42"/>
      <c r="G14" s="3" t="s">
        <v>44</v>
      </c>
      <c r="H14" s="29"/>
    </row>
    <row r="15" spans="1:8">
      <c r="A15" s="100"/>
      <c r="B15" s="148"/>
      <c r="C15" s="140" t="s">
        <v>39</v>
      </c>
      <c r="D15" s="3"/>
      <c r="E15" s="42"/>
      <c r="F15" s="42">
        <f>D120</f>
        <v>5227.9579999999996</v>
      </c>
      <c r="G15" s="3" t="s">
        <v>44</v>
      </c>
      <c r="H15" s="29"/>
    </row>
    <row r="16" spans="1:8">
      <c r="A16" s="17" t="s">
        <v>41</v>
      </c>
      <c r="B16" s="148"/>
      <c r="C16" s="140" t="s">
        <v>38</v>
      </c>
      <c r="D16" s="3"/>
      <c r="E16" s="42"/>
      <c r="F16" s="42">
        <f>D121</f>
        <v>5332.5250000000005</v>
      </c>
      <c r="G16" s="3" t="s">
        <v>45</v>
      </c>
      <c r="H16" s="29"/>
    </row>
    <row r="17" spans="1:8">
      <c r="A17" s="17"/>
      <c r="B17" s="148"/>
      <c r="C17" s="140" t="s">
        <v>46</v>
      </c>
      <c r="F17" s="42">
        <f>D122</f>
        <v>16</v>
      </c>
      <c r="G17" s="7" t="s">
        <v>47</v>
      </c>
      <c r="H17" s="29"/>
    </row>
    <row r="18" spans="1:8">
      <c r="A18" s="17"/>
      <c r="B18" s="148"/>
      <c r="C18" s="166"/>
      <c r="D18" s="6"/>
      <c r="F18" s="3"/>
      <c r="G18" s="3"/>
      <c r="H18" s="29"/>
    </row>
    <row r="19" spans="1:8">
      <c r="A19" s="22" t="s">
        <v>10</v>
      </c>
      <c r="B19" s="149" t="s">
        <v>11</v>
      </c>
      <c r="C19" s="140"/>
      <c r="D19" s="6"/>
      <c r="F19" s="3"/>
      <c r="G19" s="3"/>
      <c r="H19" s="29"/>
    </row>
    <row r="20" spans="1:8">
      <c r="A20" s="118"/>
      <c r="B20" s="150"/>
      <c r="C20" s="140"/>
      <c r="D20" s="7"/>
      <c r="F20" s="3"/>
      <c r="G20" s="3"/>
      <c r="H20" s="29"/>
    </row>
    <row r="21" spans="1:8">
      <c r="A21" s="17" t="str">
        <f>INVOICE!A21:A21</f>
        <v>INCHEON, KOREA</v>
      </c>
      <c r="B21" s="151" t="s">
        <v>42</v>
      </c>
      <c r="C21" s="140"/>
      <c r="D21" s="7"/>
      <c r="E21" s="3"/>
      <c r="F21" s="3"/>
      <c r="G21" s="3"/>
      <c r="H21" s="29"/>
    </row>
    <row r="22" spans="1:8">
      <c r="A22" s="17"/>
      <c r="B22" s="152"/>
      <c r="C22" s="140"/>
      <c r="D22" s="7"/>
      <c r="E22" s="3"/>
      <c r="F22" s="3"/>
      <c r="G22" s="3"/>
      <c r="H22" s="29"/>
    </row>
    <row r="23" spans="1:8">
      <c r="A23" s="22" t="s">
        <v>12</v>
      </c>
      <c r="B23" s="153" t="s">
        <v>13</v>
      </c>
      <c r="C23" s="163"/>
      <c r="D23" s="3"/>
      <c r="E23" s="3"/>
      <c r="F23" s="3"/>
      <c r="G23" s="3"/>
      <c r="H23" s="29"/>
    </row>
    <row r="24" spans="1:8">
      <c r="A24" s="110" t="str">
        <f>INVOICE!A24</f>
        <v>DONGJIN CONTINENTAL / 0217W</v>
      </c>
      <c r="B24" s="90">
        <f>INVOICE!B24</f>
        <v>46207</v>
      </c>
      <c r="C24" s="163"/>
      <c r="D24" s="3"/>
      <c r="E24" s="3"/>
      <c r="F24" s="3"/>
      <c r="G24" s="3"/>
      <c r="H24" s="29"/>
    </row>
    <row r="25" spans="1:8">
      <c r="A25" s="110"/>
      <c r="B25" s="90"/>
      <c r="C25" s="163"/>
      <c r="D25" s="3"/>
      <c r="E25" s="3"/>
      <c r="F25" s="3"/>
      <c r="G25" s="3"/>
      <c r="H25" s="29"/>
    </row>
    <row r="26" spans="1:8">
      <c r="A26" s="17"/>
      <c r="B26" s="154"/>
      <c r="C26" s="167"/>
      <c r="D26" s="8"/>
      <c r="E26" s="8"/>
      <c r="F26" s="8"/>
      <c r="G26" s="8"/>
      <c r="H26" s="46"/>
    </row>
    <row r="27" spans="1:8">
      <c r="A27" s="26" t="s">
        <v>15</v>
      </c>
      <c r="B27" s="155" t="s">
        <v>16</v>
      </c>
      <c r="C27" s="317" t="s">
        <v>17</v>
      </c>
      <c r="D27" s="325"/>
      <c r="E27" s="325"/>
      <c r="F27" s="27" t="s">
        <v>25</v>
      </c>
      <c r="G27" s="317" t="s">
        <v>18</v>
      </c>
      <c r="H27" s="318"/>
    </row>
    <row r="28" spans="1:8">
      <c r="A28" s="104"/>
      <c r="B28" s="88"/>
      <c r="C28" s="140"/>
      <c r="D28" s="3"/>
      <c r="E28" s="3"/>
      <c r="F28" s="3"/>
      <c r="G28" s="3"/>
      <c r="H28" s="29"/>
    </row>
    <row r="29" spans="1:8">
      <c r="A29" s="105"/>
      <c r="B29" s="88"/>
      <c r="C29" s="140"/>
      <c r="D29" s="3"/>
      <c r="E29" s="3"/>
      <c r="F29" s="3"/>
      <c r="G29" s="3"/>
      <c r="H29" s="29"/>
    </row>
    <row r="30" spans="1:8">
      <c r="A30" s="106"/>
      <c r="C30" s="140"/>
      <c r="D30" s="3"/>
      <c r="E30" s="3"/>
      <c r="F30" s="28" t="s">
        <v>53</v>
      </c>
      <c r="H30" s="29"/>
    </row>
    <row r="31" spans="1:8">
      <c r="A31" s="107"/>
      <c r="B31" s="157"/>
      <c r="C31" s="140"/>
      <c r="D31" s="3"/>
      <c r="E31" s="3"/>
      <c r="F31" s="3"/>
      <c r="G31" s="3"/>
      <c r="H31" s="29"/>
    </row>
    <row r="32" spans="1:8">
      <c r="A32" s="17"/>
      <c r="C32" s="140"/>
      <c r="D32" s="3"/>
      <c r="E32" s="3"/>
      <c r="F32" s="3"/>
      <c r="G32" s="3"/>
      <c r="H32" s="29"/>
    </row>
    <row r="33" spans="1:15">
      <c r="A33" s="109"/>
      <c r="B33" s="157"/>
      <c r="C33" s="140"/>
      <c r="D33" s="3"/>
      <c r="E33" s="3"/>
      <c r="F33" s="3"/>
      <c r="G33" s="3"/>
      <c r="H33" s="29"/>
      <c r="M33" s="179">
        <v>6.4150943396226415E-2</v>
      </c>
    </row>
    <row r="34" spans="1:15" s="40" customFormat="1" ht="24.95" customHeight="1">
      <c r="A34" s="91" t="s">
        <v>56</v>
      </c>
      <c r="B34" s="86" t="s">
        <v>55</v>
      </c>
      <c r="C34" s="326" t="s">
        <v>30</v>
      </c>
      <c r="D34" s="316"/>
      <c r="E34" s="2" t="s">
        <v>35</v>
      </c>
      <c r="F34" s="2" t="s">
        <v>36</v>
      </c>
      <c r="G34" s="329" t="s">
        <v>29</v>
      </c>
      <c r="H34" s="329"/>
      <c r="J34" s="138" t="s">
        <v>602</v>
      </c>
      <c r="K34" s="138" t="s">
        <v>70</v>
      </c>
      <c r="M34" s="117"/>
      <c r="O34" s="622"/>
    </row>
    <row r="35" spans="1:15" s="55" customFormat="1" ht="30" customHeight="1">
      <c r="A35" s="111" t="str">
        <f>INVOICE!A35</f>
        <v>BF6X27C51</v>
      </c>
      <c r="B35" s="125" t="str">
        <f>INVOICE!B35</f>
        <v>53" FOR THE FACE WOOL 98%, POLYURETHANE 2%(HS CODE: 6202.20.1000)</v>
      </c>
      <c r="C35" s="141">
        <f>INVOICE!C35</f>
        <v>3950.44</v>
      </c>
      <c r="D35" s="141" t="str">
        <f>INVOICE!D35</f>
        <v>MTS</v>
      </c>
      <c r="E35" s="126">
        <v>1446</v>
      </c>
      <c r="F35" s="126">
        <v>1474.92</v>
      </c>
      <c r="G35" s="127">
        <v>52</v>
      </c>
      <c r="H35" s="126" t="s">
        <v>567</v>
      </c>
      <c r="I35" s="619" t="s">
        <v>598</v>
      </c>
      <c r="J35" s="136"/>
      <c r="K35" s="137"/>
      <c r="M35" s="62"/>
      <c r="N35" s="120" t="s">
        <v>598</v>
      </c>
      <c r="O35" s="53">
        <f>SUMIFS(G35:G116,I35:I116,N35)</f>
        <v>225</v>
      </c>
    </row>
    <row r="36" spans="1:15" s="55" customFormat="1" ht="30" customHeight="1">
      <c r="A36" s="111">
        <f>INVOICE!A36</f>
        <v>0</v>
      </c>
      <c r="B36" s="125" t="str">
        <f>INVOICE!B36</f>
        <v>44" LINING POLYESTER 100%</v>
      </c>
      <c r="C36" s="141">
        <f>INVOICE!C36</f>
        <v>1409</v>
      </c>
      <c r="D36" s="141" t="str">
        <f>INVOICE!D36</f>
        <v>MTS</v>
      </c>
      <c r="E36" s="126">
        <v>95.811999999999998</v>
      </c>
      <c r="F36" s="126">
        <v>97.73</v>
      </c>
      <c r="G36" s="127">
        <v>5</v>
      </c>
      <c r="H36" s="126" t="s">
        <v>567</v>
      </c>
      <c r="I36" s="620" t="s">
        <v>599</v>
      </c>
      <c r="J36" s="136"/>
      <c r="K36" s="624" t="s">
        <v>600</v>
      </c>
      <c r="M36" s="62"/>
      <c r="N36" s="121" t="s">
        <v>599</v>
      </c>
      <c r="O36" s="53">
        <f t="shared" ref="O36:O44" si="0">SUMIFS(G36:G117,I36:I117,N36)</f>
        <v>33</v>
      </c>
    </row>
    <row r="37" spans="1:15" s="55" customFormat="1" ht="30" customHeight="1">
      <c r="A37" s="111">
        <f>INVOICE!A37</f>
        <v>0</v>
      </c>
      <c r="B37" s="125" t="str">
        <f>INVOICE!B37</f>
        <v>44" T/C LINING POLYESTER 100%</v>
      </c>
      <c r="C37" s="141">
        <f>INVOICE!C37</f>
        <v>397</v>
      </c>
      <c r="D37" s="141" t="str">
        <f>INVOICE!D37</f>
        <v>MTS</v>
      </c>
      <c r="E37" s="126">
        <v>40.890999999999998</v>
      </c>
      <c r="F37" s="126">
        <v>41.71</v>
      </c>
      <c r="G37" s="127">
        <v>3</v>
      </c>
      <c r="H37" s="126" t="s">
        <v>567</v>
      </c>
      <c r="I37" s="619" t="s">
        <v>599</v>
      </c>
      <c r="J37" s="136"/>
      <c r="K37" s="624" t="s">
        <v>601</v>
      </c>
      <c r="M37" s="62"/>
      <c r="N37" s="121" t="s">
        <v>614</v>
      </c>
      <c r="O37" s="53">
        <f t="shared" si="0"/>
        <v>1</v>
      </c>
    </row>
    <row r="38" spans="1:15" s="55" customFormat="1" ht="30" customHeight="1">
      <c r="A38" s="111">
        <f>INVOICE!A38</f>
        <v>0</v>
      </c>
      <c r="B38" s="125" t="str">
        <f>INVOICE!B38</f>
        <v>E BAND 38MM</v>
      </c>
      <c r="C38" s="141">
        <f>INVOICE!C38</f>
        <v>21</v>
      </c>
      <c r="D38" s="141" t="str">
        <f>INVOICE!D38</f>
        <v>ROLL</v>
      </c>
      <c r="E38" s="126">
        <v>0.63</v>
      </c>
      <c r="F38" s="126">
        <v>0.64</v>
      </c>
      <c r="G38" s="127">
        <v>2</v>
      </c>
      <c r="H38" s="126" t="s">
        <v>597</v>
      </c>
      <c r="I38" s="620" t="s">
        <v>599</v>
      </c>
      <c r="J38" s="136"/>
      <c r="K38" s="137" t="s">
        <v>611</v>
      </c>
      <c r="M38" s="62"/>
      <c r="N38" s="121" t="s">
        <v>613</v>
      </c>
      <c r="O38" s="53">
        <f t="shared" si="0"/>
        <v>50</v>
      </c>
    </row>
    <row r="39" spans="1:15" s="55" customFormat="1" ht="30" customHeight="1">
      <c r="A39" s="111">
        <f>INVOICE!A39</f>
        <v>0</v>
      </c>
      <c r="B39" s="125" t="str">
        <f>INVOICE!B39</f>
        <v>ZIPPER 9"</v>
      </c>
      <c r="C39" s="141">
        <f>INVOICE!C39</f>
        <v>1835</v>
      </c>
      <c r="D39" s="141" t="str">
        <f>INVOICE!D39</f>
        <v>EA</v>
      </c>
      <c r="E39" s="126">
        <v>11.01</v>
      </c>
      <c r="F39" s="126">
        <v>11.23</v>
      </c>
      <c r="G39" s="127"/>
      <c r="H39" s="126"/>
      <c r="I39" s="620" t="s">
        <v>599</v>
      </c>
      <c r="J39" s="189"/>
      <c r="K39" s="137"/>
      <c r="L39" s="120"/>
      <c r="M39" s="62"/>
      <c r="N39" s="121"/>
      <c r="O39" s="53">
        <f t="shared" si="0"/>
        <v>0</v>
      </c>
    </row>
    <row r="40" spans="1:15" s="55" customFormat="1" ht="30" customHeight="1">
      <c r="A40" s="111">
        <f>INVOICE!A40</f>
        <v>0</v>
      </c>
      <c r="B40" s="125" t="str">
        <f>INVOICE!B40</f>
        <v>ZIPPER 10"</v>
      </c>
      <c r="C40" s="141">
        <f>INVOICE!C40</f>
        <v>1735</v>
      </c>
      <c r="D40" s="141" t="str">
        <f>INVOICE!D40</f>
        <v>EA</v>
      </c>
      <c r="E40" s="126">
        <v>8.6750000000000007</v>
      </c>
      <c r="F40" s="126">
        <v>8.85</v>
      </c>
      <c r="G40" s="127">
        <v>1</v>
      </c>
      <c r="H40" s="126" t="s">
        <v>597</v>
      </c>
      <c r="I40" s="620" t="s">
        <v>599</v>
      </c>
      <c r="J40" s="136"/>
      <c r="K40" s="137" t="s">
        <v>612</v>
      </c>
      <c r="M40" s="62"/>
      <c r="N40" s="121"/>
      <c r="O40" s="53">
        <f t="shared" si="0"/>
        <v>0</v>
      </c>
    </row>
    <row r="41" spans="1:15" s="55" customFormat="1" ht="30" customHeight="1">
      <c r="A41" s="111" t="str">
        <f>INVOICE!A41</f>
        <v>BF6X21C52</v>
      </c>
      <c r="B41" s="125" t="str">
        <f>INVOICE!B41</f>
        <v>52" FOR THE FACE POLYESTER 62%, RAYON 34%, POLYURETHANE 4%(HS CODE:6204.63.0000)</v>
      </c>
      <c r="C41" s="141">
        <f>INVOICE!C41</f>
        <v>2226.35</v>
      </c>
      <c r="D41" s="141" t="str">
        <f>INVOICE!D41</f>
        <v>MTS</v>
      </c>
      <c r="E41" s="126">
        <v>1757.9</v>
      </c>
      <c r="F41" s="126">
        <v>1793.06</v>
      </c>
      <c r="G41" s="127">
        <v>82</v>
      </c>
      <c r="H41" s="126" t="s">
        <v>567</v>
      </c>
      <c r="I41" s="620" t="s">
        <v>598</v>
      </c>
      <c r="J41" s="136"/>
      <c r="K41" s="137"/>
      <c r="M41" s="62"/>
      <c r="N41" s="121"/>
      <c r="O41" s="53">
        <f t="shared" si="0"/>
        <v>0</v>
      </c>
    </row>
    <row r="42" spans="1:15" s="55" customFormat="1" ht="30" customHeight="1">
      <c r="A42" s="111">
        <f>INVOICE!A42</f>
        <v>0</v>
      </c>
      <c r="B42" s="125" t="str">
        <f>INVOICE!B42</f>
        <v>44" T/C LINING POLYESTER 100%</v>
      </c>
      <c r="C42" s="141">
        <f>INVOICE!C42</f>
        <v>600</v>
      </c>
      <c r="D42" s="141" t="str">
        <f>INVOICE!D42</f>
        <v>MTS</v>
      </c>
      <c r="E42" s="126">
        <v>61.8</v>
      </c>
      <c r="F42" s="126">
        <v>63.04</v>
      </c>
      <c r="G42" s="127">
        <v>3</v>
      </c>
      <c r="H42" s="126" t="s">
        <v>567</v>
      </c>
      <c r="I42" s="620" t="s">
        <v>599</v>
      </c>
      <c r="J42" s="136"/>
      <c r="K42" s="137" t="s">
        <v>603</v>
      </c>
      <c r="M42" s="62"/>
      <c r="N42" s="120"/>
      <c r="O42" s="53">
        <f t="shared" si="0"/>
        <v>0</v>
      </c>
    </row>
    <row r="43" spans="1:15" s="55" customFormat="1" ht="30" customHeight="1">
      <c r="A43" s="111">
        <f>INVOICE!A43</f>
        <v>0</v>
      </c>
      <c r="B43" s="125" t="str">
        <f>INVOICE!B43</f>
        <v>ZIPPER 9"</v>
      </c>
      <c r="C43" s="141">
        <f>INVOICE!C43</f>
        <v>2645</v>
      </c>
      <c r="D43" s="141" t="str">
        <f>INVOICE!D43</f>
        <v>EA</v>
      </c>
      <c r="E43" s="126">
        <v>15.87</v>
      </c>
      <c r="F43" s="126">
        <v>16.190000000000001</v>
      </c>
      <c r="G43" s="127">
        <v>1</v>
      </c>
      <c r="H43" s="126" t="s">
        <v>597</v>
      </c>
      <c r="I43" s="620" t="s">
        <v>599</v>
      </c>
      <c r="J43" s="136"/>
      <c r="K43" s="137" t="s">
        <v>608</v>
      </c>
      <c r="M43" s="62"/>
      <c r="N43" s="120"/>
      <c r="O43" s="53">
        <f t="shared" si="0"/>
        <v>0</v>
      </c>
    </row>
    <row r="44" spans="1:15" s="55" customFormat="1" ht="30" customHeight="1">
      <c r="A44" s="111" t="str">
        <f>INVOICE!A44</f>
        <v>BF6X21C63</v>
      </c>
      <c r="B44" s="125" t="str">
        <f>INVOICE!B44</f>
        <v>58" FOR THE FACE COTTON 100%(HS CODE:6204.32.0000)</v>
      </c>
      <c r="C44" s="141">
        <f>INVOICE!C44</f>
        <v>617.91</v>
      </c>
      <c r="D44" s="141" t="str">
        <f>INVOICE!D44</f>
        <v>MTS</v>
      </c>
      <c r="E44" s="126">
        <v>206.6</v>
      </c>
      <c r="F44" s="126">
        <v>210.73</v>
      </c>
      <c r="G44" s="127">
        <v>15</v>
      </c>
      <c r="H44" s="126" t="s">
        <v>567</v>
      </c>
      <c r="I44" s="620" t="s">
        <v>598</v>
      </c>
      <c r="J44" s="136"/>
      <c r="K44" s="137"/>
      <c r="M44" s="62"/>
      <c r="N44" s="120"/>
      <c r="O44" s="53">
        <f t="shared" si="0"/>
        <v>0</v>
      </c>
    </row>
    <row r="45" spans="1:15" s="55" customFormat="1" ht="30" customHeight="1">
      <c r="A45" s="111">
        <f>INVOICE!A45</f>
        <v>0</v>
      </c>
      <c r="B45" s="125" t="str">
        <f>INVOICE!B45</f>
        <v>44" LINING POLYESTER 100%</v>
      </c>
      <c r="C45" s="141">
        <f>INVOICE!C45</f>
        <v>440</v>
      </c>
      <c r="D45" s="141" t="str">
        <f>INVOICE!D45</f>
        <v>MTS</v>
      </c>
      <c r="E45" s="126">
        <v>29.92</v>
      </c>
      <c r="F45" s="126">
        <v>30.52</v>
      </c>
      <c r="G45" s="127">
        <v>1</v>
      </c>
      <c r="H45" s="126" t="s">
        <v>567</v>
      </c>
      <c r="I45" s="619" t="s">
        <v>599</v>
      </c>
      <c r="J45" s="136">
        <v>68</v>
      </c>
      <c r="K45" s="137" t="s">
        <v>604</v>
      </c>
      <c r="M45" s="62"/>
      <c r="N45" s="120"/>
      <c r="O45" s="53"/>
    </row>
    <row r="46" spans="1:15" s="55" customFormat="1" ht="30" customHeight="1">
      <c r="A46" s="111">
        <f>INVOICE!A46</f>
        <v>0</v>
      </c>
      <c r="B46" s="125" t="str">
        <f>INVOICE!B46</f>
        <v>44" T/C LINING POLYESTER 100%</v>
      </c>
      <c r="C46" s="141">
        <f>INVOICE!C46</f>
        <v>110</v>
      </c>
      <c r="D46" s="141" t="str">
        <f>INVOICE!D46</f>
        <v>MTS</v>
      </c>
      <c r="E46" s="126">
        <v>11.33</v>
      </c>
      <c r="F46" s="126">
        <v>11.56</v>
      </c>
      <c r="G46" s="127">
        <v>1</v>
      </c>
      <c r="H46" s="126" t="s">
        <v>567</v>
      </c>
      <c r="I46" s="620" t="s">
        <v>599</v>
      </c>
      <c r="J46" s="136">
        <v>103</v>
      </c>
      <c r="K46" s="137" t="s">
        <v>605</v>
      </c>
      <c r="M46" s="62"/>
      <c r="N46" s="120"/>
      <c r="O46" s="53"/>
    </row>
    <row r="47" spans="1:15" s="55" customFormat="1" ht="30" customHeight="1">
      <c r="A47" s="111">
        <f>INVOICE!A47</f>
        <v>0</v>
      </c>
      <c r="B47" s="125" t="str">
        <f>INVOICE!B47</f>
        <v>ZIPPER 9"</v>
      </c>
      <c r="C47" s="141">
        <f>INVOICE!C47</f>
        <v>613</v>
      </c>
      <c r="D47" s="141" t="str">
        <f>INVOICE!D47</f>
        <v>EA</v>
      </c>
      <c r="E47" s="126">
        <v>3.68</v>
      </c>
      <c r="F47" s="126">
        <f t="shared" ref="F37:F51" si="1">E47*1.02</f>
        <v>3.7536</v>
      </c>
      <c r="G47" s="127"/>
      <c r="H47" s="126"/>
      <c r="I47" s="620" t="s">
        <v>599</v>
      </c>
      <c r="J47" s="136">
        <v>6</v>
      </c>
      <c r="K47" s="137"/>
      <c r="M47" s="62"/>
      <c r="N47" s="120"/>
      <c r="O47" s="53"/>
    </row>
    <row r="48" spans="1:15" s="55" customFormat="1" ht="30" customHeight="1">
      <c r="A48" s="111" t="str">
        <f>INVOICE!A48</f>
        <v>BF6X21C62</v>
      </c>
      <c r="B48" s="125" t="str">
        <f>INVOICE!B48</f>
        <v>58 " FOR THE FACE COTTON 100%(HS CODE:6204.32.0000)</v>
      </c>
      <c r="C48" s="141">
        <f>INVOICE!C48</f>
        <v>497.5</v>
      </c>
      <c r="D48" s="141" t="str">
        <f>INVOICE!D48</f>
        <v>MTS</v>
      </c>
      <c r="E48" s="126">
        <v>159.4</v>
      </c>
      <c r="F48" s="126">
        <v>162.59</v>
      </c>
      <c r="G48" s="127">
        <v>11</v>
      </c>
      <c r="H48" s="126" t="s">
        <v>567</v>
      </c>
      <c r="I48" s="620" t="s">
        <v>598</v>
      </c>
      <c r="J48" s="136"/>
      <c r="K48" s="137"/>
      <c r="M48" s="62"/>
      <c r="N48" s="120"/>
      <c r="O48" s="53"/>
    </row>
    <row r="49" spans="1:15" s="55" customFormat="1" ht="30" customHeight="1">
      <c r="A49" s="111">
        <f>INVOICE!A49</f>
        <v>0</v>
      </c>
      <c r="B49" s="125" t="str">
        <f>INVOICE!B49</f>
        <v>44"LINING POLYESTER 100%</v>
      </c>
      <c r="C49" s="141">
        <f>INVOICE!C49</f>
        <v>604</v>
      </c>
      <c r="D49" s="141" t="str">
        <f>INVOICE!D49</f>
        <v>MTS</v>
      </c>
      <c r="E49" s="126">
        <v>41.07</v>
      </c>
      <c r="F49" s="126">
        <v>41.89</v>
      </c>
      <c r="G49" s="127">
        <v>3</v>
      </c>
      <c r="H49" s="126" t="s">
        <v>567</v>
      </c>
      <c r="I49" s="619" t="s">
        <v>599</v>
      </c>
      <c r="J49" s="136">
        <v>68</v>
      </c>
      <c r="K49" s="137" t="s">
        <v>609</v>
      </c>
      <c r="M49" s="62"/>
      <c r="N49" s="120"/>
      <c r="O49" s="53"/>
    </row>
    <row r="50" spans="1:15" s="55" customFormat="1" ht="30" customHeight="1">
      <c r="A50" s="111">
        <f>INVOICE!A50</f>
        <v>0</v>
      </c>
      <c r="B50" s="125" t="str">
        <f>INVOICE!B50</f>
        <v>44" T/C LINING POLYESTER 100%</v>
      </c>
      <c r="C50" s="141">
        <f>INVOICE!C50</f>
        <v>105</v>
      </c>
      <c r="D50" s="141" t="str">
        <f>INVOICE!D50</f>
        <v>MTS</v>
      </c>
      <c r="E50" s="126">
        <v>10.82</v>
      </c>
      <c r="F50" s="126">
        <f t="shared" si="1"/>
        <v>11.0364</v>
      </c>
      <c r="G50" s="127"/>
      <c r="H50" s="126"/>
      <c r="I50" s="619" t="s">
        <v>599</v>
      </c>
      <c r="J50" s="136">
        <v>103</v>
      </c>
      <c r="K50" s="137"/>
      <c r="M50" s="62"/>
      <c r="N50" s="120"/>
      <c r="O50" s="53"/>
    </row>
    <row r="51" spans="1:15" s="55" customFormat="1" ht="30" customHeight="1">
      <c r="A51" s="111">
        <f>INVOICE!A51</f>
        <v>0</v>
      </c>
      <c r="B51" s="125" t="str">
        <f>INVOICE!B51</f>
        <v>ZIPPER 9"</v>
      </c>
      <c r="C51" s="141">
        <f>INVOICE!C51</f>
        <v>558</v>
      </c>
      <c r="D51" s="141" t="str">
        <f>INVOICE!D51</f>
        <v>EA</v>
      </c>
      <c r="E51" s="126">
        <v>3.35</v>
      </c>
      <c r="F51" s="126">
        <f t="shared" si="1"/>
        <v>3.4170000000000003</v>
      </c>
      <c r="G51" s="127"/>
      <c r="H51" s="126"/>
      <c r="I51" s="620" t="s">
        <v>599</v>
      </c>
      <c r="J51" s="136">
        <v>6</v>
      </c>
      <c r="K51" s="137"/>
      <c r="M51" s="62"/>
      <c r="N51" s="120"/>
      <c r="O51" s="53"/>
    </row>
    <row r="52" spans="1:15" s="55" customFormat="1" ht="30" customHeight="1">
      <c r="A52" s="111" t="str">
        <f>INVOICE!A52</f>
        <v>BF6964C23</v>
      </c>
      <c r="B52" s="125" t="str">
        <f>INVOICE!B52</f>
        <v>44" FOR THE FACE COTTON 100%(HS CODE:6204.32.0000)</v>
      </c>
      <c r="C52" s="141">
        <f>INVOICE!C52</f>
        <v>900</v>
      </c>
      <c r="D52" s="141" t="str">
        <f>INVOICE!D52</f>
        <v>MTS</v>
      </c>
      <c r="E52" s="126">
        <v>303.2</v>
      </c>
      <c r="F52" s="126">
        <v>309.26</v>
      </c>
      <c r="G52" s="127">
        <v>40</v>
      </c>
      <c r="H52" s="126" t="s">
        <v>567</v>
      </c>
      <c r="I52" s="620" t="s">
        <v>598</v>
      </c>
      <c r="J52" s="136"/>
      <c r="K52" s="137"/>
      <c r="M52" s="62"/>
      <c r="N52" s="120"/>
      <c r="O52" s="53"/>
    </row>
    <row r="53" spans="1:15" s="55" customFormat="1" ht="30" customHeight="1">
      <c r="A53" s="111" t="str">
        <f>INVOICE!A53</f>
        <v>BF6964C20</v>
      </c>
      <c r="B53" s="125" t="str">
        <f>INVOICE!B53</f>
        <v>45" FOR THE FACE WOOL 100%(HS CODE: 6204.51.0000)</v>
      </c>
      <c r="C53" s="141">
        <f>INVOICE!C53</f>
        <v>2660</v>
      </c>
      <c r="D53" s="141" t="str">
        <f>INVOICE!D53</f>
        <v>MTS</v>
      </c>
      <c r="E53" s="126">
        <v>459.9</v>
      </c>
      <c r="F53" s="126">
        <v>469.1</v>
      </c>
      <c r="G53" s="127">
        <v>25</v>
      </c>
      <c r="H53" s="126" t="s">
        <v>567</v>
      </c>
      <c r="I53" s="620" t="s">
        <v>598</v>
      </c>
      <c r="J53" s="136"/>
      <c r="K53" s="137"/>
      <c r="M53" s="62"/>
      <c r="N53" s="120"/>
      <c r="O53" s="53"/>
    </row>
    <row r="54" spans="1:15" s="55" customFormat="1" ht="30" customHeight="1">
      <c r="A54" s="111" t="str">
        <f>INVOICE!A54</f>
        <v>BF6964C20</v>
      </c>
      <c r="B54" s="125" t="str">
        <f>INVOICE!B54</f>
        <v>45" FOR THE FACE WOOL 100%(HS CODE: 6204.51.0000)</v>
      </c>
      <c r="C54" s="141">
        <f>INVOICE!C54</f>
        <v>1091</v>
      </c>
      <c r="D54" s="141" t="str">
        <f>INVOICE!D54</f>
        <v>MTS</v>
      </c>
      <c r="E54" s="126">
        <v>151.15</v>
      </c>
      <c r="F54" s="126">
        <v>154.16999999999999</v>
      </c>
      <c r="G54" s="127">
        <v>13</v>
      </c>
      <c r="H54" s="126" t="s">
        <v>567</v>
      </c>
      <c r="I54" s="619" t="s">
        <v>613</v>
      </c>
      <c r="J54" s="136"/>
      <c r="K54" s="137"/>
      <c r="M54" s="62"/>
      <c r="N54" s="120"/>
      <c r="O54" s="53"/>
    </row>
    <row r="55" spans="1:15" s="55" customFormat="1" ht="30" customHeight="1">
      <c r="A55" s="111" t="str">
        <f>INVOICE!A55</f>
        <v>BF6964C23</v>
      </c>
      <c r="B55" s="125" t="str">
        <f>INVOICE!B55</f>
        <v>45" FOR THE FACE WOOL 100%(HS CODE: 6204.51.0000)</v>
      </c>
      <c r="C55" s="141">
        <f>INVOICE!C55</f>
        <v>992</v>
      </c>
      <c r="D55" s="141" t="str">
        <f>INVOICE!D55</f>
        <v>MTS</v>
      </c>
      <c r="E55" s="126">
        <v>142.85</v>
      </c>
      <c r="F55" s="126">
        <v>145.71</v>
      </c>
      <c r="G55" s="127">
        <v>22</v>
      </c>
      <c r="H55" s="126" t="s">
        <v>567</v>
      </c>
      <c r="I55" s="619" t="s">
        <v>613</v>
      </c>
      <c r="J55" s="136"/>
      <c r="K55" s="137"/>
      <c r="M55" s="62"/>
      <c r="N55" s="120"/>
      <c r="O55" s="53"/>
    </row>
    <row r="56" spans="1:15" s="55" customFormat="1" ht="30" customHeight="1">
      <c r="A56" s="111" t="str">
        <f>INVOICE!A56</f>
        <v>BF6X21C62</v>
      </c>
      <c r="B56" s="125" t="str">
        <f>INVOICE!B56</f>
        <v>58 " FOR THE FACE COTTON 100%(HS CODE:6204.32.0000)</v>
      </c>
      <c r="C56" s="141">
        <f>INVOICE!C56</f>
        <v>305.5</v>
      </c>
      <c r="D56" s="141" t="str">
        <f>INVOICE!D56</f>
        <v>MTS</v>
      </c>
      <c r="E56" s="126">
        <v>93.4</v>
      </c>
      <c r="F56" s="126">
        <f t="shared" ref="F56" si="2">E56*1.02</f>
        <v>95.268000000000001</v>
      </c>
      <c r="G56" s="127">
        <v>7</v>
      </c>
      <c r="H56" s="126" t="s">
        <v>567</v>
      </c>
      <c r="I56" s="620" t="s">
        <v>613</v>
      </c>
      <c r="J56" s="136"/>
      <c r="K56" s="137"/>
      <c r="M56" s="62"/>
      <c r="N56" s="120"/>
      <c r="O56" s="53"/>
    </row>
    <row r="57" spans="1:15" s="55" customFormat="1" ht="30" customHeight="1">
      <c r="A57" s="111" t="str">
        <f>INVOICE!A57</f>
        <v>BF6X27C51</v>
      </c>
      <c r="B57" s="125" t="str">
        <f>INVOICE!B57</f>
        <v>53" FOR THE FACE WOOL 98%, POLYURETHANE 2%(HS CODE: 6202.20.1000)</v>
      </c>
      <c r="C57" s="141">
        <f>INVOICE!C57</f>
        <v>348</v>
      </c>
      <c r="D57" s="141" t="str">
        <f>INVOICE!D57</f>
        <v>MTS</v>
      </c>
      <c r="E57" s="126">
        <v>105.7</v>
      </c>
      <c r="F57" s="126">
        <v>107.81</v>
      </c>
      <c r="G57" s="127">
        <v>5</v>
      </c>
      <c r="H57" s="126" t="s">
        <v>567</v>
      </c>
      <c r="I57" s="620" t="s">
        <v>613</v>
      </c>
      <c r="J57" s="136"/>
      <c r="K57" s="137">
        <v>216</v>
      </c>
      <c r="L57" s="55">
        <v>100</v>
      </c>
      <c r="M57" s="62">
        <f>L57/K57*[1]BEANPOLE_TTL!$P$261</f>
        <v>0</v>
      </c>
      <c r="N57" s="120"/>
      <c r="O57" s="53"/>
    </row>
    <row r="58" spans="1:15" s="55" customFormat="1" ht="30" customHeight="1">
      <c r="A58" s="111" t="str">
        <f>INVOICE!A58</f>
        <v>LB6YJPM192D</v>
      </c>
      <c r="B58" s="125" t="str">
        <f>INVOICE!B58</f>
        <v>58" COMBINATION POLYESTER 100%</v>
      </c>
      <c r="C58" s="141">
        <f>INVOICE!C58</f>
        <v>55</v>
      </c>
      <c r="D58" s="141" t="str">
        <f>INVOICE!D58</f>
        <v>YD</v>
      </c>
      <c r="E58" s="126"/>
      <c r="F58" s="126"/>
      <c r="G58" s="127"/>
      <c r="H58" s="126"/>
      <c r="I58" s="40"/>
      <c r="J58" s="136"/>
      <c r="K58" s="137"/>
      <c r="L58" s="55">
        <v>24</v>
      </c>
      <c r="M58" s="62"/>
      <c r="N58" s="120"/>
      <c r="O58" s="53"/>
    </row>
    <row r="59" spans="1:15" s="55" customFormat="1" ht="30" customHeight="1">
      <c r="A59" s="111">
        <f>INVOICE!A59</f>
        <v>0</v>
      </c>
      <c r="B59" s="125" t="str">
        <f>INVOICE!B59</f>
        <v>44" COMBINATION POLYESTER 100%</v>
      </c>
      <c r="C59" s="141">
        <f>INVOICE!C59</f>
        <v>37</v>
      </c>
      <c r="D59" s="141" t="str">
        <f>INVOICE!D59</f>
        <v>YD</v>
      </c>
      <c r="E59" s="126"/>
      <c r="F59" s="126"/>
      <c r="G59" s="127"/>
      <c r="H59" s="126"/>
      <c r="I59" s="40"/>
      <c r="J59" s="136"/>
      <c r="K59" s="137"/>
      <c r="L59" s="55">
        <v>92</v>
      </c>
      <c r="M59" s="62"/>
      <c r="N59" s="120"/>
      <c r="O59" s="53"/>
    </row>
    <row r="60" spans="1:15" s="55" customFormat="1" ht="30" customHeight="1">
      <c r="A60" s="111">
        <f>INVOICE!A60</f>
        <v>0</v>
      </c>
      <c r="B60" s="125" t="str">
        <f>INVOICE!B60</f>
        <v>THREAD 2500M</v>
      </c>
      <c r="C60" s="141">
        <f>INVOICE!C60</f>
        <v>2</v>
      </c>
      <c r="D60" s="141" t="str">
        <f>INVOICE!D60</f>
        <v>CORN</v>
      </c>
      <c r="E60" s="126">
        <v>10</v>
      </c>
      <c r="F60" s="126">
        <v>10.199999999999999</v>
      </c>
      <c r="G60" s="127">
        <v>1</v>
      </c>
      <c r="H60" s="126" t="s">
        <v>597</v>
      </c>
      <c r="I60" s="619" t="s">
        <v>614</v>
      </c>
      <c r="J60" s="136"/>
      <c r="K60" s="137"/>
      <c r="M60" s="62"/>
      <c r="N60" s="120"/>
      <c r="O60" s="53"/>
    </row>
    <row r="61" spans="1:15" s="55" customFormat="1" ht="30" customHeight="1">
      <c r="A61" s="111">
        <f>INVOICE!A61</f>
        <v>0</v>
      </c>
      <c r="B61" s="125" t="str">
        <f>INVOICE!B61</f>
        <v>METAL ZIPPER</v>
      </c>
      <c r="C61" s="141">
        <f>INVOICE!C61</f>
        <v>299</v>
      </c>
      <c r="D61" s="141" t="str">
        <f>INVOICE!D61</f>
        <v>EA</v>
      </c>
      <c r="E61" s="126"/>
      <c r="F61" s="126"/>
      <c r="G61" s="127"/>
      <c r="H61" s="126"/>
      <c r="I61" s="40"/>
      <c r="J61" s="136"/>
      <c r="K61" s="137"/>
      <c r="M61" s="62"/>
      <c r="N61" s="120"/>
      <c r="O61" s="53"/>
    </row>
    <row r="62" spans="1:15" s="55" customFormat="1" ht="30" customHeight="1">
      <c r="A62" s="111">
        <f>INVOICE!A62</f>
        <v>0</v>
      </c>
      <c r="B62" s="125" t="str">
        <f>INVOICE!B62</f>
        <v>MAIN LABEL</v>
      </c>
      <c r="C62" s="141">
        <f>INVOICE!C62</f>
        <v>299</v>
      </c>
      <c r="D62" s="141" t="str">
        <f>INVOICE!D62</f>
        <v>EA</v>
      </c>
      <c r="E62" s="126">
        <v>12</v>
      </c>
      <c r="F62" s="126">
        <f>E62*1.02</f>
        <v>12.24</v>
      </c>
      <c r="G62" s="127">
        <v>1</v>
      </c>
      <c r="H62" s="126" t="s">
        <v>597</v>
      </c>
      <c r="I62" s="620" t="s">
        <v>613</v>
      </c>
      <c r="J62" s="136"/>
      <c r="K62" s="137"/>
      <c r="M62" s="62"/>
      <c r="N62" s="120"/>
      <c r="O62" s="53"/>
    </row>
    <row r="63" spans="1:15" s="55" customFormat="1" ht="30" customHeight="1">
      <c r="A63" s="111">
        <f>INVOICE!A63</f>
        <v>0</v>
      </c>
      <c r="B63" s="125" t="str">
        <f>INVOICE!B63</f>
        <v>CARE LABEL</v>
      </c>
      <c r="C63" s="141">
        <f>INVOICE!C63</f>
        <v>299</v>
      </c>
      <c r="D63" s="141" t="str">
        <f>INVOICE!D63</f>
        <v>EA</v>
      </c>
      <c r="E63" s="126"/>
      <c r="F63" s="126"/>
      <c r="G63" s="127"/>
      <c r="H63" s="126"/>
      <c r="I63" s="40"/>
      <c r="J63" s="136"/>
      <c r="K63" s="137"/>
      <c r="M63" s="62"/>
      <c r="N63" s="120"/>
      <c r="O63" s="53"/>
    </row>
    <row r="64" spans="1:15" s="55" customFormat="1" ht="30" customHeight="1">
      <c r="A64" s="111">
        <f>INVOICE!A64</f>
        <v>0</v>
      </c>
      <c r="B64" s="125" t="str">
        <f>INVOICE!B64</f>
        <v>IMAGE TAG</v>
      </c>
      <c r="C64" s="141">
        <f>INVOICE!C64</f>
        <v>299</v>
      </c>
      <c r="D64" s="141" t="str">
        <f>INVOICE!D64</f>
        <v>EA</v>
      </c>
      <c r="E64" s="126"/>
      <c r="F64" s="126"/>
      <c r="G64" s="127"/>
      <c r="H64" s="126"/>
      <c r="I64" s="40"/>
      <c r="J64" s="136"/>
      <c r="K64" s="137"/>
      <c r="M64" s="62"/>
      <c r="N64" s="120"/>
      <c r="O64" s="53"/>
    </row>
    <row r="65" spans="1:15" s="55" customFormat="1" ht="30" customHeight="1">
      <c r="A65" s="111">
        <f>INVOICE!A65</f>
        <v>0</v>
      </c>
      <c r="B65" s="125" t="str">
        <f>INVOICE!B65</f>
        <v>TAG LOOP</v>
      </c>
      <c r="C65" s="141">
        <f>INVOICE!C65</f>
        <v>299</v>
      </c>
      <c r="D65" s="141" t="str">
        <f>INVOICE!D65</f>
        <v>EA</v>
      </c>
      <c r="E65" s="126"/>
      <c r="F65" s="126"/>
      <c r="G65" s="127"/>
      <c r="H65" s="126"/>
      <c r="I65" s="40"/>
      <c r="J65" s="136"/>
      <c r="K65" s="137"/>
      <c r="M65" s="62"/>
      <c r="N65" s="120"/>
      <c r="O65" s="53"/>
    </row>
    <row r="66" spans="1:15" s="55" customFormat="1" ht="30" customHeight="1">
      <c r="A66" s="111" t="str">
        <f>INVOICE!A66</f>
        <v>VB6YJKM104Z</v>
      </c>
      <c r="B66" s="125" t="str">
        <f>INVOICE!B66</f>
        <v>MAIN LABEL</v>
      </c>
      <c r="C66" s="141">
        <f>INVOICE!C66</f>
        <v>478</v>
      </c>
      <c r="D66" s="141" t="str">
        <f>INVOICE!D66</f>
        <v>EA</v>
      </c>
      <c r="E66" s="126"/>
      <c r="F66" s="126"/>
      <c r="G66" s="127"/>
      <c r="H66" s="126"/>
      <c r="I66" s="40"/>
      <c r="J66" s="136"/>
      <c r="K66" s="137"/>
      <c r="M66" s="62"/>
      <c r="N66" s="120"/>
      <c r="O66" s="53"/>
    </row>
    <row r="67" spans="1:15" s="55" customFormat="1" ht="30" customHeight="1">
      <c r="A67" s="111">
        <f>INVOICE!A67</f>
        <v>0</v>
      </c>
      <c r="B67" s="125" t="str">
        <f>INVOICE!B67</f>
        <v>CARE LABEL</v>
      </c>
      <c r="C67" s="141">
        <f>INVOICE!C67</f>
        <v>478</v>
      </c>
      <c r="D67" s="141" t="str">
        <f>INVOICE!D67</f>
        <v>EA</v>
      </c>
      <c r="E67" s="126"/>
      <c r="F67" s="126"/>
      <c r="G67" s="127"/>
      <c r="H67" s="126"/>
      <c r="I67" s="40"/>
      <c r="J67" s="136"/>
      <c r="K67" s="137"/>
      <c r="M67" s="62"/>
      <c r="N67" s="120"/>
      <c r="O67" s="53"/>
    </row>
    <row r="68" spans="1:15" s="55" customFormat="1" ht="30" customHeight="1">
      <c r="A68" s="111">
        <f>INVOICE!A68</f>
        <v>0</v>
      </c>
      <c r="B68" s="125" t="str">
        <f>INVOICE!B68</f>
        <v>IMAGE TAG</v>
      </c>
      <c r="C68" s="141">
        <f>INVOICE!C68</f>
        <v>478</v>
      </c>
      <c r="D68" s="141" t="str">
        <f>INVOICE!D68</f>
        <v>EA</v>
      </c>
      <c r="E68" s="126"/>
      <c r="F68" s="126"/>
      <c r="G68" s="127"/>
      <c r="H68" s="126"/>
      <c r="I68" s="40"/>
      <c r="J68" s="136"/>
      <c r="K68" s="137"/>
      <c r="M68" s="62"/>
      <c r="N68" s="120"/>
      <c r="O68" s="53"/>
    </row>
    <row r="69" spans="1:15" s="55" customFormat="1" ht="30" customHeight="1">
      <c r="A69" s="111">
        <f>INVOICE!A69</f>
        <v>0</v>
      </c>
      <c r="B69" s="125" t="str">
        <f>INVOICE!B69</f>
        <v>TAG LOOP</v>
      </c>
      <c r="C69" s="141">
        <f>INVOICE!C69</f>
        <v>478</v>
      </c>
      <c r="D69" s="141" t="str">
        <f>INVOICE!D69</f>
        <v>EA</v>
      </c>
      <c r="E69" s="126"/>
      <c r="F69" s="126"/>
      <c r="G69" s="127"/>
      <c r="H69" s="126"/>
      <c r="I69" s="40"/>
      <c r="J69" s="136"/>
      <c r="K69" s="137"/>
      <c r="M69" s="62"/>
      <c r="N69" s="120"/>
      <c r="O69" s="53"/>
    </row>
    <row r="70" spans="1:15" s="55" customFormat="1" ht="30" customHeight="1">
      <c r="A70" s="111">
        <f>INVOICE!A70</f>
        <v>0</v>
      </c>
      <c r="B70" s="125" t="str">
        <f>INVOICE!B70</f>
        <v>IMAGE TAG 2</v>
      </c>
      <c r="C70" s="141">
        <f>INVOICE!C70</f>
        <v>478</v>
      </c>
      <c r="D70" s="141" t="str">
        <f>INVOICE!D70</f>
        <v>EA</v>
      </c>
      <c r="E70" s="126"/>
      <c r="F70" s="126"/>
      <c r="G70" s="127"/>
      <c r="H70" s="126"/>
      <c r="I70" s="40"/>
      <c r="J70" s="136"/>
      <c r="K70" s="137"/>
      <c r="M70" s="62"/>
      <c r="N70" s="123"/>
      <c r="O70" s="53"/>
    </row>
    <row r="71" spans="1:15" s="55" customFormat="1" ht="30" customHeight="1">
      <c r="A71" s="111" t="str">
        <f>INVOICE!A71</f>
        <v>LB6YSLM192Z</v>
      </c>
      <c r="B71" s="125" t="str">
        <f>INVOICE!B71</f>
        <v>MAIN LABEL</v>
      </c>
      <c r="C71" s="141">
        <f>INVOICE!C71</f>
        <v>190</v>
      </c>
      <c r="D71" s="141" t="str">
        <f>INVOICE!D71</f>
        <v>EA</v>
      </c>
      <c r="E71" s="126"/>
      <c r="F71" s="126"/>
      <c r="G71" s="127"/>
      <c r="H71" s="126"/>
      <c r="I71" s="40"/>
      <c r="J71" s="136"/>
      <c r="K71" s="137"/>
      <c r="M71" s="62"/>
      <c r="O71" s="53"/>
    </row>
    <row r="72" spans="1:15" s="55" customFormat="1" ht="30" customHeight="1">
      <c r="A72" s="111">
        <f>INVOICE!A72</f>
        <v>0</v>
      </c>
      <c r="B72" s="125" t="str">
        <f>INVOICE!B72</f>
        <v>CARE LABEL</v>
      </c>
      <c r="C72" s="141">
        <f>INVOICE!C72</f>
        <v>190</v>
      </c>
      <c r="D72" s="141" t="str">
        <f>INVOICE!D72</f>
        <v>EA</v>
      </c>
      <c r="E72" s="126"/>
      <c r="F72" s="126"/>
      <c r="G72" s="127"/>
      <c r="H72" s="126"/>
      <c r="I72" s="40"/>
      <c r="J72" s="136"/>
      <c r="K72" s="137"/>
      <c r="M72" s="129" t="s">
        <v>91</v>
      </c>
      <c r="N72" s="53"/>
      <c r="O72" s="53"/>
    </row>
    <row r="73" spans="1:15" s="55" customFormat="1" ht="30" customHeight="1">
      <c r="A73" s="111">
        <f>INVOICE!A73</f>
        <v>0</v>
      </c>
      <c r="B73" s="125" t="str">
        <f>INVOICE!B73</f>
        <v>IMAGE TAG</v>
      </c>
      <c r="C73" s="141">
        <f>INVOICE!C73</f>
        <v>190</v>
      </c>
      <c r="D73" s="141" t="str">
        <f>INVOICE!D73</f>
        <v>EA</v>
      </c>
      <c r="E73" s="126"/>
      <c r="F73" s="126"/>
      <c r="G73" s="127"/>
      <c r="H73" s="126"/>
      <c r="I73" s="40"/>
      <c r="J73" s="136"/>
      <c r="K73" s="137"/>
      <c r="L73" s="53"/>
      <c r="M73" s="133"/>
      <c r="N73" s="53"/>
      <c r="O73" s="53"/>
    </row>
    <row r="74" spans="1:15" s="55" customFormat="1" ht="30" customHeight="1">
      <c r="A74" s="111">
        <f>INVOICE!A74</f>
        <v>0</v>
      </c>
      <c r="B74" s="125" t="str">
        <f>INVOICE!B74</f>
        <v>TAG LOOP</v>
      </c>
      <c r="C74" s="141">
        <f>INVOICE!C74</f>
        <v>190</v>
      </c>
      <c r="D74" s="141" t="str">
        <f>INVOICE!D74</f>
        <v>EA</v>
      </c>
      <c r="E74" s="126"/>
      <c r="F74" s="126"/>
      <c r="G74" s="127"/>
      <c r="H74" s="126"/>
      <c r="I74" s="40"/>
      <c r="J74" s="136"/>
      <c r="K74" s="137"/>
      <c r="M74" s="135"/>
      <c r="N74" s="53"/>
      <c r="O74" s="53"/>
    </row>
    <row r="75" spans="1:15" s="55" customFormat="1" ht="30" customHeight="1">
      <c r="A75" s="111" t="str">
        <f>INVOICE!A75</f>
        <v>LB6YJKM191Z</v>
      </c>
      <c r="B75" s="125" t="str">
        <f>INVOICE!B75</f>
        <v>MAIN LABEL</v>
      </c>
      <c r="C75" s="141">
        <f>INVOICE!C75</f>
        <v>110</v>
      </c>
      <c r="D75" s="141" t="str">
        <f>INVOICE!D75</f>
        <v>EA</v>
      </c>
      <c r="E75" s="126">
        <v>11.5</v>
      </c>
      <c r="F75" s="126">
        <f>E75*1.02</f>
        <v>11.73</v>
      </c>
      <c r="G75" s="127">
        <v>1</v>
      </c>
      <c r="H75" s="629" t="s">
        <v>597</v>
      </c>
      <c r="I75" s="620" t="s">
        <v>613</v>
      </c>
      <c r="J75" s="136"/>
      <c r="K75" s="137"/>
      <c r="M75" s="207"/>
      <c r="N75" s="53"/>
      <c r="O75" s="53"/>
    </row>
    <row r="76" spans="1:15" s="55" customFormat="1" ht="30" customHeight="1">
      <c r="A76" s="111">
        <f>INVOICE!A76</f>
        <v>0</v>
      </c>
      <c r="B76" s="125" t="str">
        <f>INVOICE!B76</f>
        <v>CARE LABEL</v>
      </c>
      <c r="C76" s="141">
        <f>INVOICE!C76</f>
        <v>110</v>
      </c>
      <c r="D76" s="141" t="str">
        <f>INVOICE!D76</f>
        <v>EA</v>
      </c>
      <c r="E76" s="126"/>
      <c r="F76" s="126"/>
      <c r="G76" s="127"/>
      <c r="H76" s="126"/>
      <c r="I76" s="40"/>
      <c r="J76" s="136"/>
      <c r="K76" s="137"/>
      <c r="M76" s="212"/>
      <c r="N76" s="53"/>
      <c r="O76" s="53"/>
    </row>
    <row r="77" spans="1:15" s="55" customFormat="1" ht="30" customHeight="1">
      <c r="A77" s="111">
        <f>INVOICE!A77</f>
        <v>0</v>
      </c>
      <c r="B77" s="125" t="str">
        <f>INVOICE!B77</f>
        <v>IMAGE TAG</v>
      </c>
      <c r="C77" s="141">
        <f>INVOICE!C77</f>
        <v>110</v>
      </c>
      <c r="D77" s="141" t="str">
        <f>INVOICE!D77</f>
        <v>EA</v>
      </c>
      <c r="E77" s="126"/>
      <c r="F77" s="126"/>
      <c r="G77" s="127"/>
      <c r="H77" s="126"/>
      <c r="I77" s="40"/>
      <c r="J77" s="136"/>
      <c r="K77" s="137"/>
      <c r="M77" s="208"/>
      <c r="N77" s="53"/>
      <c r="O77" s="53"/>
    </row>
    <row r="78" spans="1:15" s="55" customFormat="1" ht="30" customHeight="1">
      <c r="A78" s="111">
        <f>INVOICE!A78</f>
        <v>0</v>
      </c>
      <c r="B78" s="125" t="str">
        <f>INVOICE!B78</f>
        <v>TAG LOOP</v>
      </c>
      <c r="C78" s="141">
        <f>INVOICE!C78</f>
        <v>110</v>
      </c>
      <c r="D78" s="141" t="str">
        <f>INVOICE!D78</f>
        <v>EA</v>
      </c>
      <c r="E78" s="126"/>
      <c r="F78" s="126"/>
      <c r="G78" s="127"/>
      <c r="H78" s="126"/>
      <c r="I78" s="40"/>
      <c r="J78" s="136"/>
      <c r="K78" s="137"/>
      <c r="M78" s="209"/>
      <c r="N78" s="53"/>
      <c r="O78" s="53"/>
    </row>
    <row r="79" spans="1:15" s="55" customFormat="1" ht="30" customHeight="1">
      <c r="A79" s="111" t="str">
        <f>INVOICE!A79</f>
        <v>MB6YSLM115Z</v>
      </c>
      <c r="B79" s="125" t="str">
        <f>INVOICE!B79</f>
        <v>58" COMBINATION POLYESTER 100%</v>
      </c>
      <c r="C79" s="141">
        <f>INVOICE!C79</f>
        <v>100</v>
      </c>
      <c r="D79" s="141" t="str">
        <f>INVOICE!D79</f>
        <v>YD</v>
      </c>
      <c r="E79" s="126"/>
      <c r="F79" s="126"/>
      <c r="G79" s="127"/>
      <c r="H79" s="210"/>
      <c r="I79" s="40"/>
      <c r="J79" s="136"/>
      <c r="K79" s="137"/>
      <c r="M79" s="211"/>
      <c r="O79" s="53"/>
    </row>
    <row r="80" spans="1:15" s="55" customFormat="1" ht="30" customHeight="1">
      <c r="A80" s="111">
        <f>INVOICE!A80</f>
        <v>0</v>
      </c>
      <c r="B80" s="125" t="str">
        <f>INVOICE!B80</f>
        <v>MAIN LABEL</v>
      </c>
      <c r="C80" s="141">
        <f>INVOICE!C80</f>
        <v>1966</v>
      </c>
      <c r="D80" s="141" t="str">
        <f>INVOICE!D80</f>
        <v>EA</v>
      </c>
      <c r="E80" s="126"/>
      <c r="F80" s="126"/>
      <c r="G80" s="127"/>
      <c r="H80" s="210"/>
      <c r="I80" s="40"/>
      <c r="J80" s="136"/>
      <c r="K80" s="137"/>
      <c r="M80" s="134"/>
      <c r="N80" s="53"/>
      <c r="O80" s="53"/>
    </row>
    <row r="81" spans="1:15" s="55" customFormat="1" ht="30" customHeight="1">
      <c r="A81" s="111">
        <f>INVOICE!A81</f>
        <v>0</v>
      </c>
      <c r="B81" s="125" t="str">
        <f>INVOICE!B81</f>
        <v>CARE LABEL</v>
      </c>
      <c r="C81" s="141">
        <f>INVOICE!C81</f>
        <v>3932</v>
      </c>
      <c r="D81" s="141" t="str">
        <f>INVOICE!D81</f>
        <v>EA</v>
      </c>
      <c r="E81" s="232">
        <v>8.5</v>
      </c>
      <c r="F81" s="232">
        <f>E81*1.02</f>
        <v>8.67</v>
      </c>
      <c r="G81" s="233">
        <v>1</v>
      </c>
      <c r="H81" s="210" t="s">
        <v>597</v>
      </c>
      <c r="I81" s="619" t="s">
        <v>613</v>
      </c>
      <c r="J81" s="136"/>
      <c r="K81" s="137"/>
      <c r="M81" s="134"/>
      <c r="N81" s="53"/>
      <c r="O81" s="53"/>
    </row>
    <row r="82" spans="1:15" s="55" customFormat="1" ht="30" customHeight="1">
      <c r="A82" s="111">
        <f>INVOICE!A82</f>
        <v>0</v>
      </c>
      <c r="B82" s="125" t="str">
        <f>INVOICE!B82</f>
        <v>IMAGE TAG</v>
      </c>
      <c r="C82" s="141">
        <f>INVOICE!C82</f>
        <v>1966</v>
      </c>
      <c r="D82" s="141" t="str">
        <f>INVOICE!D82</f>
        <v>EA</v>
      </c>
      <c r="E82" s="232"/>
      <c r="F82" s="232"/>
      <c r="G82" s="233"/>
      <c r="H82" s="210"/>
      <c r="I82" s="40"/>
      <c r="J82" s="136"/>
      <c r="K82" s="137"/>
      <c r="M82" s="133"/>
      <c r="N82" s="53"/>
      <c r="O82" s="53"/>
    </row>
    <row r="83" spans="1:15" s="55" customFormat="1" ht="30" customHeight="1">
      <c r="A83" s="111">
        <f>INVOICE!A83</f>
        <v>0</v>
      </c>
      <c r="B83" s="125" t="str">
        <f>INVOICE!B83</f>
        <v>TAG LOOP</v>
      </c>
      <c r="C83" s="141">
        <f>INVOICE!C83</f>
        <v>1966</v>
      </c>
      <c r="D83" s="141" t="str">
        <f>INVOICE!D83</f>
        <v>EA</v>
      </c>
      <c r="E83" s="232"/>
      <c r="F83" s="232"/>
      <c r="G83" s="233"/>
      <c r="H83" s="210"/>
      <c r="I83" s="40"/>
      <c r="J83" s="136"/>
      <c r="K83" s="137"/>
      <c r="M83" s="128"/>
      <c r="N83" s="53"/>
      <c r="O83" s="53"/>
    </row>
    <row r="84" spans="1:15" s="55" customFormat="1" ht="30" customHeight="1">
      <c r="A84" s="111" t="str">
        <f>INVOICE!A84</f>
        <v>VB6YJKM191Z</v>
      </c>
      <c r="B84" s="125" t="str">
        <f>INVOICE!B84</f>
        <v>MAIN LABEL</v>
      </c>
      <c r="C84" s="141">
        <f>INVOICE!C84</f>
        <v>102</v>
      </c>
      <c r="D84" s="141" t="str">
        <f>INVOICE!D84</f>
        <v>EA</v>
      </c>
      <c r="E84" s="232"/>
      <c r="F84" s="232"/>
      <c r="G84" s="233"/>
      <c r="H84" s="210"/>
      <c r="I84" s="40"/>
      <c r="J84" s="136"/>
      <c r="K84" s="137"/>
      <c r="M84" s="128"/>
      <c r="N84" s="53"/>
      <c r="O84" s="53"/>
    </row>
    <row r="85" spans="1:15" s="55" customFormat="1" ht="30" customHeight="1">
      <c r="A85" s="111">
        <f>INVOICE!A85</f>
        <v>0</v>
      </c>
      <c r="B85" s="125" t="str">
        <f>INVOICE!B85</f>
        <v>CARE LABEL</v>
      </c>
      <c r="C85" s="141">
        <f>INVOICE!C85</f>
        <v>102</v>
      </c>
      <c r="D85" s="141" t="str">
        <f>INVOICE!D85</f>
        <v>EA</v>
      </c>
      <c r="E85" s="232"/>
      <c r="F85" s="232"/>
      <c r="G85" s="233"/>
      <c r="H85" s="210"/>
      <c r="I85" s="40"/>
      <c r="J85" s="136"/>
      <c r="K85" s="137"/>
      <c r="M85" s="128"/>
      <c r="N85" s="53"/>
      <c r="O85" s="53"/>
    </row>
    <row r="86" spans="1:15" s="55" customFormat="1" ht="30" customHeight="1">
      <c r="A86" s="111">
        <f>INVOICE!A86</f>
        <v>0</v>
      </c>
      <c r="B86" s="125" t="str">
        <f>INVOICE!B86</f>
        <v>IMAGE TAG</v>
      </c>
      <c r="C86" s="141">
        <f>INVOICE!C86</f>
        <v>102</v>
      </c>
      <c r="D86" s="141" t="str">
        <f>INVOICE!D86</f>
        <v>EA</v>
      </c>
      <c r="E86" s="232"/>
      <c r="F86" s="232"/>
      <c r="G86" s="233"/>
      <c r="H86" s="210"/>
      <c r="I86" s="40"/>
      <c r="J86" s="136"/>
      <c r="K86" s="137"/>
      <c r="M86" s="128"/>
      <c r="N86" s="53"/>
      <c r="O86" s="53"/>
    </row>
    <row r="87" spans="1:15" s="55" customFormat="1" ht="30" customHeight="1">
      <c r="A87" s="111">
        <f>INVOICE!A87</f>
        <v>0</v>
      </c>
      <c r="B87" s="125" t="str">
        <f>INVOICE!B87</f>
        <v>TAG LOOP</v>
      </c>
      <c r="C87" s="141">
        <f>INVOICE!C87</f>
        <v>102</v>
      </c>
      <c r="D87" s="141" t="str">
        <f>INVOICE!D87</f>
        <v>EA</v>
      </c>
      <c r="E87" s="232"/>
      <c r="F87" s="232"/>
      <c r="G87" s="233"/>
      <c r="H87" s="210"/>
      <c r="I87" s="40"/>
      <c r="J87" s="136"/>
      <c r="K87" s="137"/>
      <c r="M87" s="128"/>
      <c r="N87" s="53"/>
      <c r="O87" s="53"/>
    </row>
    <row r="88" spans="1:15" s="55" customFormat="1" ht="30" customHeight="1">
      <c r="A88" s="111" t="str">
        <f>INVOICE!A88</f>
        <v>LB6YSKM191Z</v>
      </c>
      <c r="B88" s="125" t="str">
        <f>INVOICE!B88</f>
        <v>MAIN LABEL</v>
      </c>
      <c r="C88" s="141">
        <f>INVOICE!C88</f>
        <v>224</v>
      </c>
      <c r="D88" s="141" t="str">
        <f>INVOICE!D88</f>
        <v>EA</v>
      </c>
      <c r="E88" s="232"/>
      <c r="F88" s="232"/>
      <c r="G88" s="233"/>
      <c r="H88" s="210"/>
      <c r="I88" s="40"/>
      <c r="J88" s="136"/>
      <c r="K88" s="137"/>
      <c r="M88" s="128"/>
      <c r="N88" s="53"/>
      <c r="O88" s="53"/>
    </row>
    <row r="89" spans="1:15" s="55" customFormat="1" ht="30" customHeight="1">
      <c r="A89" s="111">
        <f>INVOICE!A89</f>
        <v>0</v>
      </c>
      <c r="B89" s="125" t="str">
        <f>INVOICE!B89</f>
        <v>CARE LABEL</v>
      </c>
      <c r="C89" s="141">
        <f>INVOICE!C89</f>
        <v>224</v>
      </c>
      <c r="D89" s="141" t="str">
        <f>INVOICE!D89</f>
        <v>EA</v>
      </c>
      <c r="E89" s="232"/>
      <c r="F89" s="232"/>
      <c r="G89" s="233"/>
      <c r="H89" s="210"/>
      <c r="I89" s="40"/>
      <c r="J89" s="136"/>
      <c r="K89" s="137"/>
      <c r="M89" s="128"/>
      <c r="N89" s="53"/>
      <c r="O89" s="53"/>
    </row>
    <row r="90" spans="1:15" s="55" customFormat="1" ht="30" customHeight="1">
      <c r="A90" s="111">
        <f>INVOICE!A90</f>
        <v>0</v>
      </c>
      <c r="B90" s="125" t="str">
        <f>INVOICE!B90</f>
        <v>IMAGE TAG</v>
      </c>
      <c r="C90" s="141">
        <f>INVOICE!C90</f>
        <v>224</v>
      </c>
      <c r="D90" s="141" t="str">
        <f>INVOICE!D90</f>
        <v>EA</v>
      </c>
      <c r="E90" s="232"/>
      <c r="F90" s="232"/>
      <c r="G90" s="233"/>
      <c r="H90" s="210"/>
      <c r="I90" s="40"/>
      <c r="J90" s="136"/>
      <c r="K90" s="137"/>
      <c r="M90" s="128"/>
      <c r="N90" s="53"/>
      <c r="O90" s="53"/>
    </row>
    <row r="91" spans="1:15" s="55" customFormat="1" ht="30" customHeight="1">
      <c r="A91" s="111">
        <f>INVOICE!A91</f>
        <v>0</v>
      </c>
      <c r="B91" s="125" t="str">
        <f>INVOICE!B91</f>
        <v>TAG LOOP</v>
      </c>
      <c r="C91" s="141">
        <f>INVOICE!C91</f>
        <v>224</v>
      </c>
      <c r="D91" s="141" t="str">
        <f>INVOICE!D91</f>
        <v>EA</v>
      </c>
      <c r="E91" s="232"/>
      <c r="F91" s="232"/>
      <c r="G91" s="233"/>
      <c r="H91" s="210"/>
      <c r="I91" s="40"/>
      <c r="J91" s="136"/>
      <c r="K91" s="137"/>
      <c r="M91" s="128"/>
      <c r="N91" s="53"/>
      <c r="O91" s="53"/>
    </row>
    <row r="92" spans="1:15" s="55" customFormat="1" ht="30" customHeight="1">
      <c r="A92" s="111" t="str">
        <f>INVOICE!A92</f>
        <v>MB6YSLM114Z</v>
      </c>
      <c r="B92" s="125" t="str">
        <f>INVOICE!B92</f>
        <v>58" COMBINATION POLYESTER 100%</v>
      </c>
      <c r="C92" s="141">
        <f>INVOICE!C92</f>
        <v>24</v>
      </c>
      <c r="D92" s="141" t="str">
        <f>INVOICE!D92</f>
        <v>YD</v>
      </c>
      <c r="E92" s="232"/>
      <c r="F92" s="232"/>
      <c r="G92" s="233"/>
      <c r="H92" s="210"/>
      <c r="I92" s="40"/>
      <c r="J92" s="136"/>
      <c r="K92" s="137"/>
      <c r="M92" s="128"/>
      <c r="N92" s="53"/>
      <c r="O92" s="53"/>
    </row>
    <row r="93" spans="1:15" s="55" customFormat="1" ht="30" customHeight="1">
      <c r="A93" s="111">
        <f>INVOICE!A93</f>
        <v>0</v>
      </c>
      <c r="B93" s="125" t="str">
        <f>INVOICE!B93</f>
        <v>MAIN LABEL</v>
      </c>
      <c r="C93" s="141">
        <f>INVOICE!C93</f>
        <v>1379</v>
      </c>
      <c r="D93" s="141" t="str">
        <f>INVOICE!D93</f>
        <v>EA</v>
      </c>
      <c r="E93" s="232"/>
      <c r="F93" s="232"/>
      <c r="G93" s="233"/>
      <c r="H93" s="210"/>
      <c r="I93" s="40"/>
      <c r="J93" s="136"/>
      <c r="K93" s="137"/>
      <c r="M93" s="128"/>
      <c r="N93" s="53"/>
      <c r="O93" s="53"/>
    </row>
    <row r="94" spans="1:15" s="55" customFormat="1" ht="30" customHeight="1">
      <c r="A94" s="111">
        <f>INVOICE!A94</f>
        <v>0</v>
      </c>
      <c r="B94" s="125" t="str">
        <f>INVOICE!B94</f>
        <v>CARE LABEL</v>
      </c>
      <c r="C94" s="141">
        <f>INVOICE!C94</f>
        <v>1379</v>
      </c>
      <c r="D94" s="141" t="str">
        <f>INVOICE!D94</f>
        <v>EA</v>
      </c>
      <c r="E94" s="232"/>
      <c r="F94" s="232"/>
      <c r="G94" s="233"/>
      <c r="H94" s="210"/>
      <c r="I94" s="40"/>
      <c r="J94" s="136"/>
      <c r="K94" s="137"/>
      <c r="M94" s="128"/>
      <c r="N94" s="53"/>
      <c r="O94" s="53"/>
    </row>
    <row r="95" spans="1:15" s="55" customFormat="1" ht="30" customHeight="1">
      <c r="A95" s="111">
        <f>INVOICE!A95</f>
        <v>0</v>
      </c>
      <c r="B95" s="125" t="str">
        <f>INVOICE!B95</f>
        <v>IMAGE TAG</v>
      </c>
      <c r="C95" s="141">
        <f>INVOICE!C95</f>
        <v>1379</v>
      </c>
      <c r="D95" s="141" t="str">
        <f>INVOICE!D95</f>
        <v>EA</v>
      </c>
      <c r="E95" s="232"/>
      <c r="F95" s="232"/>
      <c r="G95" s="233"/>
      <c r="H95" s="210"/>
      <c r="I95" s="40"/>
      <c r="J95" s="136"/>
      <c r="K95" s="137"/>
      <c r="M95" s="128"/>
      <c r="N95" s="53"/>
      <c r="O95" s="53"/>
    </row>
    <row r="96" spans="1:15" s="55" customFormat="1" ht="30" customHeight="1">
      <c r="A96" s="111">
        <f>INVOICE!A96</f>
        <v>0</v>
      </c>
      <c r="B96" s="125" t="str">
        <f>INVOICE!B96</f>
        <v>TAG LOOP</v>
      </c>
      <c r="C96" s="141">
        <f>INVOICE!C96</f>
        <v>1379</v>
      </c>
      <c r="D96" s="141" t="str">
        <f>INVOICE!D96</f>
        <v>EA</v>
      </c>
      <c r="E96" s="232"/>
      <c r="F96" s="232"/>
      <c r="G96" s="233"/>
      <c r="H96" s="210"/>
      <c r="I96" s="40"/>
      <c r="J96" s="136"/>
      <c r="K96" s="137"/>
      <c r="M96" s="128"/>
      <c r="N96" s="53"/>
      <c r="O96" s="53"/>
    </row>
    <row r="97" spans="1:15" s="55" customFormat="1" ht="30" customHeight="1">
      <c r="A97" s="111">
        <f>INVOICE!A97</f>
        <v>0</v>
      </c>
      <c r="B97" s="125" t="str">
        <f>INVOICE!B97</f>
        <v>POLY BAG</v>
      </c>
      <c r="C97" s="141">
        <f>INVOICE!C97</f>
        <v>1300</v>
      </c>
      <c r="D97" s="141" t="str">
        <f>INVOICE!D97</f>
        <v>EA</v>
      </c>
      <c r="E97" s="232">
        <v>25</v>
      </c>
      <c r="F97" s="232">
        <f>E97*1.02</f>
        <v>25.5</v>
      </c>
      <c r="G97" s="233">
        <v>1</v>
      </c>
      <c r="H97" s="210" t="s">
        <v>567</v>
      </c>
      <c r="I97" s="40"/>
      <c r="J97" s="136"/>
      <c r="K97" s="137"/>
      <c r="M97" s="128"/>
      <c r="N97" s="53"/>
      <c r="O97" s="53"/>
    </row>
    <row r="98" spans="1:15" s="55" customFormat="1" ht="30" customHeight="1">
      <c r="A98" s="111" t="str">
        <f>INVOICE!A98</f>
        <v>MB6YSLM113Z</v>
      </c>
      <c r="B98" s="125" t="str">
        <f>INVOICE!B98</f>
        <v>MAIN LABEL</v>
      </c>
      <c r="C98" s="141">
        <f>INVOICE!C98</f>
        <v>2288</v>
      </c>
      <c r="D98" s="141" t="str">
        <f>INVOICE!D98</f>
        <v>EA</v>
      </c>
      <c r="E98" s="232"/>
      <c r="F98" s="232"/>
      <c r="G98" s="233"/>
      <c r="H98" s="210"/>
      <c r="I98" s="40"/>
      <c r="J98" s="136"/>
      <c r="K98" s="137"/>
      <c r="M98" s="128"/>
      <c r="N98" s="53"/>
      <c r="O98" s="53"/>
    </row>
    <row r="99" spans="1:15" s="55" customFormat="1" ht="30" customHeight="1">
      <c r="A99" s="111">
        <f>INVOICE!A99</f>
        <v>0</v>
      </c>
      <c r="B99" s="125" t="str">
        <f>INVOICE!B99</f>
        <v>CARE LABEL</v>
      </c>
      <c r="C99" s="141">
        <f>INVOICE!C99</f>
        <v>2288</v>
      </c>
      <c r="D99" s="141" t="str">
        <f>INVOICE!D99</f>
        <v>EA</v>
      </c>
      <c r="E99" s="232"/>
      <c r="F99" s="232"/>
      <c r="G99" s="233"/>
      <c r="H99" s="210"/>
      <c r="I99" s="40"/>
      <c r="J99" s="136"/>
      <c r="K99" s="137"/>
      <c r="M99" s="128"/>
      <c r="N99" s="53"/>
      <c r="O99" s="53"/>
    </row>
    <row r="100" spans="1:15" s="55" customFormat="1" ht="30" customHeight="1">
      <c r="A100" s="111">
        <f>INVOICE!A100</f>
        <v>0</v>
      </c>
      <c r="B100" s="125" t="str">
        <f>INVOICE!B100</f>
        <v>IMAGE TAG</v>
      </c>
      <c r="C100" s="141">
        <f>INVOICE!C100</f>
        <v>2288</v>
      </c>
      <c r="D100" s="141" t="str">
        <f>INVOICE!D100</f>
        <v>EA</v>
      </c>
      <c r="E100" s="232"/>
      <c r="F100" s="232"/>
      <c r="G100" s="233"/>
      <c r="H100" s="210"/>
      <c r="I100" s="40"/>
      <c r="J100" s="136"/>
      <c r="K100" s="137"/>
      <c r="M100" s="128"/>
      <c r="N100" s="53"/>
      <c r="O100" s="53"/>
    </row>
    <row r="101" spans="1:15" s="55" customFormat="1" ht="30" customHeight="1">
      <c r="A101" s="111">
        <f>INVOICE!A101</f>
        <v>0</v>
      </c>
      <c r="B101" s="125" t="str">
        <f>INVOICE!B101</f>
        <v>TAG LOOP</v>
      </c>
      <c r="C101" s="141">
        <f>INVOICE!C101</f>
        <v>2288</v>
      </c>
      <c r="D101" s="141" t="str">
        <f>INVOICE!D101</f>
        <v>EA</v>
      </c>
      <c r="E101" s="232"/>
      <c r="F101" s="232"/>
      <c r="G101" s="233"/>
      <c r="H101" s="210"/>
      <c r="I101" s="40"/>
      <c r="J101" s="136"/>
      <c r="K101" s="137"/>
      <c r="M101" s="128"/>
      <c r="N101" s="53"/>
      <c r="O101" s="53"/>
    </row>
    <row r="102" spans="1:15" s="55" customFormat="1" ht="30" customHeight="1">
      <c r="A102" s="111" t="str">
        <f>INVOICE!A102</f>
        <v>MB6YJKM112Z</v>
      </c>
      <c r="B102" s="125" t="str">
        <f>INVOICE!B102</f>
        <v>MAIN LABEL</v>
      </c>
      <c r="C102" s="141">
        <f>INVOICE!C102</f>
        <v>584</v>
      </c>
      <c r="D102" s="141" t="str">
        <f>INVOICE!D102</f>
        <v>EA</v>
      </c>
      <c r="E102" s="232"/>
      <c r="F102" s="232"/>
      <c r="G102" s="233"/>
      <c r="H102" s="210"/>
      <c r="I102" s="40"/>
      <c r="J102" s="136"/>
      <c r="K102" s="137"/>
      <c r="M102" s="128"/>
      <c r="N102" s="53"/>
      <c r="O102" s="53"/>
    </row>
    <row r="103" spans="1:15" s="55" customFormat="1" ht="30" customHeight="1">
      <c r="A103" s="111">
        <f>INVOICE!A103</f>
        <v>0</v>
      </c>
      <c r="B103" s="125" t="str">
        <f>INVOICE!B103</f>
        <v>CARE LABEL</v>
      </c>
      <c r="C103" s="141">
        <f>INVOICE!C103</f>
        <v>584</v>
      </c>
      <c r="D103" s="141" t="str">
        <f>INVOICE!D103</f>
        <v>EA</v>
      </c>
      <c r="E103" s="232"/>
      <c r="F103" s="232"/>
      <c r="G103" s="233"/>
      <c r="H103" s="210"/>
      <c r="I103" s="40"/>
      <c r="J103" s="136"/>
      <c r="K103" s="137"/>
      <c r="M103" s="128"/>
      <c r="N103" s="53"/>
      <c r="O103" s="53"/>
    </row>
    <row r="104" spans="1:15" s="55" customFormat="1" ht="30" customHeight="1">
      <c r="A104" s="111">
        <f>INVOICE!A104</f>
        <v>0</v>
      </c>
      <c r="B104" s="125" t="str">
        <f>INVOICE!B104</f>
        <v>IMAGE TAG</v>
      </c>
      <c r="C104" s="141">
        <f>INVOICE!C104</f>
        <v>584</v>
      </c>
      <c r="D104" s="141" t="str">
        <f>INVOICE!D104</f>
        <v>EA</v>
      </c>
      <c r="E104" s="232"/>
      <c r="F104" s="232"/>
      <c r="G104" s="233"/>
      <c r="H104" s="210"/>
      <c r="I104" s="40"/>
      <c r="J104" s="136"/>
      <c r="K104" s="137"/>
      <c r="M104" s="128"/>
      <c r="N104" s="53"/>
      <c r="O104" s="53"/>
    </row>
    <row r="105" spans="1:15" s="55" customFormat="1" ht="30" customHeight="1">
      <c r="A105" s="111">
        <f>INVOICE!A105</f>
        <v>0</v>
      </c>
      <c r="B105" s="125" t="str">
        <f>INVOICE!B105</f>
        <v>TAG LOOP</v>
      </c>
      <c r="C105" s="141">
        <f>INVOICE!C105</f>
        <v>584</v>
      </c>
      <c r="D105" s="141" t="str">
        <f>INVOICE!D105</f>
        <v>EA</v>
      </c>
      <c r="E105" s="232"/>
      <c r="F105" s="232"/>
      <c r="G105" s="233"/>
      <c r="H105" s="210"/>
      <c r="I105" s="40"/>
      <c r="J105" s="136"/>
      <c r="K105" s="137"/>
      <c r="M105" s="128"/>
      <c r="N105" s="53"/>
      <c r="O105" s="53"/>
    </row>
    <row r="106" spans="1:15" s="55" customFormat="1" ht="30" customHeight="1">
      <c r="A106" s="111">
        <f>INVOICE!A106</f>
        <v>0</v>
      </c>
      <c r="B106" s="125" t="str">
        <f>INVOICE!B106</f>
        <v>PAD 4MM</v>
      </c>
      <c r="C106" s="141">
        <f>INVOICE!C106</f>
        <v>584</v>
      </c>
      <c r="D106" s="141" t="str">
        <f>INVOICE!D106</f>
        <v>SET</v>
      </c>
      <c r="E106" s="232"/>
      <c r="F106" s="232"/>
      <c r="G106" s="233"/>
      <c r="H106" s="210"/>
      <c r="I106" s="40"/>
      <c r="J106" s="136"/>
      <c r="K106" s="137"/>
      <c r="M106" s="128"/>
      <c r="N106" s="53"/>
      <c r="O106" s="53"/>
    </row>
    <row r="107" spans="1:15" s="55" customFormat="1" ht="30" customHeight="1">
      <c r="A107" s="111" t="str">
        <f>INVOICE!A107</f>
        <v>MB6YJKM182Z</v>
      </c>
      <c r="B107" s="125" t="str">
        <f>INVOICE!B107</f>
        <v>PAD 4MM</v>
      </c>
      <c r="C107" s="141">
        <f>INVOICE!C107</f>
        <v>575</v>
      </c>
      <c r="D107" s="141" t="str">
        <f>INVOICE!D107</f>
        <v>SET</v>
      </c>
      <c r="E107" s="232"/>
      <c r="F107" s="232"/>
      <c r="G107" s="233"/>
      <c r="H107" s="210"/>
      <c r="I107" s="40"/>
      <c r="J107" s="136"/>
      <c r="K107" s="137"/>
      <c r="M107" s="128"/>
      <c r="N107" s="53"/>
      <c r="O107" s="53"/>
    </row>
    <row r="108" spans="1:15" s="55" customFormat="1" ht="30" customHeight="1">
      <c r="A108" s="111" t="str">
        <f>INVOICE!A108</f>
        <v>356X11WC1</v>
      </c>
      <c r="B108" s="125" t="str">
        <f>INVOICE!B108</f>
        <v>60" LINING POLYESTER 100%</v>
      </c>
      <c r="C108" s="141">
        <f>INVOICE!C108</f>
        <v>1475</v>
      </c>
      <c r="D108" s="141" t="str">
        <f>INVOICE!D108</f>
        <v>MTS</v>
      </c>
      <c r="E108" s="232"/>
      <c r="F108" s="232"/>
      <c r="G108" s="233">
        <v>8</v>
      </c>
      <c r="H108" s="210" t="s">
        <v>567</v>
      </c>
      <c r="I108" s="623" t="s">
        <v>599</v>
      </c>
      <c r="J108" s="136"/>
      <c r="K108" s="624" t="s">
        <v>610</v>
      </c>
      <c r="M108" s="128"/>
      <c r="N108" s="53"/>
      <c r="O108" s="53"/>
    </row>
    <row r="109" spans="1:15" s="55" customFormat="1" ht="30" customHeight="1">
      <c r="A109" s="111">
        <f>INVOICE!A109</f>
        <v>0</v>
      </c>
      <c r="B109" s="125" t="str">
        <f>INVOICE!B109</f>
        <v>PAD 4MM</v>
      </c>
      <c r="C109" s="141">
        <f>INVOICE!C109</f>
        <v>1230</v>
      </c>
      <c r="D109" s="141" t="str">
        <f>INVOICE!D109</f>
        <v>SET</v>
      </c>
      <c r="E109" s="232"/>
      <c r="F109" s="232"/>
      <c r="G109" s="233">
        <v>3</v>
      </c>
      <c r="H109" s="210" t="s">
        <v>567</v>
      </c>
      <c r="I109" s="623" t="s">
        <v>599</v>
      </c>
      <c r="J109" s="136"/>
      <c r="K109" s="137" t="s">
        <v>606</v>
      </c>
      <c r="M109" s="128"/>
      <c r="N109" s="53"/>
      <c r="O109" s="53"/>
    </row>
    <row r="110" spans="1:15" s="55" customFormat="1" ht="30" customHeight="1">
      <c r="A110" s="111" t="str">
        <f>INVOICE!A110</f>
        <v>KM269OPT006M</v>
      </c>
      <c r="B110" s="125" t="str">
        <f>INVOICE!B110</f>
        <v>58" FOR THE FACE</v>
      </c>
      <c r="C110" s="141">
        <f>INVOICE!C110</f>
        <v>967</v>
      </c>
      <c r="D110" s="141" t="str">
        <f>INVOICE!D110</f>
        <v>YD</v>
      </c>
      <c r="E110" s="232"/>
      <c r="F110" s="232"/>
      <c r="G110" s="233">
        <v>31</v>
      </c>
      <c r="H110" s="210" t="s">
        <v>567</v>
      </c>
      <c r="I110" s="40"/>
      <c r="J110" s="136"/>
      <c r="K110" s="137"/>
      <c r="M110" s="128"/>
      <c r="N110" s="53"/>
      <c r="O110" s="53"/>
    </row>
    <row r="111" spans="1:15" s="55" customFormat="1" ht="30" customHeight="1">
      <c r="A111" s="111">
        <f>INVOICE!A111</f>
        <v>0</v>
      </c>
      <c r="B111" s="125" t="str">
        <f>INVOICE!B111</f>
        <v>44" T/C LINING POLYESTER 100%</v>
      </c>
      <c r="C111" s="141">
        <f>INVOICE!C111</f>
        <v>304</v>
      </c>
      <c r="D111" s="141" t="str">
        <f>INVOICE!D111</f>
        <v>MTS</v>
      </c>
      <c r="E111" s="232"/>
      <c r="F111" s="232"/>
      <c r="G111" s="233">
        <v>2</v>
      </c>
      <c r="H111" s="210" t="s">
        <v>567</v>
      </c>
      <c r="I111" s="623" t="s">
        <v>599</v>
      </c>
      <c r="J111" s="136"/>
      <c r="K111" s="137" t="s">
        <v>607</v>
      </c>
      <c r="M111" s="128"/>
      <c r="N111" s="53"/>
      <c r="O111" s="53"/>
    </row>
    <row r="112" spans="1:15" s="55" customFormat="1" ht="30" customHeight="1">
      <c r="A112" s="111" t="str">
        <f>INVOICE!A112</f>
        <v>LB6YJPM112D</v>
      </c>
      <c r="B112" s="125" t="str">
        <f>INVOICE!B112</f>
        <v>BUTTON LOOP</v>
      </c>
      <c r="C112" s="141">
        <f>INVOICE!C112</f>
        <v>2240</v>
      </c>
      <c r="D112" s="141" t="str">
        <f>INVOICE!D112</f>
        <v>EA</v>
      </c>
      <c r="E112" s="232"/>
      <c r="F112" s="232"/>
      <c r="G112" s="233"/>
      <c r="H112" s="210"/>
      <c r="I112" s="40"/>
      <c r="J112" s="136"/>
      <c r="K112" s="137"/>
      <c r="M112" s="128"/>
      <c r="N112" s="53"/>
      <c r="O112" s="53"/>
    </row>
    <row r="113" spans="1:15" s="55" customFormat="1" ht="30" customHeight="1">
      <c r="A113" s="111">
        <f>INVOICE!A113</f>
        <v>0</v>
      </c>
      <c r="B113" s="125">
        <f>INVOICE!B113</f>
        <v>0</v>
      </c>
      <c r="C113" s="141">
        <f>INVOICE!C113</f>
        <v>0</v>
      </c>
      <c r="D113" s="141">
        <f>INVOICE!D113</f>
        <v>0</v>
      </c>
      <c r="E113" s="232"/>
      <c r="F113" s="232"/>
      <c r="G113" s="233"/>
      <c r="H113" s="210"/>
      <c r="I113" s="40"/>
      <c r="J113" s="136"/>
      <c r="K113" s="137"/>
      <c r="M113" s="128"/>
      <c r="N113" s="53"/>
      <c r="O113" s="53"/>
    </row>
    <row r="114" spans="1:15" s="55" customFormat="1" ht="30" customHeight="1">
      <c r="A114" s="111">
        <f>INVOICE!A114</f>
        <v>0</v>
      </c>
      <c r="B114" s="125">
        <f>INVOICE!B114</f>
        <v>0</v>
      </c>
      <c r="C114" s="141">
        <f>INVOICE!C114</f>
        <v>0</v>
      </c>
      <c r="D114" s="141">
        <f>INVOICE!D114</f>
        <v>0</v>
      </c>
      <c r="E114" s="232"/>
      <c r="F114" s="232"/>
      <c r="G114" s="233"/>
      <c r="H114" s="210"/>
      <c r="I114" s="40"/>
      <c r="J114" s="136"/>
      <c r="K114" s="137"/>
      <c r="M114" s="128"/>
      <c r="N114" s="53"/>
      <c r="O114" s="53"/>
    </row>
    <row r="115" spans="1:15" s="55" customFormat="1" ht="30" customHeight="1">
      <c r="A115" s="111">
        <f>INVOICE!A115</f>
        <v>0</v>
      </c>
      <c r="B115" s="125">
        <f>INVOICE!B115</f>
        <v>0</v>
      </c>
      <c r="C115" s="141">
        <f>INVOICE!C115</f>
        <v>0</v>
      </c>
      <c r="D115" s="141">
        <f>INVOICE!D115</f>
        <v>0</v>
      </c>
      <c r="E115" s="232"/>
      <c r="F115" s="232"/>
      <c r="G115" s="233"/>
      <c r="H115" s="210"/>
      <c r="I115" s="40"/>
      <c r="J115" s="136"/>
      <c r="K115" s="137"/>
      <c r="M115" s="128"/>
      <c r="N115" s="53"/>
      <c r="O115" s="53"/>
    </row>
    <row r="116" spans="1:15" s="55" customFormat="1" ht="30" customHeight="1">
      <c r="A116" s="111">
        <f>INVOICE!A116</f>
        <v>0</v>
      </c>
      <c r="B116" s="125">
        <f>INVOICE!B116</f>
        <v>0</v>
      </c>
      <c r="C116" s="141">
        <f>INVOICE!C116</f>
        <v>0</v>
      </c>
      <c r="D116" s="141">
        <f>INVOICE!D116</f>
        <v>0</v>
      </c>
      <c r="E116" s="232"/>
      <c r="F116" s="232"/>
      <c r="G116" s="233"/>
      <c r="H116" s="210"/>
      <c r="I116" s="40"/>
      <c r="J116" s="136"/>
      <c r="K116" s="137"/>
      <c r="M116" s="128"/>
      <c r="N116" s="53"/>
      <c r="O116" s="53"/>
    </row>
    <row r="117" spans="1:15" s="55" customFormat="1" ht="38.450000000000003" customHeight="1">
      <c r="A117" s="321" t="s">
        <v>57</v>
      </c>
      <c r="B117" s="322"/>
      <c r="C117" s="142"/>
      <c r="D117" s="61"/>
      <c r="E117" s="56">
        <f>SUM(E35:E116)</f>
        <v>5227.9579999999996</v>
      </c>
      <c r="F117" s="56">
        <f>SUM(F35:F116)</f>
        <v>5332.5250000000005</v>
      </c>
      <c r="G117" s="323">
        <f>SUM(G35:G116)</f>
        <v>341</v>
      </c>
      <c r="H117" s="324"/>
      <c r="I117" s="40"/>
      <c r="J117" s="137"/>
      <c r="K117" s="137"/>
      <c r="M117" s="62"/>
      <c r="N117" s="39"/>
      <c r="O117" s="621"/>
    </row>
    <row r="118" spans="1:15" ht="15">
      <c r="A118" s="63"/>
      <c r="B118" s="158"/>
      <c r="C118" s="168"/>
      <c r="D118" s="64"/>
      <c r="E118" s="64"/>
      <c r="F118" s="64"/>
      <c r="G118" s="64"/>
      <c r="H118" s="65"/>
      <c r="L118" s="53"/>
      <c r="M118" s="62"/>
    </row>
    <row r="119" spans="1:15" ht="15">
      <c r="B119" s="88"/>
      <c r="C119" s="140"/>
      <c r="D119" s="3"/>
      <c r="E119" s="30"/>
      <c r="F119" s="30"/>
      <c r="G119" s="51"/>
      <c r="H119" s="47"/>
      <c r="L119" s="55"/>
      <c r="M119" s="62"/>
    </row>
    <row r="120" spans="1:15" ht="15">
      <c r="B120" s="88" t="s">
        <v>20</v>
      </c>
      <c r="C120" s="140"/>
      <c r="D120" s="42">
        <f>E117</f>
        <v>5227.9579999999996</v>
      </c>
      <c r="E120" s="30" t="s">
        <v>19</v>
      </c>
      <c r="F120" s="30"/>
      <c r="G120" s="10"/>
      <c r="H120" s="47"/>
      <c r="L120" s="53"/>
      <c r="M120" s="62"/>
    </row>
    <row r="121" spans="1:15" ht="15">
      <c r="B121" s="88" t="s">
        <v>21</v>
      </c>
      <c r="C121" s="140"/>
      <c r="D121" s="42">
        <f>F117</f>
        <v>5332.5250000000005</v>
      </c>
      <c r="E121" s="30" t="s">
        <v>19</v>
      </c>
      <c r="F121" s="30"/>
      <c r="G121" s="10"/>
      <c r="H121" s="47"/>
      <c r="L121" s="55"/>
    </row>
    <row r="122" spans="1:15" ht="15">
      <c r="B122" s="88" t="s">
        <v>22</v>
      </c>
      <c r="C122" s="140"/>
      <c r="D122" s="159">
        <v>16</v>
      </c>
      <c r="E122" s="30" t="s">
        <v>23</v>
      </c>
      <c r="F122" s="30"/>
      <c r="G122" s="10"/>
      <c r="H122" s="47"/>
      <c r="L122" s="53"/>
    </row>
    <row r="123" spans="1:15">
      <c r="B123" s="88"/>
      <c r="C123" s="140"/>
      <c r="D123" s="3"/>
      <c r="E123" s="30"/>
      <c r="F123" s="30"/>
      <c r="G123" s="10"/>
      <c r="H123" s="47"/>
    </row>
    <row r="124" spans="1:15">
      <c r="B124" s="88"/>
      <c r="C124" s="140"/>
      <c r="D124" s="160"/>
      <c r="E124" s="30"/>
      <c r="F124" s="30"/>
      <c r="G124" s="10"/>
      <c r="H124" s="47"/>
    </row>
    <row r="125" spans="1:15">
      <c r="B125" s="88"/>
      <c r="C125" s="140"/>
      <c r="D125" s="3" t="s">
        <v>24</v>
      </c>
      <c r="E125" s="32"/>
      <c r="F125" s="43"/>
      <c r="G125" s="10"/>
      <c r="H125" s="47"/>
    </row>
    <row r="126" spans="1:15">
      <c r="B126" s="88"/>
      <c r="C126" s="140"/>
      <c r="D126" s="3"/>
      <c r="E126" s="32"/>
      <c r="F126" s="32"/>
      <c r="H126" s="47"/>
    </row>
    <row r="127" spans="1:15">
      <c r="B127" s="88"/>
      <c r="C127" s="140"/>
      <c r="D127" s="3"/>
      <c r="E127" s="30"/>
      <c r="F127" s="30"/>
      <c r="G127" s="3"/>
      <c r="H127" s="47"/>
    </row>
    <row r="128" spans="1:15">
      <c r="B128" s="88"/>
      <c r="C128" s="140"/>
      <c r="D128" s="7" t="s">
        <v>0</v>
      </c>
      <c r="E128" s="30"/>
      <c r="F128" s="30"/>
      <c r="G128" s="3"/>
      <c r="H128" s="47"/>
    </row>
    <row r="129" spans="1:11">
      <c r="B129" s="88"/>
      <c r="C129" s="140"/>
      <c r="D129" s="3"/>
      <c r="E129" s="30"/>
      <c r="F129" s="30"/>
      <c r="G129" s="3"/>
      <c r="H129" s="47"/>
      <c r="K129" s="1"/>
    </row>
    <row r="130" spans="1:11" hidden="1">
      <c r="E130" s="32"/>
      <c r="F130" s="32"/>
      <c r="H130" s="47"/>
      <c r="J130" s="1"/>
    </row>
    <row r="131" spans="1:11">
      <c r="A131" s="33"/>
      <c r="B131" s="161"/>
      <c r="C131" s="170"/>
      <c r="D131" s="11"/>
      <c r="E131" s="11"/>
      <c r="F131" s="11"/>
      <c r="G131" s="11"/>
      <c r="H131" s="48"/>
    </row>
    <row r="132" spans="1:11">
      <c r="B132" s="146"/>
      <c r="C132" s="171"/>
    </row>
  </sheetData>
  <mergeCells count="8">
    <mergeCell ref="A117:B117"/>
    <mergeCell ref="G117:H117"/>
    <mergeCell ref="B1:E1"/>
    <mergeCell ref="C27:E27"/>
    <mergeCell ref="C34:D34"/>
    <mergeCell ref="G4:H4"/>
    <mergeCell ref="G34:H34"/>
    <mergeCell ref="G27:H27"/>
  </mergeCells>
  <phoneticPr fontId="58" type="noConversion"/>
  <hyperlinks>
    <hyperlink ref="A13" r:id="rId1" xr:uid="{00000000-0004-0000-0100-000000000000}"/>
  </hyperlinks>
  <pageMargins left="0.19685039370078741" right="0.19685039370078741" top="0.59055118110236227" bottom="0.19685039370078741" header="0.31496062992125984" footer="0.15748031496062992"/>
  <pageSetup paperSize="9" scale="63" fitToHeight="0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642D0-3414-4D1E-8B81-35E4F9C94788}">
  <sheetPr>
    <pageSetUpPr fitToPage="1"/>
  </sheetPr>
  <dimension ref="A1:R264"/>
  <sheetViews>
    <sheetView zoomScale="85" zoomScaleNormal="85" workbookViewId="0">
      <pane xSplit="1" ySplit="4" topLeftCell="B239" activePane="bottomRight" state="frozen"/>
      <selection pane="topRight" activeCell="B1" sqref="B1"/>
      <selection pane="bottomLeft" activeCell="A5" sqref="A5"/>
      <selection pane="bottomRight" activeCell="G267" sqref="G267"/>
    </sheetView>
  </sheetViews>
  <sheetFormatPr defaultRowHeight="16.5"/>
  <cols>
    <col min="1" max="1" width="8.25" customWidth="1"/>
    <col min="2" max="2" width="10.75" customWidth="1"/>
    <col min="3" max="3" width="9.875" customWidth="1"/>
    <col min="4" max="4" width="9.875" style="265" customWidth="1"/>
    <col min="12" max="12" width="12.125" customWidth="1"/>
    <col min="13" max="13" width="13.75" customWidth="1"/>
    <col min="15" max="15" width="13" customWidth="1"/>
  </cols>
  <sheetData>
    <row r="1" spans="1:13">
      <c r="A1" t="s">
        <v>210</v>
      </c>
    </row>
    <row r="3" spans="1:13">
      <c r="E3" s="331" t="s">
        <v>589</v>
      </c>
      <c r="F3" s="331"/>
    </row>
    <row r="4" spans="1:13">
      <c r="A4" t="s">
        <v>591</v>
      </c>
      <c r="B4" t="s">
        <v>590</v>
      </c>
      <c r="C4" t="s">
        <v>585</v>
      </c>
      <c r="D4" s="265" t="s">
        <v>587</v>
      </c>
      <c r="E4" t="s">
        <v>215</v>
      </c>
      <c r="F4" t="s">
        <v>216</v>
      </c>
      <c r="G4" t="s">
        <v>211</v>
      </c>
      <c r="H4" t="s">
        <v>212</v>
      </c>
      <c r="I4" t="s">
        <v>213</v>
      </c>
      <c r="J4" t="s">
        <v>592</v>
      </c>
      <c r="K4" t="s">
        <v>582</v>
      </c>
      <c r="L4" t="s">
        <v>593</v>
      </c>
      <c r="M4" t="s">
        <v>594</v>
      </c>
    </row>
    <row r="5" spans="1:13">
      <c r="A5">
        <v>1</v>
      </c>
      <c r="B5" s="332">
        <v>46216</v>
      </c>
      <c r="C5" s="332" t="s">
        <v>83</v>
      </c>
      <c r="D5" s="330">
        <v>4</v>
      </c>
      <c r="E5" s="331">
        <v>133</v>
      </c>
      <c r="F5" s="331">
        <f>E5/2.512</f>
        <v>52.945859872611464</v>
      </c>
      <c r="G5">
        <v>1</v>
      </c>
      <c r="H5">
        <v>83</v>
      </c>
      <c r="I5">
        <v>83</v>
      </c>
      <c r="J5">
        <f>I5*$K$40</f>
        <v>27.035830618892508</v>
      </c>
      <c r="L5">
        <f>I5*$M$40</f>
        <v>22.710097719869708</v>
      </c>
    </row>
    <row r="6" spans="1:13">
      <c r="A6">
        <v>2</v>
      </c>
      <c r="B6" s="332"/>
      <c r="C6" s="332"/>
      <c r="D6" s="330"/>
      <c r="E6" s="331"/>
      <c r="F6" s="331"/>
      <c r="G6">
        <v>2</v>
      </c>
      <c r="H6">
        <v>85</v>
      </c>
      <c r="I6">
        <v>85</v>
      </c>
      <c r="J6">
        <f t="shared" ref="J6:J41" si="0">I6*$K$40</f>
        <v>27.687296416938111</v>
      </c>
      <c r="L6">
        <f t="shared" ref="L6:L41" si="1">I6*$M$40</f>
        <v>23.257328990228014</v>
      </c>
    </row>
    <row r="7" spans="1:13">
      <c r="A7">
        <v>3</v>
      </c>
      <c r="B7" s="332"/>
      <c r="C7" s="332"/>
      <c r="D7" s="330"/>
      <c r="E7" s="331"/>
      <c r="F7" s="331"/>
      <c r="G7">
        <v>3</v>
      </c>
      <c r="H7">
        <v>87</v>
      </c>
      <c r="I7">
        <v>87</v>
      </c>
      <c r="J7">
        <f t="shared" si="0"/>
        <v>28.33876221498371</v>
      </c>
      <c r="L7">
        <f t="shared" si="1"/>
        <v>23.804560260586321</v>
      </c>
    </row>
    <row r="8" spans="1:13">
      <c r="A8">
        <v>4</v>
      </c>
      <c r="B8" s="332"/>
      <c r="C8" s="332"/>
      <c r="D8" s="330"/>
      <c r="E8" s="331"/>
      <c r="F8" s="331"/>
      <c r="G8">
        <v>4</v>
      </c>
      <c r="H8">
        <v>86</v>
      </c>
      <c r="I8">
        <v>86</v>
      </c>
      <c r="J8">
        <f t="shared" si="0"/>
        <v>28.01302931596091</v>
      </c>
      <c r="L8">
        <f t="shared" si="1"/>
        <v>23.530944625407166</v>
      </c>
    </row>
    <row r="9" spans="1:13">
      <c r="A9">
        <v>5</v>
      </c>
      <c r="B9" s="332"/>
      <c r="C9" s="332"/>
      <c r="D9" s="330"/>
      <c r="E9" s="331"/>
      <c r="F9" s="331"/>
      <c r="G9">
        <v>5</v>
      </c>
      <c r="H9">
        <v>85</v>
      </c>
      <c r="I9">
        <v>85</v>
      </c>
      <c r="J9">
        <f t="shared" si="0"/>
        <v>27.687296416938111</v>
      </c>
      <c r="L9">
        <f t="shared" si="1"/>
        <v>23.257328990228014</v>
      </c>
    </row>
    <row r="10" spans="1:13">
      <c r="A10">
        <v>6</v>
      </c>
      <c r="B10" s="332"/>
      <c r="C10" s="332"/>
      <c r="D10" s="330"/>
      <c r="E10" s="331"/>
      <c r="F10" s="331"/>
      <c r="G10">
        <v>6</v>
      </c>
      <c r="H10">
        <v>87</v>
      </c>
      <c r="I10">
        <v>87</v>
      </c>
      <c r="J10">
        <f t="shared" si="0"/>
        <v>28.33876221498371</v>
      </c>
      <c r="L10">
        <f t="shared" si="1"/>
        <v>23.804560260586321</v>
      </c>
    </row>
    <row r="11" spans="1:13">
      <c r="A11">
        <v>7</v>
      </c>
      <c r="B11" s="332"/>
      <c r="C11" s="332"/>
      <c r="D11" s="330"/>
      <c r="E11" s="331"/>
      <c r="F11" s="331"/>
      <c r="G11">
        <v>7</v>
      </c>
      <c r="H11">
        <v>102</v>
      </c>
      <c r="I11">
        <v>102</v>
      </c>
      <c r="J11">
        <f t="shared" si="0"/>
        <v>33.22475570032573</v>
      </c>
      <c r="L11">
        <f t="shared" si="1"/>
        <v>27.908794788273617</v>
      </c>
    </row>
    <row r="12" spans="1:13">
      <c r="A12">
        <v>8</v>
      </c>
      <c r="B12" s="332"/>
      <c r="C12" s="332"/>
      <c r="D12" s="330"/>
      <c r="E12" s="331"/>
      <c r="F12" s="331"/>
      <c r="G12">
        <v>8</v>
      </c>
      <c r="H12">
        <v>85</v>
      </c>
      <c r="I12">
        <v>85</v>
      </c>
      <c r="J12">
        <f t="shared" si="0"/>
        <v>27.687296416938111</v>
      </c>
      <c r="L12">
        <f t="shared" si="1"/>
        <v>23.257328990228014</v>
      </c>
    </row>
    <row r="13" spans="1:13">
      <c r="A13">
        <v>9</v>
      </c>
      <c r="B13" s="332"/>
      <c r="C13" s="332"/>
      <c r="D13" s="330"/>
      <c r="E13" s="331"/>
      <c r="F13" s="331"/>
      <c r="G13">
        <v>9</v>
      </c>
      <c r="H13">
        <v>87</v>
      </c>
      <c r="I13">
        <v>87</v>
      </c>
      <c r="J13">
        <f t="shared" si="0"/>
        <v>28.33876221498371</v>
      </c>
      <c r="L13">
        <f t="shared" si="1"/>
        <v>23.804560260586321</v>
      </c>
    </row>
    <row r="14" spans="1:13">
      <c r="A14">
        <v>10</v>
      </c>
      <c r="B14" s="332"/>
      <c r="C14" s="332"/>
      <c r="D14" s="330"/>
      <c r="E14" s="331"/>
      <c r="F14" s="331"/>
      <c r="G14">
        <v>10</v>
      </c>
      <c r="H14">
        <v>84</v>
      </c>
      <c r="I14">
        <v>83.75</v>
      </c>
      <c r="J14">
        <f t="shared" si="0"/>
        <v>27.280130293159608</v>
      </c>
      <c r="L14">
        <f t="shared" si="1"/>
        <v>22.915309446254074</v>
      </c>
    </row>
    <row r="15" spans="1:13">
      <c r="A15">
        <v>11</v>
      </c>
      <c r="B15" s="332"/>
      <c r="C15" s="332"/>
      <c r="D15" s="330"/>
      <c r="E15" s="331"/>
      <c r="F15" s="331"/>
      <c r="G15">
        <v>11</v>
      </c>
      <c r="H15">
        <v>85</v>
      </c>
      <c r="I15">
        <v>84.75</v>
      </c>
      <c r="J15">
        <f t="shared" si="0"/>
        <v>27.605863192182408</v>
      </c>
      <c r="L15">
        <f t="shared" si="1"/>
        <v>23.188925081433226</v>
      </c>
    </row>
    <row r="16" spans="1:13">
      <c r="A16">
        <v>12</v>
      </c>
      <c r="B16" s="332"/>
      <c r="C16" s="332"/>
      <c r="D16" s="330"/>
      <c r="E16" s="331"/>
      <c r="F16" s="331"/>
      <c r="G16">
        <v>12</v>
      </c>
      <c r="H16">
        <v>84</v>
      </c>
      <c r="I16">
        <v>83.75</v>
      </c>
      <c r="J16">
        <f t="shared" si="0"/>
        <v>27.280130293159608</v>
      </c>
      <c r="L16">
        <f t="shared" si="1"/>
        <v>22.915309446254074</v>
      </c>
    </row>
    <row r="17" spans="1:12">
      <c r="A17">
        <v>13</v>
      </c>
      <c r="B17" s="332"/>
      <c r="C17" s="332"/>
      <c r="D17" s="330"/>
      <c r="E17" s="331"/>
      <c r="F17" s="331"/>
      <c r="G17">
        <v>13</v>
      </c>
      <c r="H17">
        <v>88</v>
      </c>
      <c r="I17">
        <v>88</v>
      </c>
      <c r="J17">
        <f t="shared" si="0"/>
        <v>28.664495114006513</v>
      </c>
      <c r="L17">
        <f t="shared" si="1"/>
        <v>24.078175895765472</v>
      </c>
    </row>
    <row r="18" spans="1:12">
      <c r="A18">
        <v>14</v>
      </c>
      <c r="B18" s="332"/>
      <c r="C18" s="332"/>
      <c r="D18" s="330"/>
      <c r="E18" s="331"/>
      <c r="F18" s="331"/>
      <c r="G18">
        <v>14</v>
      </c>
      <c r="H18">
        <v>88</v>
      </c>
      <c r="I18">
        <v>88</v>
      </c>
      <c r="J18">
        <f t="shared" si="0"/>
        <v>28.664495114006513</v>
      </c>
      <c r="L18">
        <f t="shared" si="1"/>
        <v>24.078175895765472</v>
      </c>
    </row>
    <row r="19" spans="1:12">
      <c r="A19">
        <v>15</v>
      </c>
      <c r="B19" s="332"/>
      <c r="C19" s="332"/>
      <c r="D19" s="330"/>
      <c r="E19" s="331"/>
      <c r="F19" s="331"/>
      <c r="G19">
        <v>15</v>
      </c>
      <c r="H19">
        <v>80</v>
      </c>
      <c r="I19">
        <v>79.75</v>
      </c>
      <c r="J19">
        <f t="shared" si="0"/>
        <v>25.977198697068403</v>
      </c>
      <c r="L19">
        <f t="shared" si="1"/>
        <v>21.820846905537461</v>
      </c>
    </row>
    <row r="20" spans="1:12">
      <c r="A20">
        <v>16</v>
      </c>
      <c r="B20" s="332"/>
      <c r="C20" s="332"/>
      <c r="D20" s="330"/>
      <c r="E20" s="331"/>
      <c r="F20" s="331"/>
      <c r="G20">
        <v>16</v>
      </c>
      <c r="H20">
        <v>88</v>
      </c>
      <c r="I20">
        <v>88</v>
      </c>
      <c r="J20">
        <f t="shared" si="0"/>
        <v>28.664495114006513</v>
      </c>
      <c r="L20">
        <f t="shared" si="1"/>
        <v>24.078175895765472</v>
      </c>
    </row>
    <row r="21" spans="1:12">
      <c r="A21">
        <v>17</v>
      </c>
      <c r="B21" s="332"/>
      <c r="C21" s="332"/>
      <c r="D21" s="330"/>
      <c r="E21" s="331"/>
      <c r="F21" s="331"/>
      <c r="G21">
        <v>17</v>
      </c>
      <c r="H21">
        <v>88</v>
      </c>
      <c r="I21">
        <v>87.5</v>
      </c>
      <c r="J21">
        <f t="shared" si="0"/>
        <v>28.501628664495112</v>
      </c>
      <c r="L21">
        <f t="shared" si="1"/>
        <v>23.941368078175898</v>
      </c>
    </row>
    <row r="22" spans="1:12">
      <c r="A22">
        <v>18</v>
      </c>
      <c r="B22" s="332"/>
      <c r="C22" s="332"/>
      <c r="D22" s="330"/>
      <c r="E22" s="331"/>
      <c r="F22" s="331"/>
      <c r="G22">
        <v>18</v>
      </c>
      <c r="H22">
        <v>88</v>
      </c>
      <c r="I22">
        <v>88</v>
      </c>
      <c r="J22">
        <f t="shared" si="0"/>
        <v>28.664495114006513</v>
      </c>
      <c r="L22">
        <f t="shared" si="1"/>
        <v>24.078175895765472</v>
      </c>
    </row>
    <row r="23" spans="1:12">
      <c r="A23">
        <v>19</v>
      </c>
      <c r="B23" s="332"/>
      <c r="C23" s="332"/>
      <c r="D23" s="330"/>
      <c r="E23" s="331"/>
      <c r="F23" s="331"/>
      <c r="G23">
        <v>19</v>
      </c>
      <c r="H23">
        <v>88</v>
      </c>
      <c r="I23">
        <v>87.75</v>
      </c>
      <c r="J23">
        <f t="shared" si="0"/>
        <v>28.583061889250814</v>
      </c>
      <c r="L23">
        <f t="shared" si="1"/>
        <v>24.009771986970684</v>
      </c>
    </row>
    <row r="24" spans="1:12">
      <c r="A24">
        <v>20</v>
      </c>
      <c r="B24" s="332"/>
      <c r="C24" s="332"/>
      <c r="D24" s="330"/>
      <c r="E24" s="331"/>
      <c r="F24" s="331"/>
      <c r="G24">
        <v>20</v>
      </c>
      <c r="H24">
        <v>82</v>
      </c>
      <c r="I24">
        <v>82</v>
      </c>
      <c r="J24">
        <f t="shared" si="0"/>
        <v>26.710097719869704</v>
      </c>
      <c r="L24">
        <f t="shared" si="1"/>
        <v>22.436482084690553</v>
      </c>
    </row>
    <row r="25" spans="1:12">
      <c r="A25" s="607" t="s">
        <v>218</v>
      </c>
      <c r="B25" s="607"/>
      <c r="C25" s="607"/>
      <c r="D25" s="607"/>
      <c r="E25" s="607"/>
      <c r="F25" s="607"/>
      <c r="G25" s="607"/>
      <c r="H25" s="608">
        <f t="shared" ref="H25" si="2">SUM(H5:H24)</f>
        <v>1730</v>
      </c>
      <c r="I25" s="608">
        <f>SUM(I5:I24)</f>
        <v>1728.25</v>
      </c>
      <c r="J25" s="608">
        <f>SUM(J5:J24)</f>
        <v>562.94788273615643</v>
      </c>
      <c r="K25" s="608"/>
      <c r="L25" s="608">
        <f t="shared" si="1"/>
        <v>472.87622149837136</v>
      </c>
    </row>
    <row r="26" spans="1:12">
      <c r="A26">
        <v>1</v>
      </c>
      <c r="B26" s="332">
        <v>46216</v>
      </c>
      <c r="C26" s="332" t="s">
        <v>83</v>
      </c>
      <c r="D26" s="330" t="s">
        <v>217</v>
      </c>
      <c r="E26" s="331">
        <v>133</v>
      </c>
      <c r="F26" s="331">
        <f>E26/2.512</f>
        <v>52.945859872611464</v>
      </c>
      <c r="G26">
        <v>3</v>
      </c>
      <c r="H26">
        <v>82</v>
      </c>
      <c r="I26">
        <v>82</v>
      </c>
      <c r="J26">
        <f t="shared" si="0"/>
        <v>26.710097719869704</v>
      </c>
      <c r="L26">
        <f t="shared" si="1"/>
        <v>22.436482084690553</v>
      </c>
    </row>
    <row r="27" spans="1:12">
      <c r="A27">
        <v>2</v>
      </c>
      <c r="B27" s="332"/>
      <c r="C27" s="332"/>
      <c r="D27" s="330"/>
      <c r="E27" s="331"/>
      <c r="F27" s="331"/>
      <c r="G27">
        <v>4</v>
      </c>
      <c r="H27">
        <v>88</v>
      </c>
      <c r="I27">
        <v>87.75</v>
      </c>
      <c r="J27">
        <f t="shared" si="0"/>
        <v>28.583061889250814</v>
      </c>
      <c r="L27">
        <f t="shared" si="1"/>
        <v>24.009771986970684</v>
      </c>
    </row>
    <row r="28" spans="1:12">
      <c r="A28">
        <v>3</v>
      </c>
      <c r="B28" s="332"/>
      <c r="C28" s="332"/>
      <c r="D28" s="330"/>
      <c r="E28" s="331"/>
      <c r="F28" s="331"/>
      <c r="G28">
        <v>5</v>
      </c>
      <c r="H28">
        <v>86</v>
      </c>
      <c r="I28">
        <v>84</v>
      </c>
      <c r="J28">
        <f t="shared" si="0"/>
        <v>27.361563517915307</v>
      </c>
      <c r="L28">
        <f t="shared" si="1"/>
        <v>22.983713355048859</v>
      </c>
    </row>
    <row r="29" spans="1:12">
      <c r="A29">
        <v>4</v>
      </c>
      <c r="B29" s="332"/>
      <c r="C29" s="332"/>
      <c r="D29" s="330"/>
      <c r="E29" s="331"/>
      <c r="F29" s="331"/>
      <c r="G29">
        <v>6</v>
      </c>
      <c r="H29">
        <v>87</v>
      </c>
      <c r="I29">
        <v>87</v>
      </c>
      <c r="J29">
        <f t="shared" si="0"/>
        <v>28.33876221498371</v>
      </c>
      <c r="L29">
        <f t="shared" si="1"/>
        <v>23.804560260586321</v>
      </c>
    </row>
    <row r="30" spans="1:12">
      <c r="A30">
        <v>5</v>
      </c>
      <c r="B30" s="332"/>
      <c r="C30" s="332"/>
      <c r="D30" s="330"/>
      <c r="E30" s="331"/>
      <c r="F30" s="331"/>
      <c r="G30">
        <v>7</v>
      </c>
      <c r="H30">
        <v>91</v>
      </c>
      <c r="I30">
        <v>91</v>
      </c>
      <c r="J30">
        <f t="shared" si="0"/>
        <v>29.641693811074916</v>
      </c>
      <c r="L30">
        <f t="shared" si="1"/>
        <v>24.899022801302934</v>
      </c>
    </row>
    <row r="31" spans="1:12">
      <c r="A31">
        <v>6</v>
      </c>
      <c r="B31" s="332"/>
      <c r="C31" s="332"/>
      <c r="D31" s="330"/>
      <c r="E31" s="331"/>
      <c r="F31" s="331"/>
      <c r="G31">
        <v>11</v>
      </c>
      <c r="H31">
        <v>39</v>
      </c>
      <c r="I31">
        <v>36</v>
      </c>
      <c r="J31">
        <f t="shared" si="0"/>
        <v>11.726384364820847</v>
      </c>
      <c r="L31">
        <f t="shared" si="1"/>
        <v>9.8501628664495122</v>
      </c>
    </row>
    <row r="32" spans="1:12">
      <c r="A32">
        <v>7</v>
      </c>
      <c r="B32" s="332"/>
      <c r="C32" s="332"/>
      <c r="D32" s="330"/>
      <c r="E32" s="331"/>
      <c r="F32" s="331"/>
      <c r="G32">
        <v>13</v>
      </c>
      <c r="H32">
        <v>39</v>
      </c>
      <c r="I32">
        <v>38</v>
      </c>
      <c r="J32">
        <f t="shared" si="0"/>
        <v>12.377850162866448</v>
      </c>
      <c r="L32">
        <f t="shared" si="1"/>
        <v>10.397394136807819</v>
      </c>
    </row>
    <row r="33" spans="1:13">
      <c r="A33">
        <v>8</v>
      </c>
      <c r="B33" s="332"/>
      <c r="C33" s="332"/>
      <c r="D33" s="330"/>
      <c r="E33" s="331"/>
      <c r="F33" s="331"/>
      <c r="G33">
        <v>14</v>
      </c>
      <c r="H33">
        <v>84</v>
      </c>
      <c r="I33">
        <v>83.75</v>
      </c>
      <c r="J33">
        <f t="shared" si="0"/>
        <v>27.280130293159608</v>
      </c>
      <c r="L33">
        <f t="shared" si="1"/>
        <v>22.915309446254074</v>
      </c>
    </row>
    <row r="34" spans="1:13">
      <c r="A34">
        <v>9</v>
      </c>
      <c r="B34" s="332"/>
      <c r="C34" s="332"/>
      <c r="D34" s="330"/>
      <c r="E34" s="331"/>
      <c r="F34" s="331"/>
      <c r="G34">
        <v>21</v>
      </c>
      <c r="H34">
        <v>43</v>
      </c>
      <c r="I34">
        <v>42.75</v>
      </c>
      <c r="J34">
        <f t="shared" si="0"/>
        <v>13.925081433224754</v>
      </c>
      <c r="L34">
        <f t="shared" si="1"/>
        <v>11.697068403908796</v>
      </c>
    </row>
    <row r="35" spans="1:13">
      <c r="A35">
        <v>10</v>
      </c>
      <c r="B35" s="332"/>
      <c r="C35" s="332"/>
      <c r="D35" s="330"/>
      <c r="E35" s="331"/>
      <c r="F35" s="331"/>
      <c r="G35">
        <v>1</v>
      </c>
      <c r="H35">
        <v>44</v>
      </c>
      <c r="I35">
        <v>44</v>
      </c>
      <c r="J35">
        <f t="shared" si="0"/>
        <v>14.332247557003257</v>
      </c>
      <c r="L35">
        <f t="shared" si="1"/>
        <v>12.039087947882736</v>
      </c>
    </row>
    <row r="36" spans="1:13">
      <c r="A36">
        <v>11</v>
      </c>
      <c r="B36" s="332"/>
      <c r="C36" s="332"/>
      <c r="D36" s="330"/>
      <c r="E36" s="331"/>
      <c r="F36" s="331"/>
      <c r="G36">
        <v>5</v>
      </c>
      <c r="H36">
        <v>3.75</v>
      </c>
      <c r="I36">
        <v>3.75</v>
      </c>
      <c r="J36">
        <f t="shared" si="0"/>
        <v>1.2214983713355048</v>
      </c>
      <c r="L36">
        <f t="shared" si="1"/>
        <v>1.0260586319218241</v>
      </c>
    </row>
    <row r="37" spans="1:13">
      <c r="A37">
        <v>12</v>
      </c>
      <c r="B37" s="332"/>
      <c r="C37" s="332"/>
      <c r="D37" s="330"/>
      <c r="E37" s="331"/>
      <c r="F37" s="331"/>
      <c r="G37">
        <v>8</v>
      </c>
      <c r="H37">
        <v>87</v>
      </c>
      <c r="I37">
        <v>85</v>
      </c>
      <c r="J37">
        <f t="shared" si="0"/>
        <v>27.687296416938111</v>
      </c>
      <c r="L37">
        <f t="shared" si="1"/>
        <v>23.257328990228014</v>
      </c>
    </row>
    <row r="38" spans="1:13">
      <c r="A38">
        <v>13</v>
      </c>
      <c r="B38" s="332"/>
      <c r="C38" s="332"/>
      <c r="D38" s="330"/>
      <c r="E38" s="331"/>
      <c r="F38" s="331"/>
      <c r="G38">
        <v>9</v>
      </c>
      <c r="H38">
        <v>88</v>
      </c>
      <c r="I38">
        <v>88</v>
      </c>
      <c r="J38">
        <f t="shared" si="0"/>
        <v>28.664495114006513</v>
      </c>
      <c r="L38">
        <f t="shared" si="1"/>
        <v>24.078175895765472</v>
      </c>
    </row>
    <row r="39" spans="1:13">
      <c r="A39">
        <v>14</v>
      </c>
      <c r="B39" s="332"/>
      <c r="C39" s="332"/>
      <c r="D39" s="330"/>
      <c r="E39" s="331"/>
      <c r="F39" s="331"/>
      <c r="G39">
        <v>15</v>
      </c>
      <c r="H39">
        <v>87</v>
      </c>
      <c r="I39">
        <v>86.75</v>
      </c>
      <c r="J39">
        <f t="shared" si="0"/>
        <v>28.257328990228011</v>
      </c>
      <c r="L39">
        <f t="shared" si="1"/>
        <v>23.736156351791532</v>
      </c>
    </row>
    <row r="40" spans="1:13">
      <c r="A40">
        <v>15</v>
      </c>
      <c r="B40" s="332"/>
      <c r="C40" s="332"/>
      <c r="D40" s="330"/>
      <c r="E40" s="331"/>
      <c r="F40" s="331"/>
      <c r="G40">
        <v>18</v>
      </c>
      <c r="H40">
        <v>77</v>
      </c>
      <c r="I40">
        <v>76.75</v>
      </c>
      <c r="J40">
        <v>25</v>
      </c>
      <c r="K40">
        <f>J40/I40</f>
        <v>0.32573289902280128</v>
      </c>
      <c r="L40">
        <v>21</v>
      </c>
      <c r="M40">
        <f>L40/I40</f>
        <v>0.2736156351791531</v>
      </c>
    </row>
    <row r="41" spans="1:13">
      <c r="A41">
        <v>16</v>
      </c>
      <c r="B41" s="332"/>
      <c r="C41" s="332"/>
      <c r="D41" s="330"/>
      <c r="E41" s="331"/>
      <c r="F41" s="331"/>
      <c r="G41">
        <v>19</v>
      </c>
      <c r="H41">
        <v>8</v>
      </c>
      <c r="I41">
        <v>8</v>
      </c>
      <c r="J41">
        <f t="shared" si="0"/>
        <v>2.6058631921824102</v>
      </c>
      <c r="L41">
        <f t="shared" si="1"/>
        <v>2.1889250814332248</v>
      </c>
    </row>
    <row r="42" spans="1:13">
      <c r="A42" s="607" t="s">
        <v>218</v>
      </c>
      <c r="B42" s="607"/>
      <c r="C42" s="607"/>
      <c r="D42" s="607"/>
      <c r="E42" s="607"/>
      <c r="F42" s="607"/>
      <c r="G42" s="607"/>
      <c r="H42" s="608">
        <f>SUM(H26:H41)</f>
        <v>1033.75</v>
      </c>
      <c r="I42" s="608">
        <f>SUM(I26:I41)</f>
        <v>1024.5</v>
      </c>
      <c r="J42" s="608">
        <f t="shared" ref="J42:M42" si="3">SUM(J26:J41)</f>
        <v>333.71335504885997</v>
      </c>
      <c r="K42" s="608">
        <f t="shared" si="3"/>
        <v>0.32573289902280128</v>
      </c>
      <c r="L42" s="608">
        <f t="shared" si="3"/>
        <v>280.31921824104234</v>
      </c>
      <c r="M42" s="608">
        <f t="shared" si="3"/>
        <v>0.2736156351791531</v>
      </c>
    </row>
    <row r="43" spans="1:13">
      <c r="A43" s="331" t="s">
        <v>219</v>
      </c>
      <c r="B43" s="331"/>
      <c r="C43" s="331"/>
      <c r="D43" s="331"/>
      <c r="E43" s="331"/>
      <c r="F43" s="331"/>
      <c r="G43" s="331"/>
      <c r="H43">
        <f>SUM(H42,H25)</f>
        <v>2763.75</v>
      </c>
      <c r="I43">
        <f>SUM(I42,I25)</f>
        <v>2752.75</v>
      </c>
    </row>
    <row r="44" spans="1:13">
      <c r="A44">
        <v>1</v>
      </c>
      <c r="B44" s="332">
        <v>46216</v>
      </c>
      <c r="C44" s="331" t="s">
        <v>221</v>
      </c>
      <c r="D44" s="330" t="s">
        <v>222</v>
      </c>
      <c r="E44" s="331">
        <v>131</v>
      </c>
      <c r="F44" s="331">
        <f>E44/2.512</f>
        <v>52.14968152866242</v>
      </c>
      <c r="G44">
        <v>1</v>
      </c>
      <c r="H44">
        <v>48</v>
      </c>
      <c r="I44">
        <v>46</v>
      </c>
      <c r="J44">
        <f>I44*$K$54</f>
        <v>23.85934065934066</v>
      </c>
      <c r="L44">
        <f>I44*$M$54</f>
        <v>24.769230769230766</v>
      </c>
    </row>
    <row r="45" spans="1:13">
      <c r="A45">
        <v>2</v>
      </c>
      <c r="B45" s="332"/>
      <c r="C45" s="331"/>
      <c r="D45" s="330"/>
      <c r="E45" s="331"/>
      <c r="F45" s="331"/>
      <c r="G45">
        <v>2</v>
      </c>
      <c r="H45">
        <v>48.5</v>
      </c>
      <c r="I45">
        <v>46.5</v>
      </c>
      <c r="J45">
        <f t="shared" ref="J45:J55" si="4">I45*$K$54</f>
        <v>24.118681318681322</v>
      </c>
      <c r="L45">
        <f t="shared" ref="L45:L55" si="5">I45*$M$54</f>
        <v>25.038461538461537</v>
      </c>
    </row>
    <row r="46" spans="1:13">
      <c r="A46">
        <v>3</v>
      </c>
      <c r="B46" s="332"/>
      <c r="C46" s="331"/>
      <c r="D46" s="330"/>
      <c r="E46" s="331"/>
      <c r="F46" s="331"/>
      <c r="G46">
        <v>3</v>
      </c>
      <c r="H46">
        <v>48.75</v>
      </c>
      <c r="I46">
        <v>47</v>
      </c>
      <c r="J46">
        <f t="shared" si="4"/>
        <v>24.37802197802198</v>
      </c>
      <c r="L46">
        <f t="shared" si="5"/>
        <v>25.307692307692307</v>
      </c>
    </row>
    <row r="47" spans="1:13">
      <c r="A47">
        <v>4</v>
      </c>
      <c r="B47" s="332"/>
      <c r="C47" s="331"/>
      <c r="D47" s="330"/>
      <c r="E47" s="331"/>
      <c r="F47" s="331"/>
      <c r="G47">
        <v>4</v>
      </c>
      <c r="H47">
        <v>47.5</v>
      </c>
      <c r="I47">
        <v>45</v>
      </c>
      <c r="J47">
        <f t="shared" si="4"/>
        <v>23.340659340659343</v>
      </c>
      <c r="L47">
        <f t="shared" si="5"/>
        <v>24.23076923076923</v>
      </c>
    </row>
    <row r="48" spans="1:13">
      <c r="A48">
        <v>5</v>
      </c>
      <c r="B48" s="332"/>
      <c r="C48" s="331"/>
      <c r="D48" s="330"/>
      <c r="E48" s="331"/>
      <c r="F48" s="331"/>
      <c r="G48">
        <v>5</v>
      </c>
      <c r="H48">
        <v>49.25</v>
      </c>
      <c r="I48">
        <v>47.5</v>
      </c>
      <c r="J48">
        <f t="shared" si="4"/>
        <v>24.637362637362639</v>
      </c>
      <c r="L48">
        <f t="shared" si="5"/>
        <v>25.576923076923077</v>
      </c>
    </row>
    <row r="49" spans="1:13">
      <c r="A49">
        <v>6</v>
      </c>
      <c r="B49" s="332"/>
      <c r="C49" s="331"/>
      <c r="D49" s="330"/>
      <c r="E49" s="331"/>
      <c r="F49" s="331"/>
      <c r="G49">
        <v>6</v>
      </c>
      <c r="H49">
        <v>48.5</v>
      </c>
      <c r="I49">
        <v>46</v>
      </c>
      <c r="J49">
        <f t="shared" si="4"/>
        <v>23.85934065934066</v>
      </c>
      <c r="L49">
        <f t="shared" si="5"/>
        <v>24.769230769230766</v>
      </c>
    </row>
    <row r="50" spans="1:13">
      <c r="A50">
        <v>7</v>
      </c>
      <c r="B50" s="332"/>
      <c r="C50" s="331"/>
      <c r="D50" s="330"/>
      <c r="E50" s="331"/>
      <c r="F50" s="331"/>
      <c r="G50">
        <v>7</v>
      </c>
      <c r="H50">
        <v>48.75</v>
      </c>
      <c r="I50">
        <v>46.5</v>
      </c>
      <c r="J50">
        <f t="shared" si="4"/>
        <v>24.118681318681322</v>
      </c>
      <c r="L50">
        <f t="shared" si="5"/>
        <v>25.038461538461537</v>
      </c>
    </row>
    <row r="51" spans="1:13">
      <c r="A51">
        <v>8</v>
      </c>
      <c r="B51" s="332"/>
      <c r="C51" s="331"/>
      <c r="D51" s="330"/>
      <c r="E51" s="331"/>
      <c r="F51" s="331"/>
      <c r="G51">
        <v>8</v>
      </c>
      <c r="H51">
        <v>47</v>
      </c>
      <c r="I51">
        <v>45</v>
      </c>
      <c r="J51">
        <f t="shared" si="4"/>
        <v>23.340659340659343</v>
      </c>
      <c r="L51">
        <f t="shared" si="5"/>
        <v>24.23076923076923</v>
      </c>
    </row>
    <row r="52" spans="1:13">
      <c r="A52">
        <v>9</v>
      </c>
      <c r="B52" s="332"/>
      <c r="C52" s="331"/>
      <c r="D52" s="330"/>
      <c r="E52" s="331"/>
      <c r="F52" s="331"/>
      <c r="G52">
        <v>9</v>
      </c>
      <c r="H52">
        <v>44.25</v>
      </c>
      <c r="I52">
        <v>42.5</v>
      </c>
      <c r="J52">
        <f t="shared" si="4"/>
        <v>22.043956043956047</v>
      </c>
      <c r="L52">
        <f t="shared" si="5"/>
        <v>22.884615384615383</v>
      </c>
    </row>
    <row r="53" spans="1:13">
      <c r="A53">
        <v>10</v>
      </c>
      <c r="B53" s="332"/>
      <c r="C53" s="331"/>
      <c r="D53" s="330"/>
      <c r="E53" s="331"/>
      <c r="F53" s="331"/>
      <c r="G53">
        <v>10</v>
      </c>
      <c r="H53">
        <v>48</v>
      </c>
      <c r="I53">
        <v>46.5</v>
      </c>
      <c r="J53">
        <f t="shared" si="4"/>
        <v>24.118681318681322</v>
      </c>
      <c r="L53">
        <f t="shared" si="5"/>
        <v>25.038461538461537</v>
      </c>
    </row>
    <row r="54" spans="1:13">
      <c r="A54">
        <v>11</v>
      </c>
      <c r="B54" s="332"/>
      <c r="C54" s="331"/>
      <c r="D54" s="330"/>
      <c r="E54" s="331"/>
      <c r="F54" s="331"/>
      <c r="G54">
        <v>11</v>
      </c>
      <c r="H54">
        <v>48</v>
      </c>
      <c r="I54">
        <v>45.5</v>
      </c>
      <c r="J54">
        <v>23.6</v>
      </c>
      <c r="K54">
        <f>J54/I54</f>
        <v>0.51868131868131873</v>
      </c>
      <c r="L54">
        <v>24.5</v>
      </c>
      <c r="M54">
        <f>L54/I54</f>
        <v>0.53846153846153844</v>
      </c>
    </row>
    <row r="55" spans="1:13">
      <c r="A55">
        <v>12</v>
      </c>
      <c r="B55" s="332"/>
      <c r="C55" s="331"/>
      <c r="D55" s="330"/>
      <c r="E55" s="331"/>
      <c r="F55" s="331"/>
      <c r="G55">
        <v>12</v>
      </c>
      <c r="H55">
        <v>47.75</v>
      </c>
      <c r="I55">
        <v>46</v>
      </c>
      <c r="J55">
        <f t="shared" si="4"/>
        <v>23.85934065934066</v>
      </c>
      <c r="L55">
        <f t="shared" si="5"/>
        <v>24.769230769230766</v>
      </c>
    </row>
    <row r="56" spans="1:13">
      <c r="A56" s="609" t="s">
        <v>218</v>
      </c>
      <c r="B56" s="609"/>
      <c r="C56" s="609"/>
      <c r="D56" s="609"/>
      <c r="E56" s="609"/>
      <c r="F56" s="609"/>
      <c r="G56" s="609"/>
      <c r="H56" s="608">
        <f>SUM(H44:H55)</f>
        <v>574.25</v>
      </c>
      <c r="I56" s="608">
        <f>SUM(I44:I55)</f>
        <v>550</v>
      </c>
      <c r="J56" s="608">
        <f t="shared" ref="J56:M56" si="6">SUM(J44:J55)</f>
        <v>285.27472527472537</v>
      </c>
      <c r="K56" s="608">
        <f t="shared" si="6"/>
        <v>0.51868131868131873</v>
      </c>
      <c r="L56" s="608">
        <f t="shared" si="6"/>
        <v>296.15384615384613</v>
      </c>
      <c r="M56" s="608">
        <f t="shared" si="6"/>
        <v>0.53846153846153844</v>
      </c>
    </row>
    <row r="57" spans="1:13">
      <c r="A57">
        <v>1</v>
      </c>
      <c r="B57" s="332">
        <v>46216</v>
      </c>
      <c r="C57" s="331" t="s">
        <v>220</v>
      </c>
      <c r="D57" s="330" t="s">
        <v>223</v>
      </c>
      <c r="E57" s="331">
        <v>130</v>
      </c>
      <c r="F57" s="331">
        <f>E57/2.512</f>
        <v>51.751592356687901</v>
      </c>
      <c r="G57">
        <v>1</v>
      </c>
      <c r="H57">
        <v>51</v>
      </c>
      <c r="I57">
        <v>47.5</v>
      </c>
      <c r="J57">
        <f>$K$73*I57</f>
        <v>23.26530612244898</v>
      </c>
    </row>
    <row r="58" spans="1:13">
      <c r="A58">
        <v>2</v>
      </c>
      <c r="B58" s="332"/>
      <c r="C58" s="331"/>
      <c r="D58" s="330"/>
      <c r="E58" s="331"/>
      <c r="F58" s="331"/>
      <c r="G58">
        <v>2</v>
      </c>
      <c r="H58">
        <v>49.5</v>
      </c>
      <c r="I58">
        <v>49</v>
      </c>
      <c r="J58">
        <f t="shared" ref="J58:J72" si="7">$K$73*I58</f>
        <v>24</v>
      </c>
    </row>
    <row r="59" spans="1:13">
      <c r="A59">
        <v>3</v>
      </c>
      <c r="B59" s="332"/>
      <c r="C59" s="331"/>
      <c r="D59" s="330"/>
      <c r="E59" s="331"/>
      <c r="F59" s="331"/>
      <c r="G59">
        <v>4</v>
      </c>
      <c r="H59">
        <v>51.75</v>
      </c>
      <c r="I59">
        <v>51.5</v>
      </c>
      <c r="J59">
        <f t="shared" si="7"/>
        <v>25.224489795918366</v>
      </c>
    </row>
    <row r="60" spans="1:13">
      <c r="A60">
        <v>4</v>
      </c>
      <c r="B60" s="332"/>
      <c r="C60" s="331"/>
      <c r="D60" s="330"/>
      <c r="E60" s="331"/>
      <c r="F60" s="331"/>
      <c r="G60">
        <v>8</v>
      </c>
      <c r="H60">
        <v>51.5</v>
      </c>
      <c r="I60">
        <v>51.5</v>
      </c>
      <c r="J60">
        <f t="shared" si="7"/>
        <v>25.224489795918366</v>
      </c>
    </row>
    <row r="61" spans="1:13">
      <c r="A61">
        <v>5</v>
      </c>
      <c r="B61" s="332"/>
      <c r="C61" s="331"/>
      <c r="D61" s="330"/>
      <c r="E61" s="331"/>
      <c r="F61" s="331"/>
      <c r="G61">
        <v>9</v>
      </c>
      <c r="H61">
        <v>51</v>
      </c>
      <c r="I61">
        <v>50</v>
      </c>
      <c r="J61">
        <f t="shared" si="7"/>
        <v>24.489795918367346</v>
      </c>
    </row>
    <row r="62" spans="1:13">
      <c r="A62">
        <v>6</v>
      </c>
      <c r="B62" s="332"/>
      <c r="C62" s="331"/>
      <c r="D62" s="330"/>
      <c r="E62" s="331"/>
      <c r="F62" s="331"/>
      <c r="G62">
        <v>11</v>
      </c>
      <c r="H62">
        <v>50</v>
      </c>
      <c r="I62">
        <v>50</v>
      </c>
      <c r="J62">
        <f t="shared" si="7"/>
        <v>24.489795918367346</v>
      </c>
    </row>
    <row r="63" spans="1:13">
      <c r="A63">
        <v>7</v>
      </c>
      <c r="B63" s="332"/>
      <c r="C63" s="331"/>
      <c r="D63" s="330"/>
      <c r="E63" s="331"/>
      <c r="F63" s="331"/>
      <c r="G63">
        <v>12</v>
      </c>
      <c r="H63">
        <v>49.5</v>
      </c>
      <c r="I63">
        <v>47</v>
      </c>
      <c r="J63">
        <f t="shared" si="7"/>
        <v>23.020408163265305</v>
      </c>
    </row>
    <row r="64" spans="1:13">
      <c r="A64">
        <v>8</v>
      </c>
      <c r="B64" s="332"/>
      <c r="C64" s="331"/>
      <c r="D64" s="330"/>
      <c r="E64" s="331"/>
      <c r="F64" s="331"/>
      <c r="G64">
        <v>13</v>
      </c>
      <c r="H64">
        <v>51.5</v>
      </c>
      <c r="I64">
        <v>51.5</v>
      </c>
      <c r="J64">
        <f t="shared" si="7"/>
        <v>25.224489795918366</v>
      </c>
    </row>
    <row r="65" spans="1:13">
      <c r="A65">
        <v>9</v>
      </c>
      <c r="B65" s="332"/>
      <c r="C65" s="331"/>
      <c r="D65" s="330"/>
      <c r="E65" s="331"/>
      <c r="F65" s="331"/>
      <c r="G65">
        <v>14</v>
      </c>
      <c r="H65">
        <v>50.75</v>
      </c>
      <c r="I65">
        <v>50.5</v>
      </c>
      <c r="J65">
        <f t="shared" si="7"/>
        <v>24.73469387755102</v>
      </c>
    </row>
    <row r="66" spans="1:13">
      <c r="A66">
        <v>10</v>
      </c>
      <c r="B66" s="332"/>
      <c r="C66" s="331"/>
      <c r="D66" s="330"/>
      <c r="E66" s="331"/>
      <c r="F66" s="331"/>
      <c r="G66">
        <v>15</v>
      </c>
      <c r="H66">
        <v>51.5</v>
      </c>
      <c r="I66">
        <v>51.5</v>
      </c>
      <c r="J66">
        <f t="shared" si="7"/>
        <v>25.224489795918366</v>
      </c>
    </row>
    <row r="67" spans="1:13">
      <c r="A67">
        <v>11</v>
      </c>
      <c r="B67" s="332"/>
      <c r="C67" s="331"/>
      <c r="D67" s="330"/>
      <c r="E67" s="331"/>
      <c r="F67" s="331"/>
      <c r="G67">
        <v>17</v>
      </c>
      <c r="H67">
        <v>51.5</v>
      </c>
      <c r="I67">
        <v>49</v>
      </c>
      <c r="J67">
        <f t="shared" si="7"/>
        <v>24</v>
      </c>
    </row>
    <row r="68" spans="1:13">
      <c r="A68">
        <v>12</v>
      </c>
      <c r="B68" s="332"/>
      <c r="C68" s="331"/>
      <c r="D68" s="330"/>
      <c r="E68" s="331"/>
      <c r="F68" s="331"/>
      <c r="G68">
        <v>21</v>
      </c>
      <c r="H68">
        <v>49.5</v>
      </c>
      <c r="I68">
        <v>45.5</v>
      </c>
      <c r="J68">
        <f t="shared" si="7"/>
        <v>22.285714285714285</v>
      </c>
    </row>
    <row r="69" spans="1:13">
      <c r="A69">
        <v>13</v>
      </c>
      <c r="B69" s="332"/>
      <c r="C69" s="331"/>
      <c r="D69" s="330"/>
      <c r="E69" s="331"/>
      <c r="F69" s="331"/>
      <c r="G69">
        <v>23</v>
      </c>
      <c r="H69">
        <v>52</v>
      </c>
      <c r="I69">
        <v>52</v>
      </c>
      <c r="J69">
        <f t="shared" si="7"/>
        <v>25.469387755102041</v>
      </c>
    </row>
    <row r="70" spans="1:13">
      <c r="A70">
        <v>14</v>
      </c>
      <c r="B70" s="332"/>
      <c r="C70" s="331"/>
      <c r="D70" s="330"/>
      <c r="E70" s="331"/>
      <c r="F70" s="331"/>
      <c r="G70">
        <v>24</v>
      </c>
      <c r="H70">
        <v>52</v>
      </c>
      <c r="I70">
        <v>52</v>
      </c>
      <c r="J70">
        <f t="shared" si="7"/>
        <v>25.469387755102041</v>
      </c>
    </row>
    <row r="71" spans="1:13">
      <c r="A71">
        <v>15</v>
      </c>
      <c r="B71" s="332"/>
      <c r="C71" s="331"/>
      <c r="D71" s="330"/>
      <c r="E71" s="331"/>
      <c r="F71" s="331"/>
      <c r="G71">
        <v>25</v>
      </c>
      <c r="H71">
        <v>52</v>
      </c>
      <c r="I71">
        <v>50</v>
      </c>
      <c r="J71">
        <f t="shared" si="7"/>
        <v>24.489795918367346</v>
      </c>
    </row>
    <row r="72" spans="1:13">
      <c r="A72">
        <v>16</v>
      </c>
      <c r="B72" s="332"/>
      <c r="C72" s="331"/>
      <c r="D72" s="330"/>
      <c r="E72" s="331"/>
      <c r="F72" s="331"/>
      <c r="G72">
        <v>28</v>
      </c>
      <c r="H72">
        <v>51</v>
      </c>
      <c r="I72">
        <v>51</v>
      </c>
      <c r="J72">
        <f t="shared" si="7"/>
        <v>24.979591836734695</v>
      </c>
    </row>
    <row r="73" spans="1:13">
      <c r="A73">
        <v>17</v>
      </c>
      <c r="B73" s="332"/>
      <c r="C73" s="331"/>
      <c r="D73" s="330"/>
      <c r="E73" s="331"/>
      <c r="F73" s="331"/>
      <c r="G73">
        <v>30</v>
      </c>
      <c r="H73">
        <v>49.5</v>
      </c>
      <c r="I73">
        <v>49</v>
      </c>
      <c r="J73">
        <v>24</v>
      </c>
      <c r="K73">
        <f>J73/I73</f>
        <v>0.48979591836734693</v>
      </c>
      <c r="L73">
        <v>23</v>
      </c>
      <c r="M73">
        <f>L73/I73</f>
        <v>0.46938775510204084</v>
      </c>
    </row>
    <row r="74" spans="1:13">
      <c r="A74">
        <v>18</v>
      </c>
      <c r="B74" s="332"/>
      <c r="C74" s="331"/>
      <c r="D74" s="330"/>
      <c r="E74" s="331"/>
      <c r="F74" s="331"/>
      <c r="G74">
        <v>31</v>
      </c>
      <c r="H74">
        <v>50.5</v>
      </c>
      <c r="I74">
        <v>46.5</v>
      </c>
      <c r="J74">
        <f>$K$73*I74</f>
        <v>22.77551020408163</v>
      </c>
    </row>
    <row r="75" spans="1:13">
      <c r="A75">
        <v>19</v>
      </c>
      <c r="B75" s="332"/>
      <c r="C75" s="331"/>
      <c r="D75" s="330"/>
      <c r="E75" s="331"/>
      <c r="F75" s="331"/>
      <c r="G75">
        <v>32</v>
      </c>
      <c r="H75">
        <v>49.5</v>
      </c>
      <c r="I75">
        <v>48.5</v>
      </c>
      <c r="J75">
        <f t="shared" ref="J75:J90" si="8">$K$73*I75</f>
        <v>23.755102040816325</v>
      </c>
    </row>
    <row r="76" spans="1:13">
      <c r="A76">
        <v>20</v>
      </c>
      <c r="B76" s="332"/>
      <c r="C76" s="331"/>
      <c r="D76" s="330"/>
      <c r="E76" s="331"/>
      <c r="F76" s="331"/>
      <c r="G76">
        <v>33</v>
      </c>
      <c r="H76">
        <v>49.5</v>
      </c>
      <c r="I76">
        <v>48.5</v>
      </c>
      <c r="J76">
        <f t="shared" si="8"/>
        <v>23.755102040816325</v>
      </c>
    </row>
    <row r="77" spans="1:13">
      <c r="A77">
        <v>21</v>
      </c>
      <c r="B77" s="332"/>
      <c r="C77" s="331"/>
      <c r="D77" s="330"/>
      <c r="E77" s="331"/>
      <c r="F77" s="331"/>
      <c r="G77">
        <v>34</v>
      </c>
      <c r="H77">
        <v>50</v>
      </c>
      <c r="I77">
        <v>50</v>
      </c>
      <c r="J77">
        <f t="shared" si="8"/>
        <v>24.489795918367346</v>
      </c>
    </row>
    <row r="78" spans="1:13">
      <c r="A78">
        <v>22</v>
      </c>
      <c r="B78" s="332"/>
      <c r="C78" s="331"/>
      <c r="D78" s="330"/>
      <c r="E78" s="331"/>
      <c r="F78" s="331"/>
      <c r="G78">
        <v>3</v>
      </c>
      <c r="H78">
        <v>52</v>
      </c>
      <c r="I78">
        <v>51</v>
      </c>
      <c r="J78">
        <f t="shared" si="8"/>
        <v>24.979591836734695</v>
      </c>
    </row>
    <row r="79" spans="1:13">
      <c r="A79">
        <v>23</v>
      </c>
      <c r="B79" s="332"/>
      <c r="C79" s="331"/>
      <c r="D79" s="330"/>
      <c r="E79" s="331"/>
      <c r="F79" s="331"/>
      <c r="G79">
        <v>5</v>
      </c>
      <c r="H79">
        <v>52</v>
      </c>
      <c r="I79">
        <v>51</v>
      </c>
      <c r="J79">
        <f t="shared" si="8"/>
        <v>24.979591836734695</v>
      </c>
    </row>
    <row r="80" spans="1:13">
      <c r="A80">
        <v>24</v>
      </c>
      <c r="B80" s="332"/>
      <c r="C80" s="331"/>
      <c r="D80" s="330"/>
      <c r="E80" s="331"/>
      <c r="F80" s="331"/>
      <c r="G80">
        <v>6</v>
      </c>
      <c r="H80">
        <v>52.5</v>
      </c>
      <c r="I80">
        <v>49.5</v>
      </c>
      <c r="J80">
        <f t="shared" si="8"/>
        <v>24.244897959183675</v>
      </c>
    </row>
    <row r="81" spans="1:12">
      <c r="A81">
        <v>25</v>
      </c>
      <c r="B81" s="332"/>
      <c r="C81" s="331"/>
      <c r="D81" s="330"/>
      <c r="E81" s="331"/>
      <c r="F81" s="331"/>
      <c r="G81">
        <v>7</v>
      </c>
      <c r="H81">
        <v>51.5</v>
      </c>
      <c r="I81">
        <v>47.5</v>
      </c>
      <c r="J81">
        <f t="shared" si="8"/>
        <v>23.26530612244898</v>
      </c>
    </row>
    <row r="82" spans="1:12">
      <c r="A82">
        <v>26</v>
      </c>
      <c r="B82" s="332"/>
      <c r="C82" s="331"/>
      <c r="D82" s="330"/>
      <c r="E82" s="331"/>
      <c r="F82" s="331"/>
      <c r="G82">
        <v>10</v>
      </c>
      <c r="H82">
        <v>52.5</v>
      </c>
      <c r="I82">
        <v>49</v>
      </c>
      <c r="J82">
        <f t="shared" si="8"/>
        <v>24</v>
      </c>
    </row>
    <row r="83" spans="1:12">
      <c r="A83">
        <v>27</v>
      </c>
      <c r="B83" s="332"/>
      <c r="C83" s="331"/>
      <c r="D83" s="330"/>
      <c r="E83" s="331"/>
      <c r="F83" s="331"/>
      <c r="G83">
        <v>16</v>
      </c>
      <c r="H83">
        <v>39</v>
      </c>
      <c r="I83">
        <v>39</v>
      </c>
      <c r="J83">
        <f t="shared" si="8"/>
        <v>19.102040816326529</v>
      </c>
    </row>
    <row r="84" spans="1:12">
      <c r="A84">
        <v>28</v>
      </c>
      <c r="B84" s="332"/>
      <c r="C84" s="331"/>
      <c r="D84" s="330"/>
      <c r="E84" s="331"/>
      <c r="F84" s="331"/>
      <c r="G84">
        <v>18</v>
      </c>
      <c r="H84">
        <v>52</v>
      </c>
      <c r="I84">
        <v>51.5</v>
      </c>
      <c r="J84">
        <f t="shared" si="8"/>
        <v>25.224489795918366</v>
      </c>
    </row>
    <row r="85" spans="1:12">
      <c r="A85">
        <v>29</v>
      </c>
      <c r="B85" s="332"/>
      <c r="C85" s="331"/>
      <c r="D85" s="330"/>
      <c r="E85" s="331"/>
      <c r="F85" s="331"/>
      <c r="G85">
        <v>19</v>
      </c>
      <c r="H85">
        <v>50</v>
      </c>
      <c r="I85">
        <v>48</v>
      </c>
      <c r="J85">
        <f t="shared" si="8"/>
        <v>23.510204081632651</v>
      </c>
    </row>
    <row r="86" spans="1:12">
      <c r="A86">
        <v>30</v>
      </c>
      <c r="B86" s="332"/>
      <c r="C86" s="331"/>
      <c r="D86" s="330"/>
      <c r="E86" s="331"/>
      <c r="F86" s="331"/>
      <c r="G86">
        <v>20</v>
      </c>
      <c r="H86">
        <v>50</v>
      </c>
      <c r="I86">
        <v>50</v>
      </c>
      <c r="J86">
        <f t="shared" si="8"/>
        <v>24.489795918367346</v>
      </c>
    </row>
    <row r="87" spans="1:12">
      <c r="A87">
        <v>31</v>
      </c>
      <c r="B87" s="332"/>
      <c r="C87" s="331"/>
      <c r="D87" s="330"/>
      <c r="E87" s="331"/>
      <c r="F87" s="331"/>
      <c r="G87">
        <v>22</v>
      </c>
      <c r="H87">
        <v>49.5</v>
      </c>
      <c r="I87">
        <v>49</v>
      </c>
      <c r="J87">
        <f t="shared" si="8"/>
        <v>24</v>
      </c>
    </row>
    <row r="88" spans="1:12">
      <c r="A88">
        <v>32</v>
      </c>
      <c r="B88" s="332"/>
      <c r="C88" s="331"/>
      <c r="D88" s="330"/>
      <c r="E88" s="331"/>
      <c r="F88" s="331"/>
      <c r="G88">
        <v>26</v>
      </c>
      <c r="H88">
        <v>52</v>
      </c>
      <c r="I88">
        <v>51.5</v>
      </c>
      <c r="J88">
        <f t="shared" si="8"/>
        <v>25.224489795918366</v>
      </c>
    </row>
    <row r="89" spans="1:12">
      <c r="A89">
        <v>33</v>
      </c>
      <c r="B89" s="332"/>
      <c r="C89" s="331"/>
      <c r="D89" s="330"/>
      <c r="E89" s="331"/>
      <c r="F89" s="331"/>
      <c r="G89">
        <v>27</v>
      </c>
      <c r="H89">
        <v>50</v>
      </c>
      <c r="I89">
        <v>49</v>
      </c>
      <c r="J89">
        <f t="shared" si="8"/>
        <v>24</v>
      </c>
    </row>
    <row r="90" spans="1:12">
      <c r="A90">
        <v>34</v>
      </c>
      <c r="B90" s="332"/>
      <c r="C90" s="331"/>
      <c r="D90" s="330"/>
      <c r="E90" s="331"/>
      <c r="F90" s="331"/>
      <c r="G90">
        <v>29</v>
      </c>
      <c r="H90">
        <v>49.5</v>
      </c>
      <c r="I90">
        <v>49.5</v>
      </c>
      <c r="J90">
        <f t="shared" si="8"/>
        <v>24.244897959183675</v>
      </c>
    </row>
    <row r="91" spans="1:12">
      <c r="A91" s="609" t="s">
        <v>218</v>
      </c>
      <c r="B91" s="609"/>
      <c r="C91" s="609"/>
      <c r="D91" s="609"/>
      <c r="E91" s="609"/>
      <c r="F91" s="609"/>
      <c r="G91" s="609"/>
      <c r="H91" s="608">
        <f>SUM(H57:H90)</f>
        <v>1717.5</v>
      </c>
      <c r="I91" s="608">
        <f>SUM(I57:I90)</f>
        <v>1677.5</v>
      </c>
      <c r="J91" s="608">
        <f t="shared" ref="J91:L91" si="9">SUM(J57:J90)</f>
        <v>821.63265306122457</v>
      </c>
      <c r="K91" s="608"/>
      <c r="L91" s="608">
        <f t="shared" si="9"/>
        <v>23</v>
      </c>
    </row>
    <row r="92" spans="1:12">
      <c r="A92">
        <v>1</v>
      </c>
      <c r="B92" s="332">
        <v>46217</v>
      </c>
      <c r="C92" s="331" t="s">
        <v>225</v>
      </c>
      <c r="D92" s="330" t="s">
        <v>226</v>
      </c>
      <c r="E92" s="331">
        <v>130</v>
      </c>
      <c r="F92" s="331">
        <f>E92/2.512</f>
        <v>51.751592356687901</v>
      </c>
      <c r="G92">
        <v>1</v>
      </c>
      <c r="H92">
        <v>51</v>
      </c>
      <c r="I92">
        <v>48</v>
      </c>
      <c r="J92">
        <f>$K$110*I92</f>
        <v>21.996116504854371</v>
      </c>
      <c r="L92">
        <f>$M$110*I92</f>
        <v>21.902912621359224</v>
      </c>
    </row>
    <row r="93" spans="1:12">
      <c r="A93">
        <v>2</v>
      </c>
      <c r="B93" s="332"/>
      <c r="C93" s="331"/>
      <c r="D93" s="330"/>
      <c r="E93" s="331"/>
      <c r="F93" s="331"/>
      <c r="G93">
        <v>2</v>
      </c>
      <c r="H93">
        <v>52.5</v>
      </c>
      <c r="I93">
        <v>52.5</v>
      </c>
      <c r="J93">
        <f t="shared" ref="J93:J144" si="10">$K$110*I93</f>
        <v>24.05825242718447</v>
      </c>
      <c r="L93">
        <f t="shared" ref="L93:L144" si="11">$M$110*I93</f>
        <v>23.956310679611651</v>
      </c>
    </row>
    <row r="94" spans="1:12">
      <c r="A94">
        <v>3</v>
      </c>
      <c r="B94" s="332"/>
      <c r="C94" s="331"/>
      <c r="D94" s="330"/>
      <c r="E94" s="331"/>
      <c r="F94" s="331"/>
      <c r="G94">
        <v>3</v>
      </c>
      <c r="H94">
        <v>52.25</v>
      </c>
      <c r="I94">
        <v>48.5</v>
      </c>
      <c r="J94">
        <f t="shared" si="10"/>
        <v>22.225242718446605</v>
      </c>
      <c r="L94">
        <f t="shared" si="11"/>
        <v>22.131067961165048</v>
      </c>
    </row>
    <row r="95" spans="1:12">
      <c r="A95">
        <v>4</v>
      </c>
      <c r="B95" s="332"/>
      <c r="C95" s="331"/>
      <c r="D95" s="330"/>
      <c r="E95" s="331"/>
      <c r="F95" s="331"/>
      <c r="G95">
        <v>4</v>
      </c>
      <c r="H95">
        <v>51.75</v>
      </c>
      <c r="I95">
        <v>50.5</v>
      </c>
      <c r="J95">
        <f t="shared" si="10"/>
        <v>23.141747572815536</v>
      </c>
      <c r="L95">
        <f t="shared" si="11"/>
        <v>23.043689320388349</v>
      </c>
    </row>
    <row r="96" spans="1:12">
      <c r="A96">
        <v>5</v>
      </c>
      <c r="B96" s="332"/>
      <c r="C96" s="331"/>
      <c r="D96" s="330"/>
      <c r="E96" s="331"/>
      <c r="F96" s="331"/>
      <c r="G96">
        <v>5</v>
      </c>
      <c r="H96">
        <v>51.25</v>
      </c>
      <c r="I96">
        <v>51</v>
      </c>
      <c r="J96">
        <f t="shared" si="10"/>
        <v>23.37087378640777</v>
      </c>
      <c r="L96">
        <f t="shared" si="11"/>
        <v>23.271844660194176</v>
      </c>
    </row>
    <row r="97" spans="1:13">
      <c r="A97">
        <v>6</v>
      </c>
      <c r="B97" s="332"/>
      <c r="C97" s="331"/>
      <c r="D97" s="330"/>
      <c r="E97" s="331"/>
      <c r="F97" s="331"/>
      <c r="G97">
        <v>6</v>
      </c>
      <c r="H97">
        <v>52.25</v>
      </c>
      <c r="I97">
        <v>51.5</v>
      </c>
      <c r="J97">
        <f t="shared" si="10"/>
        <v>23.6</v>
      </c>
      <c r="L97">
        <f t="shared" si="11"/>
        <v>23.5</v>
      </c>
    </row>
    <row r="98" spans="1:13">
      <c r="A98">
        <v>7</v>
      </c>
      <c r="B98" s="332"/>
      <c r="C98" s="331"/>
      <c r="D98" s="330"/>
      <c r="E98" s="331"/>
      <c r="F98" s="331"/>
      <c r="G98">
        <v>7</v>
      </c>
      <c r="H98">
        <v>51</v>
      </c>
      <c r="I98">
        <v>50</v>
      </c>
      <c r="J98">
        <f t="shared" si="10"/>
        <v>22.912621359223305</v>
      </c>
      <c r="L98">
        <f t="shared" si="11"/>
        <v>22.815533980582526</v>
      </c>
    </row>
    <row r="99" spans="1:13">
      <c r="A99">
        <v>8</v>
      </c>
      <c r="B99" s="332"/>
      <c r="C99" s="331"/>
      <c r="D99" s="330"/>
      <c r="E99" s="331"/>
      <c r="F99" s="331"/>
      <c r="G99">
        <v>8</v>
      </c>
      <c r="H99">
        <v>51</v>
      </c>
      <c r="I99">
        <v>50.5</v>
      </c>
      <c r="J99">
        <f t="shared" si="10"/>
        <v>23.141747572815536</v>
      </c>
      <c r="L99">
        <f t="shared" si="11"/>
        <v>23.043689320388349</v>
      </c>
    </row>
    <row r="100" spans="1:13">
      <c r="A100">
        <v>9</v>
      </c>
      <c r="B100" s="332"/>
      <c r="C100" s="331"/>
      <c r="D100" s="330"/>
      <c r="E100" s="331"/>
      <c r="F100" s="331"/>
      <c r="G100">
        <v>9</v>
      </c>
      <c r="H100">
        <v>51</v>
      </c>
      <c r="I100">
        <v>51</v>
      </c>
      <c r="J100">
        <f t="shared" si="10"/>
        <v>23.37087378640777</v>
      </c>
      <c r="L100">
        <f t="shared" si="11"/>
        <v>23.271844660194176</v>
      </c>
    </row>
    <row r="101" spans="1:13">
      <c r="A101">
        <v>10</v>
      </c>
      <c r="B101" s="332"/>
      <c r="C101" s="331"/>
      <c r="D101" s="330"/>
      <c r="E101" s="331"/>
      <c r="F101" s="331"/>
      <c r="G101">
        <v>10</v>
      </c>
      <c r="H101">
        <v>51.25</v>
      </c>
      <c r="I101">
        <v>50.5</v>
      </c>
      <c r="J101">
        <f t="shared" si="10"/>
        <v>23.141747572815536</v>
      </c>
      <c r="L101">
        <f t="shared" si="11"/>
        <v>23.043689320388349</v>
      </c>
    </row>
    <row r="102" spans="1:13">
      <c r="A102">
        <v>11</v>
      </c>
      <c r="B102" s="332"/>
      <c r="C102" s="331"/>
      <c r="D102" s="330"/>
      <c r="E102" s="331"/>
      <c r="F102" s="331"/>
      <c r="G102">
        <v>11</v>
      </c>
      <c r="H102">
        <v>52.75</v>
      </c>
      <c r="I102">
        <v>52.5</v>
      </c>
      <c r="J102">
        <f t="shared" si="10"/>
        <v>24.05825242718447</v>
      </c>
      <c r="L102">
        <f t="shared" si="11"/>
        <v>23.956310679611651</v>
      </c>
    </row>
    <row r="103" spans="1:13">
      <c r="A103">
        <v>12</v>
      </c>
      <c r="B103" s="332"/>
      <c r="C103" s="331"/>
      <c r="D103" s="330"/>
      <c r="E103" s="331"/>
      <c r="F103" s="331"/>
      <c r="G103">
        <v>12</v>
      </c>
      <c r="H103">
        <v>52.5</v>
      </c>
      <c r="I103">
        <v>52</v>
      </c>
      <c r="J103">
        <f t="shared" si="10"/>
        <v>23.829126213592236</v>
      </c>
      <c r="L103">
        <f t="shared" si="11"/>
        <v>23.728155339805827</v>
      </c>
    </row>
    <row r="104" spans="1:13">
      <c r="A104">
        <v>13</v>
      </c>
      <c r="B104" s="332"/>
      <c r="C104" s="331"/>
      <c r="D104" s="330"/>
      <c r="E104" s="331"/>
      <c r="F104" s="331"/>
      <c r="G104">
        <v>13</v>
      </c>
      <c r="H104">
        <v>52.25</v>
      </c>
      <c r="I104">
        <v>52</v>
      </c>
      <c r="J104">
        <f t="shared" si="10"/>
        <v>23.829126213592236</v>
      </c>
      <c r="L104">
        <f t="shared" si="11"/>
        <v>23.728155339805827</v>
      </c>
    </row>
    <row r="105" spans="1:13">
      <c r="A105">
        <v>14</v>
      </c>
      <c r="B105" s="332"/>
      <c r="C105" s="331"/>
      <c r="D105" s="330"/>
      <c r="E105" s="331"/>
      <c r="F105" s="331"/>
      <c r="G105">
        <v>14</v>
      </c>
      <c r="H105">
        <v>51.5</v>
      </c>
      <c r="I105">
        <v>51</v>
      </c>
      <c r="J105">
        <f t="shared" si="10"/>
        <v>23.37087378640777</v>
      </c>
      <c r="L105">
        <f t="shared" si="11"/>
        <v>23.271844660194176</v>
      </c>
    </row>
    <row r="106" spans="1:13">
      <c r="A106">
        <v>15</v>
      </c>
      <c r="B106" s="332"/>
      <c r="C106" s="331"/>
      <c r="D106" s="330"/>
      <c r="E106" s="331"/>
      <c r="F106" s="331"/>
      <c r="G106">
        <v>15</v>
      </c>
      <c r="H106">
        <v>51</v>
      </c>
      <c r="I106">
        <v>50.5</v>
      </c>
      <c r="J106">
        <f t="shared" si="10"/>
        <v>23.141747572815536</v>
      </c>
      <c r="L106">
        <f t="shared" si="11"/>
        <v>23.043689320388349</v>
      </c>
    </row>
    <row r="107" spans="1:13">
      <c r="A107">
        <v>16</v>
      </c>
      <c r="B107" s="332"/>
      <c r="C107" s="331"/>
      <c r="D107" s="330"/>
      <c r="E107" s="331"/>
      <c r="F107" s="331"/>
      <c r="G107">
        <v>16</v>
      </c>
      <c r="H107">
        <v>50</v>
      </c>
      <c r="I107">
        <v>47</v>
      </c>
      <c r="J107">
        <f t="shared" si="10"/>
        <v>21.537864077669905</v>
      </c>
      <c r="L107">
        <f t="shared" si="11"/>
        <v>21.446601941747574</v>
      </c>
    </row>
    <row r="108" spans="1:13">
      <c r="A108">
        <v>17</v>
      </c>
      <c r="B108" s="332"/>
      <c r="C108" s="331"/>
      <c r="D108" s="330"/>
      <c r="E108" s="331"/>
      <c r="F108" s="331"/>
      <c r="G108">
        <v>17</v>
      </c>
      <c r="H108">
        <v>50.75</v>
      </c>
      <c r="I108">
        <v>47.5</v>
      </c>
      <c r="J108">
        <f t="shared" si="10"/>
        <v>21.76699029126214</v>
      </c>
      <c r="L108">
        <f t="shared" si="11"/>
        <v>21.674757281553401</v>
      </c>
    </row>
    <row r="109" spans="1:13">
      <c r="A109">
        <v>18</v>
      </c>
      <c r="B109" s="332"/>
      <c r="C109" s="331"/>
      <c r="D109" s="330"/>
      <c r="E109" s="331"/>
      <c r="F109" s="331"/>
      <c r="G109">
        <v>18</v>
      </c>
      <c r="H109">
        <v>51.5</v>
      </c>
      <c r="I109">
        <v>48.5</v>
      </c>
      <c r="J109">
        <f t="shared" si="10"/>
        <v>22.225242718446605</v>
      </c>
      <c r="L109">
        <f t="shared" si="11"/>
        <v>22.131067961165048</v>
      </c>
    </row>
    <row r="110" spans="1:13">
      <c r="A110">
        <v>19</v>
      </c>
      <c r="B110" s="332"/>
      <c r="C110" s="331"/>
      <c r="D110" s="330"/>
      <c r="E110" s="331"/>
      <c r="F110" s="331"/>
      <c r="G110">
        <v>19</v>
      </c>
      <c r="H110">
        <v>51.5</v>
      </c>
      <c r="I110">
        <v>51.5</v>
      </c>
      <c r="J110">
        <v>23.6</v>
      </c>
      <c r="K110">
        <f>J110/I110</f>
        <v>0.45825242718446607</v>
      </c>
      <c r="L110">
        <v>23.5</v>
      </c>
      <c r="M110">
        <f>L110/I110</f>
        <v>0.4563106796116505</v>
      </c>
    </row>
    <row r="111" spans="1:13">
      <c r="A111">
        <v>20</v>
      </c>
      <c r="B111" s="332"/>
      <c r="C111" s="331"/>
      <c r="D111" s="330"/>
      <c r="E111" s="331"/>
      <c r="F111" s="331"/>
      <c r="G111">
        <v>20</v>
      </c>
      <c r="H111">
        <v>50.25</v>
      </c>
      <c r="I111">
        <v>50</v>
      </c>
      <c r="J111">
        <f t="shared" si="10"/>
        <v>22.912621359223305</v>
      </c>
      <c r="L111">
        <f t="shared" si="11"/>
        <v>22.815533980582526</v>
      </c>
    </row>
    <row r="112" spans="1:13">
      <c r="A112">
        <v>21</v>
      </c>
      <c r="B112" s="332"/>
      <c r="C112" s="331"/>
      <c r="D112" s="330"/>
      <c r="E112" s="331"/>
      <c r="F112" s="331"/>
      <c r="G112">
        <v>21</v>
      </c>
      <c r="H112">
        <v>51</v>
      </c>
      <c r="I112">
        <v>51</v>
      </c>
      <c r="J112">
        <f t="shared" si="10"/>
        <v>23.37087378640777</v>
      </c>
      <c r="L112">
        <f t="shared" si="11"/>
        <v>23.271844660194176</v>
      </c>
    </row>
    <row r="113" spans="1:12">
      <c r="A113">
        <v>22</v>
      </c>
      <c r="B113" s="332"/>
      <c r="C113" s="331"/>
      <c r="D113" s="330"/>
      <c r="E113" s="331"/>
      <c r="F113" s="331"/>
      <c r="G113">
        <v>22</v>
      </c>
      <c r="H113">
        <v>52.25</v>
      </c>
      <c r="I113">
        <v>52</v>
      </c>
      <c r="J113">
        <f t="shared" si="10"/>
        <v>23.829126213592236</v>
      </c>
      <c r="L113">
        <f t="shared" si="11"/>
        <v>23.728155339805827</v>
      </c>
    </row>
    <row r="114" spans="1:12">
      <c r="A114">
        <v>23</v>
      </c>
      <c r="B114" s="332"/>
      <c r="C114" s="331"/>
      <c r="D114" s="330"/>
      <c r="E114" s="331"/>
      <c r="F114" s="331"/>
      <c r="G114">
        <v>23</v>
      </c>
      <c r="H114">
        <v>52.25</v>
      </c>
      <c r="I114">
        <v>52</v>
      </c>
      <c r="J114">
        <f t="shared" si="10"/>
        <v>23.829126213592236</v>
      </c>
      <c r="L114">
        <f t="shared" si="11"/>
        <v>23.728155339805827</v>
      </c>
    </row>
    <row r="115" spans="1:12">
      <c r="A115">
        <v>24</v>
      </c>
      <c r="B115" s="332"/>
      <c r="C115" s="331"/>
      <c r="D115" s="330"/>
      <c r="E115" s="331"/>
      <c r="F115" s="331"/>
      <c r="G115">
        <v>24</v>
      </c>
      <c r="H115">
        <v>53.5</v>
      </c>
      <c r="I115">
        <v>52.5</v>
      </c>
      <c r="J115">
        <f t="shared" si="10"/>
        <v>24.05825242718447</v>
      </c>
      <c r="L115">
        <f t="shared" si="11"/>
        <v>23.956310679611651</v>
      </c>
    </row>
    <row r="116" spans="1:12">
      <c r="A116">
        <v>25</v>
      </c>
      <c r="B116" s="332"/>
      <c r="C116" s="331"/>
      <c r="D116" s="330"/>
      <c r="E116" s="331"/>
      <c r="F116" s="331"/>
      <c r="G116">
        <v>25</v>
      </c>
      <c r="H116">
        <v>53</v>
      </c>
      <c r="I116">
        <v>52.5</v>
      </c>
      <c r="J116">
        <f t="shared" si="10"/>
        <v>24.05825242718447</v>
      </c>
      <c r="L116">
        <f t="shared" si="11"/>
        <v>23.956310679611651</v>
      </c>
    </row>
    <row r="117" spans="1:12">
      <c r="A117">
        <v>26</v>
      </c>
      <c r="B117" s="332"/>
      <c r="C117" s="331"/>
      <c r="D117" s="330"/>
      <c r="E117" s="331"/>
      <c r="F117" s="331"/>
      <c r="G117">
        <v>26</v>
      </c>
      <c r="H117">
        <v>51.5</v>
      </c>
      <c r="I117">
        <v>51</v>
      </c>
      <c r="J117">
        <f t="shared" si="10"/>
        <v>23.37087378640777</v>
      </c>
      <c r="L117">
        <f t="shared" si="11"/>
        <v>23.271844660194176</v>
      </c>
    </row>
    <row r="118" spans="1:12">
      <c r="A118">
        <v>27</v>
      </c>
      <c r="B118" s="332"/>
      <c r="C118" s="331"/>
      <c r="D118" s="330"/>
      <c r="E118" s="331"/>
      <c r="F118" s="331"/>
      <c r="G118">
        <v>27</v>
      </c>
      <c r="H118">
        <v>52.25</v>
      </c>
      <c r="I118">
        <v>52</v>
      </c>
      <c r="J118">
        <f t="shared" si="10"/>
        <v>23.829126213592236</v>
      </c>
      <c r="L118">
        <f t="shared" si="11"/>
        <v>23.728155339805827</v>
      </c>
    </row>
    <row r="119" spans="1:12">
      <c r="A119">
        <v>28</v>
      </c>
      <c r="B119" s="332"/>
      <c r="C119" s="331"/>
      <c r="D119" s="330"/>
      <c r="E119" s="331"/>
      <c r="F119" s="331"/>
      <c r="G119">
        <v>28</v>
      </c>
      <c r="H119">
        <v>51</v>
      </c>
      <c r="I119">
        <v>51</v>
      </c>
      <c r="J119">
        <f t="shared" si="10"/>
        <v>23.37087378640777</v>
      </c>
      <c r="L119">
        <f t="shared" si="11"/>
        <v>23.271844660194176</v>
      </c>
    </row>
    <row r="120" spans="1:12">
      <c r="A120" s="609" t="s">
        <v>218</v>
      </c>
      <c r="B120" s="609"/>
      <c r="C120" s="609"/>
      <c r="D120" s="609"/>
      <c r="E120" s="609"/>
      <c r="F120" s="609"/>
      <c r="G120" s="609"/>
      <c r="H120" s="608">
        <f>SUM(H92:H119)</f>
        <v>1446</v>
      </c>
      <c r="I120" s="608">
        <f t="shared" ref="I120:L120" si="12">SUM(I92:I119)</f>
        <v>1420.5</v>
      </c>
      <c r="J120" s="608">
        <f t="shared" si="12"/>
        <v>650.94757281553404</v>
      </c>
      <c r="K120" s="608">
        <f t="shared" si="12"/>
        <v>0.45825242718446607</v>
      </c>
      <c r="L120" s="608">
        <f t="shared" si="12"/>
        <v>648.18932038834964</v>
      </c>
    </row>
    <row r="121" spans="1:12">
      <c r="A121">
        <v>29</v>
      </c>
      <c r="B121" s="332"/>
      <c r="C121" s="331" t="s">
        <v>221</v>
      </c>
      <c r="D121" s="330"/>
      <c r="E121" s="331">
        <v>130</v>
      </c>
      <c r="F121" s="331">
        <f>E121/2.512</f>
        <v>51.751592356687901</v>
      </c>
      <c r="G121">
        <v>29</v>
      </c>
      <c r="H121">
        <v>51.25</v>
      </c>
      <c r="I121">
        <v>50</v>
      </c>
      <c r="J121">
        <f t="shared" si="10"/>
        <v>22.912621359223305</v>
      </c>
      <c r="L121">
        <f t="shared" si="11"/>
        <v>22.815533980582526</v>
      </c>
    </row>
    <row r="122" spans="1:12">
      <c r="A122">
        <v>30</v>
      </c>
      <c r="B122" s="332"/>
      <c r="C122" s="331"/>
      <c r="D122" s="330"/>
      <c r="E122" s="331"/>
      <c r="F122" s="331"/>
      <c r="G122">
        <v>30</v>
      </c>
      <c r="H122">
        <v>51.25</v>
      </c>
      <c r="I122">
        <v>50</v>
      </c>
      <c r="J122">
        <f t="shared" si="10"/>
        <v>22.912621359223305</v>
      </c>
      <c r="L122">
        <f t="shared" si="11"/>
        <v>22.815533980582526</v>
      </c>
    </row>
    <row r="123" spans="1:12">
      <c r="A123">
        <v>31</v>
      </c>
      <c r="B123" s="332"/>
      <c r="C123" s="331"/>
      <c r="D123" s="330"/>
      <c r="E123" s="331"/>
      <c r="F123" s="331"/>
      <c r="G123">
        <v>31</v>
      </c>
      <c r="H123">
        <v>52</v>
      </c>
      <c r="I123">
        <v>51</v>
      </c>
      <c r="J123">
        <f t="shared" si="10"/>
        <v>23.37087378640777</v>
      </c>
      <c r="L123">
        <f t="shared" si="11"/>
        <v>23.271844660194176</v>
      </c>
    </row>
    <row r="124" spans="1:12">
      <c r="A124">
        <v>32</v>
      </c>
      <c r="B124" s="332"/>
      <c r="C124" s="331"/>
      <c r="D124" s="330"/>
      <c r="E124" s="331"/>
      <c r="F124" s="331"/>
      <c r="G124">
        <v>32</v>
      </c>
      <c r="H124">
        <v>52</v>
      </c>
      <c r="I124">
        <v>52</v>
      </c>
      <c r="J124">
        <f t="shared" si="10"/>
        <v>23.829126213592236</v>
      </c>
      <c r="L124">
        <f t="shared" si="11"/>
        <v>23.728155339805827</v>
      </c>
    </row>
    <row r="125" spans="1:12">
      <c r="A125">
        <v>33</v>
      </c>
      <c r="B125" s="332"/>
      <c r="C125" s="331"/>
      <c r="D125" s="330"/>
      <c r="E125" s="331"/>
      <c r="F125" s="331"/>
      <c r="G125">
        <v>33</v>
      </c>
      <c r="H125">
        <v>52.25</v>
      </c>
      <c r="I125">
        <v>52</v>
      </c>
      <c r="J125">
        <f t="shared" si="10"/>
        <v>23.829126213592236</v>
      </c>
      <c r="L125">
        <f t="shared" si="11"/>
        <v>23.728155339805827</v>
      </c>
    </row>
    <row r="126" spans="1:12">
      <c r="A126">
        <v>34</v>
      </c>
      <c r="B126" s="332"/>
      <c r="C126" s="331"/>
      <c r="D126" s="330"/>
      <c r="E126" s="331"/>
      <c r="F126" s="331"/>
      <c r="G126">
        <v>34</v>
      </c>
      <c r="H126">
        <v>51.75</v>
      </c>
      <c r="I126">
        <v>51</v>
      </c>
      <c r="J126">
        <f t="shared" si="10"/>
        <v>23.37087378640777</v>
      </c>
      <c r="L126">
        <f t="shared" si="11"/>
        <v>23.271844660194176</v>
      </c>
    </row>
    <row r="127" spans="1:12">
      <c r="A127">
        <v>35</v>
      </c>
      <c r="B127" s="332"/>
      <c r="C127" s="331"/>
      <c r="D127" s="330"/>
      <c r="E127" s="331"/>
      <c r="F127" s="331"/>
      <c r="G127">
        <v>35</v>
      </c>
      <c r="H127">
        <v>52.25</v>
      </c>
      <c r="I127">
        <v>48</v>
      </c>
      <c r="J127">
        <f t="shared" si="10"/>
        <v>21.996116504854371</v>
      </c>
      <c r="L127">
        <f t="shared" si="11"/>
        <v>21.902912621359224</v>
      </c>
    </row>
    <row r="128" spans="1:12">
      <c r="A128">
        <v>36</v>
      </c>
      <c r="B128" s="332"/>
      <c r="C128" s="331"/>
      <c r="D128" s="330"/>
      <c r="E128" s="331"/>
      <c r="F128" s="331"/>
      <c r="G128">
        <v>36</v>
      </c>
      <c r="H128">
        <v>51.5</v>
      </c>
      <c r="I128">
        <v>51</v>
      </c>
      <c r="J128">
        <f t="shared" si="10"/>
        <v>23.37087378640777</v>
      </c>
      <c r="L128">
        <f t="shared" si="11"/>
        <v>23.271844660194176</v>
      </c>
    </row>
    <row r="129" spans="1:12">
      <c r="A129">
        <v>37</v>
      </c>
      <c r="B129" s="332"/>
      <c r="C129" s="331"/>
      <c r="D129" s="330"/>
      <c r="E129" s="331"/>
      <c r="F129" s="331"/>
      <c r="G129">
        <v>37</v>
      </c>
      <c r="H129">
        <v>51</v>
      </c>
      <c r="I129">
        <v>49</v>
      </c>
      <c r="J129">
        <f t="shared" si="10"/>
        <v>22.454368932038836</v>
      </c>
      <c r="L129">
        <f t="shared" si="11"/>
        <v>22.359223300970875</v>
      </c>
    </row>
    <row r="130" spans="1:12">
      <c r="A130">
        <v>38</v>
      </c>
      <c r="B130" s="332"/>
      <c r="C130" s="331"/>
      <c r="D130" s="330"/>
      <c r="E130" s="331"/>
      <c r="F130" s="331"/>
      <c r="G130">
        <v>38</v>
      </c>
      <c r="H130">
        <v>51.5</v>
      </c>
      <c r="I130">
        <v>49</v>
      </c>
      <c r="J130">
        <f t="shared" si="10"/>
        <v>22.454368932038836</v>
      </c>
      <c r="L130">
        <f t="shared" si="11"/>
        <v>22.359223300970875</v>
      </c>
    </row>
    <row r="131" spans="1:12">
      <c r="A131">
        <v>39</v>
      </c>
      <c r="B131" s="332"/>
      <c r="C131" s="331"/>
      <c r="D131" s="330"/>
      <c r="E131" s="331"/>
      <c r="F131" s="331"/>
      <c r="G131">
        <v>39</v>
      </c>
      <c r="H131">
        <v>51.25</v>
      </c>
      <c r="I131">
        <v>50.5</v>
      </c>
      <c r="J131">
        <f t="shared" si="10"/>
        <v>23.141747572815536</v>
      </c>
      <c r="L131">
        <f t="shared" si="11"/>
        <v>23.043689320388349</v>
      </c>
    </row>
    <row r="132" spans="1:12">
      <c r="A132">
        <v>40</v>
      </c>
      <c r="B132" s="332"/>
      <c r="C132" s="331"/>
      <c r="D132" s="330"/>
      <c r="E132" s="331"/>
      <c r="F132" s="331"/>
      <c r="G132">
        <v>40</v>
      </c>
      <c r="H132">
        <v>51</v>
      </c>
      <c r="I132">
        <v>50.5</v>
      </c>
      <c r="J132">
        <f t="shared" si="10"/>
        <v>23.141747572815536</v>
      </c>
      <c r="L132">
        <f t="shared" si="11"/>
        <v>23.043689320388349</v>
      </c>
    </row>
    <row r="133" spans="1:12">
      <c r="A133">
        <v>41</v>
      </c>
      <c r="B133" s="332"/>
      <c r="C133" s="331"/>
      <c r="D133" s="330"/>
      <c r="E133" s="331"/>
      <c r="F133" s="331"/>
      <c r="G133">
        <v>41</v>
      </c>
      <c r="H133">
        <v>53.25</v>
      </c>
      <c r="I133">
        <v>52.5</v>
      </c>
      <c r="J133">
        <f t="shared" si="10"/>
        <v>24.05825242718447</v>
      </c>
      <c r="L133">
        <f t="shared" si="11"/>
        <v>23.956310679611651</v>
      </c>
    </row>
    <row r="134" spans="1:12">
      <c r="A134">
        <v>42</v>
      </c>
      <c r="B134" s="332"/>
      <c r="C134" s="331"/>
      <c r="D134" s="330"/>
      <c r="E134" s="331"/>
      <c r="F134" s="331"/>
      <c r="G134">
        <v>42</v>
      </c>
      <c r="H134">
        <v>52</v>
      </c>
      <c r="I134">
        <v>52.5</v>
      </c>
      <c r="J134">
        <f t="shared" si="10"/>
        <v>24.05825242718447</v>
      </c>
      <c r="L134">
        <f t="shared" si="11"/>
        <v>23.956310679611651</v>
      </c>
    </row>
    <row r="135" spans="1:12">
      <c r="A135">
        <v>43</v>
      </c>
      <c r="B135" s="332"/>
      <c r="C135" s="331"/>
      <c r="D135" s="330"/>
      <c r="E135" s="331"/>
      <c r="F135" s="331"/>
      <c r="G135">
        <v>43</v>
      </c>
      <c r="H135">
        <v>51</v>
      </c>
      <c r="I135">
        <v>47.5</v>
      </c>
      <c r="J135">
        <f t="shared" si="10"/>
        <v>21.76699029126214</v>
      </c>
      <c r="L135">
        <f t="shared" si="11"/>
        <v>21.674757281553401</v>
      </c>
    </row>
    <row r="136" spans="1:12">
      <c r="A136">
        <v>44</v>
      </c>
      <c r="B136" s="332"/>
      <c r="C136" s="331"/>
      <c r="D136" s="330"/>
      <c r="E136" s="331"/>
      <c r="F136" s="331"/>
      <c r="G136">
        <v>44</v>
      </c>
      <c r="H136">
        <v>50.75</v>
      </c>
      <c r="I136">
        <v>50</v>
      </c>
      <c r="J136">
        <f t="shared" si="10"/>
        <v>22.912621359223305</v>
      </c>
      <c r="L136">
        <f t="shared" si="11"/>
        <v>22.815533980582526</v>
      </c>
    </row>
    <row r="137" spans="1:12">
      <c r="A137">
        <v>45</v>
      </c>
      <c r="B137" s="332"/>
      <c r="C137" s="331"/>
      <c r="D137" s="330"/>
      <c r="E137" s="331"/>
      <c r="F137" s="331"/>
      <c r="G137">
        <v>45</v>
      </c>
      <c r="H137">
        <v>52</v>
      </c>
      <c r="I137">
        <v>51.5</v>
      </c>
      <c r="J137">
        <f t="shared" si="10"/>
        <v>23.6</v>
      </c>
      <c r="L137">
        <f t="shared" si="11"/>
        <v>23.5</v>
      </c>
    </row>
    <row r="138" spans="1:12">
      <c r="A138">
        <v>46</v>
      </c>
      <c r="B138" s="332"/>
      <c r="C138" s="331"/>
      <c r="D138" s="330"/>
      <c r="E138" s="331"/>
      <c r="F138" s="331"/>
      <c r="G138">
        <v>46</v>
      </c>
      <c r="H138">
        <v>51</v>
      </c>
      <c r="I138">
        <v>50.5</v>
      </c>
      <c r="J138">
        <f t="shared" si="10"/>
        <v>23.141747572815536</v>
      </c>
      <c r="L138">
        <f t="shared" si="11"/>
        <v>23.043689320388349</v>
      </c>
    </row>
    <row r="139" spans="1:12">
      <c r="A139">
        <v>47</v>
      </c>
      <c r="B139" s="332"/>
      <c r="C139" s="331"/>
      <c r="D139" s="330"/>
      <c r="E139" s="331"/>
      <c r="F139" s="331"/>
      <c r="G139">
        <v>47</v>
      </c>
      <c r="H139">
        <v>50.75</v>
      </c>
      <c r="I139">
        <v>50.5</v>
      </c>
      <c r="J139">
        <f t="shared" si="10"/>
        <v>23.141747572815536</v>
      </c>
      <c r="L139">
        <f t="shared" si="11"/>
        <v>23.043689320388349</v>
      </c>
    </row>
    <row r="140" spans="1:12">
      <c r="A140">
        <v>48</v>
      </c>
      <c r="B140" s="332"/>
      <c r="C140" s="331"/>
      <c r="D140" s="330"/>
      <c r="E140" s="331"/>
      <c r="F140" s="331"/>
      <c r="G140">
        <v>49</v>
      </c>
      <c r="H140">
        <v>53</v>
      </c>
      <c r="I140">
        <v>50.5</v>
      </c>
      <c r="J140">
        <f t="shared" si="10"/>
        <v>23.141747572815536</v>
      </c>
      <c r="L140">
        <f t="shared" si="11"/>
        <v>23.043689320388349</v>
      </c>
    </row>
    <row r="141" spans="1:12">
      <c r="A141">
        <v>49</v>
      </c>
      <c r="B141" s="332"/>
      <c r="C141" s="331"/>
      <c r="D141" s="330"/>
      <c r="E141" s="331"/>
      <c r="F141" s="331"/>
      <c r="G141">
        <v>50</v>
      </c>
      <c r="H141">
        <v>50.75</v>
      </c>
      <c r="I141">
        <v>49.5</v>
      </c>
      <c r="J141">
        <f t="shared" si="10"/>
        <v>22.68349514563107</v>
      </c>
      <c r="L141">
        <f t="shared" si="11"/>
        <v>22.587378640776699</v>
      </c>
    </row>
    <row r="142" spans="1:12">
      <c r="A142">
        <v>50</v>
      </c>
      <c r="B142" s="332"/>
      <c r="C142" s="331"/>
      <c r="D142" s="330"/>
      <c r="E142" s="331"/>
      <c r="F142" s="331"/>
      <c r="G142">
        <v>51</v>
      </c>
      <c r="H142">
        <v>50.75</v>
      </c>
      <c r="I142">
        <v>50.5</v>
      </c>
      <c r="J142">
        <f t="shared" si="10"/>
        <v>23.141747572815536</v>
      </c>
      <c r="L142">
        <f t="shared" si="11"/>
        <v>23.043689320388349</v>
      </c>
    </row>
    <row r="143" spans="1:12">
      <c r="A143">
        <v>51</v>
      </c>
      <c r="B143" s="332"/>
      <c r="C143" s="331"/>
      <c r="D143" s="330"/>
      <c r="E143" s="331"/>
      <c r="F143" s="331"/>
      <c r="G143">
        <v>52</v>
      </c>
      <c r="H143">
        <v>42.67</v>
      </c>
      <c r="I143">
        <v>42.67</v>
      </c>
      <c r="J143">
        <f t="shared" si="10"/>
        <v>19.553631067961167</v>
      </c>
      <c r="L143">
        <f t="shared" si="11"/>
        <v>19.470776699029127</v>
      </c>
    </row>
    <row r="144" spans="1:12">
      <c r="A144">
        <v>52</v>
      </c>
      <c r="B144" s="332"/>
      <c r="C144" s="331"/>
      <c r="D144" s="330"/>
      <c r="E144" s="331"/>
      <c r="F144" s="331"/>
      <c r="G144">
        <v>54</v>
      </c>
      <c r="H144">
        <v>51</v>
      </c>
      <c r="I144">
        <v>46.5</v>
      </c>
      <c r="J144">
        <f t="shared" si="10"/>
        <v>21.308737864077671</v>
      </c>
      <c r="L144">
        <f t="shared" si="11"/>
        <v>21.21844660194175</v>
      </c>
    </row>
    <row r="145" spans="1:13">
      <c r="A145" s="609" t="s">
        <v>218</v>
      </c>
      <c r="B145" s="609"/>
      <c r="C145" s="609"/>
      <c r="D145" s="609"/>
      <c r="E145" s="609"/>
      <c r="F145" s="609"/>
      <c r="G145" s="609"/>
      <c r="H145" s="608">
        <f>SUM(H121:H144)</f>
        <v>1227.92</v>
      </c>
      <c r="I145" s="608">
        <f t="shared" ref="I145:L145" si="13">SUM(I121:I144)</f>
        <v>1198.67</v>
      </c>
      <c r="J145" s="608">
        <f t="shared" si="13"/>
        <v>549.29343689320388</v>
      </c>
      <c r="K145" s="608">
        <f t="shared" si="13"/>
        <v>0</v>
      </c>
      <c r="L145" s="608">
        <f t="shared" si="13"/>
        <v>546.96592233009721</v>
      </c>
    </row>
    <row r="146" spans="1:13">
      <c r="A146">
        <v>1</v>
      </c>
      <c r="B146" s="332">
        <v>46212</v>
      </c>
      <c r="C146" s="331" t="s">
        <v>568</v>
      </c>
      <c r="D146" s="330" t="s">
        <v>569</v>
      </c>
      <c r="E146" s="331">
        <v>146</v>
      </c>
      <c r="F146" s="331">
        <f>E146/2.512</f>
        <v>58.121019108280258</v>
      </c>
      <c r="G146">
        <v>1</v>
      </c>
      <c r="H146">
        <v>8</v>
      </c>
      <c r="I146">
        <v>7.5</v>
      </c>
      <c r="J146">
        <f>$K$160*I146</f>
        <v>2.5</v>
      </c>
      <c r="L146">
        <f t="shared" ref="L146:L158" si="14">I146*$M$160</f>
        <v>3</v>
      </c>
    </row>
    <row r="147" spans="1:13">
      <c r="A147">
        <v>2</v>
      </c>
      <c r="B147" s="332"/>
      <c r="C147" s="331"/>
      <c r="D147" s="330"/>
      <c r="E147" s="331"/>
      <c r="F147" s="331"/>
      <c r="G147">
        <v>2</v>
      </c>
      <c r="H147">
        <v>44</v>
      </c>
      <c r="I147">
        <v>42.5</v>
      </c>
      <c r="J147">
        <f t="shared" ref="J147:J158" si="15">I147*$K$160</f>
        <v>14.166666666666666</v>
      </c>
      <c r="L147">
        <f t="shared" si="14"/>
        <v>17</v>
      </c>
    </row>
    <row r="148" spans="1:13">
      <c r="A148">
        <v>3</v>
      </c>
      <c r="B148" s="332"/>
      <c r="C148" s="331"/>
      <c r="D148" s="330"/>
      <c r="E148" s="331"/>
      <c r="F148" s="331"/>
      <c r="G148">
        <v>3</v>
      </c>
      <c r="H148">
        <v>46</v>
      </c>
      <c r="I148">
        <v>45</v>
      </c>
      <c r="J148">
        <f t="shared" si="15"/>
        <v>15</v>
      </c>
      <c r="L148">
        <f t="shared" si="14"/>
        <v>18</v>
      </c>
    </row>
    <row r="149" spans="1:13">
      <c r="A149">
        <v>4</v>
      </c>
      <c r="B149" s="332"/>
      <c r="C149" s="331"/>
      <c r="D149" s="330"/>
      <c r="E149" s="331"/>
      <c r="F149" s="331"/>
      <c r="G149">
        <v>5</v>
      </c>
      <c r="H149">
        <v>46</v>
      </c>
      <c r="I149">
        <v>44</v>
      </c>
      <c r="J149">
        <f t="shared" si="15"/>
        <v>14.666666666666666</v>
      </c>
      <c r="L149">
        <f t="shared" si="14"/>
        <v>17.600000000000001</v>
      </c>
    </row>
    <row r="150" spans="1:13">
      <c r="A150">
        <v>5</v>
      </c>
      <c r="B150" s="332"/>
      <c r="C150" s="331"/>
      <c r="D150" s="330"/>
      <c r="E150" s="331"/>
      <c r="F150" s="331"/>
      <c r="G150">
        <v>6</v>
      </c>
      <c r="H150">
        <v>43</v>
      </c>
      <c r="I150">
        <v>42.5</v>
      </c>
      <c r="J150">
        <f t="shared" si="15"/>
        <v>14.166666666666666</v>
      </c>
      <c r="L150">
        <f t="shared" si="14"/>
        <v>17</v>
      </c>
    </row>
    <row r="151" spans="1:13">
      <c r="A151">
        <v>6</v>
      </c>
      <c r="B151" s="332"/>
      <c r="C151" s="331"/>
      <c r="D151" s="330"/>
      <c r="E151" s="331"/>
      <c r="F151" s="331"/>
      <c r="G151">
        <v>7</v>
      </c>
      <c r="H151">
        <v>45</v>
      </c>
      <c r="I151">
        <v>45</v>
      </c>
      <c r="J151">
        <f t="shared" si="15"/>
        <v>15</v>
      </c>
      <c r="L151">
        <f t="shared" si="14"/>
        <v>18</v>
      </c>
    </row>
    <row r="152" spans="1:13">
      <c r="A152">
        <v>7</v>
      </c>
      <c r="B152" s="332"/>
      <c r="C152" s="331"/>
      <c r="D152" s="330"/>
      <c r="E152" s="331"/>
      <c r="F152" s="331"/>
      <c r="G152">
        <v>8</v>
      </c>
      <c r="H152">
        <v>46</v>
      </c>
      <c r="I152">
        <v>46</v>
      </c>
      <c r="J152">
        <f t="shared" si="15"/>
        <v>15.333333333333332</v>
      </c>
      <c r="L152">
        <f t="shared" si="14"/>
        <v>18.400000000000002</v>
      </c>
    </row>
    <row r="153" spans="1:13">
      <c r="A153">
        <v>8</v>
      </c>
      <c r="B153" s="332"/>
      <c r="C153" s="331"/>
      <c r="D153" s="330"/>
      <c r="E153" s="331"/>
      <c r="F153" s="331"/>
      <c r="G153">
        <v>9</v>
      </c>
      <c r="H153">
        <v>45</v>
      </c>
      <c r="I153">
        <v>45</v>
      </c>
      <c r="J153">
        <f t="shared" si="15"/>
        <v>15</v>
      </c>
      <c r="L153">
        <f t="shared" si="14"/>
        <v>18</v>
      </c>
    </row>
    <row r="154" spans="1:13">
      <c r="A154">
        <v>9</v>
      </c>
      <c r="B154" s="332"/>
      <c r="C154" s="331"/>
      <c r="D154" s="330"/>
      <c r="E154" s="331"/>
      <c r="F154" s="331"/>
      <c r="G154">
        <v>10</v>
      </c>
      <c r="H154">
        <v>46</v>
      </c>
      <c r="I154">
        <v>46</v>
      </c>
      <c r="J154">
        <f t="shared" si="15"/>
        <v>15.333333333333332</v>
      </c>
      <c r="L154">
        <f t="shared" si="14"/>
        <v>18.400000000000002</v>
      </c>
    </row>
    <row r="155" spans="1:13">
      <c r="A155">
        <v>10</v>
      </c>
      <c r="B155" s="332"/>
      <c r="C155" s="331"/>
      <c r="D155" s="330"/>
      <c r="E155" s="331"/>
      <c r="F155" s="331"/>
      <c r="G155">
        <v>11</v>
      </c>
      <c r="H155">
        <v>44</v>
      </c>
      <c r="I155">
        <v>44</v>
      </c>
      <c r="J155">
        <f t="shared" si="15"/>
        <v>14.666666666666666</v>
      </c>
      <c r="L155">
        <f t="shared" si="14"/>
        <v>17.600000000000001</v>
      </c>
    </row>
    <row r="156" spans="1:13">
      <c r="A156">
        <v>11</v>
      </c>
      <c r="B156" s="332"/>
      <c r="C156" s="331"/>
      <c r="D156" s="330"/>
      <c r="E156" s="331"/>
      <c r="F156" s="331"/>
      <c r="G156">
        <v>12</v>
      </c>
      <c r="H156">
        <v>46</v>
      </c>
      <c r="I156">
        <v>45.5</v>
      </c>
      <c r="J156">
        <f t="shared" si="15"/>
        <v>15.166666666666666</v>
      </c>
      <c r="L156">
        <f t="shared" si="14"/>
        <v>18.2</v>
      </c>
    </row>
    <row r="157" spans="1:13">
      <c r="A157">
        <v>12</v>
      </c>
      <c r="B157" s="332"/>
      <c r="C157" s="331"/>
      <c r="D157" s="330"/>
      <c r="E157" s="331"/>
      <c r="F157" s="331"/>
      <c r="G157">
        <v>13</v>
      </c>
      <c r="H157">
        <v>45</v>
      </c>
      <c r="I157">
        <v>43.75</v>
      </c>
      <c r="J157">
        <f t="shared" si="15"/>
        <v>14.583333333333332</v>
      </c>
      <c r="L157">
        <f t="shared" si="14"/>
        <v>17.5</v>
      </c>
    </row>
    <row r="158" spans="1:13">
      <c r="A158">
        <v>13</v>
      </c>
      <c r="B158" s="332"/>
      <c r="C158" s="331"/>
      <c r="D158" s="330"/>
      <c r="E158" s="331"/>
      <c r="F158" s="331"/>
      <c r="G158">
        <v>15</v>
      </c>
      <c r="H158">
        <v>46</v>
      </c>
      <c r="I158">
        <v>46</v>
      </c>
      <c r="J158">
        <f t="shared" si="15"/>
        <v>15.333333333333332</v>
      </c>
      <c r="L158">
        <f t="shared" si="14"/>
        <v>18.400000000000002</v>
      </c>
    </row>
    <row r="159" spans="1:13">
      <c r="A159">
        <v>14</v>
      </c>
      <c r="B159" s="332"/>
      <c r="C159" s="331"/>
      <c r="D159" s="330"/>
      <c r="E159" s="331"/>
      <c r="F159" s="331"/>
      <c r="G159">
        <v>4</v>
      </c>
      <c r="H159">
        <v>32</v>
      </c>
      <c r="I159">
        <v>32</v>
      </c>
      <c r="J159">
        <f>I159*$K$160</f>
        <v>10.666666666666666</v>
      </c>
      <c r="L159">
        <f>I159*$M$160</f>
        <v>12.8</v>
      </c>
    </row>
    <row r="160" spans="1:13">
      <c r="A160">
        <v>15</v>
      </c>
      <c r="B160" s="332"/>
      <c r="C160" s="331"/>
      <c r="D160" s="330"/>
      <c r="E160" s="331"/>
      <c r="F160" s="331"/>
      <c r="G160">
        <v>14</v>
      </c>
      <c r="H160">
        <v>45</v>
      </c>
      <c r="I160">
        <v>45</v>
      </c>
      <c r="J160">
        <v>15</v>
      </c>
      <c r="K160">
        <f>$J$160/I160</f>
        <v>0.33333333333333331</v>
      </c>
      <c r="L160">
        <v>18</v>
      </c>
      <c r="M160">
        <f>L160/I160</f>
        <v>0.4</v>
      </c>
    </row>
    <row r="161" spans="1:13">
      <c r="A161" s="610" t="s">
        <v>570</v>
      </c>
      <c r="B161" s="610"/>
      <c r="C161" s="610"/>
      <c r="D161" s="610"/>
      <c r="E161" s="610"/>
      <c r="F161" s="610"/>
      <c r="G161" s="610"/>
      <c r="H161" s="610">
        <f>SUM(H146:H160)</f>
        <v>627</v>
      </c>
      <c r="I161" s="610">
        <f>SUM(I146:I160)</f>
        <v>619.75</v>
      </c>
      <c r="J161" s="608">
        <f>SUM(J146:J160)</f>
        <v>206.58333333333331</v>
      </c>
      <c r="K161" s="608"/>
      <c r="L161" s="608">
        <f>SUM(L146:L160)</f>
        <v>247.9</v>
      </c>
    </row>
    <row r="162" spans="1:13">
      <c r="A162">
        <v>1</v>
      </c>
      <c r="B162" s="332">
        <v>46212</v>
      </c>
      <c r="C162" s="331" t="s">
        <v>571</v>
      </c>
      <c r="D162" s="330" t="s">
        <v>572</v>
      </c>
      <c r="E162" s="331">
        <v>145</v>
      </c>
      <c r="F162" s="331">
        <f>E162/2.512</f>
        <v>57.722929936305732</v>
      </c>
      <c r="G162">
        <v>1</v>
      </c>
      <c r="H162">
        <v>49</v>
      </c>
      <c r="I162">
        <v>47.5</v>
      </c>
      <c r="J162">
        <f>$K$167*I162</f>
        <v>15.200000000000001</v>
      </c>
      <c r="L162">
        <f>$M$167*I162</f>
        <v>16</v>
      </c>
    </row>
    <row r="163" spans="1:13">
      <c r="A163">
        <v>2</v>
      </c>
      <c r="B163" s="332"/>
      <c r="C163" s="331"/>
      <c r="D163" s="330"/>
      <c r="E163" s="331"/>
      <c r="F163" s="331"/>
      <c r="G163">
        <v>2</v>
      </c>
      <c r="H163">
        <v>46</v>
      </c>
      <c r="I163">
        <v>44.5</v>
      </c>
      <c r="J163">
        <f t="shared" ref="J163:J172" si="16">$K$167*I163</f>
        <v>14.24</v>
      </c>
      <c r="L163">
        <f t="shared" ref="L163:L166" si="17">$M$167*I163</f>
        <v>14.989473684210527</v>
      </c>
    </row>
    <row r="164" spans="1:13">
      <c r="A164">
        <v>3</v>
      </c>
      <c r="B164" s="332"/>
      <c r="C164" s="331"/>
      <c r="D164" s="330"/>
      <c r="E164" s="331"/>
      <c r="F164" s="331"/>
      <c r="G164">
        <v>3</v>
      </c>
      <c r="H164">
        <v>50</v>
      </c>
      <c r="I164">
        <v>50</v>
      </c>
      <c r="J164">
        <f t="shared" si="16"/>
        <v>16</v>
      </c>
      <c r="L164">
        <f t="shared" si="17"/>
        <v>16.842105263157894</v>
      </c>
    </row>
    <row r="165" spans="1:13">
      <c r="A165">
        <v>4</v>
      </c>
      <c r="B165" s="332"/>
      <c r="C165" s="331"/>
      <c r="D165" s="330"/>
      <c r="E165" s="331"/>
      <c r="F165" s="331"/>
      <c r="G165">
        <v>4</v>
      </c>
      <c r="H165">
        <v>50</v>
      </c>
      <c r="I165">
        <v>49.5</v>
      </c>
      <c r="J165">
        <f t="shared" si="16"/>
        <v>15.84</v>
      </c>
      <c r="L165">
        <f t="shared" si="17"/>
        <v>16.673684210526314</v>
      </c>
    </row>
    <row r="166" spans="1:13">
      <c r="A166">
        <v>5</v>
      </c>
      <c r="B166" s="332"/>
      <c r="C166" s="331"/>
      <c r="D166" s="330"/>
      <c r="E166" s="331"/>
      <c r="F166" s="331"/>
      <c r="G166">
        <v>5</v>
      </c>
      <c r="H166">
        <v>51</v>
      </c>
      <c r="I166">
        <v>50</v>
      </c>
      <c r="J166">
        <f t="shared" si="16"/>
        <v>16</v>
      </c>
      <c r="L166">
        <f t="shared" si="17"/>
        <v>16.842105263157894</v>
      </c>
    </row>
    <row r="167" spans="1:13">
      <c r="A167">
        <v>6</v>
      </c>
      <c r="B167" s="332"/>
      <c r="C167" s="331"/>
      <c r="D167" s="330"/>
      <c r="E167" s="331"/>
      <c r="F167" s="331"/>
      <c r="G167">
        <v>6</v>
      </c>
      <c r="H167">
        <v>47.5</v>
      </c>
      <c r="I167">
        <v>47.5</v>
      </c>
      <c r="J167">
        <v>15.2</v>
      </c>
      <c r="K167">
        <f>J167/I167</f>
        <v>0.32</v>
      </c>
      <c r="L167">
        <v>16</v>
      </c>
      <c r="M167">
        <f>L167/I167</f>
        <v>0.33684210526315789</v>
      </c>
    </row>
    <row r="168" spans="1:13">
      <c r="A168">
        <v>7</v>
      </c>
      <c r="B168" s="332"/>
      <c r="C168" s="331"/>
      <c r="D168" s="330"/>
      <c r="E168" s="331"/>
      <c r="F168" s="331"/>
      <c r="G168">
        <v>7</v>
      </c>
      <c r="H168">
        <v>52</v>
      </c>
      <c r="I168">
        <v>52</v>
      </c>
      <c r="J168">
        <f t="shared" si="16"/>
        <v>16.64</v>
      </c>
      <c r="L168">
        <f>$M$167*I168</f>
        <v>17.515789473684212</v>
      </c>
    </row>
    <row r="169" spans="1:13">
      <c r="A169">
        <v>8</v>
      </c>
      <c r="B169" s="332"/>
      <c r="C169" s="331"/>
      <c r="D169" s="330"/>
      <c r="E169" s="331"/>
      <c r="F169" s="331"/>
      <c r="G169">
        <v>8</v>
      </c>
      <c r="H169">
        <v>46</v>
      </c>
      <c r="I169">
        <v>45</v>
      </c>
      <c r="J169">
        <f t="shared" si="16"/>
        <v>14.4</v>
      </c>
      <c r="L169">
        <f t="shared" ref="L169:L172" si="18">$M$167*I169</f>
        <v>15.157894736842104</v>
      </c>
    </row>
    <row r="170" spans="1:13">
      <c r="A170">
        <v>9</v>
      </c>
      <c r="B170" s="332"/>
      <c r="C170" s="331"/>
      <c r="D170" s="330"/>
      <c r="E170" s="331"/>
      <c r="F170" s="331"/>
      <c r="G170">
        <v>9</v>
      </c>
      <c r="H170">
        <v>47</v>
      </c>
      <c r="I170">
        <v>46.5</v>
      </c>
      <c r="J170">
        <f t="shared" si="16"/>
        <v>14.88</v>
      </c>
      <c r="L170">
        <f t="shared" si="18"/>
        <v>15.663157894736841</v>
      </c>
    </row>
    <row r="171" spans="1:13">
      <c r="A171">
        <v>10</v>
      </c>
      <c r="B171" s="332"/>
      <c r="C171" s="331"/>
      <c r="D171" s="330"/>
      <c r="E171" s="331"/>
      <c r="F171" s="331"/>
      <c r="G171">
        <v>10</v>
      </c>
      <c r="H171">
        <v>22</v>
      </c>
      <c r="I171">
        <v>21.5</v>
      </c>
      <c r="J171">
        <f t="shared" si="16"/>
        <v>6.88</v>
      </c>
      <c r="L171">
        <f t="shared" si="18"/>
        <v>7.2421052631578942</v>
      </c>
    </row>
    <row r="172" spans="1:13">
      <c r="A172">
        <v>11</v>
      </c>
      <c r="B172" s="332"/>
      <c r="C172" s="331"/>
      <c r="D172" s="330"/>
      <c r="E172" s="331"/>
      <c r="F172" s="331"/>
      <c r="G172">
        <v>11</v>
      </c>
      <c r="H172">
        <v>47</v>
      </c>
      <c r="I172">
        <v>44.25</v>
      </c>
      <c r="J172">
        <f t="shared" si="16"/>
        <v>14.16</v>
      </c>
      <c r="L172">
        <f t="shared" si="18"/>
        <v>14.905263157894737</v>
      </c>
    </row>
    <row r="173" spans="1:13">
      <c r="A173" s="610" t="s">
        <v>570</v>
      </c>
      <c r="B173" s="610"/>
      <c r="C173" s="610"/>
      <c r="D173" s="610"/>
      <c r="E173" s="610"/>
      <c r="F173" s="610"/>
      <c r="G173" s="610"/>
      <c r="H173" s="608">
        <f t="shared" ref="H173:I173" si="19">SUM(H162:H172)</f>
        <v>507.5</v>
      </c>
      <c r="I173" s="608">
        <f t="shared" si="19"/>
        <v>498.25</v>
      </c>
      <c r="J173" s="608">
        <f>SUM(J162:J172)</f>
        <v>159.44</v>
      </c>
      <c r="K173" s="608"/>
      <c r="L173" s="608">
        <f>SUM(L162:L172)</f>
        <v>167.83157894736843</v>
      </c>
      <c r="M173" s="608"/>
    </row>
    <row r="174" spans="1:13">
      <c r="A174">
        <v>1</v>
      </c>
      <c r="B174" s="332">
        <v>46212</v>
      </c>
      <c r="C174" s="331" t="s">
        <v>573</v>
      </c>
      <c r="D174" s="330" t="s">
        <v>569</v>
      </c>
      <c r="E174" s="331">
        <v>111</v>
      </c>
      <c r="F174" s="331">
        <f>E174/2.512</f>
        <v>44.187898089171973</v>
      </c>
      <c r="G174">
        <v>1</v>
      </c>
      <c r="H174" s="605">
        <v>48</v>
      </c>
      <c r="I174" s="605">
        <v>48</v>
      </c>
      <c r="J174" s="605">
        <v>7.5</v>
      </c>
      <c r="K174">
        <f>J174/I174</f>
        <v>0.15625</v>
      </c>
      <c r="L174">
        <v>13.5</v>
      </c>
      <c r="M174">
        <f>L174/I174</f>
        <v>0.28125</v>
      </c>
    </row>
    <row r="175" spans="1:13">
      <c r="A175">
        <v>2</v>
      </c>
      <c r="B175" s="332"/>
      <c r="C175" s="331"/>
      <c r="D175" s="330"/>
      <c r="E175" s="331"/>
      <c r="F175" s="331"/>
      <c r="G175">
        <v>2</v>
      </c>
      <c r="H175" s="605">
        <v>54</v>
      </c>
      <c r="I175" s="605">
        <v>54</v>
      </c>
      <c r="J175">
        <f>I175*$K$174</f>
        <v>8.4375</v>
      </c>
      <c r="L175">
        <f>I175*$M$174</f>
        <v>15.1875</v>
      </c>
    </row>
    <row r="176" spans="1:13">
      <c r="A176">
        <v>3</v>
      </c>
      <c r="B176" s="332"/>
      <c r="C176" s="331"/>
      <c r="D176" s="330"/>
      <c r="E176" s="331"/>
      <c r="F176" s="331"/>
      <c r="G176">
        <v>3</v>
      </c>
      <c r="H176" s="605">
        <v>59</v>
      </c>
      <c r="I176" s="605">
        <v>59</v>
      </c>
      <c r="J176">
        <f t="shared" ref="J176:J190" si="20">I176*$K$174</f>
        <v>9.21875</v>
      </c>
      <c r="L176">
        <f t="shared" ref="L176:L190" si="21">I176*$M$174</f>
        <v>16.59375</v>
      </c>
    </row>
    <row r="177" spans="1:13">
      <c r="A177">
        <v>4</v>
      </c>
      <c r="B177" s="332"/>
      <c r="C177" s="331"/>
      <c r="D177" s="330"/>
      <c r="E177" s="331"/>
      <c r="F177" s="331"/>
      <c r="G177">
        <v>4</v>
      </c>
      <c r="H177" s="605">
        <v>57</v>
      </c>
      <c r="I177" s="605">
        <v>57</v>
      </c>
      <c r="J177">
        <f t="shared" si="20"/>
        <v>8.90625</v>
      </c>
      <c r="L177">
        <f t="shared" si="21"/>
        <v>16.03125</v>
      </c>
    </row>
    <row r="178" spans="1:13">
      <c r="A178">
        <v>5</v>
      </c>
      <c r="B178" s="332"/>
      <c r="C178" s="331"/>
      <c r="D178" s="330"/>
      <c r="E178" s="331"/>
      <c r="F178" s="331"/>
      <c r="G178">
        <v>5</v>
      </c>
      <c r="H178" s="605">
        <v>54</v>
      </c>
      <c r="I178" s="605">
        <v>54</v>
      </c>
      <c r="J178">
        <f t="shared" si="20"/>
        <v>8.4375</v>
      </c>
      <c r="L178">
        <f t="shared" si="21"/>
        <v>15.1875</v>
      </c>
    </row>
    <row r="179" spans="1:13">
      <c r="A179">
        <v>6</v>
      </c>
      <c r="B179" s="332"/>
      <c r="C179" s="331"/>
      <c r="D179" s="330"/>
      <c r="E179" s="331"/>
      <c r="F179" s="331"/>
      <c r="G179">
        <v>6</v>
      </c>
      <c r="H179" s="605">
        <v>55</v>
      </c>
      <c r="I179" s="605">
        <v>55</v>
      </c>
      <c r="J179">
        <f t="shared" si="20"/>
        <v>8.59375</v>
      </c>
      <c r="L179">
        <f t="shared" si="21"/>
        <v>15.46875</v>
      </c>
    </row>
    <row r="180" spans="1:13">
      <c r="A180">
        <v>7</v>
      </c>
      <c r="B180" s="332"/>
      <c r="C180" s="331"/>
      <c r="D180" s="330"/>
      <c r="E180" s="331"/>
      <c r="F180" s="331"/>
      <c r="G180">
        <v>7</v>
      </c>
      <c r="H180" s="605">
        <v>52</v>
      </c>
      <c r="I180" s="605">
        <v>52</v>
      </c>
      <c r="J180">
        <f t="shared" si="20"/>
        <v>8.125</v>
      </c>
      <c r="L180">
        <f t="shared" si="21"/>
        <v>14.625</v>
      </c>
    </row>
    <row r="181" spans="1:13">
      <c r="A181">
        <v>8</v>
      </c>
      <c r="B181" s="332"/>
      <c r="C181" s="331"/>
      <c r="D181" s="330"/>
      <c r="E181" s="331"/>
      <c r="F181" s="331"/>
      <c r="G181">
        <v>8</v>
      </c>
      <c r="H181" s="605">
        <v>52</v>
      </c>
      <c r="I181" s="605">
        <v>52</v>
      </c>
      <c r="J181">
        <f t="shared" si="20"/>
        <v>8.125</v>
      </c>
      <c r="L181">
        <f t="shared" si="21"/>
        <v>14.625</v>
      </c>
    </row>
    <row r="182" spans="1:13">
      <c r="A182">
        <v>9</v>
      </c>
      <c r="B182" s="332"/>
      <c r="C182" s="331"/>
      <c r="D182" s="330"/>
      <c r="E182" s="331"/>
      <c r="F182" s="331"/>
      <c r="G182">
        <v>9</v>
      </c>
      <c r="H182" s="605">
        <v>57</v>
      </c>
      <c r="I182" s="605">
        <v>57</v>
      </c>
      <c r="J182">
        <f t="shared" si="20"/>
        <v>8.90625</v>
      </c>
      <c r="L182">
        <f t="shared" si="21"/>
        <v>16.03125</v>
      </c>
    </row>
    <row r="183" spans="1:13">
      <c r="A183">
        <v>10</v>
      </c>
      <c r="B183" s="332"/>
      <c r="C183" s="331"/>
      <c r="D183" s="330"/>
      <c r="E183" s="331"/>
      <c r="F183" s="331"/>
      <c r="G183">
        <v>10</v>
      </c>
      <c r="H183" s="605">
        <v>55</v>
      </c>
      <c r="I183" s="605">
        <v>55</v>
      </c>
      <c r="J183">
        <f t="shared" si="20"/>
        <v>8.59375</v>
      </c>
      <c r="L183">
        <f t="shared" si="21"/>
        <v>15.46875</v>
      </c>
    </row>
    <row r="184" spans="1:13">
      <c r="A184">
        <v>11</v>
      </c>
      <c r="B184" s="332"/>
      <c r="C184" s="331"/>
      <c r="D184" s="330"/>
      <c r="E184" s="331"/>
      <c r="F184" s="331"/>
      <c r="G184">
        <v>11</v>
      </c>
      <c r="H184" s="605">
        <v>51</v>
      </c>
      <c r="I184" s="605">
        <v>51</v>
      </c>
      <c r="J184">
        <f t="shared" si="20"/>
        <v>7.96875</v>
      </c>
      <c r="L184">
        <f t="shared" si="21"/>
        <v>14.34375</v>
      </c>
    </row>
    <row r="185" spans="1:13">
      <c r="A185">
        <v>12</v>
      </c>
      <c r="B185" s="332"/>
      <c r="C185" s="331"/>
      <c r="D185" s="330"/>
      <c r="E185" s="331"/>
      <c r="F185" s="331"/>
      <c r="G185">
        <v>12</v>
      </c>
      <c r="H185" s="605">
        <v>52</v>
      </c>
      <c r="I185" s="605">
        <v>52</v>
      </c>
      <c r="J185">
        <f t="shared" si="20"/>
        <v>8.125</v>
      </c>
      <c r="L185">
        <f t="shared" si="21"/>
        <v>14.625</v>
      </c>
    </row>
    <row r="186" spans="1:13">
      <c r="A186">
        <v>13</v>
      </c>
      <c r="B186" s="332"/>
      <c r="C186" s="331"/>
      <c r="D186" s="330"/>
      <c r="E186" s="331"/>
      <c r="F186" s="331"/>
      <c r="G186">
        <v>13</v>
      </c>
      <c r="H186" s="605">
        <v>55</v>
      </c>
      <c r="I186" s="605">
        <v>55</v>
      </c>
      <c r="J186">
        <f t="shared" si="20"/>
        <v>8.59375</v>
      </c>
      <c r="L186">
        <f t="shared" si="21"/>
        <v>15.46875</v>
      </c>
    </row>
    <row r="187" spans="1:13">
      <c r="A187">
        <v>14</v>
      </c>
      <c r="B187" s="332"/>
      <c r="C187" s="331"/>
      <c r="D187" s="330"/>
      <c r="E187" s="331"/>
      <c r="F187" s="331"/>
      <c r="G187">
        <v>14</v>
      </c>
      <c r="H187" s="605">
        <v>51</v>
      </c>
      <c r="I187" s="605">
        <v>51</v>
      </c>
      <c r="J187">
        <f t="shared" si="20"/>
        <v>7.96875</v>
      </c>
      <c r="L187">
        <f t="shared" si="21"/>
        <v>14.34375</v>
      </c>
    </row>
    <row r="188" spans="1:13">
      <c r="A188">
        <v>15</v>
      </c>
      <c r="B188" s="332"/>
      <c r="C188" s="331"/>
      <c r="D188" s="330"/>
      <c r="E188" s="331"/>
      <c r="F188" s="331"/>
      <c r="G188">
        <v>15</v>
      </c>
      <c r="H188" s="605">
        <v>53</v>
      </c>
      <c r="I188" s="605">
        <v>53</v>
      </c>
      <c r="J188">
        <f t="shared" si="20"/>
        <v>8.28125</v>
      </c>
      <c r="L188">
        <f t="shared" si="21"/>
        <v>14.90625</v>
      </c>
    </row>
    <row r="189" spans="1:13">
      <c r="A189">
        <v>16</v>
      </c>
      <c r="B189" s="332"/>
      <c r="C189" s="331"/>
      <c r="D189" s="330"/>
      <c r="E189" s="331"/>
      <c r="F189" s="331"/>
      <c r="G189">
        <v>16</v>
      </c>
      <c r="H189" s="605">
        <v>62</v>
      </c>
      <c r="I189" s="605">
        <v>62</v>
      </c>
      <c r="J189">
        <f t="shared" si="20"/>
        <v>9.6875</v>
      </c>
      <c r="L189">
        <f t="shared" si="21"/>
        <v>17.4375</v>
      </c>
    </row>
    <row r="190" spans="1:13">
      <c r="A190">
        <v>17</v>
      </c>
      <c r="B190" s="332"/>
      <c r="C190" s="331"/>
      <c r="D190" s="330"/>
      <c r="E190" s="331"/>
      <c r="F190" s="331"/>
      <c r="G190">
        <v>17</v>
      </c>
      <c r="H190" s="605">
        <v>33</v>
      </c>
      <c r="I190" s="605">
        <v>33</v>
      </c>
      <c r="J190">
        <f t="shared" si="20"/>
        <v>5.15625</v>
      </c>
      <c r="L190">
        <f t="shared" si="21"/>
        <v>9.28125</v>
      </c>
    </row>
    <row r="191" spans="1:13">
      <c r="A191" s="610" t="s">
        <v>570</v>
      </c>
      <c r="B191" s="610"/>
      <c r="C191" s="610"/>
      <c r="D191" s="610"/>
      <c r="E191" s="610"/>
      <c r="F191" s="610"/>
      <c r="G191" s="610"/>
      <c r="H191" s="608">
        <f t="shared" ref="H191:I191" si="22">SUM(H174:H190)</f>
        <v>900</v>
      </c>
      <c r="I191" s="608">
        <f t="shared" si="22"/>
        <v>900</v>
      </c>
      <c r="J191" s="608">
        <f>SUM(J174:J190)</f>
        <v>140.625</v>
      </c>
      <c r="K191" s="608"/>
      <c r="L191" s="608">
        <f>SUM(L174:L190)</f>
        <v>253.125</v>
      </c>
      <c r="M191" s="608"/>
    </row>
    <row r="192" spans="1:13">
      <c r="A192">
        <v>1</v>
      </c>
      <c r="B192" s="332">
        <v>46212</v>
      </c>
      <c r="C192" s="331" t="s">
        <v>573</v>
      </c>
      <c r="D192" s="330" t="s">
        <v>574</v>
      </c>
      <c r="E192" s="331">
        <v>111</v>
      </c>
      <c r="F192" s="331">
        <f>E192/2.512</f>
        <v>44.187898089171973</v>
      </c>
      <c r="G192">
        <v>1</v>
      </c>
      <c r="H192" s="606">
        <v>54</v>
      </c>
      <c r="I192" s="606">
        <v>54</v>
      </c>
      <c r="J192">
        <f>I192*$K$204</f>
        <v>8.25</v>
      </c>
      <c r="L192">
        <f>I192*$M$204</f>
        <v>18</v>
      </c>
    </row>
    <row r="193" spans="1:13">
      <c r="A193">
        <v>2</v>
      </c>
      <c r="B193" s="332"/>
      <c r="C193" s="331"/>
      <c r="D193" s="330"/>
      <c r="E193" s="331"/>
      <c r="F193" s="331"/>
      <c r="G193">
        <v>2</v>
      </c>
      <c r="H193" s="606">
        <v>43</v>
      </c>
      <c r="I193" s="606">
        <v>43</v>
      </c>
      <c r="J193">
        <f t="shared" ref="J193:J214" si="23">I193*$K$204</f>
        <v>6.5694444444444446</v>
      </c>
      <c r="L193">
        <f t="shared" ref="L193:L214" si="24">I193*$M$204</f>
        <v>14.333333333333332</v>
      </c>
    </row>
    <row r="194" spans="1:13">
      <c r="A194">
        <v>3</v>
      </c>
      <c r="B194" s="332"/>
      <c r="C194" s="331"/>
      <c r="D194" s="330"/>
      <c r="E194" s="331"/>
      <c r="F194" s="331"/>
      <c r="G194">
        <v>3</v>
      </c>
      <c r="H194" s="606">
        <v>56</v>
      </c>
      <c r="I194" s="606">
        <v>56</v>
      </c>
      <c r="J194">
        <f t="shared" si="23"/>
        <v>8.5555555555555571</v>
      </c>
      <c r="L194">
        <f t="shared" si="24"/>
        <v>18.666666666666664</v>
      </c>
    </row>
    <row r="195" spans="1:13">
      <c r="A195">
        <v>4</v>
      </c>
      <c r="B195" s="332"/>
      <c r="C195" s="331"/>
      <c r="D195" s="330"/>
      <c r="E195" s="331"/>
      <c r="F195" s="331"/>
      <c r="G195">
        <v>4</v>
      </c>
      <c r="H195" s="606">
        <v>42</v>
      </c>
      <c r="I195" s="606">
        <v>42</v>
      </c>
      <c r="J195">
        <f t="shared" si="23"/>
        <v>6.416666666666667</v>
      </c>
      <c r="L195">
        <f t="shared" si="24"/>
        <v>14</v>
      </c>
    </row>
    <row r="196" spans="1:13">
      <c r="A196">
        <v>5</v>
      </c>
      <c r="B196" s="332"/>
      <c r="C196" s="331"/>
      <c r="D196" s="330"/>
      <c r="E196" s="331"/>
      <c r="F196" s="331"/>
      <c r="G196">
        <v>5</v>
      </c>
      <c r="H196" s="606">
        <v>45</v>
      </c>
      <c r="I196" s="606">
        <v>45</v>
      </c>
      <c r="J196">
        <f t="shared" si="23"/>
        <v>6.8750000000000009</v>
      </c>
      <c r="L196">
        <f t="shared" si="24"/>
        <v>15</v>
      </c>
    </row>
    <row r="197" spans="1:13">
      <c r="A197">
        <v>6</v>
      </c>
      <c r="B197" s="332"/>
      <c r="C197" s="331"/>
      <c r="D197" s="330"/>
      <c r="E197" s="331"/>
      <c r="F197" s="331"/>
      <c r="G197">
        <v>6</v>
      </c>
      <c r="H197" s="606">
        <v>47</v>
      </c>
      <c r="I197" s="606">
        <v>47</v>
      </c>
      <c r="J197">
        <f t="shared" si="23"/>
        <v>7.1805555555555562</v>
      </c>
      <c r="L197">
        <f t="shared" si="24"/>
        <v>15.666666666666666</v>
      </c>
    </row>
    <row r="198" spans="1:13">
      <c r="A198">
        <v>7</v>
      </c>
      <c r="B198" s="332"/>
      <c r="C198" s="331"/>
      <c r="D198" s="330"/>
      <c r="E198" s="331"/>
      <c r="F198" s="331"/>
      <c r="G198">
        <v>7</v>
      </c>
      <c r="H198" s="606">
        <v>42</v>
      </c>
      <c r="I198" s="606">
        <v>42</v>
      </c>
      <c r="J198">
        <f t="shared" si="23"/>
        <v>6.416666666666667</v>
      </c>
      <c r="L198">
        <f t="shared" si="24"/>
        <v>14</v>
      </c>
    </row>
    <row r="199" spans="1:13">
      <c r="A199">
        <v>8</v>
      </c>
      <c r="B199" s="332"/>
      <c r="C199" s="331"/>
      <c r="D199" s="330"/>
      <c r="E199" s="331"/>
      <c r="F199" s="331"/>
      <c r="G199">
        <v>8</v>
      </c>
      <c r="H199" s="606">
        <v>52</v>
      </c>
      <c r="I199" s="606">
        <v>52</v>
      </c>
      <c r="J199">
        <f t="shared" si="23"/>
        <v>7.9444444444444446</v>
      </c>
      <c r="L199">
        <f t="shared" si="24"/>
        <v>17.333333333333332</v>
      </c>
    </row>
    <row r="200" spans="1:13">
      <c r="A200">
        <v>9</v>
      </c>
      <c r="B200" s="332"/>
      <c r="C200" s="331"/>
      <c r="D200" s="330"/>
      <c r="E200" s="331"/>
      <c r="F200" s="331"/>
      <c r="G200">
        <v>9</v>
      </c>
      <c r="H200" s="606">
        <v>54</v>
      </c>
      <c r="I200" s="606">
        <v>54</v>
      </c>
      <c r="J200">
        <f t="shared" si="23"/>
        <v>8.25</v>
      </c>
      <c r="L200">
        <f t="shared" si="24"/>
        <v>18</v>
      </c>
    </row>
    <row r="201" spans="1:13">
      <c r="A201">
        <v>10</v>
      </c>
      <c r="B201" s="332"/>
      <c r="C201" s="331"/>
      <c r="D201" s="330"/>
      <c r="E201" s="331"/>
      <c r="F201" s="331"/>
      <c r="G201">
        <v>10</v>
      </c>
      <c r="H201" s="606">
        <v>45</v>
      </c>
      <c r="I201" s="606">
        <v>45</v>
      </c>
      <c r="J201">
        <f t="shared" si="23"/>
        <v>6.8750000000000009</v>
      </c>
      <c r="L201">
        <f t="shared" si="24"/>
        <v>15</v>
      </c>
    </row>
    <row r="202" spans="1:13">
      <c r="A202">
        <v>11</v>
      </c>
      <c r="B202" s="332"/>
      <c r="C202" s="331"/>
      <c r="D202" s="330"/>
      <c r="E202" s="331"/>
      <c r="F202" s="331"/>
      <c r="G202">
        <v>11</v>
      </c>
      <c r="H202" s="606">
        <v>46</v>
      </c>
      <c r="I202" s="606">
        <v>46</v>
      </c>
      <c r="J202">
        <f t="shared" si="23"/>
        <v>7.0277777777777786</v>
      </c>
      <c r="L202">
        <f t="shared" si="24"/>
        <v>15.333333333333332</v>
      </c>
    </row>
    <row r="203" spans="1:13">
      <c r="A203">
        <v>12</v>
      </c>
      <c r="B203" s="332"/>
      <c r="C203" s="331"/>
      <c r="D203" s="330"/>
      <c r="E203" s="331"/>
      <c r="F203" s="331"/>
      <c r="G203">
        <v>12</v>
      </c>
      <c r="H203" s="606">
        <v>41</v>
      </c>
      <c r="I203" s="606">
        <v>41</v>
      </c>
      <c r="J203">
        <f t="shared" si="23"/>
        <v>6.2638888888888893</v>
      </c>
      <c r="L203">
        <f t="shared" si="24"/>
        <v>13.666666666666666</v>
      </c>
    </row>
    <row r="204" spans="1:13">
      <c r="A204">
        <v>13</v>
      </c>
      <c r="B204" s="332"/>
      <c r="C204" s="331"/>
      <c r="D204" s="330"/>
      <c r="E204" s="331"/>
      <c r="F204" s="331"/>
      <c r="G204">
        <v>13</v>
      </c>
      <c r="H204" s="606">
        <v>36</v>
      </c>
      <c r="I204" s="606">
        <v>36</v>
      </c>
      <c r="J204" s="606">
        <v>5.5</v>
      </c>
      <c r="K204">
        <f>J204/I204</f>
        <v>0.15277777777777779</v>
      </c>
      <c r="L204">
        <v>12</v>
      </c>
      <c r="M204">
        <f>L204/I204</f>
        <v>0.33333333333333331</v>
      </c>
    </row>
    <row r="205" spans="1:13">
      <c r="A205">
        <v>14</v>
      </c>
      <c r="B205" s="332"/>
      <c r="C205" s="331"/>
      <c r="D205" s="330"/>
      <c r="E205" s="331"/>
      <c r="F205" s="331"/>
      <c r="G205">
        <v>14</v>
      </c>
      <c r="H205" s="606">
        <v>47</v>
      </c>
      <c r="I205" s="606">
        <v>47</v>
      </c>
      <c r="J205">
        <f t="shared" si="23"/>
        <v>7.1805555555555562</v>
      </c>
      <c r="L205">
        <f t="shared" si="24"/>
        <v>15.666666666666666</v>
      </c>
    </row>
    <row r="206" spans="1:13">
      <c r="A206">
        <v>15</v>
      </c>
      <c r="B206" s="332"/>
      <c r="C206" s="331"/>
      <c r="D206" s="330"/>
      <c r="E206" s="331"/>
      <c r="F206" s="331"/>
      <c r="G206">
        <v>15</v>
      </c>
      <c r="H206" s="606">
        <v>42</v>
      </c>
      <c r="I206" s="606">
        <v>42</v>
      </c>
      <c r="J206">
        <f t="shared" si="23"/>
        <v>6.416666666666667</v>
      </c>
      <c r="L206">
        <f t="shared" si="24"/>
        <v>14</v>
      </c>
    </row>
    <row r="207" spans="1:13">
      <c r="A207">
        <v>16</v>
      </c>
      <c r="B207" s="332"/>
      <c r="C207" s="331"/>
      <c r="D207" s="330"/>
      <c r="E207" s="331"/>
      <c r="F207" s="331"/>
      <c r="G207">
        <v>16</v>
      </c>
      <c r="H207" s="606">
        <v>46</v>
      </c>
      <c r="I207" s="606">
        <v>46</v>
      </c>
      <c r="J207">
        <f t="shared" si="23"/>
        <v>7.0277777777777786</v>
      </c>
      <c r="L207">
        <f t="shared" si="24"/>
        <v>15.333333333333332</v>
      </c>
    </row>
    <row r="208" spans="1:13">
      <c r="A208">
        <v>17</v>
      </c>
      <c r="B208" s="332"/>
      <c r="C208" s="331"/>
      <c r="D208" s="330"/>
      <c r="E208" s="331"/>
      <c r="F208" s="331"/>
      <c r="G208">
        <v>17</v>
      </c>
      <c r="H208" s="606">
        <v>44</v>
      </c>
      <c r="I208" s="606">
        <v>44</v>
      </c>
      <c r="J208">
        <f t="shared" si="23"/>
        <v>6.7222222222222232</v>
      </c>
      <c r="L208">
        <f t="shared" si="24"/>
        <v>14.666666666666666</v>
      </c>
    </row>
    <row r="209" spans="1:13">
      <c r="A209">
        <v>18</v>
      </c>
      <c r="B209" s="332"/>
      <c r="C209" s="331"/>
      <c r="D209" s="330"/>
      <c r="E209" s="331"/>
      <c r="F209" s="331"/>
      <c r="G209">
        <v>18</v>
      </c>
      <c r="H209" s="606">
        <v>50</v>
      </c>
      <c r="I209" s="606">
        <v>50</v>
      </c>
      <c r="J209">
        <f t="shared" si="23"/>
        <v>7.6388888888888893</v>
      </c>
      <c r="L209">
        <f t="shared" si="24"/>
        <v>16.666666666666664</v>
      </c>
    </row>
    <row r="210" spans="1:13">
      <c r="A210">
        <v>19</v>
      </c>
      <c r="B210" s="332"/>
      <c r="C210" s="331"/>
      <c r="D210" s="330"/>
      <c r="E210" s="331"/>
      <c r="F210" s="331"/>
      <c r="G210">
        <v>19</v>
      </c>
      <c r="H210" s="606">
        <v>50</v>
      </c>
      <c r="I210" s="606">
        <v>50</v>
      </c>
      <c r="J210">
        <f t="shared" si="23"/>
        <v>7.6388888888888893</v>
      </c>
      <c r="L210">
        <f t="shared" si="24"/>
        <v>16.666666666666664</v>
      </c>
    </row>
    <row r="211" spans="1:13">
      <c r="A211">
        <v>20</v>
      </c>
      <c r="B211" s="332"/>
      <c r="C211" s="331"/>
      <c r="D211" s="330"/>
      <c r="E211" s="331"/>
      <c r="F211" s="331"/>
      <c r="G211">
        <v>20</v>
      </c>
      <c r="H211" s="606">
        <v>54</v>
      </c>
      <c r="I211" s="606">
        <v>54</v>
      </c>
      <c r="J211">
        <f t="shared" si="23"/>
        <v>8.25</v>
      </c>
      <c r="L211">
        <f t="shared" si="24"/>
        <v>18</v>
      </c>
    </row>
    <row r="212" spans="1:13">
      <c r="A212">
        <v>21</v>
      </c>
      <c r="B212" s="332"/>
      <c r="C212" s="331"/>
      <c r="D212" s="330"/>
      <c r="E212" s="331"/>
      <c r="F212" s="331"/>
      <c r="G212">
        <v>21</v>
      </c>
      <c r="H212" s="606">
        <v>54</v>
      </c>
      <c r="I212" s="606">
        <v>54</v>
      </c>
      <c r="J212">
        <f t="shared" si="23"/>
        <v>8.25</v>
      </c>
      <c r="L212">
        <f t="shared" si="24"/>
        <v>18</v>
      </c>
    </row>
    <row r="213" spans="1:13">
      <c r="A213">
        <v>22</v>
      </c>
      <c r="B213" s="332"/>
      <c r="C213" s="331"/>
      <c r="D213" s="330"/>
      <c r="E213" s="331"/>
      <c r="F213" s="331"/>
      <c r="G213">
        <v>22</v>
      </c>
      <c r="H213" s="606">
        <v>49</v>
      </c>
      <c r="I213" s="606">
        <v>49</v>
      </c>
      <c r="J213">
        <f t="shared" si="23"/>
        <v>7.4861111111111116</v>
      </c>
      <c r="L213">
        <f t="shared" si="24"/>
        <v>16.333333333333332</v>
      </c>
    </row>
    <row r="214" spans="1:13">
      <c r="A214">
        <v>23</v>
      </c>
      <c r="B214" s="332"/>
      <c r="C214" s="331"/>
      <c r="D214" s="330"/>
      <c r="E214" s="331"/>
      <c r="F214" s="331"/>
      <c r="G214">
        <v>23</v>
      </c>
      <c r="H214" s="606">
        <v>25</v>
      </c>
      <c r="I214" s="606">
        <v>25</v>
      </c>
      <c r="J214">
        <f t="shared" si="23"/>
        <v>3.8194444444444446</v>
      </c>
      <c r="L214">
        <f t="shared" si="24"/>
        <v>8.3333333333333321</v>
      </c>
    </row>
    <row r="215" spans="1:13">
      <c r="A215" s="610" t="s">
        <v>570</v>
      </c>
      <c r="B215" s="610"/>
      <c r="C215" s="610"/>
      <c r="D215" s="610"/>
      <c r="E215" s="610"/>
      <c r="F215" s="610"/>
      <c r="G215" s="610"/>
      <c r="H215" s="608">
        <f t="shared" ref="H215:I215" si="25">SUM(H192:H214)</f>
        <v>1064</v>
      </c>
      <c r="I215" s="608">
        <f t="shared" si="25"/>
        <v>1064</v>
      </c>
      <c r="J215" s="608">
        <f>SUM(J192:J214)</f>
        <v>162.55555555555557</v>
      </c>
      <c r="K215" s="608"/>
      <c r="L215" s="608">
        <f>SUM(L192:L214)</f>
        <v>354.66666666666669</v>
      </c>
      <c r="M215" s="608"/>
    </row>
    <row r="216" spans="1:13">
      <c r="A216">
        <v>1</v>
      </c>
      <c r="B216" s="332">
        <v>46212</v>
      </c>
      <c r="C216" s="331" t="s">
        <v>575</v>
      </c>
      <c r="D216" s="330" t="s">
        <v>576</v>
      </c>
      <c r="E216" s="331">
        <v>113</v>
      </c>
      <c r="F216" s="331">
        <f>E216/2.512</f>
        <v>44.984076433121018</v>
      </c>
      <c r="G216">
        <v>1</v>
      </c>
      <c r="H216" s="606">
        <v>101</v>
      </c>
      <c r="I216" s="606">
        <v>101</v>
      </c>
      <c r="J216">
        <f>$K$229*I216</f>
        <v>19.190000000000001</v>
      </c>
      <c r="L216">
        <f>$M$229*I216</f>
        <v>25.25</v>
      </c>
    </row>
    <row r="217" spans="1:13">
      <c r="A217">
        <v>2</v>
      </c>
      <c r="B217" s="332"/>
      <c r="C217" s="331"/>
      <c r="D217" s="330"/>
      <c r="E217" s="331"/>
      <c r="F217" s="331"/>
      <c r="G217">
        <v>2</v>
      </c>
      <c r="H217" s="606">
        <v>84</v>
      </c>
      <c r="I217" s="606">
        <v>84</v>
      </c>
      <c r="J217">
        <f t="shared" ref="J217:J230" si="26">$K$229*I217</f>
        <v>15.96</v>
      </c>
      <c r="L217">
        <f t="shared" ref="L217:L230" si="27">$M$229*I217</f>
        <v>21</v>
      </c>
    </row>
    <row r="218" spans="1:13">
      <c r="A218">
        <v>3</v>
      </c>
      <c r="B218" s="332"/>
      <c r="C218" s="331"/>
      <c r="D218" s="330"/>
      <c r="E218" s="331"/>
      <c r="F218" s="331"/>
      <c r="G218">
        <v>3</v>
      </c>
      <c r="H218" s="606">
        <v>110</v>
      </c>
      <c r="I218" s="606">
        <v>110</v>
      </c>
      <c r="J218">
        <f t="shared" si="26"/>
        <v>20.9</v>
      </c>
      <c r="L218">
        <f t="shared" si="27"/>
        <v>27.5</v>
      </c>
    </row>
    <row r="219" spans="1:13">
      <c r="A219">
        <v>4</v>
      </c>
      <c r="B219" s="332"/>
      <c r="C219" s="331"/>
      <c r="D219" s="330"/>
      <c r="E219" s="331"/>
      <c r="F219" s="331"/>
      <c r="G219">
        <v>4</v>
      </c>
      <c r="H219" s="606">
        <v>110</v>
      </c>
      <c r="I219" s="606">
        <v>110</v>
      </c>
      <c r="J219">
        <f t="shared" si="26"/>
        <v>20.9</v>
      </c>
      <c r="L219">
        <f t="shared" si="27"/>
        <v>27.5</v>
      </c>
    </row>
    <row r="220" spans="1:13">
      <c r="A220">
        <v>5</v>
      </c>
      <c r="B220" s="332"/>
      <c r="C220" s="331"/>
      <c r="D220" s="330"/>
      <c r="E220" s="331"/>
      <c r="F220" s="331"/>
      <c r="G220">
        <v>5</v>
      </c>
      <c r="H220" s="606">
        <v>111</v>
      </c>
      <c r="I220" s="606">
        <v>111</v>
      </c>
      <c r="J220">
        <f t="shared" si="26"/>
        <v>21.09</v>
      </c>
      <c r="L220">
        <f t="shared" si="27"/>
        <v>27.75</v>
      </c>
    </row>
    <row r="221" spans="1:13">
      <c r="A221">
        <v>6</v>
      </c>
      <c r="B221" s="332"/>
      <c r="C221" s="331"/>
      <c r="D221" s="330"/>
      <c r="E221" s="331"/>
      <c r="F221" s="331"/>
      <c r="G221">
        <v>6</v>
      </c>
      <c r="H221" s="606">
        <v>86</v>
      </c>
      <c r="I221" s="606">
        <v>86</v>
      </c>
      <c r="J221">
        <f t="shared" si="26"/>
        <v>16.34</v>
      </c>
      <c r="L221">
        <f t="shared" si="27"/>
        <v>21.5</v>
      </c>
    </row>
    <row r="222" spans="1:13">
      <c r="A222">
        <v>7</v>
      </c>
      <c r="B222" s="332"/>
      <c r="C222" s="331"/>
      <c r="D222" s="330"/>
      <c r="E222" s="331"/>
      <c r="F222" s="331"/>
      <c r="G222">
        <v>7</v>
      </c>
      <c r="H222" s="606">
        <v>99</v>
      </c>
      <c r="I222" s="606">
        <v>98.75</v>
      </c>
      <c r="J222">
        <f t="shared" si="26"/>
        <v>18.762499999999999</v>
      </c>
      <c r="L222">
        <f t="shared" si="27"/>
        <v>24.6875</v>
      </c>
    </row>
    <row r="223" spans="1:13">
      <c r="A223">
        <v>8</v>
      </c>
      <c r="B223" s="332"/>
      <c r="C223" s="331"/>
      <c r="D223" s="330"/>
      <c r="E223" s="331"/>
      <c r="F223" s="331"/>
      <c r="G223">
        <v>8</v>
      </c>
      <c r="H223" s="606">
        <v>112</v>
      </c>
      <c r="I223" s="606">
        <v>112</v>
      </c>
      <c r="J223">
        <f t="shared" si="26"/>
        <v>21.28</v>
      </c>
      <c r="L223">
        <f t="shared" si="27"/>
        <v>28</v>
      </c>
    </row>
    <row r="224" spans="1:13">
      <c r="A224">
        <v>9</v>
      </c>
      <c r="B224" s="332"/>
      <c r="C224" s="331"/>
      <c r="D224" s="330"/>
      <c r="E224" s="331"/>
      <c r="F224" s="331"/>
      <c r="G224">
        <v>9</v>
      </c>
      <c r="H224" s="606">
        <v>115</v>
      </c>
      <c r="I224" s="606">
        <v>115</v>
      </c>
      <c r="J224">
        <f t="shared" si="26"/>
        <v>21.85</v>
      </c>
      <c r="L224">
        <f t="shared" si="27"/>
        <v>28.75</v>
      </c>
    </row>
    <row r="225" spans="1:13">
      <c r="A225">
        <v>10</v>
      </c>
      <c r="B225" s="332"/>
      <c r="C225" s="331"/>
      <c r="D225" s="330"/>
      <c r="E225" s="331"/>
      <c r="F225" s="331"/>
      <c r="G225">
        <v>10</v>
      </c>
      <c r="H225" s="606">
        <v>112</v>
      </c>
      <c r="I225" s="606">
        <v>112</v>
      </c>
      <c r="J225">
        <f t="shared" si="26"/>
        <v>21.28</v>
      </c>
      <c r="L225">
        <f t="shared" si="27"/>
        <v>28</v>
      </c>
    </row>
    <row r="226" spans="1:13">
      <c r="A226">
        <v>11</v>
      </c>
      <c r="B226" s="332"/>
      <c r="C226" s="331"/>
      <c r="D226" s="330"/>
      <c r="E226" s="331"/>
      <c r="F226" s="331"/>
      <c r="G226">
        <v>11</v>
      </c>
      <c r="H226" s="606">
        <v>111</v>
      </c>
      <c r="I226" s="606">
        <v>111</v>
      </c>
      <c r="J226">
        <f t="shared" si="26"/>
        <v>21.09</v>
      </c>
      <c r="L226">
        <f t="shared" si="27"/>
        <v>27.75</v>
      </c>
    </row>
    <row r="227" spans="1:13">
      <c r="A227">
        <v>12</v>
      </c>
      <c r="B227" s="332"/>
      <c r="C227" s="331"/>
      <c r="D227" s="330"/>
      <c r="E227" s="331"/>
      <c r="F227" s="331"/>
      <c r="G227">
        <v>12</v>
      </c>
      <c r="H227" s="606">
        <v>117</v>
      </c>
      <c r="I227" s="606">
        <v>116.75</v>
      </c>
      <c r="J227">
        <f t="shared" si="26"/>
        <v>22.182500000000001</v>
      </c>
      <c r="L227">
        <f t="shared" si="27"/>
        <v>29.1875</v>
      </c>
    </row>
    <row r="228" spans="1:13">
      <c r="A228">
        <v>13</v>
      </c>
      <c r="B228" s="332"/>
      <c r="C228" s="331"/>
      <c r="D228" s="330"/>
      <c r="E228" s="331"/>
      <c r="F228" s="331"/>
      <c r="G228">
        <v>13</v>
      </c>
      <c r="H228" s="606">
        <v>102</v>
      </c>
      <c r="I228" s="606">
        <v>102</v>
      </c>
      <c r="J228">
        <f t="shared" si="26"/>
        <v>19.38</v>
      </c>
      <c r="L228">
        <f t="shared" si="27"/>
        <v>25.5</v>
      </c>
    </row>
    <row r="229" spans="1:13">
      <c r="A229">
        <v>14</v>
      </c>
      <c r="B229" s="332"/>
      <c r="C229" s="331"/>
      <c r="D229" s="330"/>
      <c r="E229" s="331"/>
      <c r="F229" s="331"/>
      <c r="G229">
        <v>14</v>
      </c>
      <c r="H229" s="606">
        <v>80</v>
      </c>
      <c r="I229" s="606">
        <v>80</v>
      </c>
      <c r="J229" s="606">
        <v>15.2</v>
      </c>
      <c r="K229">
        <f>J229/I229</f>
        <v>0.19</v>
      </c>
      <c r="L229">
        <v>20</v>
      </c>
      <c r="M229">
        <f>L229/I229</f>
        <v>0.25</v>
      </c>
    </row>
    <row r="230" spans="1:13">
      <c r="A230">
        <v>15</v>
      </c>
      <c r="B230" s="332"/>
      <c r="C230" s="331"/>
      <c r="D230" s="330"/>
      <c r="E230" s="331"/>
      <c r="F230" s="331"/>
      <c r="G230">
        <v>15</v>
      </c>
      <c r="H230" s="606">
        <v>71</v>
      </c>
      <c r="I230" s="606">
        <v>71</v>
      </c>
      <c r="J230">
        <f t="shared" si="26"/>
        <v>13.49</v>
      </c>
      <c r="L230">
        <f t="shared" si="27"/>
        <v>17.75</v>
      </c>
    </row>
    <row r="231" spans="1:13">
      <c r="A231" s="610" t="s">
        <v>570</v>
      </c>
      <c r="B231" s="610"/>
      <c r="C231" s="610"/>
      <c r="D231" s="610"/>
      <c r="E231" s="610"/>
      <c r="F231" s="610"/>
      <c r="G231" s="610"/>
      <c r="H231" s="608">
        <f t="shared" ref="H231:I231" si="28">SUM(H216:H230)</f>
        <v>1521</v>
      </c>
      <c r="I231" s="608">
        <f t="shared" si="28"/>
        <v>1520.5</v>
      </c>
      <c r="J231" s="608">
        <f>SUM(J216:J230)</f>
        <v>288.89500000000004</v>
      </c>
      <c r="K231" s="608"/>
      <c r="L231" s="608">
        <f>SUM(L216:L230)</f>
        <v>380.125</v>
      </c>
      <c r="M231" s="608"/>
    </row>
    <row r="232" spans="1:13">
      <c r="A232">
        <v>1</v>
      </c>
      <c r="B232" s="332">
        <v>46212</v>
      </c>
      <c r="C232" s="331" t="s">
        <v>575</v>
      </c>
      <c r="D232" s="330" t="s">
        <v>577</v>
      </c>
      <c r="E232" s="331">
        <v>113</v>
      </c>
      <c r="F232" s="331">
        <f>E232/2.512</f>
        <v>44.984076433121018</v>
      </c>
      <c r="G232">
        <v>1</v>
      </c>
      <c r="H232" s="606">
        <v>110</v>
      </c>
      <c r="I232" s="606">
        <v>110</v>
      </c>
      <c r="J232">
        <f>$K$242*I232</f>
        <v>16.500000000000004</v>
      </c>
      <c r="L232">
        <f>$M$242*I232</f>
        <v>26.612903225806452</v>
      </c>
    </row>
    <row r="233" spans="1:13">
      <c r="A233">
        <v>2</v>
      </c>
      <c r="B233" s="332"/>
      <c r="C233" s="331"/>
      <c r="D233" s="330"/>
      <c r="E233" s="331"/>
      <c r="F233" s="331"/>
      <c r="G233">
        <v>2</v>
      </c>
      <c r="H233" s="606">
        <v>86</v>
      </c>
      <c r="I233" s="606">
        <v>85.5</v>
      </c>
      <c r="J233">
        <f t="shared" ref="J233:J241" si="29">$K$242*I233</f>
        <v>12.825000000000001</v>
      </c>
      <c r="L233">
        <f t="shared" ref="L233:L241" si="30">$M$242*I233</f>
        <v>20.685483870967744</v>
      </c>
    </row>
    <row r="234" spans="1:13">
      <c r="A234">
        <v>3</v>
      </c>
      <c r="B234" s="332"/>
      <c r="C234" s="331"/>
      <c r="D234" s="330"/>
      <c r="E234" s="331"/>
      <c r="F234" s="331"/>
      <c r="G234">
        <v>3</v>
      </c>
      <c r="H234" s="606">
        <v>111</v>
      </c>
      <c r="I234" s="606">
        <v>111</v>
      </c>
      <c r="J234">
        <f t="shared" si="29"/>
        <v>16.650000000000002</v>
      </c>
      <c r="L234">
        <f t="shared" si="30"/>
        <v>26.85483870967742</v>
      </c>
    </row>
    <row r="235" spans="1:13">
      <c r="A235">
        <v>4</v>
      </c>
      <c r="B235" s="332"/>
      <c r="C235" s="331"/>
      <c r="D235" s="330"/>
      <c r="E235" s="331"/>
      <c r="F235" s="331"/>
      <c r="G235">
        <v>4</v>
      </c>
      <c r="H235" s="606">
        <v>112</v>
      </c>
      <c r="I235" s="606">
        <v>111.5</v>
      </c>
      <c r="J235">
        <f t="shared" si="29"/>
        <v>16.725000000000001</v>
      </c>
      <c r="L235">
        <f t="shared" si="30"/>
        <v>26.975806451612904</v>
      </c>
    </row>
    <row r="236" spans="1:13">
      <c r="A236">
        <v>5</v>
      </c>
      <c r="B236" s="332"/>
      <c r="C236" s="331"/>
      <c r="D236" s="330"/>
      <c r="E236" s="331"/>
      <c r="F236" s="331"/>
      <c r="G236">
        <v>5</v>
      </c>
      <c r="H236" s="606">
        <v>132</v>
      </c>
      <c r="I236" s="606">
        <v>131.75</v>
      </c>
      <c r="J236">
        <f t="shared" si="29"/>
        <v>19.762500000000003</v>
      </c>
      <c r="L236">
        <f t="shared" si="30"/>
        <v>31.875</v>
      </c>
    </row>
    <row r="237" spans="1:13">
      <c r="A237">
        <v>6</v>
      </c>
      <c r="B237" s="332"/>
      <c r="C237" s="331"/>
      <c r="D237" s="330"/>
      <c r="E237" s="331"/>
      <c r="F237" s="331"/>
      <c r="G237">
        <v>6</v>
      </c>
      <c r="H237" s="606">
        <v>112</v>
      </c>
      <c r="I237" s="606">
        <v>111.75</v>
      </c>
      <c r="J237">
        <f t="shared" si="29"/>
        <v>16.762500000000003</v>
      </c>
      <c r="L237">
        <f t="shared" si="30"/>
        <v>27.036290322580648</v>
      </c>
    </row>
    <row r="238" spans="1:13">
      <c r="A238">
        <v>7</v>
      </c>
      <c r="B238" s="332"/>
      <c r="C238" s="331"/>
      <c r="D238" s="330"/>
      <c r="E238" s="331"/>
      <c r="F238" s="331"/>
      <c r="G238">
        <v>7</v>
      </c>
      <c r="H238" s="606">
        <v>112</v>
      </c>
      <c r="I238" s="606">
        <v>111.75</v>
      </c>
      <c r="J238">
        <f t="shared" si="29"/>
        <v>16.762500000000003</v>
      </c>
      <c r="L238">
        <f t="shared" si="30"/>
        <v>27.036290322580648</v>
      </c>
    </row>
    <row r="239" spans="1:13">
      <c r="A239">
        <v>8</v>
      </c>
      <c r="B239" s="332"/>
      <c r="C239" s="331"/>
      <c r="D239" s="330"/>
      <c r="E239" s="331"/>
      <c r="F239" s="331"/>
      <c r="G239">
        <v>8</v>
      </c>
      <c r="H239" s="606">
        <v>123</v>
      </c>
      <c r="I239" s="606">
        <v>123</v>
      </c>
      <c r="J239">
        <f t="shared" si="29"/>
        <v>18.450000000000003</v>
      </c>
      <c r="L239">
        <f t="shared" si="30"/>
        <v>29.758064516129032</v>
      </c>
    </row>
    <row r="240" spans="1:13">
      <c r="A240">
        <v>9</v>
      </c>
      <c r="B240" s="332"/>
      <c r="C240" s="331"/>
      <c r="D240" s="330"/>
      <c r="E240" s="331"/>
      <c r="F240" s="331"/>
      <c r="G240">
        <v>9</v>
      </c>
      <c r="H240" s="606">
        <v>122</v>
      </c>
      <c r="I240" s="606">
        <v>122</v>
      </c>
      <c r="J240">
        <f t="shared" si="29"/>
        <v>18.300000000000004</v>
      </c>
      <c r="L240">
        <f t="shared" si="30"/>
        <v>29.516129032258064</v>
      </c>
    </row>
    <row r="241" spans="1:18">
      <c r="A241">
        <v>10</v>
      </c>
      <c r="B241" s="332"/>
      <c r="C241" s="331"/>
      <c r="D241" s="330"/>
      <c r="E241" s="331"/>
      <c r="F241" s="331"/>
      <c r="G241">
        <v>10</v>
      </c>
      <c r="H241" s="606">
        <v>60</v>
      </c>
      <c r="I241" s="606">
        <v>60</v>
      </c>
      <c r="J241">
        <f t="shared" si="29"/>
        <v>9.0000000000000018</v>
      </c>
      <c r="L241">
        <f t="shared" si="30"/>
        <v>14.516129032258064</v>
      </c>
    </row>
    <row r="242" spans="1:18">
      <c r="A242">
        <v>11</v>
      </c>
      <c r="B242" s="332"/>
      <c r="C242" s="331"/>
      <c r="D242" s="330"/>
      <c r="E242" s="331"/>
      <c r="F242" s="331"/>
      <c r="G242">
        <v>11</v>
      </c>
      <c r="H242" s="606">
        <v>62</v>
      </c>
      <c r="I242" s="606">
        <v>62</v>
      </c>
      <c r="J242" s="606">
        <v>9.3000000000000007</v>
      </c>
      <c r="K242">
        <f>J242/I242</f>
        <v>0.15000000000000002</v>
      </c>
      <c r="L242">
        <v>15</v>
      </c>
      <c r="M242">
        <f>L242/I242</f>
        <v>0.24193548387096775</v>
      </c>
    </row>
    <row r="243" spans="1:18">
      <c r="A243" s="609" t="s">
        <v>218</v>
      </c>
      <c r="B243" s="609"/>
      <c r="C243" s="609"/>
      <c r="D243" s="609"/>
      <c r="E243" s="609"/>
      <c r="F243" s="609"/>
      <c r="G243" s="609"/>
      <c r="H243" s="608">
        <f>SUM(H232:H242)</f>
        <v>1142</v>
      </c>
      <c r="I243" s="608">
        <f t="shared" ref="I243:M243" si="31">SUM(I232:I242)</f>
        <v>1140.25</v>
      </c>
      <c r="J243" s="608">
        <f t="shared" si="31"/>
        <v>171.03750000000002</v>
      </c>
      <c r="K243" s="608">
        <f t="shared" si="31"/>
        <v>0.15000000000000002</v>
      </c>
      <c r="L243" s="608">
        <f t="shared" si="31"/>
        <v>275.86693548387092</v>
      </c>
      <c r="M243" s="608">
        <f t="shared" si="31"/>
        <v>0.24193548387096775</v>
      </c>
    </row>
    <row r="249" spans="1:18">
      <c r="O249" s="213" t="s">
        <v>585</v>
      </c>
      <c r="P249" s="213" t="s">
        <v>586</v>
      </c>
      <c r="Q249" s="213" t="s">
        <v>595</v>
      </c>
      <c r="R249" s="213" t="s">
        <v>596</v>
      </c>
    </row>
    <row r="250" spans="1:18">
      <c r="C250" s="213" t="s">
        <v>585</v>
      </c>
      <c r="D250" s="611" t="s">
        <v>586</v>
      </c>
      <c r="E250" s="213" t="s">
        <v>587</v>
      </c>
      <c r="F250" s="213"/>
      <c r="G250" s="213"/>
      <c r="H250" s="213" t="s">
        <v>580</v>
      </c>
      <c r="I250" s="213" t="s">
        <v>213</v>
      </c>
      <c r="J250" s="213" t="s">
        <v>581</v>
      </c>
      <c r="K250" s="213" t="s">
        <v>582</v>
      </c>
      <c r="L250" s="213" t="s">
        <v>583</v>
      </c>
      <c r="M250" s="213" t="s">
        <v>584</v>
      </c>
      <c r="O250" s="213" t="s">
        <v>83</v>
      </c>
      <c r="P250" s="213">
        <v>59</v>
      </c>
      <c r="Q250" s="618">
        <f>SUMIFS(I251:I262,$C$251:$C$262,$O$250)</f>
        <v>3951.42</v>
      </c>
      <c r="R250" s="618">
        <f>SUMIFS(J251:J262,C251:C262,O250)</f>
        <v>1445.9546746782203</v>
      </c>
    </row>
    <row r="251" spans="1:18">
      <c r="C251" s="213" t="s">
        <v>83</v>
      </c>
      <c r="D251" s="626">
        <v>20</v>
      </c>
      <c r="E251" s="612">
        <v>4</v>
      </c>
      <c r="F251" s="213"/>
      <c r="G251" s="213"/>
      <c r="H251" s="213">
        <v>1730</v>
      </c>
      <c r="I251" s="213">
        <v>1728.25</v>
      </c>
      <c r="J251" s="213">
        <v>562.94788273615643</v>
      </c>
      <c r="K251" s="213"/>
      <c r="L251" s="213">
        <v>472.87622149837136</v>
      </c>
      <c r="M251" s="213"/>
      <c r="O251" s="613" t="s">
        <v>221</v>
      </c>
      <c r="P251" s="213">
        <v>73</v>
      </c>
      <c r="Q251" s="618">
        <f t="shared" ref="Q251:Q255" si="32">SUMIFS(I252:I263,$C$251:$C$262,$O$250)</f>
        <v>2194.25</v>
      </c>
      <c r="R251" s="618">
        <f t="shared" ref="R251:R255" si="33">SUMIFS(J252:J263,C252:C263,O251)</f>
        <v>1757.8549511514839</v>
      </c>
    </row>
    <row r="252" spans="1:18">
      <c r="C252" s="213" t="s">
        <v>83</v>
      </c>
      <c r="D252" s="626">
        <v>16</v>
      </c>
      <c r="E252" s="612" t="s">
        <v>217</v>
      </c>
      <c r="F252" s="213"/>
      <c r="G252" s="213"/>
      <c r="H252" s="213">
        <v>1033.75</v>
      </c>
      <c r="I252" s="213">
        <v>1024.5</v>
      </c>
      <c r="J252" s="213">
        <v>333.71335504885997</v>
      </c>
      <c r="K252" s="213">
        <v>0.32573289902280128</v>
      </c>
      <c r="L252" s="213">
        <v>280.31921824104234</v>
      </c>
      <c r="M252" s="213">
        <v>0.2736156351791531</v>
      </c>
      <c r="O252" s="613" t="s">
        <v>79</v>
      </c>
      <c r="P252" s="213">
        <v>15</v>
      </c>
      <c r="Q252" s="618">
        <f t="shared" si="32"/>
        <v>2725.75</v>
      </c>
      <c r="R252" s="618">
        <f t="shared" si="33"/>
        <v>206.58333333333331</v>
      </c>
    </row>
    <row r="253" spans="1:18">
      <c r="B253" s="605"/>
      <c r="C253" s="613" t="s">
        <v>221</v>
      </c>
      <c r="D253" s="627">
        <v>12</v>
      </c>
      <c r="E253" s="612">
        <v>0</v>
      </c>
      <c r="F253" s="613"/>
      <c r="G253" s="613"/>
      <c r="H253" s="213">
        <v>574.25</v>
      </c>
      <c r="I253" s="213">
        <v>550</v>
      </c>
      <c r="J253" s="213">
        <v>285.27472527472537</v>
      </c>
      <c r="K253" s="213">
        <v>0.51868131868131873</v>
      </c>
      <c r="L253" s="213">
        <v>296.15384615384613</v>
      </c>
      <c r="M253" s="213">
        <v>0.53846153846153844</v>
      </c>
      <c r="O253" s="613" t="s">
        <v>82</v>
      </c>
      <c r="P253" s="213">
        <v>11</v>
      </c>
      <c r="Q253" s="618">
        <f t="shared" si="32"/>
        <v>3998</v>
      </c>
      <c r="R253" s="618">
        <f t="shared" si="33"/>
        <v>159.44</v>
      </c>
    </row>
    <row r="254" spans="1:18">
      <c r="C254" s="613" t="s">
        <v>221</v>
      </c>
      <c r="D254" s="626">
        <v>34</v>
      </c>
      <c r="E254" s="612">
        <v>4</v>
      </c>
      <c r="F254" s="213"/>
      <c r="G254" s="213"/>
      <c r="H254" s="213">
        <v>1717.5</v>
      </c>
      <c r="I254" s="213">
        <v>1677.5</v>
      </c>
      <c r="J254" s="213">
        <v>821.63265306122457</v>
      </c>
      <c r="K254" s="213"/>
      <c r="L254" s="213">
        <v>23</v>
      </c>
      <c r="M254" s="213"/>
      <c r="O254" s="613" t="s">
        <v>81</v>
      </c>
      <c r="P254" s="213">
        <v>40</v>
      </c>
      <c r="Q254" s="618">
        <f t="shared" si="32"/>
        <v>3683.17</v>
      </c>
      <c r="R254" s="618">
        <f t="shared" si="33"/>
        <v>303.18055555555554</v>
      </c>
    </row>
    <row r="255" spans="1:18">
      <c r="C255" s="613" t="s">
        <v>221</v>
      </c>
      <c r="D255" s="626">
        <v>27</v>
      </c>
      <c r="E255" s="612">
        <v>5</v>
      </c>
      <c r="F255" s="213"/>
      <c r="G255" s="213"/>
      <c r="H255" s="213">
        <v>1446</v>
      </c>
      <c r="I255" s="213">
        <v>1420.5</v>
      </c>
      <c r="J255" s="213">
        <v>650.94757281553404</v>
      </c>
      <c r="K255" s="213">
        <v>0.45825242718446607</v>
      </c>
      <c r="L255" s="213">
        <v>648.18932038834964</v>
      </c>
      <c r="M255" s="213"/>
      <c r="O255" s="613" t="s">
        <v>80</v>
      </c>
      <c r="P255" s="213">
        <v>26</v>
      </c>
      <c r="Q255" s="618">
        <f t="shared" si="32"/>
        <v>3338.92</v>
      </c>
      <c r="R255" s="618">
        <f t="shared" si="33"/>
        <v>459.93250000000006</v>
      </c>
    </row>
    <row r="256" spans="1:18">
      <c r="C256" s="213" t="s">
        <v>83</v>
      </c>
      <c r="D256" s="628">
        <v>23</v>
      </c>
      <c r="E256" s="615">
        <v>5</v>
      </c>
      <c r="F256" s="616"/>
      <c r="G256" s="616"/>
      <c r="H256" s="616">
        <v>1227.92</v>
      </c>
      <c r="I256" s="616">
        <v>1198.67</v>
      </c>
      <c r="J256" s="616">
        <v>549.29343689320388</v>
      </c>
      <c r="K256" s="616">
        <v>0</v>
      </c>
      <c r="L256" s="616">
        <v>546.96592233009721</v>
      </c>
      <c r="M256" s="616"/>
      <c r="N256" s="617"/>
    </row>
    <row r="257" spans="3:13">
      <c r="C257" s="613" t="s">
        <v>79</v>
      </c>
      <c r="D257" s="626">
        <v>15</v>
      </c>
      <c r="E257" s="612">
        <v>4</v>
      </c>
      <c r="F257" s="213"/>
      <c r="G257" s="213"/>
      <c r="H257" s="213">
        <v>627</v>
      </c>
      <c r="I257" s="213">
        <v>619.75</v>
      </c>
      <c r="J257" s="213">
        <v>206.58333333333331</v>
      </c>
      <c r="K257" s="213"/>
      <c r="L257" s="213">
        <v>247.9</v>
      </c>
      <c r="M257" s="213"/>
    </row>
    <row r="258" spans="3:13">
      <c r="C258" s="613" t="s">
        <v>82</v>
      </c>
      <c r="D258" s="626">
        <v>11</v>
      </c>
      <c r="E258" s="612" t="s">
        <v>217</v>
      </c>
      <c r="F258" s="213"/>
      <c r="G258" s="213"/>
      <c r="H258" s="213">
        <v>507.5</v>
      </c>
      <c r="I258" s="213">
        <v>498.25</v>
      </c>
      <c r="J258" s="213">
        <v>159.44</v>
      </c>
      <c r="K258" s="213"/>
      <c r="L258" s="213">
        <v>167.83157894736843</v>
      </c>
      <c r="M258" s="213"/>
    </row>
    <row r="259" spans="3:13">
      <c r="C259" s="613" t="s">
        <v>81</v>
      </c>
      <c r="D259" s="626">
        <v>17</v>
      </c>
      <c r="E259" s="612">
        <v>4</v>
      </c>
      <c r="F259" s="213"/>
      <c r="G259" s="213"/>
      <c r="H259" s="213">
        <v>900</v>
      </c>
      <c r="I259" s="213">
        <v>900</v>
      </c>
      <c r="J259" s="213">
        <v>140.625</v>
      </c>
      <c r="K259" s="213"/>
      <c r="L259" s="213">
        <v>253.125</v>
      </c>
      <c r="M259" s="213"/>
    </row>
    <row r="260" spans="3:13">
      <c r="C260" s="613" t="s">
        <v>81</v>
      </c>
      <c r="D260" s="626">
        <v>23</v>
      </c>
      <c r="E260" s="612" t="s">
        <v>578</v>
      </c>
      <c r="F260" s="213"/>
      <c r="G260" s="213"/>
      <c r="H260" s="213">
        <v>1064</v>
      </c>
      <c r="I260" s="213">
        <v>1064</v>
      </c>
      <c r="J260" s="213">
        <v>162.55555555555557</v>
      </c>
      <c r="K260" s="213"/>
      <c r="L260" s="213">
        <v>354.66666666666669</v>
      </c>
      <c r="M260" s="213"/>
    </row>
    <row r="261" spans="3:13">
      <c r="C261" s="613" t="s">
        <v>80</v>
      </c>
      <c r="D261" s="626">
        <v>15</v>
      </c>
      <c r="E261" s="612">
        <v>6</v>
      </c>
      <c r="F261" s="213"/>
      <c r="G261" s="213"/>
      <c r="H261" s="213">
        <v>1521</v>
      </c>
      <c r="I261" s="213">
        <v>1520.5</v>
      </c>
      <c r="J261" s="213">
        <v>288.89500000000004</v>
      </c>
      <c r="K261" s="213"/>
      <c r="L261" s="213">
        <v>380.125</v>
      </c>
      <c r="M261" s="213"/>
    </row>
    <row r="262" spans="3:13">
      <c r="C262" s="613" t="s">
        <v>80</v>
      </c>
      <c r="D262" s="626">
        <v>11</v>
      </c>
      <c r="E262" s="612" t="s">
        <v>579</v>
      </c>
      <c r="F262" s="213"/>
      <c r="G262" s="213"/>
      <c r="H262" s="213">
        <v>1142</v>
      </c>
      <c r="I262" s="213">
        <v>1140.25</v>
      </c>
      <c r="J262" s="213">
        <v>171.03750000000002</v>
      </c>
      <c r="K262" s="213">
        <v>0.15000000000000002</v>
      </c>
      <c r="L262" s="213">
        <v>275.86693548387092</v>
      </c>
      <c r="M262" s="213">
        <v>0.24193548387096775</v>
      </c>
    </row>
    <row r="263" spans="3:13">
      <c r="D263" s="625">
        <f>SUM(D251:D262)</f>
        <v>224</v>
      </c>
    </row>
    <row r="264" spans="3:13">
      <c r="D264" s="625"/>
    </row>
  </sheetData>
  <mergeCells count="69">
    <mergeCell ref="B121:B144"/>
    <mergeCell ref="C121:C144"/>
    <mergeCell ref="D121:D144"/>
    <mergeCell ref="E121:E144"/>
    <mergeCell ref="F121:F144"/>
    <mergeCell ref="A243:G243"/>
    <mergeCell ref="B92:B119"/>
    <mergeCell ref="C92:C119"/>
    <mergeCell ref="D92:D119"/>
    <mergeCell ref="E92:E119"/>
    <mergeCell ref="F92:F119"/>
    <mergeCell ref="A120:G120"/>
    <mergeCell ref="B162:B172"/>
    <mergeCell ref="C162:C172"/>
    <mergeCell ref="D162:D172"/>
    <mergeCell ref="E162:E172"/>
    <mergeCell ref="F162:F172"/>
    <mergeCell ref="B232:B242"/>
    <mergeCell ref="C232:C242"/>
    <mergeCell ref="D232:D242"/>
    <mergeCell ref="E232:E242"/>
    <mergeCell ref="F232:F242"/>
    <mergeCell ref="B216:B230"/>
    <mergeCell ref="C216:C230"/>
    <mergeCell ref="D216:D230"/>
    <mergeCell ref="E216:E230"/>
    <mergeCell ref="F216:F230"/>
    <mergeCell ref="B192:B214"/>
    <mergeCell ref="C192:C214"/>
    <mergeCell ref="D192:D214"/>
    <mergeCell ref="E192:E214"/>
    <mergeCell ref="F192:F214"/>
    <mergeCell ref="B174:B190"/>
    <mergeCell ref="C174:C190"/>
    <mergeCell ref="D174:D190"/>
    <mergeCell ref="E174:E190"/>
    <mergeCell ref="F174:F190"/>
    <mergeCell ref="A145:G145"/>
    <mergeCell ref="B146:B160"/>
    <mergeCell ref="C146:C160"/>
    <mergeCell ref="D146:D160"/>
    <mergeCell ref="E146:E160"/>
    <mergeCell ref="F146:F160"/>
    <mergeCell ref="A91:G91"/>
    <mergeCell ref="A56:G56"/>
    <mergeCell ref="B57:B90"/>
    <mergeCell ref="C57:C90"/>
    <mergeCell ref="D57:D90"/>
    <mergeCell ref="E57:E90"/>
    <mergeCell ref="F57:F90"/>
    <mergeCell ref="A42:G42"/>
    <mergeCell ref="A43:G43"/>
    <mergeCell ref="B44:B55"/>
    <mergeCell ref="C44:C55"/>
    <mergeCell ref="D44:D55"/>
    <mergeCell ref="E44:E55"/>
    <mergeCell ref="F44:F55"/>
    <mergeCell ref="A25:G25"/>
    <mergeCell ref="B26:B41"/>
    <mergeCell ref="C26:C41"/>
    <mergeCell ref="D26:D41"/>
    <mergeCell ref="E26:E41"/>
    <mergeCell ref="F26:F41"/>
    <mergeCell ref="E3:F3"/>
    <mergeCell ref="B5:B24"/>
    <mergeCell ref="C5:C24"/>
    <mergeCell ref="D5:D24"/>
    <mergeCell ref="E5:E24"/>
    <mergeCell ref="F5:F24"/>
  </mergeCells>
  <phoneticPr fontId="111" type="noConversion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73042-8A61-4FD5-BC4E-4EF32363DCFA}">
  <dimension ref="A1"/>
  <sheetViews>
    <sheetView topLeftCell="A10" workbookViewId="0"/>
  </sheetViews>
  <sheetFormatPr defaultRowHeight="16.5"/>
  <sheetData/>
  <phoneticPr fontId="11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49DCE-AF2F-4271-9D47-89D68C3F7E1A}">
  <sheetPr>
    <pageSetUpPr fitToPage="1"/>
  </sheetPr>
  <dimension ref="A15:K25"/>
  <sheetViews>
    <sheetView workbookViewId="0">
      <selection activeCell="E30" sqref="E30"/>
    </sheetView>
  </sheetViews>
  <sheetFormatPr defaultRowHeight="16.5"/>
  <cols>
    <col min="1" max="1" width="11.5" customWidth="1"/>
    <col min="3" max="3" width="12.25" customWidth="1"/>
    <col min="5" max="5" width="14.75" customWidth="1"/>
    <col min="8" max="8" width="20.125" customWidth="1"/>
  </cols>
  <sheetData>
    <row r="15" spans="1:11">
      <c r="A15" s="213" t="s">
        <v>73</v>
      </c>
      <c r="B15" s="213" t="s">
        <v>110</v>
      </c>
      <c r="C15" s="213" t="s">
        <v>111</v>
      </c>
      <c r="D15" s="213" t="s">
        <v>74</v>
      </c>
      <c r="E15" s="213" t="s">
        <v>112</v>
      </c>
      <c r="F15" s="213" t="s">
        <v>75</v>
      </c>
      <c r="G15" s="213" t="s">
        <v>113</v>
      </c>
      <c r="H15" s="213" t="s">
        <v>114</v>
      </c>
      <c r="I15" s="213" t="s">
        <v>115</v>
      </c>
      <c r="J15" s="213" t="s">
        <v>116</v>
      </c>
    </row>
    <row r="16" spans="1:11">
      <c r="A16" s="213" t="s">
        <v>92</v>
      </c>
      <c r="B16" s="213" t="s">
        <v>93</v>
      </c>
      <c r="C16" s="213" t="s">
        <v>98</v>
      </c>
      <c r="D16" s="213">
        <v>200</v>
      </c>
      <c r="E16" s="213" t="s">
        <v>103</v>
      </c>
      <c r="F16" s="213">
        <v>24500</v>
      </c>
      <c r="G16" s="213">
        <v>143</v>
      </c>
      <c r="H16" s="213" t="s">
        <v>106</v>
      </c>
      <c r="I16" s="213">
        <v>1.25</v>
      </c>
      <c r="J16" s="213">
        <v>250</v>
      </c>
      <c r="K16">
        <f>ROUNDDOWN(D16/50,0)</f>
        <v>4</v>
      </c>
    </row>
    <row r="17" spans="1:11">
      <c r="A17" s="213" t="s">
        <v>82</v>
      </c>
      <c r="B17" s="213" t="s">
        <v>78</v>
      </c>
      <c r="C17" s="213" t="s">
        <v>98</v>
      </c>
      <c r="D17" s="213">
        <v>150</v>
      </c>
      <c r="E17" s="213" t="s">
        <v>103</v>
      </c>
      <c r="F17" s="213">
        <v>24500</v>
      </c>
      <c r="G17" s="213">
        <v>143</v>
      </c>
      <c r="H17" s="213" t="s">
        <v>106</v>
      </c>
      <c r="I17" s="213">
        <v>1.25</v>
      </c>
      <c r="J17" s="213">
        <v>188</v>
      </c>
      <c r="K17">
        <f t="shared" ref="K17:K24" si="0">ROUNDDOWN(D17/50,0)</f>
        <v>3</v>
      </c>
    </row>
    <row r="18" spans="1:11">
      <c r="A18" s="213" t="s">
        <v>79</v>
      </c>
      <c r="B18" s="213" t="s">
        <v>94</v>
      </c>
      <c r="C18" s="213" t="s">
        <v>98</v>
      </c>
      <c r="D18" s="213">
        <v>100</v>
      </c>
      <c r="E18" s="213" t="s">
        <v>103</v>
      </c>
      <c r="F18" s="213">
        <v>24500</v>
      </c>
      <c r="G18" s="213">
        <v>143</v>
      </c>
      <c r="H18" s="213" t="s">
        <v>106</v>
      </c>
      <c r="I18" s="213">
        <v>1.29</v>
      </c>
      <c r="J18" s="213">
        <v>129</v>
      </c>
      <c r="K18">
        <f t="shared" si="0"/>
        <v>2</v>
      </c>
    </row>
    <row r="19" spans="1:11">
      <c r="A19" s="213" t="s">
        <v>81</v>
      </c>
      <c r="B19" s="213" t="s">
        <v>95</v>
      </c>
      <c r="C19" s="213" t="s">
        <v>99</v>
      </c>
      <c r="D19" s="213">
        <v>250</v>
      </c>
      <c r="E19" s="213" t="s">
        <v>104</v>
      </c>
      <c r="F19" s="213">
        <v>9800</v>
      </c>
      <c r="G19" s="213">
        <v>106</v>
      </c>
      <c r="H19" s="213" t="s">
        <v>107</v>
      </c>
      <c r="I19" s="213">
        <v>1.8</v>
      </c>
      <c r="J19" s="213">
        <v>450</v>
      </c>
      <c r="K19">
        <f t="shared" si="0"/>
        <v>5</v>
      </c>
    </row>
    <row r="20" spans="1:11">
      <c r="A20" s="213" t="s">
        <v>81</v>
      </c>
      <c r="B20" s="213" t="s">
        <v>77</v>
      </c>
      <c r="C20" s="213" t="s">
        <v>99</v>
      </c>
      <c r="D20" s="213">
        <v>300</v>
      </c>
      <c r="E20" s="213" t="s">
        <v>104</v>
      </c>
      <c r="F20" s="213">
        <v>9800</v>
      </c>
      <c r="G20" s="213">
        <v>106</v>
      </c>
      <c r="H20" s="213" t="s">
        <v>107</v>
      </c>
      <c r="I20" s="213">
        <v>1.8</v>
      </c>
      <c r="J20" s="213">
        <v>540</v>
      </c>
      <c r="K20">
        <f t="shared" si="0"/>
        <v>6</v>
      </c>
    </row>
    <row r="21" spans="1:11">
      <c r="A21" s="213" t="s">
        <v>80</v>
      </c>
      <c r="B21" s="213" t="s">
        <v>96</v>
      </c>
      <c r="C21" s="213" t="s">
        <v>100</v>
      </c>
      <c r="D21" s="213">
        <v>300</v>
      </c>
      <c r="E21" s="213" t="s">
        <v>104</v>
      </c>
      <c r="F21" s="213">
        <v>9800</v>
      </c>
      <c r="G21" s="213">
        <v>106</v>
      </c>
      <c r="H21" s="213" t="s">
        <v>107</v>
      </c>
      <c r="I21" s="213">
        <v>1.9</v>
      </c>
      <c r="J21" s="213">
        <v>570</v>
      </c>
      <c r="K21">
        <f t="shared" si="0"/>
        <v>6</v>
      </c>
    </row>
    <row r="22" spans="1:11">
      <c r="A22" s="213" t="s">
        <v>80</v>
      </c>
      <c r="B22" s="213" t="s">
        <v>97</v>
      </c>
      <c r="C22" s="213" t="s">
        <v>100</v>
      </c>
      <c r="D22" s="213">
        <v>250</v>
      </c>
      <c r="E22" s="213" t="s">
        <v>104</v>
      </c>
      <c r="F22" s="213">
        <v>9800</v>
      </c>
      <c r="G22" s="213">
        <v>106</v>
      </c>
      <c r="H22" s="213" t="s">
        <v>107</v>
      </c>
      <c r="I22" s="213">
        <v>1.9</v>
      </c>
      <c r="J22" s="213">
        <v>475</v>
      </c>
      <c r="K22">
        <f t="shared" si="0"/>
        <v>5</v>
      </c>
    </row>
    <row r="23" spans="1:11">
      <c r="A23" s="213" t="s">
        <v>83</v>
      </c>
      <c r="B23" s="213" t="s">
        <v>95</v>
      </c>
      <c r="C23" s="213" t="s">
        <v>101</v>
      </c>
      <c r="D23" s="213">
        <v>200</v>
      </c>
      <c r="E23" s="213" t="s">
        <v>105</v>
      </c>
      <c r="F23" s="213">
        <v>19500</v>
      </c>
      <c r="G23" s="213">
        <v>133</v>
      </c>
      <c r="H23" s="213" t="s">
        <v>108</v>
      </c>
      <c r="I23" s="213">
        <v>1.78</v>
      </c>
      <c r="J23" s="213">
        <v>356</v>
      </c>
      <c r="K23">
        <f t="shared" si="0"/>
        <v>4</v>
      </c>
    </row>
    <row r="24" spans="1:11">
      <c r="A24" s="213" t="s">
        <v>83</v>
      </c>
      <c r="B24" s="213" t="s">
        <v>78</v>
      </c>
      <c r="C24" s="213" t="s">
        <v>101</v>
      </c>
      <c r="D24" s="213">
        <v>100</v>
      </c>
      <c r="E24" s="213" t="s">
        <v>105</v>
      </c>
      <c r="F24" s="213">
        <v>19500</v>
      </c>
      <c r="G24" s="213">
        <v>133</v>
      </c>
      <c r="H24" s="213" t="s">
        <v>108</v>
      </c>
      <c r="I24" s="213">
        <v>1.78</v>
      </c>
      <c r="J24" s="213">
        <v>178</v>
      </c>
      <c r="K24">
        <f t="shared" si="0"/>
        <v>2</v>
      </c>
    </row>
    <row r="25" spans="1:11">
      <c r="A25" s="213" t="s">
        <v>76</v>
      </c>
      <c r="B25" s="213" t="s">
        <v>77</v>
      </c>
      <c r="C25" s="213" t="s">
        <v>102</v>
      </c>
      <c r="D25" s="213">
        <v>250</v>
      </c>
      <c r="E25" s="213" t="s">
        <v>105</v>
      </c>
      <c r="F25" s="213">
        <v>14000</v>
      </c>
      <c r="G25" s="213">
        <v>133</v>
      </c>
      <c r="H25" s="213" t="s">
        <v>109</v>
      </c>
      <c r="I25" s="213">
        <v>1.78</v>
      </c>
      <c r="J25" s="213">
        <v>545</v>
      </c>
      <c r="K25">
        <f>ROUNDDOWN(D25/50,0)</f>
        <v>5</v>
      </c>
    </row>
  </sheetData>
  <phoneticPr fontId="111" type="noConversion"/>
  <pageMargins left="0.7" right="0.7" top="0.75" bottom="0.75" header="0.3" footer="0.3"/>
  <pageSetup paperSize="9" scale="86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4544B-1CE5-4C40-B520-BF9B3E14760D}">
  <sheetPr>
    <pageSetUpPr fitToPage="1"/>
  </sheetPr>
  <dimension ref="A1:J20"/>
  <sheetViews>
    <sheetView zoomScale="90" zoomScaleNormal="90" zoomScaleSheetLayoutView="85" workbookViewId="0">
      <selection activeCell="G32" sqref="G32"/>
    </sheetView>
  </sheetViews>
  <sheetFormatPr defaultRowHeight="16.5"/>
  <cols>
    <col min="1" max="1" width="8.125" style="214" customWidth="1"/>
    <col min="2" max="2" width="9.25" style="215" customWidth="1"/>
    <col min="3" max="3" width="19.75" style="215" customWidth="1"/>
    <col min="4" max="4" width="22.125" style="215" bestFit="1" customWidth="1"/>
    <col min="5" max="5" width="8.625" style="215" bestFit="1" customWidth="1"/>
    <col min="6" max="6" width="11.125" style="214" bestFit="1" customWidth="1"/>
    <col min="7" max="7" width="8.375" style="215" bestFit="1" customWidth="1"/>
    <col min="8" max="8" width="7.875" style="215" customWidth="1"/>
    <col min="9" max="9" width="5.875" style="215" bestFit="1" customWidth="1"/>
    <col min="10" max="10" width="6.25" style="218" bestFit="1" customWidth="1"/>
    <col min="11" max="16384" width="9" style="215"/>
  </cols>
  <sheetData>
    <row r="1" spans="1:10">
      <c r="J1" s="216"/>
    </row>
    <row r="2" spans="1:10">
      <c r="A2" s="217" t="s">
        <v>137</v>
      </c>
    </row>
    <row r="3" spans="1:10" ht="16.5" customHeight="1">
      <c r="D3" s="333" t="s">
        <v>138</v>
      </c>
      <c r="E3" s="333"/>
      <c r="F3" s="334"/>
      <c r="G3" s="334"/>
      <c r="H3" s="334"/>
    </row>
    <row r="4" spans="1:10" ht="17.25">
      <c r="B4" s="219"/>
      <c r="D4" s="334"/>
      <c r="E4" s="334"/>
      <c r="F4" s="334"/>
      <c r="G4" s="334"/>
      <c r="H4" s="334"/>
    </row>
    <row r="9" spans="1:10">
      <c r="A9" s="217" t="s">
        <v>139</v>
      </c>
      <c r="F9" s="335" t="s">
        <v>140</v>
      </c>
      <c r="G9" s="335"/>
      <c r="H9" s="335"/>
    </row>
    <row r="10" spans="1:10" s="222" customFormat="1">
      <c r="A10" s="220" t="s">
        <v>141</v>
      </c>
      <c r="B10" s="220" t="s">
        <v>142</v>
      </c>
      <c r="C10" s="220" t="s">
        <v>143</v>
      </c>
      <c r="D10" s="220" t="s">
        <v>144</v>
      </c>
      <c r="E10" s="220" t="s">
        <v>145</v>
      </c>
      <c r="F10" s="220" t="s">
        <v>146</v>
      </c>
      <c r="G10" s="220" t="s">
        <v>147</v>
      </c>
      <c r="H10" s="220" t="s">
        <v>148</v>
      </c>
      <c r="I10" s="220" t="s">
        <v>149</v>
      </c>
      <c r="J10" s="221"/>
    </row>
    <row r="11" spans="1:10" s="222" customFormat="1" ht="16.5" customHeight="1">
      <c r="A11" s="336">
        <v>1</v>
      </c>
      <c r="B11" s="223"/>
      <c r="C11" s="339" t="s">
        <v>150</v>
      </c>
      <c r="D11" s="224" t="s">
        <v>151</v>
      </c>
      <c r="E11" s="225"/>
      <c r="F11" s="226" t="s">
        <v>152</v>
      </c>
      <c r="G11" s="227">
        <v>1</v>
      </c>
      <c r="H11" s="223"/>
      <c r="I11" s="223">
        <v>10</v>
      </c>
      <c r="J11" s="228"/>
    </row>
    <row r="12" spans="1:10" s="222" customFormat="1" ht="16.5" customHeight="1">
      <c r="A12" s="337"/>
      <c r="B12" s="223"/>
      <c r="C12" s="340"/>
      <c r="D12" s="342" t="s">
        <v>153</v>
      </c>
      <c r="E12" s="225">
        <v>55</v>
      </c>
      <c r="F12" s="226" t="s">
        <v>152</v>
      </c>
      <c r="G12" s="227">
        <v>78</v>
      </c>
      <c r="H12" s="223"/>
      <c r="I12" s="223"/>
      <c r="J12" s="228"/>
    </row>
    <row r="13" spans="1:10" s="222" customFormat="1" ht="16.5" customHeight="1">
      <c r="A13" s="337"/>
      <c r="B13" s="223"/>
      <c r="C13" s="340"/>
      <c r="D13" s="343"/>
      <c r="E13" s="225">
        <v>66</v>
      </c>
      <c r="F13" s="226" t="s">
        <v>152</v>
      </c>
      <c r="G13" s="227">
        <v>69</v>
      </c>
      <c r="H13" s="223"/>
      <c r="I13" s="223"/>
      <c r="J13" s="228"/>
    </row>
    <row r="14" spans="1:10" s="222" customFormat="1" ht="16.5" customHeight="1">
      <c r="A14" s="337"/>
      <c r="B14" s="223"/>
      <c r="C14" s="340"/>
      <c r="D14" s="225" t="s">
        <v>151</v>
      </c>
      <c r="E14" s="225"/>
      <c r="F14" s="226" t="s">
        <v>154</v>
      </c>
      <c r="G14" s="227">
        <v>1</v>
      </c>
      <c r="H14" s="223"/>
      <c r="I14" s="223"/>
      <c r="J14" s="228"/>
    </row>
    <row r="15" spans="1:10" s="222" customFormat="1" ht="16.5" customHeight="1">
      <c r="A15" s="337"/>
      <c r="B15" s="223"/>
      <c r="C15" s="340"/>
      <c r="D15" s="342" t="s">
        <v>153</v>
      </c>
      <c r="E15" s="225">
        <v>55</v>
      </c>
      <c r="F15" s="226" t="s">
        <v>154</v>
      </c>
      <c r="G15" s="227">
        <v>82</v>
      </c>
      <c r="H15" s="223"/>
      <c r="I15" s="223"/>
      <c r="J15" s="228"/>
    </row>
    <row r="16" spans="1:10" s="222" customFormat="1" ht="16.5" customHeight="1">
      <c r="A16" s="338"/>
      <c r="B16" s="223"/>
      <c r="C16" s="341"/>
      <c r="D16" s="343"/>
      <c r="E16" s="225">
        <v>66</v>
      </c>
      <c r="F16" s="226" t="s">
        <v>154</v>
      </c>
      <c r="G16" s="227">
        <v>70</v>
      </c>
      <c r="H16" s="223"/>
      <c r="I16" s="223"/>
      <c r="J16" s="228"/>
    </row>
    <row r="17" spans="1:10" s="222" customFormat="1" ht="16.5" customHeight="1">
      <c r="A17" s="223"/>
      <c r="B17" s="223"/>
      <c r="C17" s="229"/>
      <c r="D17" s="225"/>
      <c r="E17" s="225"/>
      <c r="F17" s="226"/>
      <c r="G17" s="227"/>
      <c r="H17" s="223"/>
      <c r="I17" s="223"/>
      <c r="J17" s="228"/>
    </row>
    <row r="18" spans="1:10" s="222" customFormat="1" ht="16.5" customHeight="1">
      <c r="A18" s="223"/>
      <c r="B18" s="223"/>
      <c r="C18" s="229"/>
      <c r="D18" s="225"/>
      <c r="E18" s="225"/>
      <c r="F18" s="226"/>
      <c r="G18" s="227"/>
      <c r="H18" s="223"/>
      <c r="I18" s="223"/>
      <c r="J18" s="228"/>
    </row>
    <row r="19" spans="1:10" s="222" customFormat="1" ht="16.5" customHeight="1">
      <c r="A19" s="223"/>
      <c r="B19" s="223"/>
      <c r="C19" s="223"/>
      <c r="D19" s="223"/>
      <c r="E19" s="223"/>
      <c r="F19" s="223"/>
      <c r="G19" s="223"/>
      <c r="H19" s="223"/>
      <c r="I19" s="223"/>
      <c r="J19" s="228"/>
    </row>
    <row r="20" spans="1:10" s="222" customFormat="1" ht="16.5" customHeight="1">
      <c r="A20" s="228" t="s">
        <v>155</v>
      </c>
      <c r="B20" s="228" t="s">
        <v>156</v>
      </c>
      <c r="C20" s="228"/>
      <c r="D20" s="228"/>
      <c r="E20" s="228"/>
      <c r="F20" s="228"/>
      <c r="G20" s="228"/>
      <c r="H20" s="228"/>
      <c r="I20" s="230">
        <f>SUM(I11:I18)</f>
        <v>10</v>
      </c>
      <c r="J20" s="231">
        <f>SUM(J11:J18)</f>
        <v>0</v>
      </c>
    </row>
  </sheetData>
  <mergeCells count="6">
    <mergeCell ref="D3:H4"/>
    <mergeCell ref="F9:H9"/>
    <mergeCell ref="A11:A16"/>
    <mergeCell ref="C11:C16"/>
    <mergeCell ref="D12:D13"/>
    <mergeCell ref="D15:D16"/>
  </mergeCells>
  <phoneticPr fontId="111" type="noConversion"/>
  <pageMargins left="0.7" right="0.7" top="0.75" bottom="0.75" header="0.3" footer="0.3"/>
  <pageSetup paperSize="9" scale="75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A2D88-EE85-4991-8D16-EE88FE95FCFD}">
  <sheetPr>
    <pageSetUpPr fitToPage="1"/>
  </sheetPr>
  <dimension ref="A1:M89"/>
  <sheetViews>
    <sheetView topLeftCell="A76" workbookViewId="0">
      <selection activeCell="G98" sqref="G98:G99"/>
    </sheetView>
  </sheetViews>
  <sheetFormatPr defaultRowHeight="16.5"/>
  <cols>
    <col min="1" max="1" width="5.875" style="215" customWidth="1"/>
    <col min="2" max="2" width="14" style="215" customWidth="1"/>
    <col min="3" max="3" width="11.375" style="215" customWidth="1"/>
    <col min="4" max="7" width="9" style="215"/>
    <col min="8" max="9" width="9.875" style="215" bestFit="1" customWidth="1"/>
    <col min="10" max="16384" width="9" style="215"/>
  </cols>
  <sheetData>
    <row r="1" spans="1:10">
      <c r="B1" s="215" t="s">
        <v>163</v>
      </c>
    </row>
    <row r="2" spans="1:10">
      <c r="B2" s="215" t="s">
        <v>164</v>
      </c>
      <c r="C2" s="234">
        <v>46210</v>
      </c>
      <c r="D2" s="234"/>
      <c r="H2" s="215" t="s">
        <v>165</v>
      </c>
      <c r="I2" s="335"/>
      <c r="J2" s="335"/>
    </row>
    <row r="4" spans="1:10" ht="33.75" thickBot="1">
      <c r="A4" s="235" t="s">
        <v>166</v>
      </c>
      <c r="B4" s="236" t="s">
        <v>167</v>
      </c>
      <c r="C4" s="236" t="s">
        <v>168</v>
      </c>
      <c r="D4" s="236"/>
      <c r="E4" s="236" t="s">
        <v>169</v>
      </c>
      <c r="F4" s="236" t="s">
        <v>170</v>
      </c>
      <c r="G4" s="236" t="s">
        <v>171</v>
      </c>
      <c r="H4" s="236" t="s">
        <v>172</v>
      </c>
      <c r="I4" s="236" t="str">
        <f>IF($B$1="수출물품목록","선적일자","입고일자")</f>
        <v>선적일자</v>
      </c>
      <c r="J4" s="236" t="s">
        <v>148</v>
      </c>
    </row>
    <row r="5" spans="1:10">
      <c r="A5" s="344" t="s">
        <v>173</v>
      </c>
      <c r="B5" s="346" t="s">
        <v>174</v>
      </c>
      <c r="C5" s="237" t="s">
        <v>175</v>
      </c>
      <c r="D5" s="238"/>
      <c r="E5" s="239" t="s">
        <v>176</v>
      </c>
      <c r="F5" s="239">
        <v>0</v>
      </c>
      <c r="G5" s="240">
        <v>78</v>
      </c>
      <c r="H5" s="241">
        <v>46210</v>
      </c>
      <c r="I5" s="241">
        <v>46221</v>
      </c>
      <c r="J5" s="349"/>
    </row>
    <row r="6" spans="1:10">
      <c r="A6" s="344"/>
      <c r="B6" s="347"/>
      <c r="C6" s="242" t="s">
        <v>177</v>
      </c>
      <c r="D6" s="243"/>
      <c r="E6" s="244" t="s">
        <v>176</v>
      </c>
      <c r="F6" s="244">
        <v>1</v>
      </c>
      <c r="G6" s="245">
        <v>69</v>
      </c>
      <c r="H6" s="246">
        <v>46210</v>
      </c>
      <c r="I6" s="246">
        <v>46221</v>
      </c>
      <c r="J6" s="350"/>
    </row>
    <row r="7" spans="1:10">
      <c r="A7" s="344"/>
      <c r="B7" s="347"/>
      <c r="C7" s="242" t="s">
        <v>178</v>
      </c>
      <c r="D7" s="243"/>
      <c r="E7" s="244" t="s">
        <v>179</v>
      </c>
      <c r="F7" s="244">
        <v>0</v>
      </c>
      <c r="G7" s="245">
        <v>82</v>
      </c>
      <c r="H7" s="246">
        <v>46210</v>
      </c>
      <c r="I7" s="246">
        <v>46221</v>
      </c>
      <c r="J7" s="350"/>
    </row>
    <row r="8" spans="1:10">
      <c r="A8" s="344"/>
      <c r="B8" s="347"/>
      <c r="C8" s="242" t="s">
        <v>180</v>
      </c>
      <c r="D8" s="243"/>
      <c r="E8" s="244" t="s">
        <v>179</v>
      </c>
      <c r="F8" s="244">
        <v>1</v>
      </c>
      <c r="G8" s="245">
        <v>70</v>
      </c>
      <c r="H8" s="246">
        <v>46210</v>
      </c>
      <c r="I8" s="246">
        <v>46221</v>
      </c>
      <c r="J8" s="350"/>
    </row>
    <row r="9" spans="1:10">
      <c r="A9" s="344"/>
      <c r="B9" s="347"/>
      <c r="C9" s="242" t="s">
        <v>181</v>
      </c>
      <c r="D9" s="243"/>
      <c r="E9" s="244"/>
      <c r="F9" s="244"/>
      <c r="G9" s="245"/>
      <c r="H9" s="246"/>
      <c r="I9" s="246"/>
      <c r="J9" s="350"/>
    </row>
    <row r="10" spans="1:10" ht="17.25" thickBot="1">
      <c r="A10" s="344"/>
      <c r="B10" s="348"/>
      <c r="C10" s="248"/>
      <c r="D10" s="249"/>
      <c r="E10" s="250"/>
      <c r="F10" s="250"/>
      <c r="G10" s="236"/>
      <c r="H10" s="251"/>
      <c r="I10" s="251"/>
      <c r="J10" s="351"/>
    </row>
    <row r="11" spans="1:10">
      <c r="A11" s="344"/>
      <c r="B11" s="346" t="s">
        <v>182</v>
      </c>
      <c r="C11" s="237" t="s">
        <v>183</v>
      </c>
      <c r="D11" s="252"/>
      <c r="E11" s="239" t="s">
        <v>176</v>
      </c>
      <c r="F11" s="239">
        <v>0</v>
      </c>
      <c r="G11" s="240">
        <v>148</v>
      </c>
      <c r="H11" s="241">
        <v>46210</v>
      </c>
      <c r="I11" s="253">
        <v>46221</v>
      </c>
      <c r="J11" s="349"/>
    </row>
    <row r="12" spans="1:10">
      <c r="A12" s="344"/>
      <c r="B12" s="347"/>
      <c r="C12" s="242" t="s">
        <v>184</v>
      </c>
      <c r="D12" s="243"/>
      <c r="E12" s="244" t="s">
        <v>176</v>
      </c>
      <c r="F12" s="244">
        <v>1</v>
      </c>
      <c r="G12" s="245">
        <v>124</v>
      </c>
      <c r="H12" s="246">
        <v>46210</v>
      </c>
      <c r="I12" s="246">
        <v>46221</v>
      </c>
      <c r="J12" s="350"/>
    </row>
    <row r="13" spans="1:10">
      <c r="A13" s="344"/>
      <c r="B13" s="347"/>
      <c r="C13" s="242" t="s">
        <v>185</v>
      </c>
      <c r="D13" s="243"/>
      <c r="E13" s="244" t="s">
        <v>179</v>
      </c>
      <c r="F13" s="244">
        <v>0</v>
      </c>
      <c r="G13" s="245">
        <v>110</v>
      </c>
      <c r="H13" s="246">
        <v>46210</v>
      </c>
      <c r="I13" s="246">
        <v>46221</v>
      </c>
      <c r="J13" s="350"/>
    </row>
    <row r="14" spans="1:10">
      <c r="A14" s="344"/>
      <c r="B14" s="347"/>
      <c r="C14" s="242" t="s">
        <v>186</v>
      </c>
      <c r="D14" s="243"/>
      <c r="E14" s="254" t="s">
        <v>179</v>
      </c>
      <c r="F14" s="254">
        <v>1</v>
      </c>
      <c r="G14" s="255">
        <v>96</v>
      </c>
      <c r="H14" s="246">
        <v>46210</v>
      </c>
      <c r="I14" s="246">
        <v>46221</v>
      </c>
      <c r="J14" s="350"/>
    </row>
    <row r="15" spans="1:10">
      <c r="A15" s="344"/>
      <c r="B15" s="347"/>
      <c r="C15" s="256" t="s">
        <v>187</v>
      </c>
      <c r="D15" s="243"/>
      <c r="E15" s="254"/>
      <c r="F15" s="254"/>
      <c r="G15" s="255"/>
      <c r="H15" s="257"/>
      <c r="I15" s="257"/>
      <c r="J15" s="350"/>
    </row>
    <row r="16" spans="1:10" ht="17.25" thickBot="1">
      <c r="A16" s="344"/>
      <c r="B16" s="348"/>
      <c r="C16" s="248" t="s">
        <v>188</v>
      </c>
      <c r="D16" s="249"/>
      <c r="E16" s="250"/>
      <c r="F16" s="250"/>
      <c r="G16" s="236"/>
      <c r="H16" s="251"/>
      <c r="I16" s="251"/>
      <c r="J16" s="351"/>
    </row>
    <row r="17" spans="1:10">
      <c r="A17" s="344"/>
      <c r="B17" s="346" t="s">
        <v>189</v>
      </c>
      <c r="C17" s="237" t="s">
        <v>175</v>
      </c>
      <c r="D17" s="252"/>
      <c r="E17" s="239" t="s">
        <v>176</v>
      </c>
      <c r="F17" s="239">
        <v>0</v>
      </c>
      <c r="G17" s="240">
        <v>53</v>
      </c>
      <c r="H17" s="241">
        <v>46210</v>
      </c>
      <c r="I17" s="241">
        <v>46221</v>
      </c>
      <c r="J17" s="349"/>
    </row>
    <row r="18" spans="1:10">
      <c r="A18" s="344"/>
      <c r="B18" s="347"/>
      <c r="C18" s="242" t="s">
        <v>177</v>
      </c>
      <c r="D18" s="243"/>
      <c r="E18" s="244" t="s">
        <v>176</v>
      </c>
      <c r="F18" s="244">
        <v>1</v>
      </c>
      <c r="G18" s="245">
        <v>41</v>
      </c>
      <c r="H18" s="246">
        <v>46210</v>
      </c>
      <c r="I18" s="246">
        <v>46221</v>
      </c>
      <c r="J18" s="350"/>
    </row>
    <row r="19" spans="1:10">
      <c r="A19" s="344"/>
      <c r="B19" s="347"/>
      <c r="C19" s="242" t="s">
        <v>178</v>
      </c>
      <c r="D19" s="243"/>
      <c r="E19" s="244" t="s">
        <v>179</v>
      </c>
      <c r="F19" s="244">
        <v>0</v>
      </c>
      <c r="G19" s="245">
        <v>54</v>
      </c>
      <c r="H19" s="246">
        <v>46210</v>
      </c>
      <c r="I19" s="246">
        <v>46221</v>
      </c>
      <c r="J19" s="350"/>
    </row>
    <row r="20" spans="1:10">
      <c r="A20" s="344"/>
      <c r="B20" s="347"/>
      <c r="C20" s="242" t="s">
        <v>180</v>
      </c>
      <c r="D20" s="243"/>
      <c r="E20" s="244" t="s">
        <v>179</v>
      </c>
      <c r="F20" s="244">
        <v>1</v>
      </c>
      <c r="G20" s="245">
        <v>42</v>
      </c>
      <c r="H20" s="246">
        <v>46210</v>
      </c>
      <c r="I20" s="246">
        <v>46221</v>
      </c>
      <c r="J20" s="350"/>
    </row>
    <row r="21" spans="1:10">
      <c r="A21" s="344"/>
      <c r="B21" s="347"/>
      <c r="C21" s="242" t="s">
        <v>181</v>
      </c>
      <c r="D21" s="243"/>
      <c r="E21" s="244"/>
      <c r="F21" s="244"/>
      <c r="G21" s="245"/>
      <c r="H21" s="246"/>
      <c r="I21" s="246"/>
      <c r="J21" s="350"/>
    </row>
    <row r="22" spans="1:10" ht="17.25" thickBot="1">
      <c r="A22" s="344"/>
      <c r="B22" s="348"/>
      <c r="C22" s="248"/>
      <c r="D22" s="249"/>
      <c r="E22" s="250"/>
      <c r="F22" s="250"/>
      <c r="G22" s="236"/>
      <c r="H22" s="251"/>
      <c r="I22" s="251"/>
      <c r="J22" s="351"/>
    </row>
    <row r="23" spans="1:10">
      <c r="A23" s="344"/>
      <c r="B23" s="346" t="s">
        <v>190</v>
      </c>
      <c r="C23" s="237" t="s">
        <v>183</v>
      </c>
      <c r="D23" s="252"/>
      <c r="E23" s="239" t="s">
        <v>191</v>
      </c>
      <c r="F23" s="239">
        <v>0</v>
      </c>
      <c r="G23" s="240">
        <v>60</v>
      </c>
      <c r="H23" s="241">
        <v>46210</v>
      </c>
      <c r="I23" s="253">
        <v>46221</v>
      </c>
      <c r="J23" s="349"/>
    </row>
    <row r="24" spans="1:10">
      <c r="A24" s="344"/>
      <c r="B24" s="347"/>
      <c r="C24" s="242" t="s">
        <v>184</v>
      </c>
      <c r="D24" s="243"/>
      <c r="E24" s="244" t="s">
        <v>191</v>
      </c>
      <c r="F24" s="244">
        <v>1</v>
      </c>
      <c r="G24" s="245">
        <v>50</v>
      </c>
      <c r="H24" s="246">
        <v>46210</v>
      </c>
      <c r="I24" s="246">
        <v>46221</v>
      </c>
      <c r="J24" s="350"/>
    </row>
    <row r="25" spans="1:10">
      <c r="A25" s="344"/>
      <c r="B25" s="347"/>
      <c r="C25" s="242" t="s">
        <v>185</v>
      </c>
      <c r="D25" s="243"/>
      <c r="E25" s="244"/>
      <c r="F25" s="244"/>
      <c r="G25" s="245"/>
      <c r="H25" s="246">
        <v>46210</v>
      </c>
      <c r="I25" s="246">
        <v>46221</v>
      </c>
      <c r="J25" s="350"/>
    </row>
    <row r="26" spans="1:10">
      <c r="A26" s="344"/>
      <c r="B26" s="347"/>
      <c r="C26" s="242" t="s">
        <v>186</v>
      </c>
      <c r="D26" s="243"/>
      <c r="E26" s="254"/>
      <c r="F26" s="254"/>
      <c r="G26" s="255"/>
      <c r="H26" s="246">
        <v>46210</v>
      </c>
      <c r="I26" s="246">
        <v>46221</v>
      </c>
      <c r="J26" s="350"/>
    </row>
    <row r="27" spans="1:10" ht="17.25" thickBot="1">
      <c r="A27" s="344"/>
      <c r="B27" s="348"/>
      <c r="C27" s="248" t="s">
        <v>188</v>
      </c>
      <c r="D27" s="249"/>
      <c r="E27" s="250"/>
      <c r="F27" s="250"/>
      <c r="G27" s="236"/>
      <c r="H27" s="251"/>
      <c r="I27" s="251"/>
      <c r="J27" s="351"/>
    </row>
    <row r="28" spans="1:10">
      <c r="A28" s="344"/>
      <c r="B28" s="346" t="s">
        <v>192</v>
      </c>
      <c r="C28" s="237" t="s">
        <v>175</v>
      </c>
      <c r="D28" s="252"/>
      <c r="E28" s="239" t="s">
        <v>193</v>
      </c>
      <c r="F28" s="239">
        <v>55</v>
      </c>
      <c r="G28" s="240">
        <v>260</v>
      </c>
      <c r="H28" s="241">
        <v>46210</v>
      </c>
      <c r="I28" s="241">
        <v>46221</v>
      </c>
      <c r="J28" s="349"/>
    </row>
    <row r="29" spans="1:10">
      <c r="A29" s="344"/>
      <c r="B29" s="347"/>
      <c r="C29" s="242" t="s">
        <v>177</v>
      </c>
      <c r="D29" s="243"/>
      <c r="E29" s="244" t="s">
        <v>193</v>
      </c>
      <c r="F29" s="244">
        <v>66</v>
      </c>
      <c r="G29" s="245">
        <v>270</v>
      </c>
      <c r="H29" s="246">
        <v>46210</v>
      </c>
      <c r="I29" s="246">
        <v>46221</v>
      </c>
      <c r="J29" s="350"/>
    </row>
    <row r="30" spans="1:10">
      <c r="A30" s="344"/>
      <c r="B30" s="347"/>
      <c r="C30" s="242" t="s">
        <v>178</v>
      </c>
      <c r="D30" s="243"/>
      <c r="E30" s="244" t="s">
        <v>193</v>
      </c>
      <c r="F30" s="244">
        <v>77</v>
      </c>
      <c r="G30" s="245">
        <v>84</v>
      </c>
      <c r="H30" s="246">
        <v>46210</v>
      </c>
      <c r="I30" s="246">
        <v>46221</v>
      </c>
      <c r="J30" s="350"/>
    </row>
    <row r="31" spans="1:10">
      <c r="A31" s="344"/>
      <c r="B31" s="347"/>
      <c r="C31" s="242" t="s">
        <v>180</v>
      </c>
      <c r="D31" s="243"/>
      <c r="E31" s="244" t="s">
        <v>194</v>
      </c>
      <c r="F31" s="244">
        <v>55</v>
      </c>
      <c r="G31" s="245">
        <v>260</v>
      </c>
      <c r="H31" s="246">
        <v>46210</v>
      </c>
      <c r="I31" s="246">
        <v>46221</v>
      </c>
      <c r="J31" s="350"/>
    </row>
    <row r="32" spans="1:10">
      <c r="A32" s="344"/>
      <c r="B32" s="347"/>
      <c r="C32" s="242" t="s">
        <v>181</v>
      </c>
      <c r="D32" s="243"/>
      <c r="E32" s="244" t="s">
        <v>194</v>
      </c>
      <c r="F32" s="244">
        <v>66</v>
      </c>
      <c r="G32" s="245">
        <v>280</v>
      </c>
      <c r="H32" s="246">
        <v>46210</v>
      </c>
      <c r="I32" s="246">
        <v>46221</v>
      </c>
      <c r="J32" s="350"/>
    </row>
    <row r="33" spans="1:13">
      <c r="A33" s="344"/>
      <c r="B33" s="347"/>
      <c r="C33" s="242"/>
      <c r="D33" s="243"/>
      <c r="E33" s="254" t="s">
        <v>194</v>
      </c>
      <c r="F33" s="254">
        <v>77</v>
      </c>
      <c r="G33" s="255">
        <v>85</v>
      </c>
      <c r="H33" s="257">
        <v>46210</v>
      </c>
      <c r="I33" s="257">
        <v>46221</v>
      </c>
      <c r="J33" s="350"/>
    </row>
    <row r="34" spans="1:13">
      <c r="A34" s="344"/>
      <c r="B34" s="347"/>
      <c r="C34" s="242"/>
      <c r="D34" s="243"/>
      <c r="E34" s="254" t="s">
        <v>195</v>
      </c>
      <c r="F34" s="254">
        <v>55</v>
      </c>
      <c r="G34" s="255">
        <v>300</v>
      </c>
      <c r="H34" s="257">
        <v>46210</v>
      </c>
      <c r="I34" s="257">
        <v>46221</v>
      </c>
      <c r="J34" s="350"/>
    </row>
    <row r="35" spans="1:13">
      <c r="A35" s="344"/>
      <c r="B35" s="347"/>
      <c r="C35" s="242"/>
      <c r="D35" s="243"/>
      <c r="E35" s="254" t="s">
        <v>195</v>
      </c>
      <c r="F35" s="254">
        <v>66</v>
      </c>
      <c r="G35" s="255">
        <v>320</v>
      </c>
      <c r="H35" s="257">
        <v>46210</v>
      </c>
      <c r="I35" s="257">
        <v>46221</v>
      </c>
      <c r="J35" s="350"/>
    </row>
    <row r="36" spans="1:13" ht="17.25" thickBot="1">
      <c r="A36" s="345"/>
      <c r="B36" s="348"/>
      <c r="C36" s="248"/>
      <c r="D36" s="249"/>
      <c r="E36" s="250" t="s">
        <v>195</v>
      </c>
      <c r="F36" s="250">
        <v>77</v>
      </c>
      <c r="G36" s="236">
        <v>107</v>
      </c>
      <c r="H36" s="251">
        <v>46210</v>
      </c>
      <c r="I36" s="251">
        <v>46221</v>
      </c>
      <c r="J36" s="351"/>
    </row>
    <row r="37" spans="1:13">
      <c r="A37" s="344" t="s">
        <v>196</v>
      </c>
      <c r="B37" s="346" t="s">
        <v>197</v>
      </c>
      <c r="C37" s="237" t="s">
        <v>175</v>
      </c>
      <c r="D37" s="252"/>
      <c r="E37" s="239" t="s">
        <v>198</v>
      </c>
      <c r="F37" s="239">
        <v>0</v>
      </c>
      <c r="G37" s="240">
        <v>54</v>
      </c>
      <c r="H37" s="241">
        <v>46210</v>
      </c>
      <c r="I37" s="241">
        <v>46221</v>
      </c>
      <c r="J37" s="349"/>
    </row>
    <row r="38" spans="1:13">
      <c r="A38" s="344"/>
      <c r="B38" s="347"/>
      <c r="C38" s="242" t="s">
        <v>177</v>
      </c>
      <c r="D38" s="243"/>
      <c r="E38" s="244" t="s">
        <v>198</v>
      </c>
      <c r="F38" s="244">
        <v>1</v>
      </c>
      <c r="G38" s="245">
        <v>48</v>
      </c>
      <c r="H38" s="246">
        <v>46210</v>
      </c>
      <c r="I38" s="246">
        <v>46221</v>
      </c>
      <c r="J38" s="350"/>
    </row>
    <row r="39" spans="1:13">
      <c r="A39" s="344"/>
      <c r="B39" s="347"/>
      <c r="C39" s="242" t="s">
        <v>178</v>
      </c>
      <c r="D39" s="243"/>
      <c r="E39" s="244"/>
      <c r="F39" s="244"/>
      <c r="G39" s="245"/>
      <c r="H39" s="246"/>
      <c r="I39" s="246"/>
      <c r="J39" s="350"/>
    </row>
    <row r="40" spans="1:13">
      <c r="A40" s="344"/>
      <c r="B40" s="347"/>
      <c r="C40" s="242" t="s">
        <v>180</v>
      </c>
      <c r="D40" s="243"/>
      <c r="E40" s="244"/>
      <c r="F40" s="244"/>
      <c r="G40" s="245"/>
      <c r="H40" s="246"/>
      <c r="I40" s="246"/>
      <c r="J40" s="350"/>
    </row>
    <row r="41" spans="1:13">
      <c r="A41" s="344"/>
      <c r="B41" s="347"/>
      <c r="C41" s="242" t="s">
        <v>181</v>
      </c>
      <c r="D41" s="243"/>
      <c r="E41" s="244"/>
      <c r="F41" s="244"/>
      <c r="G41" s="245"/>
      <c r="H41" s="246"/>
      <c r="I41" s="246"/>
      <c r="J41" s="350"/>
      <c r="M41" s="672"/>
    </row>
    <row r="42" spans="1:13" ht="17.25" thickBot="1">
      <c r="A42" s="344"/>
      <c r="B42" s="348"/>
      <c r="C42" s="248"/>
      <c r="D42" s="249"/>
      <c r="E42" s="250"/>
      <c r="F42" s="250"/>
      <c r="G42" s="236"/>
      <c r="H42" s="251"/>
      <c r="I42" s="251"/>
      <c r="J42" s="351"/>
      <c r="M42" s="672"/>
    </row>
    <row r="43" spans="1:13">
      <c r="A43" s="344"/>
      <c r="B43" s="346" t="s">
        <v>199</v>
      </c>
      <c r="C43" s="237" t="s">
        <v>183</v>
      </c>
      <c r="D43" s="252"/>
      <c r="E43" s="239" t="s">
        <v>191</v>
      </c>
      <c r="F43" s="239">
        <v>0</v>
      </c>
      <c r="G43" s="240">
        <v>60</v>
      </c>
      <c r="H43" s="241">
        <v>46210</v>
      </c>
      <c r="I43" s="253">
        <v>46221</v>
      </c>
      <c r="J43" s="349"/>
      <c r="M43" s="672"/>
    </row>
    <row r="44" spans="1:13">
      <c r="A44" s="344"/>
      <c r="B44" s="347"/>
      <c r="C44" s="242" t="s">
        <v>184</v>
      </c>
      <c r="D44" s="243"/>
      <c r="E44" s="244" t="s">
        <v>191</v>
      </c>
      <c r="F44" s="244">
        <v>1</v>
      </c>
      <c r="G44" s="245">
        <v>48</v>
      </c>
      <c r="H44" s="246">
        <v>46210</v>
      </c>
      <c r="I44" s="246">
        <v>46221</v>
      </c>
      <c r="J44" s="350"/>
      <c r="M44" s="672"/>
    </row>
    <row r="45" spans="1:13">
      <c r="A45" s="344"/>
      <c r="B45" s="347"/>
      <c r="C45" s="242" t="s">
        <v>185</v>
      </c>
      <c r="D45" s="243"/>
      <c r="E45" s="244" t="s">
        <v>194</v>
      </c>
      <c r="F45" s="244">
        <v>0</v>
      </c>
      <c r="G45" s="245">
        <v>64</v>
      </c>
      <c r="H45" s="246">
        <v>46210</v>
      </c>
      <c r="I45" s="246">
        <v>46221</v>
      </c>
      <c r="J45" s="350"/>
      <c r="M45" s="672"/>
    </row>
    <row r="46" spans="1:13">
      <c r="A46" s="344"/>
      <c r="B46" s="347"/>
      <c r="C46" s="242" t="s">
        <v>186</v>
      </c>
      <c r="D46" s="243"/>
      <c r="E46" s="254" t="s">
        <v>194</v>
      </c>
      <c r="F46" s="254">
        <v>1</v>
      </c>
      <c r="G46" s="255">
        <v>52</v>
      </c>
      <c r="H46" s="246">
        <v>46210</v>
      </c>
      <c r="I46" s="246">
        <v>46221</v>
      </c>
      <c r="J46" s="350"/>
    </row>
    <row r="47" spans="1:13" ht="17.25" thickBot="1">
      <c r="A47" s="344"/>
      <c r="B47" s="348"/>
      <c r="C47" s="248" t="s">
        <v>188</v>
      </c>
      <c r="D47" s="249"/>
      <c r="E47" s="250"/>
      <c r="F47" s="250"/>
      <c r="G47" s="236"/>
      <c r="H47" s="251"/>
      <c r="I47" s="251"/>
      <c r="J47" s="351"/>
    </row>
    <row r="48" spans="1:13">
      <c r="A48" s="344"/>
      <c r="B48" s="346" t="s">
        <v>200</v>
      </c>
      <c r="C48" s="237" t="s">
        <v>175</v>
      </c>
      <c r="D48" s="252"/>
      <c r="E48" s="239" t="s">
        <v>193</v>
      </c>
      <c r="F48" s="239">
        <v>55</v>
      </c>
      <c r="G48" s="240">
        <v>266</v>
      </c>
      <c r="H48" s="241">
        <v>46210</v>
      </c>
      <c r="I48" s="241">
        <v>46221</v>
      </c>
      <c r="J48" s="349"/>
    </row>
    <row r="49" spans="1:10">
      <c r="A49" s="344"/>
      <c r="B49" s="347"/>
      <c r="C49" s="242" t="s">
        <v>177</v>
      </c>
      <c r="D49" s="243"/>
      <c r="E49" s="244" t="s">
        <v>193</v>
      </c>
      <c r="F49" s="244">
        <v>66</v>
      </c>
      <c r="G49" s="245">
        <v>260</v>
      </c>
      <c r="H49" s="246">
        <v>46210</v>
      </c>
      <c r="I49" s="246">
        <v>46221</v>
      </c>
      <c r="J49" s="350"/>
    </row>
    <row r="50" spans="1:10">
      <c r="A50" s="344"/>
      <c r="B50" s="347"/>
      <c r="C50" s="242" t="s">
        <v>178</v>
      </c>
      <c r="D50" s="243"/>
      <c r="E50" s="244" t="s">
        <v>193</v>
      </c>
      <c r="F50" s="244">
        <v>77</v>
      </c>
      <c r="G50" s="245">
        <v>70</v>
      </c>
      <c r="H50" s="246">
        <v>46210</v>
      </c>
      <c r="I50" s="246">
        <v>46221</v>
      </c>
      <c r="J50" s="350"/>
    </row>
    <row r="51" spans="1:10">
      <c r="A51" s="344"/>
      <c r="B51" s="347"/>
      <c r="C51" s="242" t="s">
        <v>180</v>
      </c>
      <c r="D51" s="243"/>
      <c r="E51" s="244" t="s">
        <v>195</v>
      </c>
      <c r="F51" s="244">
        <v>55</v>
      </c>
      <c r="G51" s="245">
        <v>343</v>
      </c>
      <c r="H51" s="246">
        <v>46210</v>
      </c>
      <c r="I51" s="246">
        <v>46221</v>
      </c>
      <c r="J51" s="350"/>
    </row>
    <row r="52" spans="1:10">
      <c r="A52" s="344"/>
      <c r="B52" s="347"/>
      <c r="C52" s="242" t="s">
        <v>181</v>
      </c>
      <c r="D52" s="243"/>
      <c r="E52" s="244" t="s">
        <v>195</v>
      </c>
      <c r="F52" s="244">
        <v>66</v>
      </c>
      <c r="G52" s="245">
        <v>340</v>
      </c>
      <c r="H52" s="246">
        <v>46210</v>
      </c>
      <c r="I52" s="246">
        <v>46221</v>
      </c>
      <c r="J52" s="350"/>
    </row>
    <row r="53" spans="1:10">
      <c r="A53" s="344"/>
      <c r="B53" s="347"/>
      <c r="C53" s="242"/>
      <c r="D53" s="243"/>
      <c r="E53" s="254" t="s">
        <v>195</v>
      </c>
      <c r="F53" s="254">
        <v>77</v>
      </c>
      <c r="G53" s="255">
        <v>100</v>
      </c>
      <c r="H53" s="257">
        <v>46210</v>
      </c>
      <c r="I53" s="257">
        <v>46221</v>
      </c>
      <c r="J53" s="350"/>
    </row>
    <row r="54" spans="1:10">
      <c r="A54" s="344"/>
      <c r="B54" s="347"/>
      <c r="C54" s="242"/>
      <c r="D54" s="243"/>
      <c r="E54" s="254"/>
      <c r="F54" s="254"/>
      <c r="G54" s="255"/>
      <c r="H54" s="257"/>
      <c r="I54" s="257"/>
      <c r="J54" s="350"/>
    </row>
    <row r="55" spans="1:10">
      <c r="A55" s="344"/>
      <c r="B55" s="347"/>
      <c r="C55" s="242"/>
      <c r="D55" s="243"/>
      <c r="E55" s="254"/>
      <c r="F55" s="254"/>
      <c r="G55" s="255"/>
      <c r="H55" s="257"/>
      <c r="I55" s="257"/>
      <c r="J55" s="350"/>
    </row>
    <row r="56" spans="1:10" ht="17.25" thickBot="1">
      <c r="A56" s="344"/>
      <c r="B56" s="348"/>
      <c r="C56" s="248"/>
      <c r="D56" s="249"/>
      <c r="E56" s="250"/>
      <c r="F56" s="250"/>
      <c r="G56" s="236"/>
      <c r="H56" s="251"/>
      <c r="I56" s="251"/>
      <c r="J56" s="351"/>
    </row>
    <row r="57" spans="1:10">
      <c r="A57" s="344"/>
      <c r="B57" s="352" t="s">
        <v>201</v>
      </c>
      <c r="C57" s="258" t="s">
        <v>175</v>
      </c>
      <c r="D57" s="252"/>
      <c r="E57" s="239" t="s">
        <v>194</v>
      </c>
      <c r="F57" s="239">
        <v>55</v>
      </c>
      <c r="G57" s="240">
        <v>311</v>
      </c>
      <c r="H57" s="241">
        <v>46210</v>
      </c>
      <c r="I57" s="241">
        <v>46221</v>
      </c>
      <c r="J57" s="349"/>
    </row>
    <row r="58" spans="1:10">
      <c r="A58" s="344"/>
      <c r="B58" s="353"/>
      <c r="C58" s="259" t="s">
        <v>177</v>
      </c>
      <c r="D58" s="243"/>
      <c r="E58" s="244" t="s">
        <v>194</v>
      </c>
      <c r="F58" s="244">
        <v>66</v>
      </c>
      <c r="G58" s="245">
        <v>360</v>
      </c>
      <c r="H58" s="246">
        <v>46210</v>
      </c>
      <c r="I58" s="246">
        <v>46221</v>
      </c>
      <c r="J58" s="350"/>
    </row>
    <row r="59" spans="1:10">
      <c r="A59" s="344"/>
      <c r="B59" s="353"/>
      <c r="C59" s="259" t="s">
        <v>178</v>
      </c>
      <c r="D59" s="243"/>
      <c r="E59" s="244" t="s">
        <v>194</v>
      </c>
      <c r="F59" s="244">
        <v>77</v>
      </c>
      <c r="G59" s="245">
        <v>120</v>
      </c>
      <c r="H59" s="246">
        <v>46210</v>
      </c>
      <c r="I59" s="246">
        <v>46221</v>
      </c>
      <c r="J59" s="350"/>
    </row>
    <row r="60" spans="1:10">
      <c r="A60" s="344"/>
      <c r="B60" s="353"/>
      <c r="C60" s="259" t="s">
        <v>180</v>
      </c>
      <c r="D60" s="243"/>
      <c r="E60" s="244" t="s">
        <v>191</v>
      </c>
      <c r="F60" s="244">
        <v>55</v>
      </c>
      <c r="G60" s="245">
        <v>287</v>
      </c>
      <c r="H60" s="246">
        <v>46210</v>
      </c>
      <c r="I60" s="246">
        <v>46221</v>
      </c>
      <c r="J60" s="350"/>
    </row>
    <row r="61" spans="1:10">
      <c r="A61" s="344"/>
      <c r="B61" s="353"/>
      <c r="C61" s="259" t="s">
        <v>181</v>
      </c>
      <c r="D61" s="243"/>
      <c r="E61" s="244" t="s">
        <v>191</v>
      </c>
      <c r="F61" s="244">
        <v>66</v>
      </c>
      <c r="G61" s="245">
        <v>310</v>
      </c>
      <c r="H61" s="246">
        <v>46210</v>
      </c>
      <c r="I61" s="246">
        <v>46221</v>
      </c>
      <c r="J61" s="350"/>
    </row>
    <row r="62" spans="1:10">
      <c r="A62" s="344"/>
      <c r="B62" s="353"/>
      <c r="C62" s="259"/>
      <c r="D62" s="243"/>
      <c r="E62" s="254" t="s">
        <v>191</v>
      </c>
      <c r="F62" s="254">
        <v>77</v>
      </c>
      <c r="G62" s="255">
        <v>100</v>
      </c>
      <c r="H62" s="257">
        <v>46210</v>
      </c>
      <c r="I62" s="257">
        <v>46221</v>
      </c>
      <c r="J62" s="350"/>
    </row>
    <row r="63" spans="1:10">
      <c r="A63" s="344"/>
      <c r="B63" s="353"/>
      <c r="C63" s="259"/>
      <c r="D63" s="243"/>
      <c r="E63" s="254" t="s">
        <v>202</v>
      </c>
      <c r="F63" s="254">
        <v>55</v>
      </c>
      <c r="G63" s="255">
        <v>320</v>
      </c>
      <c r="H63" s="257">
        <v>46210</v>
      </c>
      <c r="I63" s="257">
        <v>46221</v>
      </c>
      <c r="J63" s="350"/>
    </row>
    <row r="64" spans="1:10">
      <c r="A64" s="344"/>
      <c r="B64" s="353"/>
      <c r="C64" s="259"/>
      <c r="D64" s="243"/>
      <c r="E64" s="254" t="s">
        <v>202</v>
      </c>
      <c r="F64" s="254">
        <v>66</v>
      </c>
      <c r="G64" s="255">
        <v>360</v>
      </c>
      <c r="H64" s="257">
        <v>46210</v>
      </c>
      <c r="I64" s="257">
        <v>46221</v>
      </c>
      <c r="J64" s="350"/>
    </row>
    <row r="65" spans="1:10">
      <c r="A65" s="344"/>
      <c r="B65" s="353"/>
      <c r="C65" s="259"/>
      <c r="D65" s="243"/>
      <c r="E65" s="244" t="s">
        <v>202</v>
      </c>
      <c r="F65" s="244">
        <v>77</v>
      </c>
      <c r="G65" s="245">
        <v>120</v>
      </c>
      <c r="H65" s="246">
        <v>46210</v>
      </c>
      <c r="I65" s="246">
        <v>46221</v>
      </c>
      <c r="J65" s="350"/>
    </row>
    <row r="66" spans="1:10">
      <c r="A66" s="344"/>
      <c r="B66" s="353"/>
      <c r="C66" s="259"/>
      <c r="D66" s="243"/>
      <c r="E66" s="247"/>
      <c r="F66" s="247"/>
      <c r="G66" s="260"/>
      <c r="H66" s="253">
        <v>46210</v>
      </c>
      <c r="I66" s="253">
        <v>46221</v>
      </c>
      <c r="J66" s="350"/>
    </row>
    <row r="67" spans="1:10" ht="17.25" thickBot="1">
      <c r="A67" s="344"/>
      <c r="B67" s="354"/>
      <c r="C67" s="248"/>
      <c r="D67" s="249"/>
      <c r="E67" s="250"/>
      <c r="F67" s="250"/>
      <c r="G67" s="236"/>
      <c r="H67" s="251"/>
      <c r="I67" s="251"/>
      <c r="J67" s="351"/>
    </row>
    <row r="68" spans="1:10">
      <c r="A68" s="344"/>
      <c r="B68" s="346" t="s">
        <v>203</v>
      </c>
      <c r="C68" s="237" t="s">
        <v>175</v>
      </c>
      <c r="D68" s="261"/>
      <c r="E68" s="239" t="s">
        <v>193</v>
      </c>
      <c r="F68" s="239">
        <v>55</v>
      </c>
      <c r="G68" s="240">
        <v>270</v>
      </c>
      <c r="H68" s="241">
        <v>46210</v>
      </c>
      <c r="I68" s="241">
        <v>46221</v>
      </c>
      <c r="J68" s="349"/>
    </row>
    <row r="69" spans="1:10">
      <c r="A69" s="344"/>
      <c r="B69" s="347"/>
      <c r="C69" s="242" t="s">
        <v>177</v>
      </c>
      <c r="D69" s="262"/>
      <c r="E69" s="244" t="s">
        <v>193</v>
      </c>
      <c r="F69" s="244">
        <v>66</v>
      </c>
      <c r="G69" s="245">
        <v>250</v>
      </c>
      <c r="H69" s="246">
        <v>46210</v>
      </c>
      <c r="I69" s="246">
        <v>46221</v>
      </c>
      <c r="J69" s="350"/>
    </row>
    <row r="70" spans="1:10">
      <c r="A70" s="344"/>
      <c r="B70" s="347"/>
      <c r="C70" s="242" t="s">
        <v>178</v>
      </c>
      <c r="D70" s="262"/>
      <c r="E70" s="244" t="s">
        <v>193</v>
      </c>
      <c r="F70" s="244">
        <v>77</v>
      </c>
      <c r="G70" s="245">
        <v>64</v>
      </c>
      <c r="H70" s="246">
        <v>46210</v>
      </c>
      <c r="I70" s="246">
        <v>46221</v>
      </c>
      <c r="J70" s="350"/>
    </row>
    <row r="71" spans="1:10">
      <c r="A71" s="344"/>
      <c r="B71" s="347"/>
      <c r="C71" s="242" t="s">
        <v>180</v>
      </c>
      <c r="D71" s="262"/>
      <c r="E71" s="244"/>
      <c r="F71" s="244"/>
      <c r="G71" s="245"/>
      <c r="H71" s="246"/>
      <c r="I71" s="246"/>
      <c r="J71" s="350"/>
    </row>
    <row r="72" spans="1:10">
      <c r="A72" s="344"/>
      <c r="B72" s="347"/>
      <c r="C72" s="242" t="s">
        <v>181</v>
      </c>
      <c r="D72" s="262"/>
      <c r="E72" s="244"/>
      <c r="F72" s="244"/>
      <c r="G72" s="245"/>
      <c r="H72" s="246"/>
      <c r="I72" s="246"/>
      <c r="J72" s="350"/>
    </row>
    <row r="73" spans="1:10">
      <c r="A73" s="344"/>
      <c r="B73" s="347"/>
      <c r="C73" s="242"/>
      <c r="D73" s="262"/>
      <c r="E73" s="254"/>
      <c r="F73" s="254"/>
      <c r="G73" s="255"/>
      <c r="H73" s="257"/>
      <c r="I73" s="257"/>
      <c r="J73" s="350"/>
    </row>
    <row r="74" spans="1:10">
      <c r="A74" s="344"/>
      <c r="B74" s="347"/>
      <c r="C74" s="242"/>
      <c r="D74" s="262"/>
      <c r="E74" s="254"/>
      <c r="F74" s="254"/>
      <c r="G74" s="255"/>
      <c r="H74" s="257"/>
      <c r="I74" s="257"/>
      <c r="J74" s="350"/>
    </row>
    <row r="75" spans="1:10">
      <c r="A75" s="344"/>
      <c r="B75" s="347"/>
      <c r="C75" s="242"/>
      <c r="D75" s="262"/>
      <c r="E75" s="254"/>
      <c r="F75" s="254"/>
      <c r="G75" s="255"/>
      <c r="H75" s="257"/>
      <c r="I75" s="257"/>
      <c r="J75" s="350"/>
    </row>
    <row r="76" spans="1:10" ht="17.25" thickBot="1">
      <c r="A76" s="345"/>
      <c r="B76" s="348"/>
      <c r="C76" s="248"/>
      <c r="D76" s="263"/>
      <c r="E76" s="250"/>
      <c r="F76" s="250"/>
      <c r="G76" s="236"/>
      <c r="H76" s="251"/>
      <c r="I76" s="251"/>
      <c r="J76" s="351"/>
    </row>
    <row r="77" spans="1:10">
      <c r="A77" s="673" t="s">
        <v>679</v>
      </c>
      <c r="B77" s="672" t="s">
        <v>681</v>
      </c>
      <c r="C77" s="672" t="s">
        <v>691</v>
      </c>
      <c r="E77" s="672" t="s">
        <v>687</v>
      </c>
      <c r="G77" s="215">
        <v>1120</v>
      </c>
      <c r="I77" s="672" t="s">
        <v>682</v>
      </c>
    </row>
    <row r="78" spans="1:10">
      <c r="A78" s="674"/>
      <c r="E78" s="672" t="s">
        <v>683</v>
      </c>
      <c r="G78" s="215">
        <v>1120</v>
      </c>
    </row>
    <row r="79" spans="1:10">
      <c r="A79" s="674"/>
      <c r="B79" s="672" t="s">
        <v>684</v>
      </c>
      <c r="C79" s="672" t="s">
        <v>685</v>
      </c>
      <c r="E79" s="672" t="s">
        <v>686</v>
      </c>
      <c r="F79" s="215">
        <v>55</v>
      </c>
      <c r="G79" s="215">
        <v>300</v>
      </c>
      <c r="J79" s="215">
        <f>SUM(G79:G87)</f>
        <v>1966</v>
      </c>
    </row>
    <row r="80" spans="1:10">
      <c r="A80" s="674"/>
      <c r="E80" s="672" t="s">
        <v>686</v>
      </c>
      <c r="F80" s="215">
        <v>66</v>
      </c>
      <c r="G80" s="215">
        <v>320</v>
      </c>
    </row>
    <row r="81" spans="1:7">
      <c r="A81" s="674"/>
      <c r="E81" s="672" t="s">
        <v>686</v>
      </c>
      <c r="F81" s="215">
        <v>77</v>
      </c>
      <c r="G81" s="215">
        <v>107</v>
      </c>
    </row>
    <row r="82" spans="1:7">
      <c r="A82" s="674"/>
      <c r="B82" s="672" t="s">
        <v>688</v>
      </c>
      <c r="C82" s="672" t="s">
        <v>685</v>
      </c>
      <c r="E82" s="672" t="s">
        <v>689</v>
      </c>
      <c r="F82" s="215">
        <v>55</v>
      </c>
      <c r="G82" s="215">
        <v>260</v>
      </c>
    </row>
    <row r="83" spans="1:7">
      <c r="A83" s="674"/>
      <c r="E83" s="672" t="s">
        <v>689</v>
      </c>
      <c r="F83" s="215">
        <v>66</v>
      </c>
      <c r="G83" s="215">
        <v>280</v>
      </c>
    </row>
    <row r="84" spans="1:7">
      <c r="A84" s="674"/>
      <c r="E84" s="672" t="s">
        <v>689</v>
      </c>
      <c r="F84" s="215">
        <v>77</v>
      </c>
      <c r="G84" s="215">
        <v>85</v>
      </c>
    </row>
    <row r="85" spans="1:7">
      <c r="A85" s="674"/>
      <c r="E85" s="672" t="s">
        <v>690</v>
      </c>
      <c r="F85" s="215">
        <v>55</v>
      </c>
      <c r="G85" s="215">
        <v>260</v>
      </c>
    </row>
    <row r="86" spans="1:7">
      <c r="A86" s="674"/>
      <c r="E86" s="672" t="s">
        <v>690</v>
      </c>
      <c r="F86" s="215">
        <v>66</v>
      </c>
      <c r="G86" s="215">
        <v>270</v>
      </c>
    </row>
    <row r="87" spans="1:7">
      <c r="A87" s="674"/>
      <c r="E87" s="672" t="s">
        <v>690</v>
      </c>
      <c r="F87" s="215">
        <v>77</v>
      </c>
      <c r="G87" s="215">
        <v>84</v>
      </c>
    </row>
    <row r="88" spans="1:7">
      <c r="A88" s="674"/>
      <c r="B88" s="672"/>
      <c r="C88" s="672" t="s">
        <v>692</v>
      </c>
      <c r="G88" s="215">
        <v>300</v>
      </c>
    </row>
    <row r="89" spans="1:7">
      <c r="A89" s="672" t="s">
        <v>696</v>
      </c>
      <c r="B89" s="672" t="s">
        <v>697</v>
      </c>
      <c r="C89" s="672" t="s">
        <v>692</v>
      </c>
      <c r="G89" s="215">
        <v>1000</v>
      </c>
    </row>
  </sheetData>
  <mergeCells count="24">
    <mergeCell ref="A77:A88"/>
    <mergeCell ref="A37:A76"/>
    <mergeCell ref="B37:B42"/>
    <mergeCell ref="J37:J42"/>
    <mergeCell ref="B43:B47"/>
    <mergeCell ref="J43:J47"/>
    <mergeCell ref="B48:B56"/>
    <mergeCell ref="J48:J56"/>
    <mergeCell ref="B57:B67"/>
    <mergeCell ref="J57:J67"/>
    <mergeCell ref="B68:B76"/>
    <mergeCell ref="J68:J76"/>
    <mergeCell ref="I2:J2"/>
    <mergeCell ref="A5:A36"/>
    <mergeCell ref="B5:B10"/>
    <mergeCell ref="J5:J10"/>
    <mergeCell ref="B11:B16"/>
    <mergeCell ref="J11:J16"/>
    <mergeCell ref="B17:B22"/>
    <mergeCell ref="J17:J22"/>
    <mergeCell ref="B23:B27"/>
    <mergeCell ref="J23:J27"/>
    <mergeCell ref="B28:B36"/>
    <mergeCell ref="J28:J36"/>
  </mergeCells>
  <phoneticPr fontId="111" type="noConversion"/>
  <pageMargins left="0.7" right="0.7" top="0.75" bottom="0.75" header="0.3" footer="0.3"/>
  <pageSetup paperSize="9" scale="83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Check Box 1">
              <controlPr defaultSize="0" autoFill="0" autoLine="0" autoPict="0">
                <anchor moveWithCells="1">
                  <from>
                    <xdr:col>3</xdr:col>
                    <xdr:colOff>104775</xdr:colOff>
                    <xdr:row>3</xdr:row>
                    <xdr:rowOff>400050</xdr:rowOff>
                  </from>
                  <to>
                    <xdr:col>3</xdr:col>
                    <xdr:colOff>409575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Check Box 2">
              <controlPr defaultSize="0" autoFill="0" autoLine="0" autoPict="0">
                <anchor moveWithCells="1">
                  <from>
                    <xdr:col>3</xdr:col>
                    <xdr:colOff>104775</xdr:colOff>
                    <xdr:row>4</xdr:row>
                    <xdr:rowOff>190500</xdr:rowOff>
                  </from>
                  <to>
                    <xdr:col>3</xdr:col>
                    <xdr:colOff>409575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Check Box 3">
              <controlPr defaultSize="0" autoFill="0" autoLine="0" autoPict="0">
                <anchor moveWithCells="1">
                  <from>
                    <xdr:col>3</xdr:col>
                    <xdr:colOff>95250</xdr:colOff>
                    <xdr:row>5</xdr:row>
                    <xdr:rowOff>190500</xdr:rowOff>
                  </from>
                  <to>
                    <xdr:col>3</xdr:col>
                    <xdr:colOff>400050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Check Box 4">
              <controlPr defaultSize="0" autoFill="0" autoLine="0" autoPict="0">
                <anchor moveWithCells="1">
                  <from>
                    <xdr:col>3</xdr:col>
                    <xdr:colOff>95250</xdr:colOff>
                    <xdr:row>6</xdr:row>
                    <xdr:rowOff>190500</xdr:rowOff>
                  </from>
                  <to>
                    <xdr:col>3</xdr:col>
                    <xdr:colOff>400050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8" name="Check Box 5">
              <controlPr defaultSize="0" autoFill="0" autoLine="0" autoPict="0">
                <anchor moveWithCells="1">
                  <from>
                    <xdr:col>3</xdr:col>
                    <xdr:colOff>85725</xdr:colOff>
                    <xdr:row>7</xdr:row>
                    <xdr:rowOff>171450</xdr:rowOff>
                  </from>
                  <to>
                    <xdr:col>3</xdr:col>
                    <xdr:colOff>390525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9" name="Check Box 6">
              <controlPr defaultSize="0" autoFill="0" autoLine="0" autoPict="0">
                <anchor moveWithCells="1">
                  <from>
                    <xdr:col>3</xdr:col>
                    <xdr:colOff>95250</xdr:colOff>
                    <xdr:row>9</xdr:row>
                    <xdr:rowOff>180975</xdr:rowOff>
                  </from>
                  <to>
                    <xdr:col>3</xdr:col>
                    <xdr:colOff>400050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10" name="Check Box 7">
              <controlPr defaultSize="0" autoFill="0" autoLine="0" autoPict="0">
                <anchor moveWithCells="1">
                  <from>
                    <xdr:col>3</xdr:col>
                    <xdr:colOff>95250</xdr:colOff>
                    <xdr:row>10</xdr:row>
                    <xdr:rowOff>200025</xdr:rowOff>
                  </from>
                  <to>
                    <xdr:col>3</xdr:col>
                    <xdr:colOff>400050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11" name="Check Box 8">
              <controlPr defaultSize="0" autoFill="0" autoLine="0" autoPict="0">
                <anchor moveWithCells="1">
                  <from>
                    <xdr:col>3</xdr:col>
                    <xdr:colOff>95250</xdr:colOff>
                    <xdr:row>11</xdr:row>
                    <xdr:rowOff>200025</xdr:rowOff>
                  </from>
                  <to>
                    <xdr:col>3</xdr:col>
                    <xdr:colOff>400050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12" name="Check Box 9">
              <controlPr defaultSize="0" autoFill="0" autoLine="0" autoPict="0">
                <anchor moveWithCells="1">
                  <from>
                    <xdr:col>3</xdr:col>
                    <xdr:colOff>95250</xdr:colOff>
                    <xdr:row>13</xdr:row>
                    <xdr:rowOff>190500</xdr:rowOff>
                  </from>
                  <to>
                    <xdr:col>3</xdr:col>
                    <xdr:colOff>400050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3" name="Check Box 10">
              <controlPr defaultSize="0" autoFill="0" autoLine="0" autoPict="0">
                <anchor moveWithCells="1">
                  <from>
                    <xdr:col>3</xdr:col>
                    <xdr:colOff>95250</xdr:colOff>
                    <xdr:row>12</xdr:row>
                    <xdr:rowOff>200025</xdr:rowOff>
                  </from>
                  <to>
                    <xdr:col>3</xdr:col>
                    <xdr:colOff>400050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14" name="Check Box 11">
              <controlPr defaultSize="0" autoFill="0" autoLine="0" autoPict="0">
                <anchor moveWithCells="1">
                  <from>
                    <xdr:col>3</xdr:col>
                    <xdr:colOff>104775</xdr:colOff>
                    <xdr:row>15</xdr:row>
                    <xdr:rowOff>209550</xdr:rowOff>
                  </from>
                  <to>
                    <xdr:col>3</xdr:col>
                    <xdr:colOff>409575</xdr:colOff>
                    <xdr:row>17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15" name="Check Box 12">
              <controlPr defaultSize="0" autoFill="0" autoLine="0" autoPict="0">
                <anchor moveWithCells="1">
                  <from>
                    <xdr:col>3</xdr:col>
                    <xdr:colOff>104775</xdr:colOff>
                    <xdr:row>16</xdr:row>
                    <xdr:rowOff>190500</xdr:rowOff>
                  </from>
                  <to>
                    <xdr:col>3</xdr:col>
                    <xdr:colOff>409575</xdr:colOff>
                    <xdr:row>18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16" name="Check Box 13">
              <controlPr defaultSize="0" autoFill="0" autoLine="0" autoPict="0">
                <anchor moveWithCells="1">
                  <from>
                    <xdr:col>3</xdr:col>
                    <xdr:colOff>95250</xdr:colOff>
                    <xdr:row>17</xdr:row>
                    <xdr:rowOff>190500</xdr:rowOff>
                  </from>
                  <to>
                    <xdr:col>3</xdr:col>
                    <xdr:colOff>400050</xdr:colOff>
                    <xdr:row>19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4" r:id="rId17" name="Check Box 14">
              <controlPr defaultSize="0" autoFill="0" autoLine="0" autoPict="0">
                <anchor moveWithCells="1">
                  <from>
                    <xdr:col>3</xdr:col>
                    <xdr:colOff>95250</xdr:colOff>
                    <xdr:row>18</xdr:row>
                    <xdr:rowOff>190500</xdr:rowOff>
                  </from>
                  <to>
                    <xdr:col>3</xdr:col>
                    <xdr:colOff>400050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5" r:id="rId18" name="Check Box 15">
              <controlPr defaultSize="0" autoFill="0" autoLine="0" autoPict="0">
                <anchor moveWithCells="1">
                  <from>
                    <xdr:col>3</xdr:col>
                    <xdr:colOff>85725</xdr:colOff>
                    <xdr:row>19</xdr:row>
                    <xdr:rowOff>171450</xdr:rowOff>
                  </from>
                  <to>
                    <xdr:col>3</xdr:col>
                    <xdr:colOff>390525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6" r:id="rId19" name="Check Box 16">
              <controlPr defaultSize="0" autoFill="0" autoLine="0" autoPict="0">
                <anchor moveWithCells="1">
                  <from>
                    <xdr:col>3</xdr:col>
                    <xdr:colOff>95250</xdr:colOff>
                    <xdr:row>21</xdr:row>
                    <xdr:rowOff>180975</xdr:rowOff>
                  </from>
                  <to>
                    <xdr:col>3</xdr:col>
                    <xdr:colOff>400050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7" r:id="rId20" name="Check Box 17">
              <controlPr defaultSize="0" autoFill="0" autoLine="0" autoPict="0">
                <anchor moveWithCells="1">
                  <from>
                    <xdr:col>3</xdr:col>
                    <xdr:colOff>95250</xdr:colOff>
                    <xdr:row>22</xdr:row>
                    <xdr:rowOff>200025</xdr:rowOff>
                  </from>
                  <to>
                    <xdr:col>3</xdr:col>
                    <xdr:colOff>400050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8" r:id="rId21" name="Check Box 18">
              <controlPr defaultSize="0" autoFill="0" autoLine="0" autoPict="0">
                <anchor moveWithCells="1">
                  <from>
                    <xdr:col>3</xdr:col>
                    <xdr:colOff>95250</xdr:colOff>
                    <xdr:row>23</xdr:row>
                    <xdr:rowOff>200025</xdr:rowOff>
                  </from>
                  <to>
                    <xdr:col>3</xdr:col>
                    <xdr:colOff>400050</xdr:colOff>
                    <xdr:row>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9" r:id="rId22" name="Check Box 19">
              <controlPr defaultSize="0" autoFill="0" autoLine="0" autoPict="0">
                <anchor moveWithCells="1">
                  <from>
                    <xdr:col>3</xdr:col>
                    <xdr:colOff>85725</xdr:colOff>
                    <xdr:row>25</xdr:row>
                    <xdr:rowOff>190500</xdr:rowOff>
                  </from>
                  <to>
                    <xdr:col>3</xdr:col>
                    <xdr:colOff>390525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0" r:id="rId23" name="Check Box 20">
              <controlPr defaultSize="0" autoFill="0" autoLine="0" autoPict="0">
                <anchor moveWithCells="1">
                  <from>
                    <xdr:col>3</xdr:col>
                    <xdr:colOff>95250</xdr:colOff>
                    <xdr:row>24</xdr:row>
                    <xdr:rowOff>200025</xdr:rowOff>
                  </from>
                  <to>
                    <xdr:col>3</xdr:col>
                    <xdr:colOff>400050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1" r:id="rId24" name="Check Box 21">
              <controlPr defaultSize="0" autoFill="0" autoLine="0" autoPict="0">
                <anchor moveWithCells="1">
                  <from>
                    <xdr:col>3</xdr:col>
                    <xdr:colOff>104775</xdr:colOff>
                    <xdr:row>26</xdr:row>
                    <xdr:rowOff>209550</xdr:rowOff>
                  </from>
                  <to>
                    <xdr:col>3</xdr:col>
                    <xdr:colOff>409575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2" r:id="rId25" name="Check Box 22">
              <controlPr defaultSize="0" autoFill="0" autoLine="0" autoPict="0">
                <anchor moveWithCells="1">
                  <from>
                    <xdr:col>3</xdr:col>
                    <xdr:colOff>104775</xdr:colOff>
                    <xdr:row>27</xdr:row>
                    <xdr:rowOff>190500</xdr:rowOff>
                  </from>
                  <to>
                    <xdr:col>3</xdr:col>
                    <xdr:colOff>409575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3" r:id="rId26" name="Check Box 23">
              <controlPr defaultSize="0" autoFill="0" autoLine="0" autoPict="0">
                <anchor moveWithCells="1">
                  <from>
                    <xdr:col>3</xdr:col>
                    <xdr:colOff>95250</xdr:colOff>
                    <xdr:row>28</xdr:row>
                    <xdr:rowOff>190500</xdr:rowOff>
                  </from>
                  <to>
                    <xdr:col>3</xdr:col>
                    <xdr:colOff>400050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4" r:id="rId27" name="Check Box 24">
              <controlPr defaultSize="0" autoFill="0" autoLine="0" autoPict="0">
                <anchor moveWithCells="1">
                  <from>
                    <xdr:col>3</xdr:col>
                    <xdr:colOff>95250</xdr:colOff>
                    <xdr:row>29</xdr:row>
                    <xdr:rowOff>190500</xdr:rowOff>
                  </from>
                  <to>
                    <xdr:col>3</xdr:col>
                    <xdr:colOff>400050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5" r:id="rId28" name="Check Box 25">
              <controlPr defaultSize="0" autoFill="0" autoLine="0" autoPict="0">
                <anchor moveWithCells="1">
                  <from>
                    <xdr:col>3</xdr:col>
                    <xdr:colOff>85725</xdr:colOff>
                    <xdr:row>30</xdr:row>
                    <xdr:rowOff>171450</xdr:rowOff>
                  </from>
                  <to>
                    <xdr:col>3</xdr:col>
                    <xdr:colOff>390525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6" r:id="rId29" name="Check Box 26">
              <controlPr defaultSize="0" autoFill="0" autoLine="0" autoPict="0">
                <anchor moveWithCells="1">
                  <from>
                    <xdr:col>3</xdr:col>
                    <xdr:colOff>95250</xdr:colOff>
                    <xdr:row>14</xdr:row>
                    <xdr:rowOff>400050</xdr:rowOff>
                  </from>
                  <to>
                    <xdr:col>3</xdr:col>
                    <xdr:colOff>400050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7" r:id="rId30" name="Check Box 27">
              <controlPr defaultSize="0" autoFill="0" autoLine="0" autoPict="0">
                <anchor moveWithCells="1">
                  <from>
                    <xdr:col>3</xdr:col>
                    <xdr:colOff>104775</xdr:colOff>
                    <xdr:row>35</xdr:row>
                    <xdr:rowOff>209550</xdr:rowOff>
                  </from>
                  <to>
                    <xdr:col>3</xdr:col>
                    <xdr:colOff>409575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8" r:id="rId31" name="Check Box 28">
              <controlPr defaultSize="0" autoFill="0" autoLine="0" autoPict="0">
                <anchor moveWithCells="1">
                  <from>
                    <xdr:col>3</xdr:col>
                    <xdr:colOff>104775</xdr:colOff>
                    <xdr:row>36</xdr:row>
                    <xdr:rowOff>190500</xdr:rowOff>
                  </from>
                  <to>
                    <xdr:col>3</xdr:col>
                    <xdr:colOff>409575</xdr:colOff>
                    <xdr:row>38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9" r:id="rId32" name="Check Box 29">
              <controlPr defaultSize="0" autoFill="0" autoLine="0" autoPict="0">
                <anchor moveWithCells="1">
                  <from>
                    <xdr:col>3</xdr:col>
                    <xdr:colOff>95250</xdr:colOff>
                    <xdr:row>37</xdr:row>
                    <xdr:rowOff>190500</xdr:rowOff>
                  </from>
                  <to>
                    <xdr:col>3</xdr:col>
                    <xdr:colOff>400050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0" r:id="rId33" name="Check Box 30">
              <controlPr defaultSize="0" autoFill="0" autoLine="0" autoPict="0">
                <anchor moveWithCells="1">
                  <from>
                    <xdr:col>3</xdr:col>
                    <xdr:colOff>95250</xdr:colOff>
                    <xdr:row>38</xdr:row>
                    <xdr:rowOff>190500</xdr:rowOff>
                  </from>
                  <to>
                    <xdr:col>3</xdr:col>
                    <xdr:colOff>400050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1" r:id="rId34" name="Check Box 31">
              <controlPr defaultSize="0" autoFill="0" autoLine="0" autoPict="0">
                <anchor moveWithCells="1">
                  <from>
                    <xdr:col>3</xdr:col>
                    <xdr:colOff>85725</xdr:colOff>
                    <xdr:row>39</xdr:row>
                    <xdr:rowOff>171450</xdr:rowOff>
                  </from>
                  <to>
                    <xdr:col>3</xdr:col>
                    <xdr:colOff>390525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2" r:id="rId35" name="Check Box 32">
              <controlPr defaultSize="0" autoFill="0" autoLine="0" autoPict="0">
                <anchor moveWithCells="1">
                  <from>
                    <xdr:col>3</xdr:col>
                    <xdr:colOff>95250</xdr:colOff>
                    <xdr:row>41</xdr:row>
                    <xdr:rowOff>180975</xdr:rowOff>
                  </from>
                  <to>
                    <xdr:col>3</xdr:col>
                    <xdr:colOff>400050</xdr:colOff>
                    <xdr:row>43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3" r:id="rId36" name="Check Box 33">
              <controlPr defaultSize="0" autoFill="0" autoLine="0" autoPict="0">
                <anchor moveWithCells="1">
                  <from>
                    <xdr:col>3</xdr:col>
                    <xdr:colOff>95250</xdr:colOff>
                    <xdr:row>42</xdr:row>
                    <xdr:rowOff>200025</xdr:rowOff>
                  </from>
                  <to>
                    <xdr:col>3</xdr:col>
                    <xdr:colOff>400050</xdr:colOff>
                    <xdr:row>44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4" r:id="rId37" name="Check Box 34">
              <controlPr defaultSize="0" autoFill="0" autoLine="0" autoPict="0">
                <anchor moveWithCells="1">
                  <from>
                    <xdr:col>3</xdr:col>
                    <xdr:colOff>95250</xdr:colOff>
                    <xdr:row>43</xdr:row>
                    <xdr:rowOff>200025</xdr:rowOff>
                  </from>
                  <to>
                    <xdr:col>3</xdr:col>
                    <xdr:colOff>400050</xdr:colOff>
                    <xdr:row>45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5" r:id="rId38" name="Check Box 35">
              <controlPr defaultSize="0" autoFill="0" autoLine="0" autoPict="0">
                <anchor moveWithCells="1">
                  <from>
                    <xdr:col>3</xdr:col>
                    <xdr:colOff>85725</xdr:colOff>
                    <xdr:row>45</xdr:row>
                    <xdr:rowOff>190500</xdr:rowOff>
                  </from>
                  <to>
                    <xdr:col>3</xdr:col>
                    <xdr:colOff>390525</xdr:colOff>
                    <xdr:row>47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6" r:id="rId39" name="Check Box 36">
              <controlPr defaultSize="0" autoFill="0" autoLine="0" autoPict="0">
                <anchor moveWithCells="1">
                  <from>
                    <xdr:col>3</xdr:col>
                    <xdr:colOff>95250</xdr:colOff>
                    <xdr:row>44</xdr:row>
                    <xdr:rowOff>200025</xdr:rowOff>
                  </from>
                  <to>
                    <xdr:col>3</xdr:col>
                    <xdr:colOff>400050</xdr:colOff>
                    <xdr:row>46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7" r:id="rId40" name="Check Box 37">
              <controlPr defaultSize="0" autoFill="0" autoLine="0" autoPict="0">
                <anchor moveWithCells="1">
                  <from>
                    <xdr:col>3</xdr:col>
                    <xdr:colOff>104775</xdr:colOff>
                    <xdr:row>46</xdr:row>
                    <xdr:rowOff>209550</xdr:rowOff>
                  </from>
                  <to>
                    <xdr:col>3</xdr:col>
                    <xdr:colOff>409575</xdr:colOff>
                    <xdr:row>48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8" r:id="rId41" name="Check Box 38">
              <controlPr defaultSize="0" autoFill="0" autoLine="0" autoPict="0">
                <anchor moveWithCells="1">
                  <from>
                    <xdr:col>3</xdr:col>
                    <xdr:colOff>104775</xdr:colOff>
                    <xdr:row>47</xdr:row>
                    <xdr:rowOff>190500</xdr:rowOff>
                  </from>
                  <to>
                    <xdr:col>3</xdr:col>
                    <xdr:colOff>409575</xdr:colOff>
                    <xdr:row>49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9" r:id="rId42" name="Check Box 39">
              <controlPr defaultSize="0" autoFill="0" autoLine="0" autoPict="0">
                <anchor moveWithCells="1">
                  <from>
                    <xdr:col>3</xdr:col>
                    <xdr:colOff>95250</xdr:colOff>
                    <xdr:row>48</xdr:row>
                    <xdr:rowOff>190500</xdr:rowOff>
                  </from>
                  <to>
                    <xdr:col>3</xdr:col>
                    <xdr:colOff>400050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0" r:id="rId43" name="Check Box 40">
              <controlPr defaultSize="0" autoFill="0" autoLine="0" autoPict="0">
                <anchor moveWithCells="1">
                  <from>
                    <xdr:col>3</xdr:col>
                    <xdr:colOff>95250</xdr:colOff>
                    <xdr:row>49</xdr:row>
                    <xdr:rowOff>190500</xdr:rowOff>
                  </from>
                  <to>
                    <xdr:col>3</xdr:col>
                    <xdr:colOff>400050</xdr:colOff>
                    <xdr:row>51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1" r:id="rId44" name="Check Box 41">
              <controlPr defaultSize="0" autoFill="0" autoLine="0" autoPict="0">
                <anchor moveWithCells="1">
                  <from>
                    <xdr:col>3</xdr:col>
                    <xdr:colOff>85725</xdr:colOff>
                    <xdr:row>50</xdr:row>
                    <xdr:rowOff>171450</xdr:rowOff>
                  </from>
                  <to>
                    <xdr:col>3</xdr:col>
                    <xdr:colOff>390525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2" r:id="rId45" name="Check Box 42">
              <controlPr defaultSize="0" autoFill="0" autoLine="0" autoPict="0">
                <anchor moveWithCells="1">
                  <from>
                    <xdr:col>3</xdr:col>
                    <xdr:colOff>104775</xdr:colOff>
                    <xdr:row>55</xdr:row>
                    <xdr:rowOff>209550</xdr:rowOff>
                  </from>
                  <to>
                    <xdr:col>3</xdr:col>
                    <xdr:colOff>409575</xdr:colOff>
                    <xdr:row>57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3" r:id="rId46" name="Check Box 43">
              <controlPr defaultSize="0" autoFill="0" autoLine="0" autoPict="0">
                <anchor moveWithCells="1">
                  <from>
                    <xdr:col>3</xdr:col>
                    <xdr:colOff>104775</xdr:colOff>
                    <xdr:row>56</xdr:row>
                    <xdr:rowOff>190500</xdr:rowOff>
                  </from>
                  <to>
                    <xdr:col>3</xdr:col>
                    <xdr:colOff>409575</xdr:colOff>
                    <xdr:row>58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4" r:id="rId47" name="Check Box 44">
              <controlPr defaultSize="0" autoFill="0" autoLine="0" autoPict="0">
                <anchor moveWithCells="1">
                  <from>
                    <xdr:col>3</xdr:col>
                    <xdr:colOff>95250</xdr:colOff>
                    <xdr:row>57</xdr:row>
                    <xdr:rowOff>190500</xdr:rowOff>
                  </from>
                  <to>
                    <xdr:col>3</xdr:col>
                    <xdr:colOff>400050</xdr:colOff>
                    <xdr:row>59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5" r:id="rId48" name="Check Box 45">
              <controlPr defaultSize="0" autoFill="0" autoLine="0" autoPict="0">
                <anchor moveWithCells="1">
                  <from>
                    <xdr:col>3</xdr:col>
                    <xdr:colOff>95250</xdr:colOff>
                    <xdr:row>58</xdr:row>
                    <xdr:rowOff>190500</xdr:rowOff>
                  </from>
                  <to>
                    <xdr:col>3</xdr:col>
                    <xdr:colOff>400050</xdr:colOff>
                    <xdr:row>60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6" r:id="rId49" name="Check Box 46">
              <controlPr defaultSize="0" autoFill="0" autoLine="0" autoPict="0">
                <anchor moveWithCells="1">
                  <from>
                    <xdr:col>3</xdr:col>
                    <xdr:colOff>85725</xdr:colOff>
                    <xdr:row>59</xdr:row>
                    <xdr:rowOff>171450</xdr:rowOff>
                  </from>
                  <to>
                    <xdr:col>3</xdr:col>
                    <xdr:colOff>390525</xdr:colOff>
                    <xdr:row>61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7" r:id="rId50" name="Check Box 47">
              <controlPr defaultSize="0" autoFill="0" autoLine="0" autoPict="0">
                <anchor moveWithCells="1">
                  <from>
                    <xdr:col>3</xdr:col>
                    <xdr:colOff>104775</xdr:colOff>
                    <xdr:row>66</xdr:row>
                    <xdr:rowOff>209550</xdr:rowOff>
                  </from>
                  <to>
                    <xdr:col>3</xdr:col>
                    <xdr:colOff>409575</xdr:colOff>
                    <xdr:row>68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8" r:id="rId51" name="Check Box 48">
              <controlPr defaultSize="0" autoFill="0" autoLine="0" autoPict="0">
                <anchor moveWithCells="1">
                  <from>
                    <xdr:col>3</xdr:col>
                    <xdr:colOff>104775</xdr:colOff>
                    <xdr:row>67</xdr:row>
                    <xdr:rowOff>190500</xdr:rowOff>
                  </from>
                  <to>
                    <xdr:col>3</xdr:col>
                    <xdr:colOff>409575</xdr:colOff>
                    <xdr:row>69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9" r:id="rId52" name="Check Box 49">
              <controlPr defaultSize="0" autoFill="0" autoLine="0" autoPict="0">
                <anchor moveWithCells="1">
                  <from>
                    <xdr:col>3</xdr:col>
                    <xdr:colOff>95250</xdr:colOff>
                    <xdr:row>68</xdr:row>
                    <xdr:rowOff>190500</xdr:rowOff>
                  </from>
                  <to>
                    <xdr:col>3</xdr:col>
                    <xdr:colOff>400050</xdr:colOff>
                    <xdr:row>70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0" r:id="rId53" name="Check Box 50">
              <controlPr defaultSize="0" autoFill="0" autoLine="0" autoPict="0">
                <anchor moveWithCells="1">
                  <from>
                    <xdr:col>3</xdr:col>
                    <xdr:colOff>95250</xdr:colOff>
                    <xdr:row>69</xdr:row>
                    <xdr:rowOff>190500</xdr:rowOff>
                  </from>
                  <to>
                    <xdr:col>3</xdr:col>
                    <xdr:colOff>400050</xdr:colOff>
                    <xdr:row>71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1" r:id="rId54" name="Check Box 51">
              <controlPr defaultSize="0" autoFill="0" autoLine="0" autoPict="0">
                <anchor moveWithCells="1">
                  <from>
                    <xdr:col>3</xdr:col>
                    <xdr:colOff>85725</xdr:colOff>
                    <xdr:row>70</xdr:row>
                    <xdr:rowOff>171450</xdr:rowOff>
                  </from>
                  <to>
                    <xdr:col>3</xdr:col>
                    <xdr:colOff>390525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2" r:id="rId55" name="Check Box 52">
              <controlPr defaultSize="0" autoFill="0" autoLine="0" autoPict="0">
                <anchor moveWithCells="1">
                  <from>
                    <xdr:col>3</xdr:col>
                    <xdr:colOff>104775</xdr:colOff>
                    <xdr:row>55</xdr:row>
                    <xdr:rowOff>209550</xdr:rowOff>
                  </from>
                  <to>
                    <xdr:col>3</xdr:col>
                    <xdr:colOff>409575</xdr:colOff>
                    <xdr:row>57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3" r:id="rId56" name="Check Box 53">
              <controlPr defaultSize="0" autoFill="0" autoLine="0" autoPict="0">
                <anchor moveWithCells="1">
                  <from>
                    <xdr:col>3</xdr:col>
                    <xdr:colOff>104775</xdr:colOff>
                    <xdr:row>56</xdr:row>
                    <xdr:rowOff>190500</xdr:rowOff>
                  </from>
                  <to>
                    <xdr:col>3</xdr:col>
                    <xdr:colOff>409575</xdr:colOff>
                    <xdr:row>58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4" r:id="rId57" name="Check Box 54">
              <controlPr defaultSize="0" autoFill="0" autoLine="0" autoPict="0">
                <anchor moveWithCells="1">
                  <from>
                    <xdr:col>3</xdr:col>
                    <xdr:colOff>95250</xdr:colOff>
                    <xdr:row>57</xdr:row>
                    <xdr:rowOff>190500</xdr:rowOff>
                  </from>
                  <to>
                    <xdr:col>3</xdr:col>
                    <xdr:colOff>400050</xdr:colOff>
                    <xdr:row>59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5" r:id="rId58" name="Check Box 55">
              <controlPr defaultSize="0" autoFill="0" autoLine="0" autoPict="0">
                <anchor moveWithCells="1">
                  <from>
                    <xdr:col>3</xdr:col>
                    <xdr:colOff>95250</xdr:colOff>
                    <xdr:row>58</xdr:row>
                    <xdr:rowOff>190500</xdr:rowOff>
                  </from>
                  <to>
                    <xdr:col>3</xdr:col>
                    <xdr:colOff>400050</xdr:colOff>
                    <xdr:row>60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6" r:id="rId59" name="Check Box 56">
              <controlPr defaultSize="0" autoFill="0" autoLine="0" autoPict="0">
                <anchor moveWithCells="1">
                  <from>
                    <xdr:col>3</xdr:col>
                    <xdr:colOff>85725</xdr:colOff>
                    <xdr:row>59</xdr:row>
                    <xdr:rowOff>171450</xdr:rowOff>
                  </from>
                  <to>
                    <xdr:col>3</xdr:col>
                    <xdr:colOff>390525</xdr:colOff>
                    <xdr:row>61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EDEC8-75EF-46A5-905C-4FBBB018D866}">
  <dimension ref="A1:R31"/>
  <sheetViews>
    <sheetView zoomScale="90" zoomScaleNormal="90" workbookViewId="0">
      <selection activeCell="C26" sqref="C26:F26"/>
    </sheetView>
  </sheetViews>
  <sheetFormatPr defaultRowHeight="13.5"/>
  <cols>
    <col min="1" max="6" width="5.375" style="267" customWidth="1"/>
    <col min="7" max="18" width="5.5" style="267" customWidth="1"/>
    <col min="19" max="256" width="9" style="267"/>
    <col min="257" max="262" width="5.375" style="267" customWidth="1"/>
    <col min="263" max="274" width="5.5" style="267" customWidth="1"/>
    <col min="275" max="512" width="9" style="267"/>
    <col min="513" max="518" width="5.375" style="267" customWidth="1"/>
    <col min="519" max="530" width="5.5" style="267" customWidth="1"/>
    <col min="531" max="768" width="9" style="267"/>
    <col min="769" max="774" width="5.375" style="267" customWidth="1"/>
    <col min="775" max="786" width="5.5" style="267" customWidth="1"/>
    <col min="787" max="1024" width="9" style="267"/>
    <col min="1025" max="1030" width="5.375" style="267" customWidth="1"/>
    <col min="1031" max="1042" width="5.5" style="267" customWidth="1"/>
    <col min="1043" max="1280" width="9" style="267"/>
    <col min="1281" max="1286" width="5.375" style="267" customWidth="1"/>
    <col min="1287" max="1298" width="5.5" style="267" customWidth="1"/>
    <col min="1299" max="1536" width="9" style="267"/>
    <col min="1537" max="1542" width="5.375" style="267" customWidth="1"/>
    <col min="1543" max="1554" width="5.5" style="267" customWidth="1"/>
    <col min="1555" max="1792" width="9" style="267"/>
    <col min="1793" max="1798" width="5.375" style="267" customWidth="1"/>
    <col min="1799" max="1810" width="5.5" style="267" customWidth="1"/>
    <col min="1811" max="2048" width="9" style="267"/>
    <col min="2049" max="2054" width="5.375" style="267" customWidth="1"/>
    <col min="2055" max="2066" width="5.5" style="267" customWidth="1"/>
    <col min="2067" max="2304" width="9" style="267"/>
    <col min="2305" max="2310" width="5.375" style="267" customWidth="1"/>
    <col min="2311" max="2322" width="5.5" style="267" customWidth="1"/>
    <col min="2323" max="2560" width="9" style="267"/>
    <col min="2561" max="2566" width="5.375" style="267" customWidth="1"/>
    <col min="2567" max="2578" width="5.5" style="267" customWidth="1"/>
    <col min="2579" max="2816" width="9" style="267"/>
    <col min="2817" max="2822" width="5.375" style="267" customWidth="1"/>
    <col min="2823" max="2834" width="5.5" style="267" customWidth="1"/>
    <col min="2835" max="3072" width="9" style="267"/>
    <col min="3073" max="3078" width="5.375" style="267" customWidth="1"/>
    <col min="3079" max="3090" width="5.5" style="267" customWidth="1"/>
    <col min="3091" max="3328" width="9" style="267"/>
    <col min="3329" max="3334" width="5.375" style="267" customWidth="1"/>
    <col min="3335" max="3346" width="5.5" style="267" customWidth="1"/>
    <col min="3347" max="3584" width="9" style="267"/>
    <col min="3585" max="3590" width="5.375" style="267" customWidth="1"/>
    <col min="3591" max="3602" width="5.5" style="267" customWidth="1"/>
    <col min="3603" max="3840" width="9" style="267"/>
    <col min="3841" max="3846" width="5.375" style="267" customWidth="1"/>
    <col min="3847" max="3858" width="5.5" style="267" customWidth="1"/>
    <col min="3859" max="4096" width="9" style="267"/>
    <col min="4097" max="4102" width="5.375" style="267" customWidth="1"/>
    <col min="4103" max="4114" width="5.5" style="267" customWidth="1"/>
    <col min="4115" max="4352" width="9" style="267"/>
    <col min="4353" max="4358" width="5.375" style="267" customWidth="1"/>
    <col min="4359" max="4370" width="5.5" style="267" customWidth="1"/>
    <col min="4371" max="4608" width="9" style="267"/>
    <col min="4609" max="4614" width="5.375" style="267" customWidth="1"/>
    <col min="4615" max="4626" width="5.5" style="267" customWidth="1"/>
    <col min="4627" max="4864" width="9" style="267"/>
    <col min="4865" max="4870" width="5.375" style="267" customWidth="1"/>
    <col min="4871" max="4882" width="5.5" style="267" customWidth="1"/>
    <col min="4883" max="5120" width="9" style="267"/>
    <col min="5121" max="5126" width="5.375" style="267" customWidth="1"/>
    <col min="5127" max="5138" width="5.5" style="267" customWidth="1"/>
    <col min="5139" max="5376" width="9" style="267"/>
    <col min="5377" max="5382" width="5.375" style="267" customWidth="1"/>
    <col min="5383" max="5394" width="5.5" style="267" customWidth="1"/>
    <col min="5395" max="5632" width="9" style="267"/>
    <col min="5633" max="5638" width="5.375" style="267" customWidth="1"/>
    <col min="5639" max="5650" width="5.5" style="267" customWidth="1"/>
    <col min="5651" max="5888" width="9" style="267"/>
    <col min="5889" max="5894" width="5.375" style="267" customWidth="1"/>
    <col min="5895" max="5906" width="5.5" style="267" customWidth="1"/>
    <col min="5907" max="6144" width="9" style="267"/>
    <col min="6145" max="6150" width="5.375" style="267" customWidth="1"/>
    <col min="6151" max="6162" width="5.5" style="267" customWidth="1"/>
    <col min="6163" max="6400" width="9" style="267"/>
    <col min="6401" max="6406" width="5.375" style="267" customWidth="1"/>
    <col min="6407" max="6418" width="5.5" style="267" customWidth="1"/>
    <col min="6419" max="6656" width="9" style="267"/>
    <col min="6657" max="6662" width="5.375" style="267" customWidth="1"/>
    <col min="6663" max="6674" width="5.5" style="267" customWidth="1"/>
    <col min="6675" max="6912" width="9" style="267"/>
    <col min="6913" max="6918" width="5.375" style="267" customWidth="1"/>
    <col min="6919" max="6930" width="5.5" style="267" customWidth="1"/>
    <col min="6931" max="7168" width="9" style="267"/>
    <col min="7169" max="7174" width="5.375" style="267" customWidth="1"/>
    <col min="7175" max="7186" width="5.5" style="267" customWidth="1"/>
    <col min="7187" max="7424" width="9" style="267"/>
    <col min="7425" max="7430" width="5.375" style="267" customWidth="1"/>
    <col min="7431" max="7442" width="5.5" style="267" customWidth="1"/>
    <col min="7443" max="7680" width="9" style="267"/>
    <col min="7681" max="7686" width="5.375" style="267" customWidth="1"/>
    <col min="7687" max="7698" width="5.5" style="267" customWidth="1"/>
    <col min="7699" max="7936" width="9" style="267"/>
    <col min="7937" max="7942" width="5.375" style="267" customWidth="1"/>
    <col min="7943" max="7954" width="5.5" style="267" customWidth="1"/>
    <col min="7955" max="8192" width="9" style="267"/>
    <col min="8193" max="8198" width="5.375" style="267" customWidth="1"/>
    <col min="8199" max="8210" width="5.5" style="267" customWidth="1"/>
    <col min="8211" max="8448" width="9" style="267"/>
    <col min="8449" max="8454" width="5.375" style="267" customWidth="1"/>
    <col min="8455" max="8466" width="5.5" style="267" customWidth="1"/>
    <col min="8467" max="8704" width="9" style="267"/>
    <col min="8705" max="8710" width="5.375" style="267" customWidth="1"/>
    <col min="8711" max="8722" width="5.5" style="267" customWidth="1"/>
    <col min="8723" max="8960" width="9" style="267"/>
    <col min="8961" max="8966" width="5.375" style="267" customWidth="1"/>
    <col min="8967" max="8978" width="5.5" style="267" customWidth="1"/>
    <col min="8979" max="9216" width="9" style="267"/>
    <col min="9217" max="9222" width="5.375" style="267" customWidth="1"/>
    <col min="9223" max="9234" width="5.5" style="267" customWidth="1"/>
    <col min="9235" max="9472" width="9" style="267"/>
    <col min="9473" max="9478" width="5.375" style="267" customWidth="1"/>
    <col min="9479" max="9490" width="5.5" style="267" customWidth="1"/>
    <col min="9491" max="9728" width="9" style="267"/>
    <col min="9729" max="9734" width="5.375" style="267" customWidth="1"/>
    <col min="9735" max="9746" width="5.5" style="267" customWidth="1"/>
    <col min="9747" max="9984" width="9" style="267"/>
    <col min="9985" max="9990" width="5.375" style="267" customWidth="1"/>
    <col min="9991" max="10002" width="5.5" style="267" customWidth="1"/>
    <col min="10003" max="10240" width="9" style="267"/>
    <col min="10241" max="10246" width="5.375" style="267" customWidth="1"/>
    <col min="10247" max="10258" width="5.5" style="267" customWidth="1"/>
    <col min="10259" max="10496" width="9" style="267"/>
    <col min="10497" max="10502" width="5.375" style="267" customWidth="1"/>
    <col min="10503" max="10514" width="5.5" style="267" customWidth="1"/>
    <col min="10515" max="10752" width="9" style="267"/>
    <col min="10753" max="10758" width="5.375" style="267" customWidth="1"/>
    <col min="10759" max="10770" width="5.5" style="267" customWidth="1"/>
    <col min="10771" max="11008" width="9" style="267"/>
    <col min="11009" max="11014" width="5.375" style="267" customWidth="1"/>
    <col min="11015" max="11026" width="5.5" style="267" customWidth="1"/>
    <col min="11027" max="11264" width="9" style="267"/>
    <col min="11265" max="11270" width="5.375" style="267" customWidth="1"/>
    <col min="11271" max="11282" width="5.5" style="267" customWidth="1"/>
    <col min="11283" max="11520" width="9" style="267"/>
    <col min="11521" max="11526" width="5.375" style="267" customWidth="1"/>
    <col min="11527" max="11538" width="5.5" style="267" customWidth="1"/>
    <col min="11539" max="11776" width="9" style="267"/>
    <col min="11777" max="11782" width="5.375" style="267" customWidth="1"/>
    <col min="11783" max="11794" width="5.5" style="267" customWidth="1"/>
    <col min="11795" max="12032" width="9" style="267"/>
    <col min="12033" max="12038" width="5.375" style="267" customWidth="1"/>
    <col min="12039" max="12050" width="5.5" style="267" customWidth="1"/>
    <col min="12051" max="12288" width="9" style="267"/>
    <col min="12289" max="12294" width="5.375" style="267" customWidth="1"/>
    <col min="12295" max="12306" width="5.5" style="267" customWidth="1"/>
    <col min="12307" max="12544" width="9" style="267"/>
    <col min="12545" max="12550" width="5.375" style="267" customWidth="1"/>
    <col min="12551" max="12562" width="5.5" style="267" customWidth="1"/>
    <col min="12563" max="12800" width="9" style="267"/>
    <col min="12801" max="12806" width="5.375" style="267" customWidth="1"/>
    <col min="12807" max="12818" width="5.5" style="267" customWidth="1"/>
    <col min="12819" max="13056" width="9" style="267"/>
    <col min="13057" max="13062" width="5.375" style="267" customWidth="1"/>
    <col min="13063" max="13074" width="5.5" style="267" customWidth="1"/>
    <col min="13075" max="13312" width="9" style="267"/>
    <col min="13313" max="13318" width="5.375" style="267" customWidth="1"/>
    <col min="13319" max="13330" width="5.5" style="267" customWidth="1"/>
    <col min="13331" max="13568" width="9" style="267"/>
    <col min="13569" max="13574" width="5.375" style="267" customWidth="1"/>
    <col min="13575" max="13586" width="5.5" style="267" customWidth="1"/>
    <col min="13587" max="13824" width="9" style="267"/>
    <col min="13825" max="13830" width="5.375" style="267" customWidth="1"/>
    <col min="13831" max="13842" width="5.5" style="267" customWidth="1"/>
    <col min="13843" max="14080" width="9" style="267"/>
    <col min="14081" max="14086" width="5.375" style="267" customWidth="1"/>
    <col min="14087" max="14098" width="5.5" style="267" customWidth="1"/>
    <col min="14099" max="14336" width="9" style="267"/>
    <col min="14337" max="14342" width="5.375" style="267" customWidth="1"/>
    <col min="14343" max="14354" width="5.5" style="267" customWidth="1"/>
    <col min="14355" max="14592" width="9" style="267"/>
    <col min="14593" max="14598" width="5.375" style="267" customWidth="1"/>
    <col min="14599" max="14610" width="5.5" style="267" customWidth="1"/>
    <col min="14611" max="14848" width="9" style="267"/>
    <col min="14849" max="14854" width="5.375" style="267" customWidth="1"/>
    <col min="14855" max="14866" width="5.5" style="267" customWidth="1"/>
    <col min="14867" max="15104" width="9" style="267"/>
    <col min="15105" max="15110" width="5.375" style="267" customWidth="1"/>
    <col min="15111" max="15122" width="5.5" style="267" customWidth="1"/>
    <col min="15123" max="15360" width="9" style="267"/>
    <col min="15361" max="15366" width="5.375" style="267" customWidth="1"/>
    <col min="15367" max="15378" width="5.5" style="267" customWidth="1"/>
    <col min="15379" max="15616" width="9" style="267"/>
    <col min="15617" max="15622" width="5.375" style="267" customWidth="1"/>
    <col min="15623" max="15634" width="5.5" style="267" customWidth="1"/>
    <col min="15635" max="15872" width="9" style="267"/>
    <col min="15873" max="15878" width="5.375" style="267" customWidth="1"/>
    <col min="15879" max="15890" width="5.5" style="267" customWidth="1"/>
    <col min="15891" max="16128" width="9" style="267"/>
    <col min="16129" max="16134" width="5.375" style="267" customWidth="1"/>
    <col min="16135" max="16146" width="5.5" style="267" customWidth="1"/>
    <col min="16147" max="16384" width="9" style="267"/>
  </cols>
  <sheetData>
    <row r="1" spans="1:18" ht="31.5">
      <c r="A1" s="266"/>
      <c r="B1" s="266"/>
      <c r="C1" s="395" t="s">
        <v>227</v>
      </c>
      <c r="D1" s="395"/>
      <c r="E1" s="395"/>
      <c r="F1" s="395"/>
      <c r="G1" s="395"/>
      <c r="H1" s="395"/>
      <c r="I1" s="395"/>
      <c r="J1" s="395"/>
      <c r="K1" s="395"/>
      <c r="L1" s="395"/>
      <c r="M1" s="395"/>
      <c r="N1" s="395"/>
      <c r="O1" s="395"/>
      <c r="P1" s="395"/>
      <c r="Q1" s="395"/>
      <c r="R1" s="395"/>
    </row>
    <row r="2" spans="1:18">
      <c r="A2" s="396" t="s">
        <v>228</v>
      </c>
      <c r="B2" s="396"/>
      <c r="C2" s="396"/>
      <c r="D2" s="396"/>
      <c r="E2" s="396"/>
      <c r="F2" s="396"/>
      <c r="G2" s="396"/>
      <c r="H2" s="396"/>
      <c r="I2" s="396"/>
      <c r="J2" s="396"/>
      <c r="K2" s="396"/>
      <c r="L2" s="396"/>
      <c r="M2" s="396"/>
      <c r="N2" s="396"/>
      <c r="O2" s="396"/>
      <c r="P2" s="396"/>
      <c r="Q2" s="396"/>
      <c r="R2" s="396"/>
    </row>
    <row r="3" spans="1:18">
      <c r="A3" s="396" t="s">
        <v>229</v>
      </c>
      <c r="B3" s="396"/>
      <c r="C3" s="396"/>
      <c r="D3" s="396"/>
      <c r="E3" s="396"/>
      <c r="F3" s="396"/>
      <c r="G3" s="396"/>
      <c r="H3" s="396"/>
      <c r="I3" s="396"/>
      <c r="J3" s="396"/>
      <c r="K3" s="396"/>
      <c r="L3" s="396"/>
      <c r="M3" s="396"/>
      <c r="N3" s="396"/>
      <c r="O3" s="396"/>
      <c r="P3" s="396"/>
      <c r="Q3" s="396"/>
      <c r="R3" s="396"/>
    </row>
    <row r="4" spans="1:18" ht="4.5" customHeight="1">
      <c r="A4" s="268"/>
      <c r="B4" s="268"/>
      <c r="C4" s="268"/>
      <c r="D4" s="268"/>
      <c r="E4" s="268"/>
      <c r="F4" s="268"/>
      <c r="G4" s="268"/>
      <c r="H4" s="268"/>
      <c r="I4" s="268"/>
      <c r="J4" s="268"/>
      <c r="K4" s="268"/>
      <c r="L4" s="268"/>
    </row>
    <row r="5" spans="1:18" ht="5.25" customHeight="1">
      <c r="A5" s="269"/>
      <c r="B5" s="269"/>
      <c r="C5" s="269"/>
      <c r="D5" s="269"/>
      <c r="E5" s="269"/>
      <c r="F5" s="269"/>
      <c r="G5" s="269"/>
      <c r="H5" s="269"/>
      <c r="I5" s="269"/>
      <c r="J5" s="269"/>
      <c r="K5" s="269"/>
      <c r="L5" s="269"/>
      <c r="M5" s="270"/>
      <c r="N5" s="270"/>
      <c r="O5" s="270"/>
      <c r="P5" s="270"/>
      <c r="Q5" s="270"/>
      <c r="R5" s="270"/>
    </row>
    <row r="6" spans="1:18" s="271" customFormat="1" ht="18.75" customHeight="1">
      <c r="A6" s="397" t="s">
        <v>230</v>
      </c>
      <c r="B6" s="397"/>
      <c r="C6" s="397"/>
      <c r="D6" s="397"/>
      <c r="E6" s="397"/>
      <c r="F6" s="397"/>
      <c r="G6" s="397"/>
      <c r="H6" s="397"/>
      <c r="I6" s="397"/>
      <c r="J6" s="397"/>
      <c r="K6" s="397"/>
      <c r="L6" s="397"/>
      <c r="M6" s="397"/>
      <c r="N6" s="397"/>
      <c r="O6" s="397"/>
      <c r="P6" s="397"/>
      <c r="Q6" s="397"/>
      <c r="R6" s="397"/>
    </row>
    <row r="7" spans="1:18" s="179" customFormat="1" ht="15.75" customHeight="1">
      <c r="A7" s="179" t="s">
        <v>231</v>
      </c>
      <c r="D7" s="179" t="s">
        <v>232</v>
      </c>
      <c r="E7" s="390" t="s">
        <v>233</v>
      </c>
      <c r="F7" s="390"/>
      <c r="G7" s="390"/>
      <c r="L7" s="179" t="s">
        <v>234</v>
      </c>
      <c r="N7" s="179" t="s">
        <v>232</v>
      </c>
      <c r="O7" s="390" t="s">
        <v>235</v>
      </c>
      <c r="P7" s="390"/>
      <c r="Q7" s="390"/>
      <c r="R7" s="390"/>
    </row>
    <row r="8" spans="1:18" s="179" customFormat="1" ht="15.75" customHeight="1">
      <c r="A8" s="179" t="s">
        <v>236</v>
      </c>
      <c r="D8" s="179" t="s">
        <v>232</v>
      </c>
      <c r="E8" s="390" t="s">
        <v>237</v>
      </c>
      <c r="F8" s="390"/>
      <c r="G8" s="390"/>
      <c r="L8" s="179" t="s">
        <v>238</v>
      </c>
      <c r="N8" s="179" t="s">
        <v>232</v>
      </c>
      <c r="O8" s="390"/>
      <c r="P8" s="390"/>
      <c r="Q8" s="390"/>
      <c r="R8" s="390"/>
    </row>
    <row r="9" spans="1:18" s="179" customFormat="1" ht="15.75" customHeight="1">
      <c r="A9" s="179" t="s">
        <v>239</v>
      </c>
      <c r="D9" s="179" t="s">
        <v>232</v>
      </c>
      <c r="E9" s="390" t="s">
        <v>240</v>
      </c>
      <c r="F9" s="390"/>
      <c r="G9" s="390"/>
      <c r="L9" s="179" t="s">
        <v>241</v>
      </c>
      <c r="N9" s="179" t="s">
        <v>232</v>
      </c>
      <c r="O9" s="393" t="s">
        <v>242</v>
      </c>
      <c r="P9" s="393"/>
      <c r="Q9" s="393"/>
      <c r="R9" s="393"/>
    </row>
    <row r="10" spans="1:18" s="179" customFormat="1" ht="15.75" customHeight="1">
      <c r="A10" s="179" t="s">
        <v>243</v>
      </c>
      <c r="D10" s="179" t="s">
        <v>232</v>
      </c>
      <c r="E10" s="394">
        <v>46218</v>
      </c>
      <c r="F10" s="394"/>
      <c r="G10" s="394"/>
      <c r="L10" s="179" t="s">
        <v>244</v>
      </c>
      <c r="N10" s="179" t="s">
        <v>232</v>
      </c>
      <c r="O10" s="393" t="s">
        <v>242</v>
      </c>
      <c r="P10" s="393"/>
      <c r="Q10" s="393"/>
      <c r="R10" s="393"/>
    </row>
    <row r="11" spans="1:18" s="179" customFormat="1" ht="15.75" customHeight="1">
      <c r="A11" s="179" t="s">
        <v>245</v>
      </c>
      <c r="D11" s="272" t="s">
        <v>232</v>
      </c>
      <c r="E11" s="389" t="s">
        <v>242</v>
      </c>
      <c r="F11" s="389"/>
      <c r="G11" s="389"/>
      <c r="L11" s="272" t="s">
        <v>246</v>
      </c>
      <c r="M11" s="272"/>
      <c r="N11" s="179" t="s">
        <v>232</v>
      </c>
      <c r="O11" s="390">
        <v>8.8999999999999996E-2</v>
      </c>
      <c r="P11" s="390"/>
      <c r="Q11" s="390"/>
      <c r="R11" s="390"/>
    </row>
    <row r="12" spans="1:18" s="179" customFormat="1" ht="15.75" customHeight="1" thickBot="1">
      <c r="F12" s="272"/>
      <c r="G12" s="272"/>
    </row>
    <row r="13" spans="1:18" s="179" customFormat="1" ht="20.25" customHeight="1">
      <c r="A13" s="370" t="s">
        <v>247</v>
      </c>
      <c r="B13" s="371"/>
      <c r="C13" s="371"/>
      <c r="D13" s="371"/>
      <c r="E13" s="371"/>
      <c r="F13" s="371"/>
      <c r="G13" s="371"/>
      <c r="H13" s="371"/>
      <c r="I13" s="371"/>
      <c r="J13" s="371"/>
      <c r="K13" s="371"/>
      <c r="L13" s="371"/>
      <c r="M13" s="371"/>
      <c r="N13" s="371"/>
      <c r="O13" s="371"/>
      <c r="P13" s="371"/>
      <c r="Q13" s="371"/>
      <c r="R13" s="372"/>
    </row>
    <row r="14" spans="1:18" s="179" customFormat="1" ht="19.5" customHeight="1">
      <c r="A14" s="391" t="s">
        <v>248</v>
      </c>
      <c r="B14" s="392"/>
      <c r="C14" s="392"/>
      <c r="D14" s="356"/>
      <c r="E14" s="373" t="s">
        <v>249</v>
      </c>
      <c r="F14" s="373"/>
      <c r="G14" s="373"/>
      <c r="H14" s="373"/>
      <c r="I14" s="373"/>
      <c r="J14" s="356" t="s">
        <v>250</v>
      </c>
      <c r="K14" s="373"/>
      <c r="L14" s="373" t="s">
        <v>251</v>
      </c>
      <c r="M14" s="373"/>
      <c r="N14" s="374" t="s">
        <v>241</v>
      </c>
      <c r="O14" s="356"/>
      <c r="P14" s="373" t="s">
        <v>252</v>
      </c>
      <c r="Q14" s="373"/>
      <c r="R14" s="274" t="s">
        <v>253</v>
      </c>
    </row>
    <row r="15" spans="1:18" s="179" customFormat="1" ht="19.5" customHeight="1">
      <c r="A15" s="377" t="s">
        <v>254</v>
      </c>
      <c r="B15" s="378"/>
      <c r="C15" s="378"/>
      <c r="D15" s="379"/>
      <c r="E15" s="357" t="s">
        <v>255</v>
      </c>
      <c r="F15" s="358" t="s">
        <v>255</v>
      </c>
      <c r="G15" s="358" t="s">
        <v>255</v>
      </c>
      <c r="H15" s="358" t="s">
        <v>255</v>
      </c>
      <c r="I15" s="359" t="s">
        <v>255</v>
      </c>
      <c r="J15" s="374" t="s">
        <v>256</v>
      </c>
      <c r="K15" s="356" t="s">
        <v>256</v>
      </c>
      <c r="L15" s="374" t="s">
        <v>257</v>
      </c>
      <c r="M15" s="356" t="s">
        <v>257</v>
      </c>
      <c r="N15" s="375">
        <v>50</v>
      </c>
      <c r="O15" s="376"/>
      <c r="P15" s="375">
        <v>50</v>
      </c>
      <c r="Q15" s="376"/>
      <c r="R15" s="275"/>
    </row>
    <row r="16" spans="1:18" s="179" customFormat="1" ht="19.5" customHeight="1">
      <c r="A16" s="383"/>
      <c r="B16" s="384"/>
      <c r="C16" s="384"/>
      <c r="D16" s="385"/>
      <c r="E16" s="357" t="s">
        <v>258</v>
      </c>
      <c r="F16" s="358" t="s">
        <v>258</v>
      </c>
      <c r="G16" s="358" t="s">
        <v>258</v>
      </c>
      <c r="H16" s="358" t="s">
        <v>258</v>
      </c>
      <c r="I16" s="359" t="s">
        <v>258</v>
      </c>
      <c r="J16" s="374" t="s">
        <v>259</v>
      </c>
      <c r="K16" s="356" t="s">
        <v>259</v>
      </c>
      <c r="L16" s="374" t="s">
        <v>260</v>
      </c>
      <c r="M16" s="356" t="s">
        <v>260</v>
      </c>
      <c r="N16" s="375">
        <v>50</v>
      </c>
      <c r="O16" s="376"/>
      <c r="P16" s="375">
        <v>50</v>
      </c>
      <c r="Q16" s="376"/>
      <c r="R16" s="275"/>
    </row>
    <row r="17" spans="1:18" s="179" customFormat="1" ht="19.5" customHeight="1">
      <c r="A17" s="388" t="s">
        <v>261</v>
      </c>
      <c r="B17" s="358" t="s">
        <v>262</v>
      </c>
      <c r="C17" s="358" t="s">
        <v>262</v>
      </c>
      <c r="D17" s="359" t="s">
        <v>262</v>
      </c>
      <c r="E17" s="357" t="s">
        <v>255</v>
      </c>
      <c r="F17" s="358" t="s">
        <v>255</v>
      </c>
      <c r="G17" s="358" t="s">
        <v>255</v>
      </c>
      <c r="H17" s="358" t="s">
        <v>255</v>
      </c>
      <c r="I17" s="359" t="s">
        <v>255</v>
      </c>
      <c r="J17" s="374" t="s">
        <v>256</v>
      </c>
      <c r="K17" s="356" t="s">
        <v>256</v>
      </c>
      <c r="L17" s="374" t="s">
        <v>257</v>
      </c>
      <c r="M17" s="356" t="s">
        <v>257</v>
      </c>
      <c r="N17" s="375">
        <v>24</v>
      </c>
      <c r="O17" s="376"/>
      <c r="P17" s="375">
        <v>24</v>
      </c>
      <c r="Q17" s="376"/>
      <c r="R17" s="275"/>
    </row>
    <row r="18" spans="1:18" s="179" customFormat="1" ht="19.5" customHeight="1">
      <c r="A18" s="377" t="s">
        <v>263</v>
      </c>
      <c r="B18" s="378"/>
      <c r="C18" s="378"/>
      <c r="D18" s="379"/>
      <c r="E18" s="386" t="s">
        <v>264</v>
      </c>
      <c r="F18" s="378"/>
      <c r="G18" s="378"/>
      <c r="H18" s="378"/>
      <c r="I18" s="379"/>
      <c r="J18" s="374" t="s">
        <v>265</v>
      </c>
      <c r="K18" s="356" t="s">
        <v>265</v>
      </c>
      <c r="L18" s="374" t="s">
        <v>266</v>
      </c>
      <c r="M18" s="356" t="s">
        <v>266</v>
      </c>
      <c r="N18" s="375">
        <v>18</v>
      </c>
      <c r="O18" s="376"/>
      <c r="P18" s="375">
        <v>18</v>
      </c>
      <c r="Q18" s="376"/>
      <c r="R18" s="275"/>
    </row>
    <row r="19" spans="1:18" s="179" customFormat="1" ht="19.5" customHeight="1">
      <c r="A19" s="380"/>
      <c r="B19" s="381"/>
      <c r="C19" s="381"/>
      <c r="D19" s="382"/>
      <c r="E19" s="387"/>
      <c r="F19" s="384"/>
      <c r="G19" s="384"/>
      <c r="H19" s="384"/>
      <c r="I19" s="385"/>
      <c r="J19" s="374" t="s">
        <v>267</v>
      </c>
      <c r="K19" s="356" t="s">
        <v>267</v>
      </c>
      <c r="L19" s="374" t="s">
        <v>268</v>
      </c>
      <c r="M19" s="356" t="s">
        <v>268</v>
      </c>
      <c r="N19" s="375">
        <v>19</v>
      </c>
      <c r="O19" s="376"/>
      <c r="P19" s="375">
        <v>19</v>
      </c>
      <c r="Q19" s="376"/>
      <c r="R19" s="275"/>
    </row>
    <row r="20" spans="1:18" s="179" customFormat="1" ht="19.5" customHeight="1">
      <c r="A20" s="380"/>
      <c r="B20" s="381"/>
      <c r="C20" s="381"/>
      <c r="D20" s="382"/>
      <c r="E20" s="357" t="s">
        <v>269</v>
      </c>
      <c r="F20" s="358" t="s">
        <v>269</v>
      </c>
      <c r="G20" s="358" t="s">
        <v>269</v>
      </c>
      <c r="H20" s="358" t="s">
        <v>269</v>
      </c>
      <c r="I20" s="359" t="s">
        <v>269</v>
      </c>
      <c r="J20" s="374" t="s">
        <v>270</v>
      </c>
      <c r="K20" s="356" t="s">
        <v>270</v>
      </c>
      <c r="L20" s="374" t="s">
        <v>266</v>
      </c>
      <c r="M20" s="356" t="s">
        <v>266</v>
      </c>
      <c r="N20" s="375">
        <v>27</v>
      </c>
      <c r="O20" s="376"/>
      <c r="P20" s="375">
        <v>27</v>
      </c>
      <c r="Q20" s="376"/>
      <c r="R20" s="275"/>
    </row>
    <row r="21" spans="1:18" s="179" customFormat="1" ht="19.5" customHeight="1">
      <c r="A21" s="383"/>
      <c r="B21" s="384"/>
      <c r="C21" s="384"/>
      <c r="D21" s="385"/>
      <c r="E21" s="357" t="s">
        <v>271</v>
      </c>
      <c r="F21" s="358" t="s">
        <v>271</v>
      </c>
      <c r="G21" s="358" t="s">
        <v>271</v>
      </c>
      <c r="H21" s="358" t="s">
        <v>271</v>
      </c>
      <c r="I21" s="359" t="s">
        <v>271</v>
      </c>
      <c r="J21" s="374" t="s">
        <v>272</v>
      </c>
      <c r="K21" s="356" t="s">
        <v>272</v>
      </c>
      <c r="L21" s="374" t="s">
        <v>268</v>
      </c>
      <c r="M21" s="356" t="s">
        <v>268</v>
      </c>
      <c r="N21" s="375">
        <v>28</v>
      </c>
      <c r="O21" s="376"/>
      <c r="P21" s="375">
        <v>28</v>
      </c>
      <c r="Q21" s="376"/>
      <c r="R21" s="275"/>
    </row>
    <row r="22" spans="1:18" s="179" customFormat="1" ht="18" customHeight="1" thickBot="1">
      <c r="A22" s="365" t="s">
        <v>273</v>
      </c>
      <c r="B22" s="366"/>
      <c r="C22" s="366"/>
      <c r="D22" s="366"/>
      <c r="E22" s="366"/>
      <c r="F22" s="366"/>
      <c r="G22" s="366"/>
      <c r="H22" s="366"/>
      <c r="I22" s="366"/>
      <c r="J22" s="366"/>
      <c r="K22" s="366"/>
      <c r="L22" s="366"/>
      <c r="M22" s="367"/>
      <c r="N22" s="368">
        <f>SUM(N15:N21)</f>
        <v>216</v>
      </c>
      <c r="O22" s="369"/>
      <c r="P22" s="368">
        <f>SUM(P15:P21)</f>
        <v>216</v>
      </c>
      <c r="Q22" s="369"/>
      <c r="R22" s="278">
        <f>SUM(R15:R21)</f>
        <v>0</v>
      </c>
    </row>
    <row r="23" spans="1:18" s="179" customFormat="1" ht="20.25" customHeight="1">
      <c r="A23" s="370" t="s">
        <v>274</v>
      </c>
      <c r="B23" s="371"/>
      <c r="C23" s="371"/>
      <c r="D23" s="371"/>
      <c r="E23" s="371"/>
      <c r="F23" s="371"/>
      <c r="G23" s="371"/>
      <c r="H23" s="371"/>
      <c r="I23" s="371"/>
      <c r="J23" s="371"/>
      <c r="K23" s="371"/>
      <c r="L23" s="371"/>
      <c r="M23" s="371"/>
      <c r="N23" s="371"/>
      <c r="O23" s="371"/>
      <c r="P23" s="371"/>
      <c r="Q23" s="371"/>
      <c r="R23" s="372"/>
    </row>
    <row r="24" spans="1:18" s="179" customFormat="1" ht="21.95" customHeight="1">
      <c r="A24" s="355" t="s">
        <v>275</v>
      </c>
      <c r="B24" s="355"/>
      <c r="C24" s="373" t="s">
        <v>276</v>
      </c>
      <c r="D24" s="373"/>
      <c r="E24" s="373"/>
      <c r="F24" s="373"/>
      <c r="G24" s="273">
        <v>1</v>
      </c>
      <c r="H24" s="273">
        <v>2</v>
      </c>
      <c r="I24" s="273">
        <v>3</v>
      </c>
      <c r="J24" s="273">
        <v>4</v>
      </c>
      <c r="K24" s="273">
        <v>5</v>
      </c>
      <c r="L24" s="273">
        <v>6</v>
      </c>
      <c r="M24" s="273">
        <v>7</v>
      </c>
      <c r="N24" s="273">
        <v>8</v>
      </c>
      <c r="O24" s="273">
        <v>9</v>
      </c>
      <c r="P24" s="273">
        <v>10</v>
      </c>
      <c r="Q24" s="273" t="s">
        <v>277</v>
      </c>
      <c r="R24" s="274" t="s">
        <v>278</v>
      </c>
    </row>
    <row r="25" spans="1:18" s="179" customFormat="1" ht="21.95" customHeight="1">
      <c r="A25" s="355" t="s">
        <v>279</v>
      </c>
      <c r="B25" s="356"/>
      <c r="C25" s="357" t="s">
        <v>280</v>
      </c>
      <c r="D25" s="358"/>
      <c r="E25" s="358"/>
      <c r="F25" s="359"/>
      <c r="G25" s="273">
        <v>74</v>
      </c>
      <c r="H25" s="273"/>
      <c r="I25" s="273"/>
      <c r="J25" s="273"/>
      <c r="K25" s="273"/>
      <c r="L25" s="273"/>
      <c r="M25" s="273"/>
      <c r="N25" s="273"/>
      <c r="O25" s="273"/>
      <c r="P25" s="273"/>
      <c r="Q25" s="273">
        <f t="shared" ref="Q25:Q30" si="0">COUNT(G25:P25)</f>
        <v>1</v>
      </c>
      <c r="R25" s="274">
        <f t="shared" ref="R25:R30" si="1">SUM(G25:P25)</f>
        <v>74</v>
      </c>
    </row>
    <row r="26" spans="1:18" s="179" customFormat="1" ht="21.95" customHeight="1">
      <c r="A26" s="355" t="s">
        <v>281</v>
      </c>
      <c r="B26" s="356"/>
      <c r="C26" s="357" t="s">
        <v>282</v>
      </c>
      <c r="D26" s="358"/>
      <c r="E26" s="358"/>
      <c r="F26" s="359"/>
      <c r="G26" s="273">
        <v>50</v>
      </c>
      <c r="H26" s="273"/>
      <c r="I26" s="273"/>
      <c r="J26" s="273"/>
      <c r="K26" s="273"/>
      <c r="L26" s="273"/>
      <c r="M26" s="273"/>
      <c r="N26" s="273"/>
      <c r="O26" s="273"/>
      <c r="P26" s="273"/>
      <c r="Q26" s="273">
        <f t="shared" si="0"/>
        <v>1</v>
      </c>
      <c r="R26" s="274">
        <f t="shared" si="1"/>
        <v>50</v>
      </c>
    </row>
    <row r="27" spans="1:18" s="179" customFormat="1" ht="21.95" customHeight="1">
      <c r="A27" s="355" t="s">
        <v>283</v>
      </c>
      <c r="B27" s="356"/>
      <c r="C27" s="357" t="s">
        <v>284</v>
      </c>
      <c r="D27" s="358"/>
      <c r="E27" s="358"/>
      <c r="F27" s="359"/>
      <c r="G27" s="273">
        <v>18</v>
      </c>
      <c r="H27" s="273"/>
      <c r="I27" s="273"/>
      <c r="J27" s="273"/>
      <c r="K27" s="273"/>
      <c r="L27" s="273"/>
      <c r="M27" s="273"/>
      <c r="N27" s="273"/>
      <c r="O27" s="273"/>
      <c r="P27" s="273"/>
      <c r="Q27" s="273">
        <f t="shared" si="0"/>
        <v>1</v>
      </c>
      <c r="R27" s="274">
        <f t="shared" si="1"/>
        <v>18</v>
      </c>
    </row>
    <row r="28" spans="1:18" s="179" customFormat="1" ht="21.95" customHeight="1">
      <c r="A28" s="355" t="s">
        <v>285</v>
      </c>
      <c r="B28" s="356"/>
      <c r="C28" s="357" t="s">
        <v>286</v>
      </c>
      <c r="D28" s="358"/>
      <c r="E28" s="358"/>
      <c r="F28" s="359"/>
      <c r="G28" s="273">
        <v>19</v>
      </c>
      <c r="H28" s="273"/>
      <c r="I28" s="273"/>
      <c r="J28" s="273"/>
      <c r="K28" s="273"/>
      <c r="L28" s="273"/>
      <c r="M28" s="273"/>
      <c r="N28" s="273"/>
      <c r="O28" s="273"/>
      <c r="P28" s="273"/>
      <c r="Q28" s="273">
        <f t="shared" si="0"/>
        <v>1</v>
      </c>
      <c r="R28" s="274">
        <f t="shared" si="1"/>
        <v>19</v>
      </c>
    </row>
    <row r="29" spans="1:18" s="179" customFormat="1" ht="21.95" customHeight="1">
      <c r="A29" s="360" t="s">
        <v>287</v>
      </c>
      <c r="B29" s="361"/>
      <c r="C29" s="357" t="s">
        <v>288</v>
      </c>
      <c r="D29" s="358"/>
      <c r="E29" s="358"/>
      <c r="F29" s="359"/>
      <c r="G29" s="273">
        <v>27</v>
      </c>
      <c r="H29" s="273"/>
      <c r="I29" s="273"/>
      <c r="J29" s="273"/>
      <c r="K29" s="273"/>
      <c r="L29" s="273"/>
      <c r="M29" s="273"/>
      <c r="N29" s="273"/>
      <c r="O29" s="273"/>
      <c r="P29" s="273"/>
      <c r="Q29" s="273">
        <f t="shared" si="0"/>
        <v>1</v>
      </c>
      <c r="R29" s="274">
        <f t="shared" si="1"/>
        <v>27</v>
      </c>
    </row>
    <row r="30" spans="1:18" s="179" customFormat="1" ht="21.95" customHeight="1">
      <c r="A30" s="362"/>
      <c r="B30" s="363"/>
      <c r="C30" s="357" t="s">
        <v>289</v>
      </c>
      <c r="D30" s="358"/>
      <c r="E30" s="358"/>
      <c r="F30" s="359"/>
      <c r="G30" s="273">
        <v>28</v>
      </c>
      <c r="H30" s="273"/>
      <c r="I30" s="273"/>
      <c r="J30" s="273"/>
      <c r="K30" s="273"/>
      <c r="L30" s="273"/>
      <c r="M30" s="273"/>
      <c r="N30" s="273"/>
      <c r="O30" s="273"/>
      <c r="P30" s="273"/>
      <c r="Q30" s="273">
        <f t="shared" si="0"/>
        <v>1</v>
      </c>
      <c r="R30" s="274">
        <f t="shared" si="1"/>
        <v>28</v>
      </c>
    </row>
    <row r="31" spans="1:18" ht="18" customHeight="1" thickBot="1">
      <c r="A31" s="276"/>
      <c r="B31" s="277"/>
      <c r="C31" s="277"/>
      <c r="D31" s="277"/>
      <c r="E31" s="277"/>
      <c r="F31" s="277"/>
      <c r="G31" s="364" t="s">
        <v>290</v>
      </c>
      <c r="H31" s="364"/>
      <c r="I31" s="277">
        <f>COUNTA(A25:B30)</f>
        <v>5</v>
      </c>
      <c r="J31" s="279" t="s">
        <v>291</v>
      </c>
      <c r="K31" s="277"/>
      <c r="L31" s="277"/>
      <c r="M31" s="277"/>
      <c r="N31" s="277"/>
      <c r="O31" s="277"/>
      <c r="P31" s="280"/>
      <c r="Q31" s="281">
        <f>SUM(Q25:Q30)</f>
        <v>6</v>
      </c>
      <c r="R31" s="282">
        <f>SUM(R25:R30)</f>
        <v>216</v>
      </c>
    </row>
  </sheetData>
  <mergeCells count="76">
    <mergeCell ref="C1:R1"/>
    <mergeCell ref="A2:R2"/>
    <mergeCell ref="A3:R3"/>
    <mergeCell ref="A6:R6"/>
    <mergeCell ref="E7:G7"/>
    <mergeCell ref="O7:R7"/>
    <mergeCell ref="E8:G8"/>
    <mergeCell ref="O8:R8"/>
    <mergeCell ref="E9:G9"/>
    <mergeCell ref="O9:R9"/>
    <mergeCell ref="E10:G10"/>
    <mergeCell ref="O10:R10"/>
    <mergeCell ref="N16:O16"/>
    <mergeCell ref="E11:G11"/>
    <mergeCell ref="O11:R11"/>
    <mergeCell ref="A13:R13"/>
    <mergeCell ref="A14:D14"/>
    <mergeCell ref="E14:I14"/>
    <mergeCell ref="J14:K14"/>
    <mergeCell ref="L14:M14"/>
    <mergeCell ref="N14:O14"/>
    <mergeCell ref="P14:Q14"/>
    <mergeCell ref="P16:Q16"/>
    <mergeCell ref="A17:D17"/>
    <mergeCell ref="E17:I17"/>
    <mergeCell ref="J17:K17"/>
    <mergeCell ref="L17:M17"/>
    <mergeCell ref="N17:O17"/>
    <mergeCell ref="P17:Q17"/>
    <mergeCell ref="A15:D16"/>
    <mergeCell ref="E15:I15"/>
    <mergeCell ref="J15:K15"/>
    <mergeCell ref="L15:M15"/>
    <mergeCell ref="N15:O15"/>
    <mergeCell ref="P15:Q15"/>
    <mergeCell ref="E16:I16"/>
    <mergeCell ref="J16:K16"/>
    <mergeCell ref="L16:M16"/>
    <mergeCell ref="P18:Q18"/>
    <mergeCell ref="J19:K19"/>
    <mergeCell ref="L19:M19"/>
    <mergeCell ref="N19:O19"/>
    <mergeCell ref="P19:Q19"/>
    <mergeCell ref="A18:D21"/>
    <mergeCell ref="E18:I19"/>
    <mergeCell ref="J18:K18"/>
    <mergeCell ref="L18:M18"/>
    <mergeCell ref="N18:O18"/>
    <mergeCell ref="E21:I21"/>
    <mergeCell ref="J21:K21"/>
    <mergeCell ref="L21:M21"/>
    <mergeCell ref="N21:O21"/>
    <mergeCell ref="P21:Q21"/>
    <mergeCell ref="E20:I20"/>
    <mergeCell ref="J20:K20"/>
    <mergeCell ref="L20:M20"/>
    <mergeCell ref="N20:O20"/>
    <mergeCell ref="P20:Q20"/>
    <mergeCell ref="A22:M22"/>
    <mergeCell ref="N22:O22"/>
    <mergeCell ref="P22:Q22"/>
    <mergeCell ref="A23:R23"/>
    <mergeCell ref="A24:B24"/>
    <mergeCell ref="C24:F24"/>
    <mergeCell ref="G31:H31"/>
    <mergeCell ref="A25:B25"/>
    <mergeCell ref="C25:F25"/>
    <mergeCell ref="A26:B26"/>
    <mergeCell ref="C26:F26"/>
    <mergeCell ref="A27:B27"/>
    <mergeCell ref="C27:F27"/>
    <mergeCell ref="A28:B28"/>
    <mergeCell ref="C28:F28"/>
    <mergeCell ref="A29:B30"/>
    <mergeCell ref="C29:F29"/>
    <mergeCell ref="C30:F30"/>
  </mergeCells>
  <phoneticPr fontId="111" type="noConversion"/>
  <printOptions horizontalCentered="1"/>
  <pageMargins left="0" right="0" top="0" bottom="0" header="0" footer="0"/>
  <pageSetup paperSize="9" orientation="portrait" horizontalDpi="300" verticalDpi="300" r:id="rId1"/>
  <headerFooter alignWithMargins="0"/>
  <rowBreaks count="1" manualBreakCount="1">
    <brk id="31" max="17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D7105-1A0E-4916-BCAC-5264317A66D1}">
  <sheetPr>
    <pageSetUpPr fitToPage="1"/>
  </sheetPr>
  <dimension ref="A1:DX127"/>
  <sheetViews>
    <sheetView topLeftCell="A19" zoomScale="120" workbookViewId="0">
      <selection activeCell="AR36" sqref="AR36:BA38"/>
    </sheetView>
  </sheetViews>
  <sheetFormatPr defaultColWidth="0.75" defaultRowHeight="6" customHeight="1"/>
  <cols>
    <col min="1" max="16384" width="0.75" style="284"/>
  </cols>
  <sheetData>
    <row r="1" spans="1:128" ht="6" customHeight="1">
      <c r="A1" s="283"/>
      <c r="B1" s="533" t="s">
        <v>292</v>
      </c>
      <c r="C1" s="533"/>
      <c r="D1" s="533"/>
      <c r="E1" s="533"/>
      <c r="F1" s="533"/>
      <c r="G1" s="533"/>
      <c r="H1" s="533"/>
      <c r="I1" s="533"/>
      <c r="J1" s="533"/>
      <c r="K1" s="533"/>
      <c r="L1" s="533"/>
      <c r="M1" s="533"/>
      <c r="N1" s="533"/>
      <c r="O1" s="533"/>
      <c r="P1" s="533"/>
      <c r="Q1" s="533"/>
      <c r="R1" s="533"/>
      <c r="S1" s="533"/>
      <c r="T1" s="533"/>
      <c r="U1" s="533"/>
      <c r="V1" s="533"/>
      <c r="W1" s="533"/>
      <c r="X1" s="533"/>
      <c r="Y1" s="533"/>
      <c r="Z1" s="533"/>
      <c r="AA1" s="533"/>
      <c r="AB1" s="533"/>
      <c r="AC1" s="533"/>
      <c r="AD1" s="533"/>
      <c r="AE1" s="533"/>
      <c r="AF1" s="533"/>
      <c r="AG1" s="533"/>
      <c r="AH1" s="533"/>
      <c r="AI1" s="533"/>
      <c r="AJ1" s="533"/>
      <c r="AK1" s="533"/>
      <c r="AL1" s="533"/>
      <c r="AM1" s="533"/>
      <c r="AN1" s="533"/>
      <c r="AO1" s="533"/>
      <c r="AP1" s="533"/>
      <c r="AQ1" s="533"/>
      <c r="AR1" s="533"/>
      <c r="AS1" s="533"/>
      <c r="AT1" s="533"/>
      <c r="AU1" s="533"/>
      <c r="AV1" s="533"/>
      <c r="AW1" s="533"/>
      <c r="AX1" s="533"/>
      <c r="AY1" s="533"/>
      <c r="AZ1" s="533"/>
      <c r="BA1" s="533"/>
      <c r="BB1" s="533"/>
      <c r="BC1" s="533"/>
      <c r="BD1" s="533"/>
      <c r="BE1" s="533"/>
      <c r="BF1" s="533"/>
      <c r="BG1" s="533"/>
      <c r="BH1" s="533"/>
      <c r="BI1" s="533"/>
      <c r="BJ1" s="533"/>
      <c r="BK1" s="533"/>
      <c r="BL1" s="533"/>
      <c r="BM1" s="533"/>
      <c r="BN1" s="533"/>
      <c r="BO1" s="533"/>
      <c r="BP1" s="533"/>
      <c r="BQ1" s="533"/>
      <c r="BR1" s="533"/>
      <c r="BS1" s="533"/>
      <c r="BT1" s="533"/>
      <c r="BU1" s="533"/>
      <c r="BV1" s="533"/>
      <c r="BW1" s="533"/>
      <c r="BY1" s="535" t="s">
        <v>293</v>
      </c>
      <c r="BZ1" s="536"/>
      <c r="CA1" s="536"/>
      <c r="CB1" s="536"/>
      <c r="CC1" s="536"/>
      <c r="CD1" s="536"/>
      <c r="CE1" s="536"/>
      <c r="CF1" s="536"/>
      <c r="CG1" s="536"/>
      <c r="CH1" s="539" t="s">
        <v>294</v>
      </c>
      <c r="CI1" s="540"/>
      <c r="CJ1" s="540"/>
      <c r="CK1" s="540"/>
      <c r="CL1" s="540"/>
      <c r="CM1" s="540"/>
      <c r="CN1" s="540"/>
      <c r="CO1" s="540"/>
      <c r="CP1" s="540"/>
      <c r="CQ1" s="540"/>
      <c r="CR1" s="540"/>
      <c r="CS1" s="540"/>
      <c r="CT1" s="540"/>
      <c r="CU1" s="540"/>
      <c r="CV1" s="540"/>
      <c r="CW1" s="540"/>
      <c r="CX1" s="540"/>
      <c r="CY1" s="540"/>
      <c r="CZ1" s="540"/>
      <c r="DA1" s="540"/>
      <c r="DB1" s="540"/>
      <c r="DC1" s="540"/>
      <c r="DD1" s="540"/>
      <c r="DE1" s="540"/>
      <c r="DF1" s="540"/>
      <c r="DG1" s="540"/>
      <c r="DH1" s="540"/>
      <c r="DI1" s="540"/>
      <c r="DJ1" s="540"/>
      <c r="DK1" s="540"/>
      <c r="DL1" s="540"/>
      <c r="DM1" s="540"/>
      <c r="DN1" s="540"/>
      <c r="DO1" s="540"/>
      <c r="DP1" s="540"/>
      <c r="DQ1" s="540"/>
      <c r="DR1" s="540"/>
      <c r="DS1" s="540"/>
      <c r="DT1" s="540"/>
      <c r="DU1" s="540"/>
      <c r="DV1" s="540"/>
      <c r="DW1" s="540"/>
      <c r="DX1" s="541"/>
    </row>
    <row r="2" spans="1:128" ht="6" customHeight="1">
      <c r="A2" s="283"/>
      <c r="B2" s="533"/>
      <c r="C2" s="533"/>
      <c r="D2" s="533"/>
      <c r="E2" s="533"/>
      <c r="F2" s="533"/>
      <c r="G2" s="533"/>
      <c r="H2" s="533"/>
      <c r="I2" s="533"/>
      <c r="J2" s="533"/>
      <c r="K2" s="533"/>
      <c r="L2" s="533"/>
      <c r="M2" s="533"/>
      <c r="N2" s="533"/>
      <c r="O2" s="533"/>
      <c r="P2" s="533"/>
      <c r="Q2" s="533"/>
      <c r="R2" s="533"/>
      <c r="S2" s="533"/>
      <c r="T2" s="533"/>
      <c r="U2" s="533"/>
      <c r="V2" s="533"/>
      <c r="W2" s="533"/>
      <c r="X2" s="533"/>
      <c r="Y2" s="533"/>
      <c r="Z2" s="533"/>
      <c r="AA2" s="533"/>
      <c r="AB2" s="533"/>
      <c r="AC2" s="533"/>
      <c r="AD2" s="533"/>
      <c r="AE2" s="533"/>
      <c r="AF2" s="533"/>
      <c r="AG2" s="533"/>
      <c r="AH2" s="533"/>
      <c r="AI2" s="533"/>
      <c r="AJ2" s="533"/>
      <c r="AK2" s="533"/>
      <c r="AL2" s="533"/>
      <c r="AM2" s="533"/>
      <c r="AN2" s="533"/>
      <c r="AO2" s="533"/>
      <c r="AP2" s="533"/>
      <c r="AQ2" s="533"/>
      <c r="AR2" s="533"/>
      <c r="AS2" s="533"/>
      <c r="AT2" s="533"/>
      <c r="AU2" s="533"/>
      <c r="AV2" s="533"/>
      <c r="AW2" s="533"/>
      <c r="AX2" s="533"/>
      <c r="AY2" s="533"/>
      <c r="AZ2" s="533"/>
      <c r="BA2" s="533"/>
      <c r="BB2" s="533"/>
      <c r="BC2" s="533"/>
      <c r="BD2" s="533"/>
      <c r="BE2" s="533"/>
      <c r="BF2" s="533"/>
      <c r="BG2" s="533"/>
      <c r="BH2" s="533"/>
      <c r="BI2" s="533"/>
      <c r="BJ2" s="533"/>
      <c r="BK2" s="533"/>
      <c r="BL2" s="533"/>
      <c r="BM2" s="533"/>
      <c r="BN2" s="533"/>
      <c r="BO2" s="533"/>
      <c r="BP2" s="533"/>
      <c r="BQ2" s="533"/>
      <c r="BR2" s="533"/>
      <c r="BS2" s="533"/>
      <c r="BT2" s="533"/>
      <c r="BU2" s="533"/>
      <c r="BV2" s="533"/>
      <c r="BW2" s="533"/>
      <c r="BY2" s="537"/>
      <c r="BZ2" s="538"/>
      <c r="CA2" s="538"/>
      <c r="CB2" s="538"/>
      <c r="CC2" s="538"/>
      <c r="CD2" s="538"/>
      <c r="CE2" s="538"/>
      <c r="CF2" s="538"/>
      <c r="CG2" s="538"/>
      <c r="CH2" s="542"/>
      <c r="CI2" s="543"/>
      <c r="CJ2" s="543"/>
      <c r="CK2" s="543"/>
      <c r="CL2" s="543"/>
      <c r="CM2" s="543"/>
      <c r="CN2" s="543"/>
      <c r="CO2" s="543"/>
      <c r="CP2" s="543"/>
      <c r="CQ2" s="543"/>
      <c r="CR2" s="543"/>
      <c r="CS2" s="543"/>
      <c r="CT2" s="543"/>
      <c r="CU2" s="543"/>
      <c r="CV2" s="543"/>
      <c r="CW2" s="543"/>
      <c r="CX2" s="543"/>
      <c r="CY2" s="543"/>
      <c r="CZ2" s="543"/>
      <c r="DA2" s="543"/>
      <c r="DB2" s="543"/>
      <c r="DC2" s="543"/>
      <c r="DD2" s="543"/>
      <c r="DE2" s="543"/>
      <c r="DF2" s="543"/>
      <c r="DG2" s="543"/>
      <c r="DH2" s="543"/>
      <c r="DI2" s="543"/>
      <c r="DJ2" s="543"/>
      <c r="DK2" s="543"/>
      <c r="DL2" s="543"/>
      <c r="DM2" s="543"/>
      <c r="DN2" s="543"/>
      <c r="DO2" s="543"/>
      <c r="DP2" s="543"/>
      <c r="DQ2" s="543"/>
      <c r="DR2" s="543"/>
      <c r="DS2" s="543"/>
      <c r="DT2" s="543"/>
      <c r="DU2" s="543"/>
      <c r="DV2" s="543"/>
      <c r="DW2" s="543"/>
      <c r="DX2" s="544"/>
    </row>
    <row r="3" spans="1:128" ht="6" customHeight="1">
      <c r="A3" s="283"/>
      <c r="B3" s="533"/>
      <c r="C3" s="533"/>
      <c r="D3" s="533"/>
      <c r="E3" s="533"/>
      <c r="F3" s="533"/>
      <c r="G3" s="533"/>
      <c r="H3" s="533"/>
      <c r="I3" s="533"/>
      <c r="J3" s="533"/>
      <c r="K3" s="533"/>
      <c r="L3" s="533"/>
      <c r="M3" s="533"/>
      <c r="N3" s="533"/>
      <c r="O3" s="533"/>
      <c r="P3" s="533"/>
      <c r="Q3" s="533"/>
      <c r="R3" s="533"/>
      <c r="S3" s="533"/>
      <c r="T3" s="533"/>
      <c r="U3" s="533"/>
      <c r="V3" s="533"/>
      <c r="W3" s="533"/>
      <c r="X3" s="533"/>
      <c r="Y3" s="533"/>
      <c r="Z3" s="533"/>
      <c r="AA3" s="533"/>
      <c r="AB3" s="533"/>
      <c r="AC3" s="533"/>
      <c r="AD3" s="533"/>
      <c r="AE3" s="533"/>
      <c r="AF3" s="533"/>
      <c r="AG3" s="533"/>
      <c r="AH3" s="533"/>
      <c r="AI3" s="533"/>
      <c r="AJ3" s="533"/>
      <c r="AK3" s="533"/>
      <c r="AL3" s="533"/>
      <c r="AM3" s="533"/>
      <c r="AN3" s="533"/>
      <c r="AO3" s="533"/>
      <c r="AP3" s="533"/>
      <c r="AQ3" s="533"/>
      <c r="AR3" s="533"/>
      <c r="AS3" s="533"/>
      <c r="AT3" s="533"/>
      <c r="AU3" s="533"/>
      <c r="AV3" s="533"/>
      <c r="AW3" s="533"/>
      <c r="AX3" s="533"/>
      <c r="AY3" s="533"/>
      <c r="AZ3" s="533"/>
      <c r="BA3" s="533"/>
      <c r="BB3" s="533"/>
      <c r="BC3" s="533"/>
      <c r="BD3" s="533"/>
      <c r="BE3" s="533"/>
      <c r="BF3" s="533"/>
      <c r="BG3" s="533"/>
      <c r="BH3" s="533"/>
      <c r="BI3" s="533"/>
      <c r="BJ3" s="533"/>
      <c r="BK3" s="533"/>
      <c r="BL3" s="533"/>
      <c r="BM3" s="533"/>
      <c r="BN3" s="533"/>
      <c r="BO3" s="533"/>
      <c r="BP3" s="533"/>
      <c r="BQ3" s="533"/>
      <c r="BR3" s="533"/>
      <c r="BS3" s="533"/>
      <c r="BT3" s="533"/>
      <c r="BU3" s="533"/>
      <c r="BV3" s="533"/>
      <c r="BW3" s="533"/>
      <c r="BY3" s="482"/>
      <c r="BZ3" s="473"/>
      <c r="CA3" s="473"/>
      <c r="CB3" s="473"/>
      <c r="CC3" s="473"/>
      <c r="CD3" s="473"/>
      <c r="CE3" s="473"/>
      <c r="CF3" s="473"/>
      <c r="CG3" s="473"/>
      <c r="CH3" s="542"/>
      <c r="CI3" s="543"/>
      <c r="CJ3" s="543"/>
      <c r="CK3" s="543"/>
      <c r="CL3" s="543"/>
      <c r="CM3" s="543"/>
      <c r="CN3" s="543"/>
      <c r="CO3" s="543"/>
      <c r="CP3" s="543"/>
      <c r="CQ3" s="543"/>
      <c r="CR3" s="543"/>
      <c r="CS3" s="543"/>
      <c r="CT3" s="543"/>
      <c r="CU3" s="543"/>
      <c r="CV3" s="543"/>
      <c r="CW3" s="543"/>
      <c r="CX3" s="543"/>
      <c r="CY3" s="543"/>
      <c r="CZ3" s="543"/>
      <c r="DA3" s="543"/>
      <c r="DB3" s="543"/>
      <c r="DC3" s="543"/>
      <c r="DD3" s="543"/>
      <c r="DE3" s="543"/>
      <c r="DF3" s="543"/>
      <c r="DG3" s="543"/>
      <c r="DH3" s="543"/>
      <c r="DI3" s="543"/>
      <c r="DJ3" s="543"/>
      <c r="DK3" s="543"/>
      <c r="DL3" s="543"/>
      <c r="DM3" s="543"/>
      <c r="DN3" s="543"/>
      <c r="DO3" s="543"/>
      <c r="DP3" s="543"/>
      <c r="DQ3" s="543"/>
      <c r="DR3" s="543"/>
      <c r="DS3" s="543"/>
      <c r="DT3" s="543"/>
      <c r="DU3" s="543"/>
      <c r="DV3" s="543"/>
      <c r="DW3" s="543"/>
      <c r="DX3" s="544"/>
    </row>
    <row r="4" spans="1:128" ht="6" customHeight="1">
      <c r="A4" s="283"/>
      <c r="B4" s="533"/>
      <c r="C4" s="533"/>
      <c r="D4" s="533"/>
      <c r="E4" s="533"/>
      <c r="F4" s="533"/>
      <c r="G4" s="533"/>
      <c r="H4" s="533"/>
      <c r="I4" s="533"/>
      <c r="J4" s="533"/>
      <c r="K4" s="533"/>
      <c r="L4" s="533"/>
      <c r="M4" s="533"/>
      <c r="N4" s="533"/>
      <c r="O4" s="533"/>
      <c r="P4" s="533"/>
      <c r="Q4" s="533"/>
      <c r="R4" s="533"/>
      <c r="S4" s="533"/>
      <c r="T4" s="533"/>
      <c r="U4" s="533"/>
      <c r="V4" s="533"/>
      <c r="W4" s="533"/>
      <c r="X4" s="533"/>
      <c r="Y4" s="533"/>
      <c r="Z4" s="533"/>
      <c r="AA4" s="533"/>
      <c r="AB4" s="533"/>
      <c r="AC4" s="533"/>
      <c r="AD4" s="533"/>
      <c r="AE4" s="533"/>
      <c r="AF4" s="533"/>
      <c r="AG4" s="533"/>
      <c r="AH4" s="533"/>
      <c r="AI4" s="533"/>
      <c r="AJ4" s="533"/>
      <c r="AK4" s="533"/>
      <c r="AL4" s="533"/>
      <c r="AM4" s="533"/>
      <c r="AN4" s="533"/>
      <c r="AO4" s="533"/>
      <c r="AP4" s="533"/>
      <c r="AQ4" s="533"/>
      <c r="AR4" s="533"/>
      <c r="AS4" s="533"/>
      <c r="AT4" s="533"/>
      <c r="AU4" s="533"/>
      <c r="AV4" s="533"/>
      <c r="AW4" s="533"/>
      <c r="AX4" s="533"/>
      <c r="AY4" s="533"/>
      <c r="AZ4" s="533"/>
      <c r="BA4" s="533"/>
      <c r="BB4" s="533"/>
      <c r="BC4" s="533"/>
      <c r="BD4" s="533"/>
      <c r="BE4" s="533"/>
      <c r="BF4" s="533"/>
      <c r="BG4" s="533"/>
      <c r="BH4" s="533"/>
      <c r="BI4" s="533"/>
      <c r="BJ4" s="533"/>
      <c r="BK4" s="533"/>
      <c r="BL4" s="533"/>
      <c r="BM4" s="533"/>
      <c r="BN4" s="533"/>
      <c r="BO4" s="533"/>
      <c r="BP4" s="533"/>
      <c r="BQ4" s="533"/>
      <c r="BR4" s="533"/>
      <c r="BS4" s="533"/>
      <c r="BT4" s="533"/>
      <c r="BU4" s="533"/>
      <c r="BV4" s="533"/>
      <c r="BW4" s="533"/>
      <c r="BY4" s="482"/>
      <c r="BZ4" s="473"/>
      <c r="CA4" s="473"/>
      <c r="CB4" s="473"/>
      <c r="CC4" s="473"/>
      <c r="CD4" s="473"/>
      <c r="CE4" s="473"/>
      <c r="CF4" s="473"/>
      <c r="CG4" s="473"/>
      <c r="CH4" s="542"/>
      <c r="CI4" s="543"/>
      <c r="CJ4" s="543"/>
      <c r="CK4" s="543"/>
      <c r="CL4" s="543"/>
      <c r="CM4" s="543"/>
      <c r="CN4" s="543"/>
      <c r="CO4" s="543"/>
      <c r="CP4" s="543"/>
      <c r="CQ4" s="543"/>
      <c r="CR4" s="543"/>
      <c r="CS4" s="543"/>
      <c r="CT4" s="543"/>
      <c r="CU4" s="543"/>
      <c r="CV4" s="543"/>
      <c r="CW4" s="543"/>
      <c r="CX4" s="543"/>
      <c r="CY4" s="543"/>
      <c r="CZ4" s="543"/>
      <c r="DA4" s="543"/>
      <c r="DB4" s="543"/>
      <c r="DC4" s="543"/>
      <c r="DD4" s="543"/>
      <c r="DE4" s="543"/>
      <c r="DF4" s="543"/>
      <c r="DG4" s="543"/>
      <c r="DH4" s="543"/>
      <c r="DI4" s="543"/>
      <c r="DJ4" s="543"/>
      <c r="DK4" s="543"/>
      <c r="DL4" s="543"/>
      <c r="DM4" s="543"/>
      <c r="DN4" s="543"/>
      <c r="DO4" s="543"/>
      <c r="DP4" s="543"/>
      <c r="DQ4" s="543"/>
      <c r="DR4" s="543"/>
      <c r="DS4" s="543"/>
      <c r="DT4" s="543"/>
      <c r="DU4" s="543"/>
      <c r="DV4" s="543"/>
      <c r="DW4" s="543"/>
      <c r="DX4" s="544"/>
    </row>
    <row r="5" spans="1:128" ht="6" customHeight="1">
      <c r="A5" s="285"/>
      <c r="B5" s="534"/>
      <c r="C5" s="534"/>
      <c r="D5" s="534"/>
      <c r="E5" s="534"/>
      <c r="F5" s="534"/>
      <c r="G5" s="534"/>
      <c r="H5" s="534"/>
      <c r="I5" s="534"/>
      <c r="J5" s="534"/>
      <c r="K5" s="534"/>
      <c r="L5" s="534"/>
      <c r="M5" s="534"/>
      <c r="N5" s="534"/>
      <c r="O5" s="534"/>
      <c r="P5" s="534"/>
      <c r="Q5" s="534"/>
      <c r="R5" s="534"/>
      <c r="S5" s="534"/>
      <c r="T5" s="534"/>
      <c r="U5" s="534"/>
      <c r="V5" s="534"/>
      <c r="W5" s="534"/>
      <c r="X5" s="534"/>
      <c r="Y5" s="534"/>
      <c r="Z5" s="534"/>
      <c r="AA5" s="534"/>
      <c r="AB5" s="534"/>
      <c r="AC5" s="534"/>
      <c r="AD5" s="534"/>
      <c r="AE5" s="534"/>
      <c r="AF5" s="534"/>
      <c r="AG5" s="534"/>
      <c r="AH5" s="534"/>
      <c r="AI5" s="534"/>
      <c r="AJ5" s="534"/>
      <c r="AK5" s="534"/>
      <c r="AL5" s="534"/>
      <c r="AM5" s="534"/>
      <c r="AN5" s="534"/>
      <c r="AO5" s="534"/>
      <c r="AP5" s="534"/>
      <c r="AQ5" s="534"/>
      <c r="AR5" s="534"/>
      <c r="AS5" s="534"/>
      <c r="AT5" s="534"/>
      <c r="AU5" s="534"/>
      <c r="AV5" s="534"/>
      <c r="AW5" s="534"/>
      <c r="AX5" s="534"/>
      <c r="AY5" s="534"/>
      <c r="AZ5" s="534"/>
      <c r="BA5" s="534"/>
      <c r="BB5" s="534"/>
      <c r="BC5" s="534"/>
      <c r="BD5" s="534"/>
      <c r="BE5" s="534"/>
      <c r="BF5" s="534"/>
      <c r="BG5" s="534"/>
      <c r="BH5" s="534"/>
      <c r="BI5" s="534"/>
      <c r="BJ5" s="534"/>
      <c r="BK5" s="534"/>
      <c r="BL5" s="534"/>
      <c r="BM5" s="534"/>
      <c r="BN5" s="534"/>
      <c r="BO5" s="534"/>
      <c r="BP5" s="534"/>
      <c r="BQ5" s="534"/>
      <c r="BR5" s="534"/>
      <c r="BS5" s="534"/>
      <c r="BT5" s="534"/>
      <c r="BU5" s="534"/>
      <c r="BV5" s="534"/>
      <c r="BW5" s="534"/>
      <c r="BY5" s="482"/>
      <c r="BZ5" s="473"/>
      <c r="CA5" s="473"/>
      <c r="CB5" s="473"/>
      <c r="CC5" s="473"/>
      <c r="CD5" s="473"/>
      <c r="CE5" s="473"/>
      <c r="CF5" s="473"/>
      <c r="CG5" s="473"/>
      <c r="CH5" s="542"/>
      <c r="CI5" s="543"/>
      <c r="CJ5" s="543"/>
      <c r="CK5" s="543"/>
      <c r="CL5" s="543"/>
      <c r="CM5" s="543"/>
      <c r="CN5" s="543"/>
      <c r="CO5" s="543"/>
      <c r="CP5" s="543"/>
      <c r="CQ5" s="543"/>
      <c r="CR5" s="543"/>
      <c r="CS5" s="543"/>
      <c r="CT5" s="543"/>
      <c r="CU5" s="543"/>
      <c r="CV5" s="543"/>
      <c r="CW5" s="543"/>
      <c r="CX5" s="543"/>
      <c r="CY5" s="543"/>
      <c r="CZ5" s="543"/>
      <c r="DA5" s="543"/>
      <c r="DB5" s="543"/>
      <c r="DC5" s="543"/>
      <c r="DD5" s="543"/>
      <c r="DE5" s="543"/>
      <c r="DF5" s="543"/>
      <c r="DG5" s="543"/>
      <c r="DH5" s="543"/>
      <c r="DI5" s="543"/>
      <c r="DJ5" s="543"/>
      <c r="DK5" s="543"/>
      <c r="DL5" s="543"/>
      <c r="DM5" s="543"/>
      <c r="DN5" s="543"/>
      <c r="DO5" s="543"/>
      <c r="DP5" s="543"/>
      <c r="DQ5" s="543"/>
      <c r="DR5" s="543"/>
      <c r="DS5" s="543"/>
      <c r="DT5" s="543"/>
      <c r="DU5" s="543"/>
      <c r="DV5" s="543"/>
      <c r="DW5" s="543"/>
      <c r="DX5" s="544"/>
    </row>
    <row r="6" spans="1:128" ht="6" customHeight="1">
      <c r="A6" s="548" t="s">
        <v>295</v>
      </c>
      <c r="B6" s="414"/>
      <c r="C6" s="414"/>
      <c r="D6" s="414"/>
      <c r="E6" s="414"/>
      <c r="F6" s="414"/>
      <c r="G6" s="414"/>
      <c r="H6" s="414"/>
      <c r="I6" s="414"/>
      <c r="J6" s="414"/>
      <c r="K6" s="549" t="s">
        <v>296</v>
      </c>
      <c r="L6" s="549"/>
      <c r="M6" s="549"/>
      <c r="N6" s="549"/>
      <c r="O6" s="549"/>
      <c r="P6" s="549"/>
      <c r="Q6" s="549"/>
      <c r="R6" s="549"/>
      <c r="S6" s="549"/>
      <c r="T6" s="549"/>
      <c r="U6" s="549"/>
      <c r="V6" s="549"/>
      <c r="W6" s="549"/>
      <c r="X6" s="549"/>
      <c r="Y6" s="549"/>
      <c r="Z6" s="549"/>
      <c r="AA6" s="549"/>
      <c r="AB6" s="549"/>
      <c r="AC6" s="549"/>
      <c r="AD6" s="549"/>
      <c r="AE6" s="549"/>
      <c r="AF6" s="549"/>
      <c r="AG6" s="549"/>
      <c r="AH6" s="549"/>
      <c r="AI6" s="549"/>
      <c r="AJ6" s="549"/>
      <c r="AK6" s="549"/>
      <c r="AL6" s="549"/>
      <c r="AM6" s="549"/>
      <c r="AN6" s="549"/>
      <c r="AO6" s="549"/>
      <c r="AP6" s="549"/>
      <c r="AQ6" s="414" t="s">
        <v>297</v>
      </c>
      <c r="AR6" s="414"/>
      <c r="AS6" s="414"/>
      <c r="AT6" s="414"/>
      <c r="AU6" s="414"/>
      <c r="AV6" s="414"/>
      <c r="AW6" s="414"/>
      <c r="AX6" s="414"/>
      <c r="AY6" s="414"/>
      <c r="AZ6" s="414"/>
      <c r="BA6" s="550" t="s">
        <v>298</v>
      </c>
      <c r="BB6" s="551"/>
      <c r="BC6" s="551"/>
      <c r="BD6" s="551"/>
      <c r="BE6" s="551"/>
      <c r="BF6" s="551"/>
      <c r="BG6" s="551"/>
      <c r="BH6" s="551"/>
      <c r="BI6" s="551"/>
      <c r="BJ6" s="551"/>
      <c r="BK6" s="551"/>
      <c r="BL6" s="551"/>
      <c r="BM6" s="551"/>
      <c r="BN6" s="551"/>
      <c r="BO6" s="551"/>
      <c r="BP6" s="551"/>
      <c r="BQ6" s="551"/>
      <c r="BR6" s="551"/>
      <c r="BS6" s="551"/>
      <c r="BT6" s="551"/>
      <c r="BU6" s="551"/>
      <c r="BV6" s="551"/>
      <c r="BW6" s="552"/>
      <c r="BY6" s="482"/>
      <c r="BZ6" s="473"/>
      <c r="CA6" s="473"/>
      <c r="CB6" s="473"/>
      <c r="CC6" s="473"/>
      <c r="CD6" s="473"/>
      <c r="CE6" s="473"/>
      <c r="CF6" s="473"/>
      <c r="CG6" s="473"/>
      <c r="CH6" s="545"/>
      <c r="CI6" s="546"/>
      <c r="CJ6" s="546"/>
      <c r="CK6" s="546"/>
      <c r="CL6" s="546"/>
      <c r="CM6" s="546"/>
      <c r="CN6" s="546"/>
      <c r="CO6" s="546"/>
      <c r="CP6" s="546"/>
      <c r="CQ6" s="546"/>
      <c r="CR6" s="546"/>
      <c r="CS6" s="546"/>
      <c r="CT6" s="546"/>
      <c r="CU6" s="546"/>
      <c r="CV6" s="546"/>
      <c r="CW6" s="546"/>
      <c r="CX6" s="546"/>
      <c r="CY6" s="546"/>
      <c r="CZ6" s="546"/>
      <c r="DA6" s="546"/>
      <c r="DB6" s="546"/>
      <c r="DC6" s="546"/>
      <c r="DD6" s="546"/>
      <c r="DE6" s="546"/>
      <c r="DF6" s="546"/>
      <c r="DG6" s="546"/>
      <c r="DH6" s="546"/>
      <c r="DI6" s="546"/>
      <c r="DJ6" s="546"/>
      <c r="DK6" s="546"/>
      <c r="DL6" s="546"/>
      <c r="DM6" s="546"/>
      <c r="DN6" s="546"/>
      <c r="DO6" s="546"/>
      <c r="DP6" s="546"/>
      <c r="DQ6" s="546"/>
      <c r="DR6" s="546"/>
      <c r="DS6" s="546"/>
      <c r="DT6" s="546"/>
      <c r="DU6" s="546"/>
      <c r="DV6" s="546"/>
      <c r="DW6" s="546"/>
      <c r="DX6" s="547"/>
    </row>
    <row r="7" spans="1:128" ht="6" customHeight="1">
      <c r="A7" s="477"/>
      <c r="B7" s="415"/>
      <c r="C7" s="415"/>
      <c r="D7" s="415"/>
      <c r="E7" s="415"/>
      <c r="F7" s="415"/>
      <c r="G7" s="415"/>
      <c r="H7" s="415"/>
      <c r="I7" s="415"/>
      <c r="J7" s="415"/>
      <c r="K7" s="478"/>
      <c r="L7" s="478"/>
      <c r="M7" s="478"/>
      <c r="N7" s="478"/>
      <c r="O7" s="478"/>
      <c r="P7" s="478"/>
      <c r="Q7" s="478"/>
      <c r="R7" s="478"/>
      <c r="S7" s="478"/>
      <c r="T7" s="478"/>
      <c r="U7" s="478"/>
      <c r="V7" s="478"/>
      <c r="W7" s="478"/>
      <c r="X7" s="478"/>
      <c r="Y7" s="478"/>
      <c r="Z7" s="478"/>
      <c r="AA7" s="478"/>
      <c r="AB7" s="478"/>
      <c r="AC7" s="478"/>
      <c r="AD7" s="478"/>
      <c r="AE7" s="478"/>
      <c r="AF7" s="478"/>
      <c r="AG7" s="478"/>
      <c r="AH7" s="478"/>
      <c r="AI7" s="478"/>
      <c r="AJ7" s="478"/>
      <c r="AK7" s="478"/>
      <c r="AL7" s="478"/>
      <c r="AM7" s="478"/>
      <c r="AN7" s="478"/>
      <c r="AO7" s="478"/>
      <c r="AP7" s="478"/>
      <c r="AQ7" s="415"/>
      <c r="AR7" s="415"/>
      <c r="AS7" s="415"/>
      <c r="AT7" s="415"/>
      <c r="AU7" s="415"/>
      <c r="AV7" s="415"/>
      <c r="AW7" s="415"/>
      <c r="AX7" s="415"/>
      <c r="AY7" s="415"/>
      <c r="AZ7" s="415"/>
      <c r="BA7" s="507"/>
      <c r="BB7" s="507"/>
      <c r="BC7" s="507"/>
      <c r="BD7" s="507"/>
      <c r="BE7" s="507"/>
      <c r="BF7" s="507"/>
      <c r="BG7" s="507"/>
      <c r="BH7" s="507"/>
      <c r="BI7" s="507"/>
      <c r="BJ7" s="507"/>
      <c r="BK7" s="507"/>
      <c r="BL7" s="507"/>
      <c r="BM7" s="507"/>
      <c r="BN7" s="507"/>
      <c r="BO7" s="507"/>
      <c r="BP7" s="507"/>
      <c r="BQ7" s="507"/>
      <c r="BR7" s="507"/>
      <c r="BS7" s="507"/>
      <c r="BT7" s="507"/>
      <c r="BU7" s="507"/>
      <c r="BV7" s="507"/>
      <c r="BW7" s="508"/>
      <c r="BY7" s="482" t="s">
        <v>299</v>
      </c>
      <c r="BZ7" s="473"/>
      <c r="CA7" s="473"/>
      <c r="CB7" s="473"/>
      <c r="CC7" s="473"/>
      <c r="CD7" s="473"/>
      <c r="CE7" s="473"/>
      <c r="CF7" s="473"/>
      <c r="CG7" s="473"/>
      <c r="CH7" s="553" t="s">
        <v>300</v>
      </c>
      <c r="CI7" s="553"/>
      <c r="CJ7" s="553"/>
      <c r="CK7" s="553"/>
      <c r="CL7" s="553"/>
      <c r="CM7" s="553"/>
      <c r="CN7" s="553"/>
      <c r="CO7" s="553"/>
      <c r="CP7" s="553"/>
      <c r="CQ7" s="553"/>
      <c r="CR7" s="553"/>
      <c r="CS7" s="553"/>
      <c r="CT7" s="553"/>
      <c r="CU7" s="553"/>
      <c r="CV7" s="553"/>
      <c r="CW7" s="553"/>
      <c r="CX7" s="553"/>
      <c r="CY7" s="553"/>
      <c r="CZ7" s="553"/>
      <c r="DA7" s="553"/>
      <c r="DB7" s="473" t="s">
        <v>301</v>
      </c>
      <c r="DC7" s="473"/>
      <c r="DD7" s="473"/>
      <c r="DE7" s="473"/>
      <c r="DF7" s="473"/>
      <c r="DG7" s="473"/>
      <c r="DH7" s="498" t="s">
        <v>302</v>
      </c>
      <c r="DI7" s="499"/>
      <c r="DJ7" s="499"/>
      <c r="DK7" s="499"/>
      <c r="DL7" s="499"/>
      <c r="DM7" s="499"/>
      <c r="DN7" s="499"/>
      <c r="DO7" s="499"/>
      <c r="DP7" s="499"/>
      <c r="DQ7" s="286"/>
      <c r="DR7" s="286"/>
      <c r="DS7" s="286"/>
      <c r="DT7" s="286"/>
      <c r="DU7" s="286"/>
      <c r="DV7" s="286"/>
      <c r="DW7" s="286"/>
      <c r="DX7" s="287"/>
    </row>
    <row r="8" spans="1:128" ht="6" customHeight="1">
      <c r="A8" s="477"/>
      <c r="B8" s="415"/>
      <c r="C8" s="415"/>
      <c r="D8" s="415"/>
      <c r="E8" s="415"/>
      <c r="F8" s="415"/>
      <c r="G8" s="415"/>
      <c r="H8" s="415"/>
      <c r="I8" s="415"/>
      <c r="J8" s="415"/>
      <c r="K8" s="478"/>
      <c r="L8" s="478"/>
      <c r="M8" s="478"/>
      <c r="N8" s="478"/>
      <c r="O8" s="478"/>
      <c r="P8" s="478"/>
      <c r="Q8" s="478"/>
      <c r="R8" s="478"/>
      <c r="S8" s="478"/>
      <c r="T8" s="478"/>
      <c r="U8" s="478"/>
      <c r="V8" s="478"/>
      <c r="W8" s="478"/>
      <c r="X8" s="478"/>
      <c r="Y8" s="478"/>
      <c r="Z8" s="478"/>
      <c r="AA8" s="478"/>
      <c r="AB8" s="478"/>
      <c r="AC8" s="478"/>
      <c r="AD8" s="478"/>
      <c r="AE8" s="478"/>
      <c r="AF8" s="478"/>
      <c r="AG8" s="478"/>
      <c r="AH8" s="478"/>
      <c r="AI8" s="478"/>
      <c r="AJ8" s="478"/>
      <c r="AK8" s="478"/>
      <c r="AL8" s="478"/>
      <c r="AM8" s="478"/>
      <c r="AN8" s="478"/>
      <c r="AO8" s="478"/>
      <c r="AP8" s="478"/>
      <c r="AQ8" s="415"/>
      <c r="AR8" s="415"/>
      <c r="AS8" s="415"/>
      <c r="AT8" s="415"/>
      <c r="AU8" s="415"/>
      <c r="AV8" s="415"/>
      <c r="AW8" s="415"/>
      <c r="AX8" s="415"/>
      <c r="AY8" s="415"/>
      <c r="AZ8" s="415"/>
      <c r="BA8" s="507"/>
      <c r="BB8" s="507"/>
      <c r="BC8" s="507"/>
      <c r="BD8" s="507"/>
      <c r="BE8" s="507"/>
      <c r="BF8" s="507"/>
      <c r="BG8" s="507"/>
      <c r="BH8" s="507"/>
      <c r="BI8" s="507"/>
      <c r="BJ8" s="507"/>
      <c r="BK8" s="507"/>
      <c r="BL8" s="507"/>
      <c r="BM8" s="507"/>
      <c r="BN8" s="507"/>
      <c r="BO8" s="507"/>
      <c r="BP8" s="507"/>
      <c r="BQ8" s="507"/>
      <c r="BR8" s="507"/>
      <c r="BS8" s="507"/>
      <c r="BT8" s="507"/>
      <c r="BU8" s="507"/>
      <c r="BV8" s="507"/>
      <c r="BW8" s="508"/>
      <c r="BY8" s="482"/>
      <c r="BZ8" s="473"/>
      <c r="CA8" s="473"/>
      <c r="CB8" s="473"/>
      <c r="CC8" s="473"/>
      <c r="CD8" s="473"/>
      <c r="CE8" s="473"/>
      <c r="CF8" s="473"/>
      <c r="CG8" s="473"/>
      <c r="CH8" s="553"/>
      <c r="CI8" s="553"/>
      <c r="CJ8" s="553"/>
      <c r="CK8" s="553"/>
      <c r="CL8" s="553"/>
      <c r="CM8" s="553"/>
      <c r="CN8" s="553"/>
      <c r="CO8" s="553"/>
      <c r="CP8" s="553"/>
      <c r="CQ8" s="553"/>
      <c r="CR8" s="553"/>
      <c r="CS8" s="553"/>
      <c r="CT8" s="553"/>
      <c r="CU8" s="553"/>
      <c r="CV8" s="553"/>
      <c r="CW8" s="553"/>
      <c r="CX8" s="553"/>
      <c r="CY8" s="553"/>
      <c r="CZ8" s="553"/>
      <c r="DA8" s="553"/>
      <c r="DB8" s="473"/>
      <c r="DC8" s="473"/>
      <c r="DD8" s="473"/>
      <c r="DE8" s="473"/>
      <c r="DF8" s="473"/>
      <c r="DG8" s="473"/>
      <c r="DH8" s="500"/>
      <c r="DI8" s="501"/>
      <c r="DJ8" s="501"/>
      <c r="DK8" s="501"/>
      <c r="DL8" s="501"/>
      <c r="DM8" s="501"/>
      <c r="DN8" s="501"/>
      <c r="DO8" s="501"/>
      <c r="DP8" s="501"/>
      <c r="DQ8" s="288"/>
      <c r="DR8" s="288"/>
      <c r="DS8" s="288"/>
      <c r="DT8" s="288"/>
      <c r="DU8" s="288"/>
      <c r="DV8" s="288"/>
      <c r="DW8" s="288"/>
      <c r="DX8" s="289"/>
    </row>
    <row r="9" spans="1:128" ht="6" customHeight="1">
      <c r="A9" s="504" t="s">
        <v>303</v>
      </c>
      <c r="B9" s="415"/>
      <c r="C9" s="415"/>
      <c r="D9" s="415"/>
      <c r="E9" s="415"/>
      <c r="F9" s="415"/>
      <c r="G9" s="415"/>
      <c r="H9" s="415"/>
      <c r="I9" s="415"/>
      <c r="J9" s="415"/>
      <c r="K9" s="505" t="s">
        <v>304</v>
      </c>
      <c r="L9" s="478"/>
      <c r="M9" s="478"/>
      <c r="N9" s="478"/>
      <c r="O9" s="478"/>
      <c r="P9" s="478"/>
      <c r="Q9" s="478"/>
      <c r="R9" s="478"/>
      <c r="S9" s="478"/>
      <c r="T9" s="478"/>
      <c r="U9" s="478"/>
      <c r="V9" s="478"/>
      <c r="W9" s="478"/>
      <c r="X9" s="478"/>
      <c r="Y9" s="478"/>
      <c r="Z9" s="478"/>
      <c r="AA9" s="478"/>
      <c r="AB9" s="478"/>
      <c r="AC9" s="478"/>
      <c r="AD9" s="478"/>
      <c r="AE9" s="478"/>
      <c r="AF9" s="478"/>
      <c r="AG9" s="478"/>
      <c r="AH9" s="478"/>
      <c r="AI9" s="478"/>
      <c r="AJ9" s="478"/>
      <c r="AK9" s="478"/>
      <c r="AL9" s="478"/>
      <c r="AM9" s="478"/>
      <c r="AN9" s="478"/>
      <c r="AO9" s="478"/>
      <c r="AP9" s="478"/>
      <c r="AQ9" s="415" t="s">
        <v>305</v>
      </c>
      <c r="AR9" s="415"/>
      <c r="AS9" s="415"/>
      <c r="AT9" s="415"/>
      <c r="AU9" s="415"/>
      <c r="AV9" s="415"/>
      <c r="AW9" s="415"/>
      <c r="AX9" s="415"/>
      <c r="AY9" s="415"/>
      <c r="AZ9" s="415"/>
      <c r="BA9" s="506" t="s">
        <v>306</v>
      </c>
      <c r="BB9" s="507"/>
      <c r="BC9" s="507"/>
      <c r="BD9" s="507"/>
      <c r="BE9" s="507"/>
      <c r="BF9" s="507"/>
      <c r="BG9" s="507"/>
      <c r="BH9" s="507"/>
      <c r="BI9" s="507"/>
      <c r="BJ9" s="507"/>
      <c r="BK9" s="507"/>
      <c r="BL9" s="507"/>
      <c r="BM9" s="507"/>
      <c r="BN9" s="507"/>
      <c r="BO9" s="507"/>
      <c r="BP9" s="507"/>
      <c r="BQ9" s="507"/>
      <c r="BR9" s="507"/>
      <c r="BS9" s="507"/>
      <c r="BT9" s="507"/>
      <c r="BU9" s="507"/>
      <c r="BV9" s="507"/>
      <c r="BW9" s="508"/>
      <c r="BY9" s="482"/>
      <c r="BZ9" s="473"/>
      <c r="CA9" s="473"/>
      <c r="CB9" s="473"/>
      <c r="CC9" s="473"/>
      <c r="CD9" s="473"/>
      <c r="CE9" s="473"/>
      <c r="CF9" s="473"/>
      <c r="CG9" s="473"/>
      <c r="CH9" s="553"/>
      <c r="CI9" s="553"/>
      <c r="CJ9" s="553"/>
      <c r="CK9" s="553"/>
      <c r="CL9" s="553"/>
      <c r="CM9" s="553"/>
      <c r="CN9" s="553"/>
      <c r="CO9" s="553"/>
      <c r="CP9" s="553"/>
      <c r="CQ9" s="553"/>
      <c r="CR9" s="553"/>
      <c r="CS9" s="553"/>
      <c r="CT9" s="553"/>
      <c r="CU9" s="553"/>
      <c r="CV9" s="553"/>
      <c r="CW9" s="553"/>
      <c r="CX9" s="553"/>
      <c r="CY9" s="553"/>
      <c r="CZ9" s="553"/>
      <c r="DA9" s="553"/>
      <c r="DB9" s="473"/>
      <c r="DC9" s="473"/>
      <c r="DD9" s="473"/>
      <c r="DE9" s="473"/>
      <c r="DF9" s="473"/>
      <c r="DG9" s="473"/>
      <c r="DH9" s="500"/>
      <c r="DI9" s="501"/>
      <c r="DJ9" s="501"/>
      <c r="DK9" s="501"/>
      <c r="DL9" s="501"/>
      <c r="DM9" s="501"/>
      <c r="DN9" s="501"/>
      <c r="DO9" s="501"/>
      <c r="DP9" s="501"/>
      <c r="DQ9" s="288"/>
      <c r="DR9" s="288"/>
      <c r="DS9" s="288"/>
      <c r="DT9" s="288"/>
      <c r="DU9" s="288"/>
      <c r="DV9" s="288"/>
      <c r="DW9" s="288"/>
      <c r="DX9" s="289"/>
    </row>
    <row r="10" spans="1:128" ht="6" customHeight="1">
      <c r="A10" s="477"/>
      <c r="B10" s="415"/>
      <c r="C10" s="415"/>
      <c r="D10" s="415"/>
      <c r="E10" s="415"/>
      <c r="F10" s="415"/>
      <c r="G10" s="415"/>
      <c r="H10" s="415"/>
      <c r="I10" s="415"/>
      <c r="J10" s="415"/>
      <c r="K10" s="478"/>
      <c r="L10" s="478"/>
      <c r="M10" s="478"/>
      <c r="N10" s="478"/>
      <c r="O10" s="478"/>
      <c r="P10" s="478"/>
      <c r="Q10" s="478"/>
      <c r="R10" s="478"/>
      <c r="S10" s="478"/>
      <c r="T10" s="478"/>
      <c r="U10" s="478"/>
      <c r="V10" s="478"/>
      <c r="W10" s="478"/>
      <c r="X10" s="478"/>
      <c r="Y10" s="478"/>
      <c r="Z10" s="478"/>
      <c r="AA10" s="478"/>
      <c r="AB10" s="478"/>
      <c r="AC10" s="478"/>
      <c r="AD10" s="478"/>
      <c r="AE10" s="478"/>
      <c r="AF10" s="478"/>
      <c r="AG10" s="478"/>
      <c r="AH10" s="478"/>
      <c r="AI10" s="478"/>
      <c r="AJ10" s="478"/>
      <c r="AK10" s="478"/>
      <c r="AL10" s="478"/>
      <c r="AM10" s="478"/>
      <c r="AN10" s="478"/>
      <c r="AO10" s="478"/>
      <c r="AP10" s="478"/>
      <c r="AQ10" s="415"/>
      <c r="AR10" s="415"/>
      <c r="AS10" s="415"/>
      <c r="AT10" s="415"/>
      <c r="AU10" s="415"/>
      <c r="AV10" s="415"/>
      <c r="AW10" s="415"/>
      <c r="AX10" s="415"/>
      <c r="AY10" s="415"/>
      <c r="AZ10" s="415"/>
      <c r="BA10" s="506"/>
      <c r="BB10" s="507"/>
      <c r="BC10" s="507"/>
      <c r="BD10" s="507"/>
      <c r="BE10" s="507"/>
      <c r="BF10" s="507"/>
      <c r="BG10" s="507"/>
      <c r="BH10" s="507"/>
      <c r="BI10" s="507"/>
      <c r="BJ10" s="507"/>
      <c r="BK10" s="507"/>
      <c r="BL10" s="507"/>
      <c r="BM10" s="507"/>
      <c r="BN10" s="507"/>
      <c r="BO10" s="507"/>
      <c r="BP10" s="507"/>
      <c r="BQ10" s="507"/>
      <c r="BR10" s="507"/>
      <c r="BS10" s="507"/>
      <c r="BT10" s="507"/>
      <c r="BU10" s="507"/>
      <c r="BV10" s="507"/>
      <c r="BW10" s="508"/>
      <c r="BY10" s="482"/>
      <c r="BZ10" s="473"/>
      <c r="CA10" s="473"/>
      <c r="CB10" s="473"/>
      <c r="CC10" s="473"/>
      <c r="CD10" s="473"/>
      <c r="CE10" s="473"/>
      <c r="CF10" s="473"/>
      <c r="CG10" s="473"/>
      <c r="CH10" s="553"/>
      <c r="CI10" s="553"/>
      <c r="CJ10" s="553"/>
      <c r="CK10" s="553"/>
      <c r="CL10" s="553"/>
      <c r="CM10" s="553"/>
      <c r="CN10" s="553"/>
      <c r="CO10" s="553"/>
      <c r="CP10" s="553"/>
      <c r="CQ10" s="553"/>
      <c r="CR10" s="553"/>
      <c r="CS10" s="553"/>
      <c r="CT10" s="553"/>
      <c r="CU10" s="553"/>
      <c r="CV10" s="553"/>
      <c r="CW10" s="553"/>
      <c r="CX10" s="553"/>
      <c r="CY10" s="553"/>
      <c r="CZ10" s="553"/>
      <c r="DA10" s="553"/>
      <c r="DB10" s="473"/>
      <c r="DC10" s="473"/>
      <c r="DD10" s="473"/>
      <c r="DE10" s="473"/>
      <c r="DF10" s="473"/>
      <c r="DG10" s="473"/>
      <c r="DH10" s="502"/>
      <c r="DI10" s="503"/>
      <c r="DJ10" s="503"/>
      <c r="DK10" s="503"/>
      <c r="DL10" s="503"/>
      <c r="DM10" s="503"/>
      <c r="DN10" s="503"/>
      <c r="DO10" s="503"/>
      <c r="DP10" s="503"/>
      <c r="DQ10" s="290"/>
      <c r="DR10" s="290"/>
      <c r="DS10" s="290"/>
      <c r="DT10" s="290"/>
      <c r="DU10" s="290"/>
      <c r="DV10" s="290"/>
      <c r="DW10" s="290"/>
      <c r="DX10" s="291"/>
    </row>
    <row r="11" spans="1:128" ht="6" customHeight="1">
      <c r="A11" s="477"/>
      <c r="B11" s="415"/>
      <c r="C11" s="415"/>
      <c r="D11" s="415"/>
      <c r="E11" s="415"/>
      <c r="F11" s="415"/>
      <c r="G11" s="415"/>
      <c r="H11" s="415"/>
      <c r="I11" s="415"/>
      <c r="J11" s="415"/>
      <c r="K11" s="478"/>
      <c r="L11" s="478"/>
      <c r="M11" s="478"/>
      <c r="N11" s="478"/>
      <c r="O11" s="478"/>
      <c r="P11" s="478"/>
      <c r="Q11" s="478"/>
      <c r="R11" s="478"/>
      <c r="S11" s="478"/>
      <c r="T11" s="478"/>
      <c r="U11" s="478"/>
      <c r="V11" s="478"/>
      <c r="W11" s="478"/>
      <c r="X11" s="478"/>
      <c r="Y11" s="478"/>
      <c r="Z11" s="478"/>
      <c r="AA11" s="478"/>
      <c r="AB11" s="478"/>
      <c r="AC11" s="478"/>
      <c r="AD11" s="478"/>
      <c r="AE11" s="478"/>
      <c r="AF11" s="478"/>
      <c r="AG11" s="478"/>
      <c r="AH11" s="478"/>
      <c r="AI11" s="478"/>
      <c r="AJ11" s="478"/>
      <c r="AK11" s="478"/>
      <c r="AL11" s="478"/>
      <c r="AM11" s="478"/>
      <c r="AN11" s="478"/>
      <c r="AO11" s="478"/>
      <c r="AP11" s="478"/>
      <c r="AQ11" s="415"/>
      <c r="AR11" s="415"/>
      <c r="AS11" s="415"/>
      <c r="AT11" s="415"/>
      <c r="AU11" s="415"/>
      <c r="AV11" s="415"/>
      <c r="AW11" s="415"/>
      <c r="AX11" s="415"/>
      <c r="AY11" s="415"/>
      <c r="AZ11" s="415"/>
      <c r="BA11" s="507"/>
      <c r="BB11" s="507"/>
      <c r="BC11" s="507"/>
      <c r="BD11" s="507"/>
      <c r="BE11" s="507"/>
      <c r="BF11" s="507"/>
      <c r="BG11" s="507"/>
      <c r="BH11" s="507"/>
      <c r="BI11" s="507"/>
      <c r="BJ11" s="507"/>
      <c r="BK11" s="507"/>
      <c r="BL11" s="507"/>
      <c r="BM11" s="507"/>
      <c r="BN11" s="507"/>
      <c r="BO11" s="507"/>
      <c r="BP11" s="507"/>
      <c r="BQ11" s="507"/>
      <c r="BR11" s="507"/>
      <c r="BS11" s="507"/>
      <c r="BT11" s="507"/>
      <c r="BU11" s="507"/>
      <c r="BV11" s="507"/>
      <c r="BW11" s="508"/>
      <c r="BY11" s="482" t="s">
        <v>307</v>
      </c>
      <c r="BZ11" s="473"/>
      <c r="CA11" s="473"/>
      <c r="CB11" s="473"/>
      <c r="CC11" s="473"/>
      <c r="CD11" s="473"/>
      <c r="CE11" s="473"/>
      <c r="CF11" s="473"/>
      <c r="CG11" s="473"/>
      <c r="CH11" s="509" t="s">
        <v>308</v>
      </c>
      <c r="CI11" s="510"/>
      <c r="CJ11" s="510"/>
      <c r="CK11" s="510"/>
      <c r="CL11" s="510"/>
      <c r="CM11" s="510"/>
      <c r="CN11" s="510"/>
      <c r="CO11" s="510"/>
      <c r="CP11" s="510"/>
      <c r="CQ11" s="510"/>
      <c r="CR11" s="510"/>
      <c r="CS11" s="510"/>
      <c r="CT11" s="510"/>
      <c r="CU11" s="510"/>
      <c r="CV11" s="510"/>
      <c r="CW11" s="510"/>
      <c r="CX11" s="510"/>
      <c r="CY11" s="510"/>
      <c r="CZ11" s="510"/>
      <c r="DA11" s="510"/>
      <c r="DB11" s="510"/>
      <c r="DC11" s="510"/>
      <c r="DD11" s="510"/>
      <c r="DE11" s="510"/>
      <c r="DF11" s="510"/>
      <c r="DG11" s="510"/>
      <c r="DH11" s="510"/>
      <c r="DI11" s="510"/>
      <c r="DJ11" s="510"/>
      <c r="DK11" s="510"/>
      <c r="DL11" s="510"/>
      <c r="DM11" s="510"/>
      <c r="DN11" s="510"/>
      <c r="DO11" s="510"/>
      <c r="DP11" s="510"/>
      <c r="DQ11" s="510"/>
      <c r="DR11" s="510"/>
      <c r="DS11" s="510"/>
      <c r="DT11" s="510"/>
      <c r="DU11" s="510"/>
      <c r="DV11" s="510"/>
      <c r="DW11" s="510"/>
      <c r="DX11" s="511"/>
    </row>
    <row r="12" spans="1:128" ht="6" customHeight="1">
      <c r="A12" s="477"/>
      <c r="B12" s="415"/>
      <c r="C12" s="415"/>
      <c r="D12" s="415"/>
      <c r="E12" s="415"/>
      <c r="F12" s="415"/>
      <c r="G12" s="415"/>
      <c r="H12" s="415"/>
      <c r="I12" s="415"/>
      <c r="J12" s="415"/>
      <c r="K12" s="478"/>
      <c r="L12" s="478"/>
      <c r="M12" s="478"/>
      <c r="N12" s="478"/>
      <c r="O12" s="478"/>
      <c r="P12" s="478"/>
      <c r="Q12" s="478"/>
      <c r="R12" s="478"/>
      <c r="S12" s="478"/>
      <c r="T12" s="478"/>
      <c r="U12" s="478"/>
      <c r="V12" s="478"/>
      <c r="W12" s="478"/>
      <c r="X12" s="478"/>
      <c r="Y12" s="478"/>
      <c r="Z12" s="478"/>
      <c r="AA12" s="478"/>
      <c r="AB12" s="478"/>
      <c r="AC12" s="478"/>
      <c r="AD12" s="478"/>
      <c r="AE12" s="478"/>
      <c r="AF12" s="478"/>
      <c r="AG12" s="478"/>
      <c r="AH12" s="478"/>
      <c r="AI12" s="478"/>
      <c r="AJ12" s="478"/>
      <c r="AK12" s="478"/>
      <c r="AL12" s="478"/>
      <c r="AM12" s="478"/>
      <c r="AN12" s="478"/>
      <c r="AO12" s="478"/>
      <c r="AP12" s="478"/>
      <c r="AQ12" s="415"/>
      <c r="AR12" s="415"/>
      <c r="AS12" s="415"/>
      <c r="AT12" s="415"/>
      <c r="AU12" s="415"/>
      <c r="AV12" s="415"/>
      <c r="AW12" s="415"/>
      <c r="AX12" s="415"/>
      <c r="AY12" s="415"/>
      <c r="AZ12" s="415"/>
      <c r="BA12" s="507"/>
      <c r="BB12" s="507"/>
      <c r="BC12" s="507"/>
      <c r="BD12" s="507"/>
      <c r="BE12" s="507"/>
      <c r="BF12" s="507"/>
      <c r="BG12" s="507"/>
      <c r="BH12" s="507"/>
      <c r="BI12" s="507"/>
      <c r="BJ12" s="507"/>
      <c r="BK12" s="507"/>
      <c r="BL12" s="507"/>
      <c r="BM12" s="507"/>
      <c r="BN12" s="507"/>
      <c r="BO12" s="507"/>
      <c r="BP12" s="507"/>
      <c r="BQ12" s="507"/>
      <c r="BR12" s="507"/>
      <c r="BS12" s="507"/>
      <c r="BT12" s="507"/>
      <c r="BU12" s="507"/>
      <c r="BV12" s="507"/>
      <c r="BW12" s="508"/>
      <c r="BY12" s="482"/>
      <c r="BZ12" s="473"/>
      <c r="CA12" s="473"/>
      <c r="CB12" s="473"/>
      <c r="CC12" s="473"/>
      <c r="CD12" s="473"/>
      <c r="CE12" s="473"/>
      <c r="CF12" s="473"/>
      <c r="CG12" s="473"/>
      <c r="CH12" s="512"/>
      <c r="CI12" s="513"/>
      <c r="CJ12" s="513"/>
      <c r="CK12" s="513"/>
      <c r="CL12" s="513"/>
      <c r="CM12" s="513"/>
      <c r="CN12" s="513"/>
      <c r="CO12" s="513"/>
      <c r="CP12" s="513"/>
      <c r="CQ12" s="513"/>
      <c r="CR12" s="513"/>
      <c r="CS12" s="513"/>
      <c r="CT12" s="513"/>
      <c r="CU12" s="513"/>
      <c r="CV12" s="513"/>
      <c r="CW12" s="513"/>
      <c r="CX12" s="513"/>
      <c r="CY12" s="513"/>
      <c r="CZ12" s="513"/>
      <c r="DA12" s="513"/>
      <c r="DB12" s="513"/>
      <c r="DC12" s="513"/>
      <c r="DD12" s="513"/>
      <c r="DE12" s="513"/>
      <c r="DF12" s="513"/>
      <c r="DG12" s="513"/>
      <c r="DH12" s="513"/>
      <c r="DI12" s="513"/>
      <c r="DJ12" s="513"/>
      <c r="DK12" s="513"/>
      <c r="DL12" s="513"/>
      <c r="DM12" s="513"/>
      <c r="DN12" s="513"/>
      <c r="DO12" s="513"/>
      <c r="DP12" s="513"/>
      <c r="DQ12" s="513"/>
      <c r="DR12" s="513"/>
      <c r="DS12" s="513"/>
      <c r="DT12" s="513"/>
      <c r="DU12" s="513"/>
      <c r="DV12" s="513"/>
      <c r="DW12" s="513"/>
      <c r="DX12" s="514"/>
    </row>
    <row r="13" spans="1:128" ht="6" customHeight="1">
      <c r="A13" s="477" t="s">
        <v>309</v>
      </c>
      <c r="B13" s="415"/>
      <c r="C13" s="415"/>
      <c r="D13" s="415"/>
      <c r="E13" s="415"/>
      <c r="F13" s="415"/>
      <c r="G13" s="415"/>
      <c r="H13" s="415"/>
      <c r="I13" s="415"/>
      <c r="J13" s="415"/>
      <c r="K13" s="518" t="s">
        <v>310</v>
      </c>
      <c r="L13" s="519"/>
      <c r="M13" s="519"/>
      <c r="N13" s="519"/>
      <c r="O13" s="519"/>
      <c r="P13" s="519"/>
      <c r="Q13" s="519"/>
      <c r="R13" s="519"/>
      <c r="S13" s="519"/>
      <c r="T13" s="519"/>
      <c r="U13" s="519"/>
      <c r="V13" s="519"/>
      <c r="W13" s="519"/>
      <c r="X13" s="519"/>
      <c r="Y13" s="519"/>
      <c r="Z13" s="519"/>
      <c r="AA13" s="519"/>
      <c r="AB13" s="519"/>
      <c r="AC13" s="519"/>
      <c r="AD13" s="519"/>
      <c r="AE13" s="519"/>
      <c r="AF13" s="519"/>
      <c r="AG13" s="519"/>
      <c r="AH13" s="519"/>
      <c r="AI13" s="519"/>
      <c r="AJ13" s="519"/>
      <c r="AK13" s="519"/>
      <c r="AL13" s="519"/>
      <c r="AM13" s="519"/>
      <c r="AN13" s="519"/>
      <c r="AO13" s="519"/>
      <c r="AP13" s="520"/>
      <c r="AQ13" s="525" t="s">
        <v>311</v>
      </c>
      <c r="AR13" s="526"/>
      <c r="AS13" s="526"/>
      <c r="AT13" s="526"/>
      <c r="AU13" s="526"/>
      <c r="AV13" s="526"/>
      <c r="AW13" s="526"/>
      <c r="AX13" s="526"/>
      <c r="AY13" s="526"/>
      <c r="AZ13" s="433"/>
      <c r="BA13" s="488" t="s">
        <v>312</v>
      </c>
      <c r="BB13" s="489"/>
      <c r="BC13" s="489"/>
      <c r="BD13" s="489"/>
      <c r="BE13" s="489"/>
      <c r="BF13" s="489"/>
      <c r="BG13" s="489"/>
      <c r="BH13" s="489"/>
      <c r="BI13" s="489"/>
      <c r="BJ13" s="489"/>
      <c r="BK13" s="489"/>
      <c r="BL13" s="489"/>
      <c r="BM13" s="489"/>
      <c r="BN13" s="489"/>
      <c r="BO13" s="489"/>
      <c r="BP13" s="489"/>
      <c r="BQ13" s="489"/>
      <c r="BR13" s="489"/>
      <c r="BS13" s="489"/>
      <c r="BT13" s="489"/>
      <c r="BU13" s="489"/>
      <c r="BV13" s="489"/>
      <c r="BW13" s="490"/>
      <c r="BY13" s="482"/>
      <c r="BZ13" s="473"/>
      <c r="CA13" s="473"/>
      <c r="CB13" s="473"/>
      <c r="CC13" s="473"/>
      <c r="CD13" s="473"/>
      <c r="CE13" s="473"/>
      <c r="CF13" s="473"/>
      <c r="CG13" s="473"/>
      <c r="CH13" s="512"/>
      <c r="CI13" s="513"/>
      <c r="CJ13" s="513"/>
      <c r="CK13" s="513"/>
      <c r="CL13" s="513"/>
      <c r="CM13" s="513"/>
      <c r="CN13" s="513"/>
      <c r="CO13" s="513"/>
      <c r="CP13" s="513"/>
      <c r="CQ13" s="513"/>
      <c r="CR13" s="513"/>
      <c r="CS13" s="513"/>
      <c r="CT13" s="513"/>
      <c r="CU13" s="513"/>
      <c r="CV13" s="513"/>
      <c r="CW13" s="513"/>
      <c r="CX13" s="513"/>
      <c r="CY13" s="513"/>
      <c r="CZ13" s="513"/>
      <c r="DA13" s="513"/>
      <c r="DB13" s="513"/>
      <c r="DC13" s="513"/>
      <c r="DD13" s="513"/>
      <c r="DE13" s="513"/>
      <c r="DF13" s="513"/>
      <c r="DG13" s="513"/>
      <c r="DH13" s="513"/>
      <c r="DI13" s="513"/>
      <c r="DJ13" s="513"/>
      <c r="DK13" s="513"/>
      <c r="DL13" s="513"/>
      <c r="DM13" s="513"/>
      <c r="DN13" s="513"/>
      <c r="DO13" s="513"/>
      <c r="DP13" s="513"/>
      <c r="DQ13" s="513"/>
      <c r="DR13" s="513"/>
      <c r="DS13" s="513"/>
      <c r="DT13" s="513"/>
      <c r="DU13" s="513"/>
      <c r="DV13" s="513"/>
      <c r="DW13" s="513"/>
      <c r="DX13" s="514"/>
    </row>
    <row r="14" spans="1:128" ht="6" customHeight="1">
      <c r="A14" s="477"/>
      <c r="B14" s="415"/>
      <c r="C14" s="415"/>
      <c r="D14" s="415"/>
      <c r="E14" s="415"/>
      <c r="F14" s="415"/>
      <c r="G14" s="415"/>
      <c r="H14" s="415"/>
      <c r="I14" s="415"/>
      <c r="J14" s="415"/>
      <c r="K14" s="448"/>
      <c r="L14" s="449"/>
      <c r="M14" s="449"/>
      <c r="N14" s="449"/>
      <c r="O14" s="449"/>
      <c r="P14" s="449"/>
      <c r="Q14" s="449"/>
      <c r="R14" s="449"/>
      <c r="S14" s="449"/>
      <c r="T14" s="449"/>
      <c r="U14" s="449"/>
      <c r="V14" s="449"/>
      <c r="W14" s="449"/>
      <c r="X14" s="449"/>
      <c r="Y14" s="449"/>
      <c r="Z14" s="449"/>
      <c r="AA14" s="449"/>
      <c r="AB14" s="449"/>
      <c r="AC14" s="449"/>
      <c r="AD14" s="449"/>
      <c r="AE14" s="449"/>
      <c r="AF14" s="449"/>
      <c r="AG14" s="449"/>
      <c r="AH14" s="449"/>
      <c r="AI14" s="449"/>
      <c r="AJ14" s="449"/>
      <c r="AK14" s="449"/>
      <c r="AL14" s="449"/>
      <c r="AM14" s="449"/>
      <c r="AN14" s="449"/>
      <c r="AO14" s="449"/>
      <c r="AP14" s="521"/>
      <c r="AQ14" s="527"/>
      <c r="AR14" s="528"/>
      <c r="AS14" s="528"/>
      <c r="AT14" s="528"/>
      <c r="AU14" s="528"/>
      <c r="AV14" s="528"/>
      <c r="AW14" s="528"/>
      <c r="AX14" s="528"/>
      <c r="AY14" s="528"/>
      <c r="AZ14" s="529"/>
      <c r="BA14" s="491"/>
      <c r="BB14" s="492"/>
      <c r="BC14" s="492"/>
      <c r="BD14" s="492"/>
      <c r="BE14" s="492"/>
      <c r="BF14" s="492"/>
      <c r="BG14" s="492"/>
      <c r="BH14" s="492"/>
      <c r="BI14" s="492"/>
      <c r="BJ14" s="492"/>
      <c r="BK14" s="492"/>
      <c r="BL14" s="492"/>
      <c r="BM14" s="492"/>
      <c r="BN14" s="492"/>
      <c r="BO14" s="492"/>
      <c r="BP14" s="492"/>
      <c r="BQ14" s="492"/>
      <c r="BR14" s="492"/>
      <c r="BS14" s="492"/>
      <c r="BT14" s="492"/>
      <c r="BU14" s="492"/>
      <c r="BV14" s="492"/>
      <c r="BW14" s="493"/>
      <c r="BY14" s="482"/>
      <c r="BZ14" s="473"/>
      <c r="CA14" s="473"/>
      <c r="CB14" s="473"/>
      <c r="CC14" s="473"/>
      <c r="CD14" s="473"/>
      <c r="CE14" s="473"/>
      <c r="CF14" s="473"/>
      <c r="CG14" s="473"/>
      <c r="CH14" s="512"/>
      <c r="CI14" s="513"/>
      <c r="CJ14" s="513"/>
      <c r="CK14" s="513"/>
      <c r="CL14" s="513"/>
      <c r="CM14" s="513"/>
      <c r="CN14" s="513"/>
      <c r="CO14" s="513"/>
      <c r="CP14" s="513"/>
      <c r="CQ14" s="513"/>
      <c r="CR14" s="513"/>
      <c r="CS14" s="513"/>
      <c r="CT14" s="513"/>
      <c r="CU14" s="513"/>
      <c r="CV14" s="513"/>
      <c r="CW14" s="513"/>
      <c r="CX14" s="513"/>
      <c r="CY14" s="513"/>
      <c r="CZ14" s="513"/>
      <c r="DA14" s="513"/>
      <c r="DB14" s="513"/>
      <c r="DC14" s="513"/>
      <c r="DD14" s="513"/>
      <c r="DE14" s="513"/>
      <c r="DF14" s="513"/>
      <c r="DG14" s="513"/>
      <c r="DH14" s="513"/>
      <c r="DI14" s="513"/>
      <c r="DJ14" s="513"/>
      <c r="DK14" s="513"/>
      <c r="DL14" s="513"/>
      <c r="DM14" s="513"/>
      <c r="DN14" s="513"/>
      <c r="DO14" s="513"/>
      <c r="DP14" s="513"/>
      <c r="DQ14" s="513"/>
      <c r="DR14" s="513"/>
      <c r="DS14" s="513"/>
      <c r="DT14" s="513"/>
      <c r="DU14" s="513"/>
      <c r="DV14" s="513"/>
      <c r="DW14" s="513"/>
      <c r="DX14" s="514"/>
    </row>
    <row r="15" spans="1:128" ht="6" customHeight="1">
      <c r="A15" s="477"/>
      <c r="B15" s="415"/>
      <c r="C15" s="415"/>
      <c r="D15" s="415"/>
      <c r="E15" s="415"/>
      <c r="F15" s="415"/>
      <c r="G15" s="415"/>
      <c r="H15" s="415"/>
      <c r="I15" s="415"/>
      <c r="J15" s="415"/>
      <c r="K15" s="448"/>
      <c r="L15" s="449"/>
      <c r="M15" s="449"/>
      <c r="N15" s="449"/>
      <c r="O15" s="449"/>
      <c r="P15" s="449"/>
      <c r="Q15" s="449"/>
      <c r="R15" s="449"/>
      <c r="S15" s="449"/>
      <c r="T15" s="449"/>
      <c r="U15" s="449"/>
      <c r="V15" s="449"/>
      <c r="W15" s="449"/>
      <c r="X15" s="449"/>
      <c r="Y15" s="449"/>
      <c r="Z15" s="449"/>
      <c r="AA15" s="449"/>
      <c r="AB15" s="449"/>
      <c r="AC15" s="449"/>
      <c r="AD15" s="449"/>
      <c r="AE15" s="449"/>
      <c r="AF15" s="449"/>
      <c r="AG15" s="449"/>
      <c r="AH15" s="449"/>
      <c r="AI15" s="449"/>
      <c r="AJ15" s="449"/>
      <c r="AK15" s="449"/>
      <c r="AL15" s="449"/>
      <c r="AM15" s="449"/>
      <c r="AN15" s="449"/>
      <c r="AO15" s="449"/>
      <c r="AP15" s="521"/>
      <c r="AQ15" s="527"/>
      <c r="AR15" s="528"/>
      <c r="AS15" s="528"/>
      <c r="AT15" s="528"/>
      <c r="AU15" s="528"/>
      <c r="AV15" s="528"/>
      <c r="AW15" s="528"/>
      <c r="AX15" s="528"/>
      <c r="AY15" s="528"/>
      <c r="AZ15" s="529"/>
      <c r="BA15" s="494"/>
      <c r="BB15" s="492"/>
      <c r="BC15" s="492"/>
      <c r="BD15" s="492"/>
      <c r="BE15" s="492"/>
      <c r="BF15" s="492"/>
      <c r="BG15" s="492"/>
      <c r="BH15" s="492"/>
      <c r="BI15" s="492"/>
      <c r="BJ15" s="492"/>
      <c r="BK15" s="492"/>
      <c r="BL15" s="492"/>
      <c r="BM15" s="492"/>
      <c r="BN15" s="492"/>
      <c r="BO15" s="492"/>
      <c r="BP15" s="492"/>
      <c r="BQ15" s="492"/>
      <c r="BR15" s="492"/>
      <c r="BS15" s="492"/>
      <c r="BT15" s="492"/>
      <c r="BU15" s="492"/>
      <c r="BV15" s="492"/>
      <c r="BW15" s="493"/>
      <c r="BY15" s="482"/>
      <c r="BZ15" s="473"/>
      <c r="CA15" s="473"/>
      <c r="CB15" s="473"/>
      <c r="CC15" s="473"/>
      <c r="CD15" s="473"/>
      <c r="CE15" s="473"/>
      <c r="CF15" s="473"/>
      <c r="CG15" s="473"/>
      <c r="CH15" s="512"/>
      <c r="CI15" s="513"/>
      <c r="CJ15" s="513"/>
      <c r="CK15" s="513"/>
      <c r="CL15" s="513"/>
      <c r="CM15" s="513"/>
      <c r="CN15" s="513"/>
      <c r="CO15" s="513"/>
      <c r="CP15" s="513"/>
      <c r="CQ15" s="513"/>
      <c r="CR15" s="513"/>
      <c r="CS15" s="513"/>
      <c r="CT15" s="513"/>
      <c r="CU15" s="513"/>
      <c r="CV15" s="513"/>
      <c r="CW15" s="513"/>
      <c r="CX15" s="513"/>
      <c r="CY15" s="513"/>
      <c r="CZ15" s="513"/>
      <c r="DA15" s="513"/>
      <c r="DB15" s="513"/>
      <c r="DC15" s="513"/>
      <c r="DD15" s="513"/>
      <c r="DE15" s="513"/>
      <c r="DF15" s="513"/>
      <c r="DG15" s="513"/>
      <c r="DH15" s="513"/>
      <c r="DI15" s="513"/>
      <c r="DJ15" s="513"/>
      <c r="DK15" s="513"/>
      <c r="DL15" s="513"/>
      <c r="DM15" s="513"/>
      <c r="DN15" s="513"/>
      <c r="DO15" s="513"/>
      <c r="DP15" s="513"/>
      <c r="DQ15" s="513"/>
      <c r="DR15" s="513"/>
      <c r="DS15" s="513"/>
      <c r="DT15" s="513"/>
      <c r="DU15" s="513"/>
      <c r="DV15" s="513"/>
      <c r="DW15" s="513"/>
      <c r="DX15" s="514"/>
    </row>
    <row r="16" spans="1:128" ht="6" customHeight="1">
      <c r="A16" s="477"/>
      <c r="B16" s="415"/>
      <c r="C16" s="415"/>
      <c r="D16" s="415"/>
      <c r="E16" s="415"/>
      <c r="F16" s="415"/>
      <c r="G16" s="415"/>
      <c r="H16" s="415"/>
      <c r="I16" s="415"/>
      <c r="J16" s="415"/>
      <c r="K16" s="522"/>
      <c r="L16" s="523"/>
      <c r="M16" s="523"/>
      <c r="N16" s="523"/>
      <c r="O16" s="523"/>
      <c r="P16" s="523"/>
      <c r="Q16" s="523"/>
      <c r="R16" s="523"/>
      <c r="S16" s="523"/>
      <c r="T16" s="523"/>
      <c r="U16" s="523"/>
      <c r="V16" s="523"/>
      <c r="W16" s="523"/>
      <c r="X16" s="523"/>
      <c r="Y16" s="523"/>
      <c r="Z16" s="523"/>
      <c r="AA16" s="523"/>
      <c r="AB16" s="523"/>
      <c r="AC16" s="523"/>
      <c r="AD16" s="523"/>
      <c r="AE16" s="523"/>
      <c r="AF16" s="523"/>
      <c r="AG16" s="523"/>
      <c r="AH16" s="523"/>
      <c r="AI16" s="523"/>
      <c r="AJ16" s="523"/>
      <c r="AK16" s="523"/>
      <c r="AL16" s="523"/>
      <c r="AM16" s="523"/>
      <c r="AN16" s="523"/>
      <c r="AO16" s="523"/>
      <c r="AP16" s="524"/>
      <c r="AQ16" s="530"/>
      <c r="AR16" s="531"/>
      <c r="AS16" s="531"/>
      <c r="AT16" s="531"/>
      <c r="AU16" s="531"/>
      <c r="AV16" s="531"/>
      <c r="AW16" s="531"/>
      <c r="AX16" s="531"/>
      <c r="AY16" s="531"/>
      <c r="AZ16" s="532"/>
      <c r="BA16" s="495"/>
      <c r="BB16" s="496"/>
      <c r="BC16" s="496"/>
      <c r="BD16" s="496"/>
      <c r="BE16" s="496"/>
      <c r="BF16" s="496"/>
      <c r="BG16" s="496"/>
      <c r="BH16" s="496"/>
      <c r="BI16" s="496"/>
      <c r="BJ16" s="496"/>
      <c r="BK16" s="496"/>
      <c r="BL16" s="496"/>
      <c r="BM16" s="496"/>
      <c r="BN16" s="496"/>
      <c r="BO16" s="496"/>
      <c r="BP16" s="496"/>
      <c r="BQ16" s="496"/>
      <c r="BR16" s="496"/>
      <c r="BS16" s="496"/>
      <c r="BT16" s="496"/>
      <c r="BU16" s="496"/>
      <c r="BV16" s="496"/>
      <c r="BW16" s="497"/>
      <c r="BY16" s="482"/>
      <c r="BZ16" s="473"/>
      <c r="CA16" s="473"/>
      <c r="CB16" s="473"/>
      <c r="CC16" s="473"/>
      <c r="CD16" s="473"/>
      <c r="CE16" s="473"/>
      <c r="CF16" s="473"/>
      <c r="CG16" s="473"/>
      <c r="CH16" s="515"/>
      <c r="CI16" s="516"/>
      <c r="CJ16" s="516"/>
      <c r="CK16" s="516"/>
      <c r="CL16" s="516"/>
      <c r="CM16" s="516"/>
      <c r="CN16" s="516"/>
      <c r="CO16" s="516"/>
      <c r="CP16" s="516"/>
      <c r="CQ16" s="516"/>
      <c r="CR16" s="516"/>
      <c r="CS16" s="516"/>
      <c r="CT16" s="516"/>
      <c r="CU16" s="516"/>
      <c r="CV16" s="516"/>
      <c r="CW16" s="516"/>
      <c r="CX16" s="516"/>
      <c r="CY16" s="516"/>
      <c r="CZ16" s="516"/>
      <c r="DA16" s="516"/>
      <c r="DB16" s="516"/>
      <c r="DC16" s="516"/>
      <c r="DD16" s="516"/>
      <c r="DE16" s="516"/>
      <c r="DF16" s="516"/>
      <c r="DG16" s="516"/>
      <c r="DH16" s="516"/>
      <c r="DI16" s="516"/>
      <c r="DJ16" s="516"/>
      <c r="DK16" s="516"/>
      <c r="DL16" s="516"/>
      <c r="DM16" s="516"/>
      <c r="DN16" s="516"/>
      <c r="DO16" s="516"/>
      <c r="DP16" s="516"/>
      <c r="DQ16" s="516"/>
      <c r="DR16" s="516"/>
      <c r="DS16" s="516"/>
      <c r="DT16" s="516"/>
      <c r="DU16" s="516"/>
      <c r="DV16" s="516"/>
      <c r="DW16" s="516"/>
      <c r="DX16" s="517"/>
    </row>
    <row r="17" spans="1:128" ht="6" customHeight="1">
      <c r="A17" s="477" t="s">
        <v>313</v>
      </c>
      <c r="B17" s="415"/>
      <c r="C17" s="415"/>
      <c r="D17" s="415"/>
      <c r="E17" s="415"/>
      <c r="F17" s="415"/>
      <c r="G17" s="415"/>
      <c r="H17" s="415"/>
      <c r="I17" s="415"/>
      <c r="J17" s="415"/>
      <c r="K17" s="478" t="s">
        <v>314</v>
      </c>
      <c r="L17" s="478"/>
      <c r="M17" s="478"/>
      <c r="N17" s="478"/>
      <c r="O17" s="478"/>
      <c r="P17" s="478"/>
      <c r="Q17" s="478"/>
      <c r="R17" s="478"/>
      <c r="S17" s="478"/>
      <c r="T17" s="478"/>
      <c r="U17" s="478"/>
      <c r="V17" s="478"/>
      <c r="W17" s="478"/>
      <c r="X17" s="478"/>
      <c r="Y17" s="478"/>
      <c r="Z17" s="478"/>
      <c r="AA17" s="478"/>
      <c r="AB17" s="478"/>
      <c r="AC17" s="478"/>
      <c r="AD17" s="478"/>
      <c r="AE17" s="478"/>
      <c r="AF17" s="478"/>
      <c r="AG17" s="478"/>
      <c r="AH17" s="478"/>
      <c r="AI17" s="478"/>
      <c r="AJ17" s="478"/>
      <c r="AK17" s="478"/>
      <c r="AL17" s="478"/>
      <c r="AM17" s="478"/>
      <c r="AN17" s="478"/>
      <c r="AO17" s="478"/>
      <c r="AP17" s="478"/>
      <c r="AQ17" s="415" t="s">
        <v>315</v>
      </c>
      <c r="AR17" s="415"/>
      <c r="AS17" s="415"/>
      <c r="AT17" s="415"/>
      <c r="AU17" s="415"/>
      <c r="AV17" s="415"/>
      <c r="AW17" s="415"/>
      <c r="AX17" s="415"/>
      <c r="AY17" s="415"/>
      <c r="AZ17" s="415"/>
      <c r="BA17" s="488" t="s">
        <v>316</v>
      </c>
      <c r="BB17" s="489"/>
      <c r="BC17" s="489"/>
      <c r="BD17" s="489"/>
      <c r="BE17" s="489"/>
      <c r="BF17" s="489"/>
      <c r="BG17" s="489"/>
      <c r="BH17" s="489"/>
      <c r="BI17" s="489"/>
      <c r="BJ17" s="489"/>
      <c r="BK17" s="489"/>
      <c r="BL17" s="489"/>
      <c r="BM17" s="489"/>
      <c r="BN17" s="489"/>
      <c r="BO17" s="489"/>
      <c r="BP17" s="489"/>
      <c r="BQ17" s="489"/>
      <c r="BR17" s="489"/>
      <c r="BS17" s="489"/>
      <c r="BT17" s="489"/>
      <c r="BU17" s="489"/>
      <c r="BV17" s="489"/>
      <c r="BW17" s="490"/>
      <c r="BY17" s="482" t="s">
        <v>317</v>
      </c>
      <c r="BZ17" s="473"/>
      <c r="CA17" s="473"/>
      <c r="CB17" s="473"/>
      <c r="CC17" s="473"/>
      <c r="CD17" s="473"/>
      <c r="CE17" s="473"/>
      <c r="CF17" s="473"/>
      <c r="CG17" s="473"/>
      <c r="CH17" s="464" t="s">
        <v>318</v>
      </c>
      <c r="CI17" s="465"/>
      <c r="CJ17" s="465"/>
      <c r="CK17" s="465"/>
      <c r="CL17" s="465"/>
      <c r="CM17" s="465"/>
      <c r="CN17" s="465"/>
      <c r="CO17" s="465"/>
      <c r="CP17" s="465"/>
      <c r="CQ17" s="465"/>
      <c r="CR17" s="465"/>
      <c r="CS17" s="465"/>
      <c r="CT17" s="466"/>
      <c r="CU17" s="473" t="s">
        <v>319</v>
      </c>
      <c r="CV17" s="473"/>
      <c r="CW17" s="473"/>
      <c r="CX17" s="473"/>
      <c r="CY17" s="473"/>
      <c r="CZ17" s="473"/>
      <c r="DA17" s="473"/>
      <c r="DB17" s="464" t="s">
        <v>320</v>
      </c>
      <c r="DC17" s="465"/>
      <c r="DD17" s="465"/>
      <c r="DE17" s="465"/>
      <c r="DF17" s="465"/>
      <c r="DG17" s="465"/>
      <c r="DH17" s="465"/>
      <c r="DI17" s="465"/>
      <c r="DJ17" s="465"/>
      <c r="DK17" s="465"/>
      <c r="DL17" s="465"/>
      <c r="DM17" s="465"/>
      <c r="DN17" s="465"/>
      <c r="DO17" s="465"/>
      <c r="DP17" s="465"/>
      <c r="DQ17" s="465"/>
      <c r="DR17" s="465"/>
      <c r="DS17" s="465"/>
      <c r="DT17" s="465"/>
      <c r="DU17" s="465"/>
      <c r="DV17" s="465"/>
      <c r="DW17" s="465"/>
      <c r="DX17" s="474"/>
    </row>
    <row r="18" spans="1:128" ht="6" customHeight="1">
      <c r="A18" s="477"/>
      <c r="B18" s="415"/>
      <c r="C18" s="415"/>
      <c r="D18" s="415"/>
      <c r="E18" s="415"/>
      <c r="F18" s="415"/>
      <c r="G18" s="415"/>
      <c r="H18" s="415"/>
      <c r="I18" s="415"/>
      <c r="J18" s="415"/>
      <c r="K18" s="478"/>
      <c r="L18" s="478"/>
      <c r="M18" s="478"/>
      <c r="N18" s="478"/>
      <c r="O18" s="478"/>
      <c r="P18" s="478"/>
      <c r="Q18" s="478"/>
      <c r="R18" s="478"/>
      <c r="S18" s="478"/>
      <c r="T18" s="478"/>
      <c r="U18" s="478"/>
      <c r="V18" s="478"/>
      <c r="W18" s="478"/>
      <c r="X18" s="478"/>
      <c r="Y18" s="478"/>
      <c r="Z18" s="478"/>
      <c r="AA18" s="478"/>
      <c r="AB18" s="478"/>
      <c r="AC18" s="478"/>
      <c r="AD18" s="478"/>
      <c r="AE18" s="478"/>
      <c r="AF18" s="478"/>
      <c r="AG18" s="478"/>
      <c r="AH18" s="478"/>
      <c r="AI18" s="478"/>
      <c r="AJ18" s="478"/>
      <c r="AK18" s="478"/>
      <c r="AL18" s="478"/>
      <c r="AM18" s="478"/>
      <c r="AN18" s="478"/>
      <c r="AO18" s="478"/>
      <c r="AP18" s="478"/>
      <c r="AQ18" s="415"/>
      <c r="AR18" s="415"/>
      <c r="AS18" s="415"/>
      <c r="AT18" s="415"/>
      <c r="AU18" s="415"/>
      <c r="AV18" s="415"/>
      <c r="AW18" s="415"/>
      <c r="AX18" s="415"/>
      <c r="AY18" s="415"/>
      <c r="AZ18" s="415"/>
      <c r="BA18" s="494"/>
      <c r="BB18" s="492"/>
      <c r="BC18" s="492"/>
      <c r="BD18" s="492"/>
      <c r="BE18" s="492"/>
      <c r="BF18" s="492"/>
      <c r="BG18" s="492"/>
      <c r="BH18" s="492"/>
      <c r="BI18" s="492"/>
      <c r="BJ18" s="492"/>
      <c r="BK18" s="492"/>
      <c r="BL18" s="492"/>
      <c r="BM18" s="492"/>
      <c r="BN18" s="492"/>
      <c r="BO18" s="492"/>
      <c r="BP18" s="492"/>
      <c r="BQ18" s="492"/>
      <c r="BR18" s="492"/>
      <c r="BS18" s="492"/>
      <c r="BT18" s="492"/>
      <c r="BU18" s="492"/>
      <c r="BV18" s="492"/>
      <c r="BW18" s="493"/>
      <c r="BY18" s="482"/>
      <c r="BZ18" s="473"/>
      <c r="CA18" s="473"/>
      <c r="CB18" s="473"/>
      <c r="CC18" s="473"/>
      <c r="CD18" s="473"/>
      <c r="CE18" s="473"/>
      <c r="CF18" s="473"/>
      <c r="CG18" s="473"/>
      <c r="CH18" s="467"/>
      <c r="CI18" s="468"/>
      <c r="CJ18" s="468"/>
      <c r="CK18" s="468"/>
      <c r="CL18" s="468"/>
      <c r="CM18" s="468"/>
      <c r="CN18" s="468"/>
      <c r="CO18" s="468"/>
      <c r="CP18" s="468"/>
      <c r="CQ18" s="468"/>
      <c r="CR18" s="468"/>
      <c r="CS18" s="468"/>
      <c r="CT18" s="469"/>
      <c r="CU18" s="473"/>
      <c r="CV18" s="473"/>
      <c r="CW18" s="473"/>
      <c r="CX18" s="473"/>
      <c r="CY18" s="473"/>
      <c r="CZ18" s="473"/>
      <c r="DA18" s="473"/>
      <c r="DB18" s="467"/>
      <c r="DC18" s="468"/>
      <c r="DD18" s="468"/>
      <c r="DE18" s="468"/>
      <c r="DF18" s="468"/>
      <c r="DG18" s="468"/>
      <c r="DH18" s="468"/>
      <c r="DI18" s="468"/>
      <c r="DJ18" s="468"/>
      <c r="DK18" s="468"/>
      <c r="DL18" s="468"/>
      <c r="DM18" s="468"/>
      <c r="DN18" s="468"/>
      <c r="DO18" s="468"/>
      <c r="DP18" s="468"/>
      <c r="DQ18" s="468"/>
      <c r="DR18" s="468"/>
      <c r="DS18" s="468"/>
      <c r="DT18" s="468"/>
      <c r="DU18" s="468"/>
      <c r="DV18" s="468"/>
      <c r="DW18" s="468"/>
      <c r="DX18" s="475"/>
    </row>
    <row r="19" spans="1:128" ht="6" customHeight="1">
      <c r="A19" s="477"/>
      <c r="B19" s="415"/>
      <c r="C19" s="415"/>
      <c r="D19" s="415"/>
      <c r="E19" s="415"/>
      <c r="F19" s="415"/>
      <c r="G19" s="415"/>
      <c r="H19" s="415"/>
      <c r="I19" s="415"/>
      <c r="J19" s="415"/>
      <c r="K19" s="478"/>
      <c r="L19" s="478"/>
      <c r="M19" s="478"/>
      <c r="N19" s="478"/>
      <c r="O19" s="478"/>
      <c r="P19" s="478"/>
      <c r="Q19" s="478"/>
      <c r="R19" s="478"/>
      <c r="S19" s="478"/>
      <c r="T19" s="478"/>
      <c r="U19" s="478"/>
      <c r="V19" s="478"/>
      <c r="W19" s="478"/>
      <c r="X19" s="478"/>
      <c r="Y19" s="478"/>
      <c r="Z19" s="478"/>
      <c r="AA19" s="478"/>
      <c r="AB19" s="478"/>
      <c r="AC19" s="478"/>
      <c r="AD19" s="478"/>
      <c r="AE19" s="478"/>
      <c r="AF19" s="478"/>
      <c r="AG19" s="478"/>
      <c r="AH19" s="478"/>
      <c r="AI19" s="478"/>
      <c r="AJ19" s="478"/>
      <c r="AK19" s="478"/>
      <c r="AL19" s="478"/>
      <c r="AM19" s="478"/>
      <c r="AN19" s="478"/>
      <c r="AO19" s="478"/>
      <c r="AP19" s="478"/>
      <c r="AQ19" s="415"/>
      <c r="AR19" s="415"/>
      <c r="AS19" s="415"/>
      <c r="AT19" s="415"/>
      <c r="AU19" s="415"/>
      <c r="AV19" s="415"/>
      <c r="AW19" s="415"/>
      <c r="AX19" s="415"/>
      <c r="AY19" s="415"/>
      <c r="AZ19" s="415"/>
      <c r="BA19" s="495"/>
      <c r="BB19" s="496"/>
      <c r="BC19" s="496"/>
      <c r="BD19" s="496"/>
      <c r="BE19" s="496"/>
      <c r="BF19" s="496"/>
      <c r="BG19" s="496"/>
      <c r="BH19" s="496"/>
      <c r="BI19" s="496"/>
      <c r="BJ19" s="496"/>
      <c r="BK19" s="496"/>
      <c r="BL19" s="496"/>
      <c r="BM19" s="496"/>
      <c r="BN19" s="496"/>
      <c r="BO19" s="496"/>
      <c r="BP19" s="496"/>
      <c r="BQ19" s="496"/>
      <c r="BR19" s="496"/>
      <c r="BS19" s="496"/>
      <c r="BT19" s="496"/>
      <c r="BU19" s="496"/>
      <c r="BV19" s="496"/>
      <c r="BW19" s="497"/>
      <c r="BY19" s="482"/>
      <c r="BZ19" s="473"/>
      <c r="CA19" s="473"/>
      <c r="CB19" s="473"/>
      <c r="CC19" s="473"/>
      <c r="CD19" s="473"/>
      <c r="CE19" s="473"/>
      <c r="CF19" s="473"/>
      <c r="CG19" s="473"/>
      <c r="CH19" s="470"/>
      <c r="CI19" s="471"/>
      <c r="CJ19" s="471"/>
      <c r="CK19" s="471"/>
      <c r="CL19" s="471"/>
      <c r="CM19" s="471"/>
      <c r="CN19" s="471"/>
      <c r="CO19" s="471"/>
      <c r="CP19" s="471"/>
      <c r="CQ19" s="471"/>
      <c r="CR19" s="471"/>
      <c r="CS19" s="471"/>
      <c r="CT19" s="472"/>
      <c r="CU19" s="473"/>
      <c r="CV19" s="473"/>
      <c r="CW19" s="473"/>
      <c r="CX19" s="473"/>
      <c r="CY19" s="473"/>
      <c r="CZ19" s="473"/>
      <c r="DA19" s="473"/>
      <c r="DB19" s="470"/>
      <c r="DC19" s="471"/>
      <c r="DD19" s="471"/>
      <c r="DE19" s="471"/>
      <c r="DF19" s="471"/>
      <c r="DG19" s="471"/>
      <c r="DH19" s="471"/>
      <c r="DI19" s="471"/>
      <c r="DJ19" s="471"/>
      <c r="DK19" s="471"/>
      <c r="DL19" s="471"/>
      <c r="DM19" s="471"/>
      <c r="DN19" s="471"/>
      <c r="DO19" s="471"/>
      <c r="DP19" s="471"/>
      <c r="DQ19" s="471"/>
      <c r="DR19" s="471"/>
      <c r="DS19" s="471"/>
      <c r="DT19" s="471"/>
      <c r="DU19" s="471"/>
      <c r="DV19" s="471"/>
      <c r="DW19" s="471"/>
      <c r="DX19" s="476"/>
    </row>
    <row r="20" spans="1:128" ht="6" customHeight="1">
      <c r="A20" s="477" t="s">
        <v>321</v>
      </c>
      <c r="B20" s="415"/>
      <c r="C20" s="415"/>
      <c r="D20" s="415"/>
      <c r="E20" s="415"/>
      <c r="F20" s="415"/>
      <c r="G20" s="415"/>
      <c r="H20" s="415"/>
      <c r="I20" s="415"/>
      <c r="J20" s="415"/>
      <c r="K20" s="478" t="s">
        <v>322</v>
      </c>
      <c r="L20" s="478"/>
      <c r="M20" s="478"/>
      <c r="N20" s="478"/>
      <c r="O20" s="478"/>
      <c r="P20" s="478"/>
      <c r="Q20" s="478"/>
      <c r="R20" s="478"/>
      <c r="S20" s="478"/>
      <c r="T20" s="478"/>
      <c r="U20" s="478"/>
      <c r="V20" s="478"/>
      <c r="W20" s="478"/>
      <c r="X20" s="478"/>
      <c r="Y20" s="478"/>
      <c r="Z20" s="478"/>
      <c r="AA20" s="478"/>
      <c r="AB20" s="478"/>
      <c r="AC20" s="478"/>
      <c r="AD20" s="478"/>
      <c r="AE20" s="478"/>
      <c r="AF20" s="478"/>
      <c r="AG20" s="478"/>
      <c r="AH20" s="478"/>
      <c r="AI20" s="478"/>
      <c r="AJ20" s="478"/>
      <c r="AK20" s="478"/>
      <c r="AL20" s="478"/>
      <c r="AM20" s="478"/>
      <c r="AN20" s="478"/>
      <c r="AO20" s="478"/>
      <c r="AP20" s="478"/>
      <c r="AQ20" s="415" t="s">
        <v>323</v>
      </c>
      <c r="AR20" s="415"/>
      <c r="AS20" s="415"/>
      <c r="AT20" s="415"/>
      <c r="AU20" s="415"/>
      <c r="AV20" s="415"/>
      <c r="AW20" s="415"/>
      <c r="AX20" s="415"/>
      <c r="AY20" s="415"/>
      <c r="AZ20" s="415"/>
      <c r="BA20" s="479" t="s">
        <v>324</v>
      </c>
      <c r="BB20" s="480"/>
      <c r="BC20" s="480"/>
      <c r="BD20" s="480"/>
      <c r="BE20" s="480"/>
      <c r="BF20" s="480"/>
      <c r="BG20" s="480"/>
      <c r="BH20" s="480"/>
      <c r="BI20" s="480"/>
      <c r="BJ20" s="480"/>
      <c r="BK20" s="480"/>
      <c r="BL20" s="480"/>
      <c r="BM20" s="480"/>
      <c r="BN20" s="480"/>
      <c r="BO20" s="480"/>
      <c r="BP20" s="480"/>
      <c r="BQ20" s="480"/>
      <c r="BR20" s="480"/>
      <c r="BS20" s="480"/>
      <c r="BT20" s="480"/>
      <c r="BU20" s="480"/>
      <c r="BV20" s="480"/>
      <c r="BW20" s="481"/>
      <c r="BY20" s="482" t="s">
        <v>325</v>
      </c>
      <c r="BZ20" s="473"/>
      <c r="CA20" s="473"/>
      <c r="CB20" s="473"/>
      <c r="CC20" s="473"/>
      <c r="CD20" s="473"/>
      <c r="CE20" s="473"/>
      <c r="CF20" s="473"/>
      <c r="CG20" s="473"/>
      <c r="CH20" s="464" t="s">
        <v>326</v>
      </c>
      <c r="CI20" s="465"/>
      <c r="CJ20" s="465"/>
      <c r="CK20" s="465"/>
      <c r="CL20" s="465"/>
      <c r="CM20" s="465"/>
      <c r="CN20" s="465"/>
      <c r="CO20" s="465"/>
      <c r="CP20" s="465"/>
      <c r="CQ20" s="465"/>
      <c r="CR20" s="465"/>
      <c r="CS20" s="465"/>
      <c r="CT20" s="465"/>
      <c r="CU20" s="465"/>
      <c r="CV20" s="465"/>
      <c r="CW20" s="465"/>
      <c r="CX20" s="465"/>
      <c r="CY20" s="465"/>
      <c r="CZ20" s="465"/>
      <c r="DA20" s="465"/>
      <c r="DB20" s="465"/>
      <c r="DC20" s="465"/>
      <c r="DD20" s="465"/>
      <c r="DE20" s="465"/>
      <c r="DF20" s="465"/>
      <c r="DG20" s="465"/>
      <c r="DH20" s="465"/>
      <c r="DI20" s="465"/>
      <c r="DJ20" s="465"/>
      <c r="DK20" s="465"/>
      <c r="DL20" s="465"/>
      <c r="DM20" s="465"/>
      <c r="DN20" s="465"/>
      <c r="DO20" s="465"/>
      <c r="DP20" s="465"/>
      <c r="DQ20" s="465"/>
      <c r="DR20" s="465"/>
      <c r="DS20" s="465"/>
      <c r="DT20" s="465"/>
      <c r="DU20" s="465"/>
      <c r="DV20" s="465"/>
      <c r="DW20" s="465"/>
      <c r="DX20" s="474"/>
    </row>
    <row r="21" spans="1:128" ht="6" customHeight="1">
      <c r="A21" s="477"/>
      <c r="B21" s="415"/>
      <c r="C21" s="415"/>
      <c r="D21" s="415"/>
      <c r="E21" s="415"/>
      <c r="F21" s="415"/>
      <c r="G21" s="415"/>
      <c r="H21" s="415"/>
      <c r="I21" s="415"/>
      <c r="J21" s="415"/>
      <c r="K21" s="478"/>
      <c r="L21" s="478"/>
      <c r="M21" s="478"/>
      <c r="N21" s="478"/>
      <c r="O21" s="478"/>
      <c r="P21" s="478"/>
      <c r="Q21" s="478"/>
      <c r="R21" s="478"/>
      <c r="S21" s="478"/>
      <c r="T21" s="478"/>
      <c r="U21" s="478"/>
      <c r="V21" s="478"/>
      <c r="W21" s="478"/>
      <c r="X21" s="478"/>
      <c r="Y21" s="478"/>
      <c r="Z21" s="478"/>
      <c r="AA21" s="478"/>
      <c r="AB21" s="478"/>
      <c r="AC21" s="478"/>
      <c r="AD21" s="478"/>
      <c r="AE21" s="478"/>
      <c r="AF21" s="478"/>
      <c r="AG21" s="478"/>
      <c r="AH21" s="478"/>
      <c r="AI21" s="478"/>
      <c r="AJ21" s="478"/>
      <c r="AK21" s="478"/>
      <c r="AL21" s="478"/>
      <c r="AM21" s="478"/>
      <c r="AN21" s="478"/>
      <c r="AO21" s="478"/>
      <c r="AP21" s="478"/>
      <c r="AQ21" s="415"/>
      <c r="AR21" s="415"/>
      <c r="AS21" s="415"/>
      <c r="AT21" s="415"/>
      <c r="AU21" s="415"/>
      <c r="AV21" s="415"/>
      <c r="AW21" s="415"/>
      <c r="AX21" s="415"/>
      <c r="AY21" s="415"/>
      <c r="AZ21" s="415"/>
      <c r="BA21" s="480"/>
      <c r="BB21" s="480"/>
      <c r="BC21" s="480"/>
      <c r="BD21" s="480"/>
      <c r="BE21" s="480"/>
      <c r="BF21" s="480"/>
      <c r="BG21" s="480"/>
      <c r="BH21" s="480"/>
      <c r="BI21" s="480"/>
      <c r="BJ21" s="480"/>
      <c r="BK21" s="480"/>
      <c r="BL21" s="480"/>
      <c r="BM21" s="480"/>
      <c r="BN21" s="480"/>
      <c r="BO21" s="480"/>
      <c r="BP21" s="480"/>
      <c r="BQ21" s="480"/>
      <c r="BR21" s="480"/>
      <c r="BS21" s="480"/>
      <c r="BT21" s="480"/>
      <c r="BU21" s="480"/>
      <c r="BV21" s="480"/>
      <c r="BW21" s="481"/>
      <c r="BX21" s="285"/>
      <c r="BY21" s="482"/>
      <c r="BZ21" s="473"/>
      <c r="CA21" s="473"/>
      <c r="CB21" s="473"/>
      <c r="CC21" s="473"/>
      <c r="CD21" s="473"/>
      <c r="CE21" s="473"/>
      <c r="CF21" s="473"/>
      <c r="CG21" s="473"/>
      <c r="CH21" s="467"/>
      <c r="CI21" s="468"/>
      <c r="CJ21" s="468"/>
      <c r="CK21" s="468"/>
      <c r="CL21" s="468"/>
      <c r="CM21" s="468"/>
      <c r="CN21" s="468"/>
      <c r="CO21" s="468"/>
      <c r="CP21" s="468"/>
      <c r="CQ21" s="468"/>
      <c r="CR21" s="468"/>
      <c r="CS21" s="468"/>
      <c r="CT21" s="468"/>
      <c r="CU21" s="468"/>
      <c r="CV21" s="468"/>
      <c r="CW21" s="468"/>
      <c r="CX21" s="468"/>
      <c r="CY21" s="468"/>
      <c r="CZ21" s="468"/>
      <c r="DA21" s="468"/>
      <c r="DB21" s="468"/>
      <c r="DC21" s="468"/>
      <c r="DD21" s="468"/>
      <c r="DE21" s="468"/>
      <c r="DF21" s="468"/>
      <c r="DG21" s="468"/>
      <c r="DH21" s="468"/>
      <c r="DI21" s="468"/>
      <c r="DJ21" s="468"/>
      <c r="DK21" s="468"/>
      <c r="DL21" s="468"/>
      <c r="DM21" s="468"/>
      <c r="DN21" s="468"/>
      <c r="DO21" s="468"/>
      <c r="DP21" s="468"/>
      <c r="DQ21" s="468"/>
      <c r="DR21" s="468"/>
      <c r="DS21" s="468"/>
      <c r="DT21" s="468"/>
      <c r="DU21" s="468"/>
      <c r="DV21" s="468"/>
      <c r="DW21" s="468"/>
      <c r="DX21" s="475"/>
    </row>
    <row r="22" spans="1:128" ht="6" customHeight="1">
      <c r="A22" s="477"/>
      <c r="B22" s="415"/>
      <c r="C22" s="415"/>
      <c r="D22" s="415"/>
      <c r="E22" s="415"/>
      <c r="F22" s="415"/>
      <c r="G22" s="415"/>
      <c r="H22" s="415"/>
      <c r="I22" s="415"/>
      <c r="J22" s="415"/>
      <c r="K22" s="478"/>
      <c r="L22" s="478"/>
      <c r="M22" s="478"/>
      <c r="N22" s="478"/>
      <c r="O22" s="478"/>
      <c r="P22" s="478"/>
      <c r="Q22" s="478"/>
      <c r="R22" s="478"/>
      <c r="S22" s="478"/>
      <c r="T22" s="478"/>
      <c r="U22" s="478"/>
      <c r="V22" s="478"/>
      <c r="W22" s="478"/>
      <c r="X22" s="478"/>
      <c r="Y22" s="478"/>
      <c r="Z22" s="478"/>
      <c r="AA22" s="478"/>
      <c r="AB22" s="478"/>
      <c r="AC22" s="478"/>
      <c r="AD22" s="478"/>
      <c r="AE22" s="478"/>
      <c r="AF22" s="478"/>
      <c r="AG22" s="478"/>
      <c r="AH22" s="478"/>
      <c r="AI22" s="478"/>
      <c r="AJ22" s="478"/>
      <c r="AK22" s="478"/>
      <c r="AL22" s="478"/>
      <c r="AM22" s="478"/>
      <c r="AN22" s="478"/>
      <c r="AO22" s="478"/>
      <c r="AP22" s="478"/>
      <c r="AQ22" s="415"/>
      <c r="AR22" s="415"/>
      <c r="AS22" s="415"/>
      <c r="AT22" s="415"/>
      <c r="AU22" s="415"/>
      <c r="AV22" s="415"/>
      <c r="AW22" s="415"/>
      <c r="AX22" s="415"/>
      <c r="AY22" s="415"/>
      <c r="AZ22" s="415"/>
      <c r="BA22" s="480"/>
      <c r="BB22" s="480"/>
      <c r="BC22" s="480"/>
      <c r="BD22" s="480"/>
      <c r="BE22" s="480"/>
      <c r="BF22" s="480"/>
      <c r="BG22" s="480"/>
      <c r="BH22" s="480"/>
      <c r="BI22" s="480"/>
      <c r="BJ22" s="480"/>
      <c r="BK22" s="480"/>
      <c r="BL22" s="480"/>
      <c r="BM22" s="480"/>
      <c r="BN22" s="480"/>
      <c r="BO22" s="480"/>
      <c r="BP22" s="480"/>
      <c r="BQ22" s="480"/>
      <c r="BR22" s="480"/>
      <c r="BS22" s="480"/>
      <c r="BT22" s="480"/>
      <c r="BU22" s="480"/>
      <c r="BV22" s="480"/>
      <c r="BW22" s="481"/>
      <c r="BX22" s="285"/>
      <c r="BY22" s="483"/>
      <c r="BZ22" s="484"/>
      <c r="CA22" s="484"/>
      <c r="CB22" s="484"/>
      <c r="CC22" s="484"/>
      <c r="CD22" s="484"/>
      <c r="CE22" s="484"/>
      <c r="CF22" s="484"/>
      <c r="CG22" s="484"/>
      <c r="CH22" s="485"/>
      <c r="CI22" s="486"/>
      <c r="CJ22" s="486"/>
      <c r="CK22" s="486"/>
      <c r="CL22" s="486"/>
      <c r="CM22" s="486"/>
      <c r="CN22" s="486"/>
      <c r="CO22" s="486"/>
      <c r="CP22" s="486"/>
      <c r="CQ22" s="486"/>
      <c r="CR22" s="486"/>
      <c r="CS22" s="486"/>
      <c r="CT22" s="486"/>
      <c r="CU22" s="486"/>
      <c r="CV22" s="486"/>
      <c r="CW22" s="486"/>
      <c r="CX22" s="486"/>
      <c r="CY22" s="486"/>
      <c r="CZ22" s="486"/>
      <c r="DA22" s="486"/>
      <c r="DB22" s="486"/>
      <c r="DC22" s="486"/>
      <c r="DD22" s="486"/>
      <c r="DE22" s="486"/>
      <c r="DF22" s="486"/>
      <c r="DG22" s="486"/>
      <c r="DH22" s="486"/>
      <c r="DI22" s="486"/>
      <c r="DJ22" s="486"/>
      <c r="DK22" s="486"/>
      <c r="DL22" s="486"/>
      <c r="DM22" s="486"/>
      <c r="DN22" s="486"/>
      <c r="DO22" s="486"/>
      <c r="DP22" s="486"/>
      <c r="DQ22" s="486"/>
      <c r="DR22" s="486"/>
      <c r="DS22" s="486"/>
      <c r="DT22" s="486"/>
      <c r="DU22" s="486"/>
      <c r="DV22" s="486"/>
      <c r="DW22" s="486"/>
      <c r="DX22" s="487"/>
    </row>
    <row r="23" spans="1:128" ht="6" customHeight="1">
      <c r="A23" s="442" t="s">
        <v>327</v>
      </c>
      <c r="B23" s="443"/>
      <c r="C23" s="443"/>
      <c r="D23" s="443"/>
      <c r="E23" s="443"/>
      <c r="F23" s="443"/>
      <c r="G23" s="443"/>
      <c r="H23" s="443"/>
      <c r="I23" s="443"/>
      <c r="J23" s="444"/>
      <c r="K23" s="448" t="s">
        <v>328</v>
      </c>
      <c r="L23" s="449"/>
      <c r="M23" s="449"/>
      <c r="N23" s="449"/>
      <c r="O23" s="449"/>
      <c r="P23" s="449"/>
      <c r="Q23" s="449"/>
      <c r="R23" s="449"/>
      <c r="S23" s="449"/>
      <c r="T23" s="449"/>
      <c r="U23" s="449"/>
      <c r="V23" s="449"/>
      <c r="W23" s="449"/>
      <c r="X23" s="449"/>
      <c r="Y23" s="449"/>
      <c r="Z23" s="449"/>
      <c r="AA23" s="449"/>
      <c r="AB23" s="449"/>
      <c r="AC23" s="449"/>
      <c r="AD23" s="449"/>
      <c r="AE23" s="449"/>
      <c r="AF23" s="449"/>
      <c r="AG23" s="449"/>
      <c r="AH23" s="449"/>
      <c r="AI23" s="449"/>
      <c r="AJ23" s="449"/>
      <c r="AK23" s="449"/>
      <c r="AL23" s="449"/>
      <c r="AM23" s="449"/>
      <c r="AN23" s="449"/>
      <c r="AO23" s="449"/>
      <c r="AP23" s="449"/>
      <c r="AQ23" s="449"/>
      <c r="AR23" s="449"/>
      <c r="AS23" s="449"/>
      <c r="AT23" s="449"/>
      <c r="AU23" s="449"/>
      <c r="AV23" s="449"/>
      <c r="AW23" s="449"/>
      <c r="AX23" s="449"/>
      <c r="AY23" s="449"/>
      <c r="AZ23" s="449"/>
      <c r="BA23" s="449"/>
      <c r="BB23" s="449"/>
      <c r="BC23" s="449"/>
      <c r="BD23" s="449"/>
      <c r="BE23" s="449"/>
      <c r="BF23" s="449"/>
      <c r="BG23" s="449"/>
      <c r="BH23" s="449"/>
      <c r="BI23" s="449"/>
      <c r="BJ23" s="449"/>
      <c r="BK23" s="449"/>
      <c r="BL23" s="449"/>
      <c r="BM23" s="449"/>
      <c r="BN23" s="449"/>
      <c r="BO23" s="449"/>
      <c r="BP23" s="449"/>
      <c r="BQ23" s="449"/>
      <c r="BR23" s="449"/>
      <c r="BS23" s="449"/>
      <c r="BT23" s="449"/>
      <c r="BU23" s="449"/>
      <c r="BV23" s="449"/>
      <c r="BW23" s="449"/>
      <c r="BX23" s="449"/>
      <c r="BY23" s="449"/>
      <c r="BZ23" s="449"/>
      <c r="CA23" s="449"/>
      <c r="CB23" s="449"/>
      <c r="CC23" s="449"/>
      <c r="CD23" s="449"/>
      <c r="CE23" s="449"/>
      <c r="CF23" s="449"/>
      <c r="CG23" s="449"/>
      <c r="CH23" s="449"/>
      <c r="CI23" s="449"/>
      <c r="CJ23" s="449"/>
      <c r="CK23" s="449"/>
      <c r="CL23" s="449"/>
      <c r="CM23" s="449"/>
      <c r="CN23" s="449"/>
      <c r="CO23" s="449"/>
      <c r="CP23" s="449"/>
      <c r="CQ23" s="449"/>
      <c r="CR23" s="449"/>
      <c r="CS23" s="449"/>
      <c r="CT23" s="449"/>
      <c r="CU23" s="449"/>
      <c r="CV23" s="449"/>
      <c r="CW23" s="449"/>
      <c r="CX23" s="449"/>
      <c r="CY23" s="449"/>
      <c r="CZ23" s="449"/>
      <c r="DA23" s="449"/>
      <c r="DB23" s="449"/>
      <c r="DC23" s="449"/>
      <c r="DD23" s="449"/>
      <c r="DE23" s="449"/>
      <c r="DF23" s="449"/>
      <c r="DG23" s="449"/>
      <c r="DH23" s="449"/>
      <c r="DI23" s="449"/>
      <c r="DJ23" s="449"/>
      <c r="DK23" s="450"/>
      <c r="DL23" s="454" t="s">
        <v>329</v>
      </c>
      <c r="DM23" s="455"/>
      <c r="DN23" s="455"/>
      <c r="DO23" s="455"/>
      <c r="DP23" s="455"/>
      <c r="DQ23" s="455"/>
      <c r="DR23" s="455"/>
      <c r="DS23" s="455"/>
      <c r="DT23" s="455"/>
      <c r="DU23" s="455"/>
      <c r="DV23" s="455"/>
      <c r="DW23" s="455"/>
      <c r="DX23" s="456"/>
    </row>
    <row r="24" spans="1:128" ht="6" customHeight="1">
      <c r="A24" s="442"/>
      <c r="B24" s="443"/>
      <c r="C24" s="443"/>
      <c r="D24" s="443"/>
      <c r="E24" s="443"/>
      <c r="F24" s="443"/>
      <c r="G24" s="443"/>
      <c r="H24" s="443"/>
      <c r="I24" s="443"/>
      <c r="J24" s="444"/>
      <c r="K24" s="448"/>
      <c r="L24" s="449"/>
      <c r="M24" s="449"/>
      <c r="N24" s="449"/>
      <c r="O24" s="449"/>
      <c r="P24" s="449"/>
      <c r="Q24" s="449"/>
      <c r="R24" s="449"/>
      <c r="S24" s="449"/>
      <c r="T24" s="449"/>
      <c r="U24" s="449"/>
      <c r="V24" s="449"/>
      <c r="W24" s="449"/>
      <c r="X24" s="449"/>
      <c r="Y24" s="449"/>
      <c r="Z24" s="449"/>
      <c r="AA24" s="449"/>
      <c r="AB24" s="449"/>
      <c r="AC24" s="449"/>
      <c r="AD24" s="449"/>
      <c r="AE24" s="449"/>
      <c r="AF24" s="449"/>
      <c r="AG24" s="449"/>
      <c r="AH24" s="449"/>
      <c r="AI24" s="449"/>
      <c r="AJ24" s="449"/>
      <c r="AK24" s="449"/>
      <c r="AL24" s="449"/>
      <c r="AM24" s="449"/>
      <c r="AN24" s="449"/>
      <c r="AO24" s="449"/>
      <c r="AP24" s="449"/>
      <c r="AQ24" s="449"/>
      <c r="AR24" s="449"/>
      <c r="AS24" s="449"/>
      <c r="AT24" s="449"/>
      <c r="AU24" s="449"/>
      <c r="AV24" s="449"/>
      <c r="AW24" s="449"/>
      <c r="AX24" s="449"/>
      <c r="AY24" s="449"/>
      <c r="AZ24" s="449"/>
      <c r="BA24" s="449"/>
      <c r="BB24" s="449"/>
      <c r="BC24" s="449"/>
      <c r="BD24" s="449"/>
      <c r="BE24" s="449"/>
      <c r="BF24" s="449"/>
      <c r="BG24" s="449"/>
      <c r="BH24" s="449"/>
      <c r="BI24" s="449"/>
      <c r="BJ24" s="449"/>
      <c r="BK24" s="449"/>
      <c r="BL24" s="449"/>
      <c r="BM24" s="449"/>
      <c r="BN24" s="449"/>
      <c r="BO24" s="449"/>
      <c r="BP24" s="449"/>
      <c r="BQ24" s="449"/>
      <c r="BR24" s="449"/>
      <c r="BS24" s="449"/>
      <c r="BT24" s="449"/>
      <c r="BU24" s="449"/>
      <c r="BV24" s="449"/>
      <c r="BW24" s="449"/>
      <c r="BX24" s="449"/>
      <c r="BY24" s="449"/>
      <c r="BZ24" s="449"/>
      <c r="CA24" s="449"/>
      <c r="CB24" s="449"/>
      <c r="CC24" s="449"/>
      <c r="CD24" s="449"/>
      <c r="CE24" s="449"/>
      <c r="CF24" s="449"/>
      <c r="CG24" s="449"/>
      <c r="CH24" s="449"/>
      <c r="CI24" s="449"/>
      <c r="CJ24" s="449"/>
      <c r="CK24" s="449"/>
      <c r="CL24" s="449"/>
      <c r="CM24" s="449"/>
      <c r="CN24" s="449"/>
      <c r="CO24" s="449"/>
      <c r="CP24" s="449"/>
      <c r="CQ24" s="449"/>
      <c r="CR24" s="449"/>
      <c r="CS24" s="449"/>
      <c r="CT24" s="449"/>
      <c r="CU24" s="449"/>
      <c r="CV24" s="449"/>
      <c r="CW24" s="449"/>
      <c r="CX24" s="449"/>
      <c r="CY24" s="449"/>
      <c r="CZ24" s="449"/>
      <c r="DA24" s="449"/>
      <c r="DB24" s="449"/>
      <c r="DC24" s="449"/>
      <c r="DD24" s="449"/>
      <c r="DE24" s="449"/>
      <c r="DF24" s="449"/>
      <c r="DG24" s="449"/>
      <c r="DH24" s="449"/>
      <c r="DI24" s="449"/>
      <c r="DJ24" s="449"/>
      <c r="DK24" s="450"/>
      <c r="DL24" s="457"/>
      <c r="DM24" s="458"/>
      <c r="DN24" s="458"/>
      <c r="DO24" s="458"/>
      <c r="DP24" s="458"/>
      <c r="DQ24" s="458"/>
      <c r="DR24" s="458"/>
      <c r="DS24" s="458"/>
      <c r="DT24" s="458"/>
      <c r="DU24" s="458"/>
      <c r="DV24" s="458"/>
      <c r="DW24" s="458"/>
      <c r="DX24" s="459"/>
    </row>
    <row r="25" spans="1:128" ht="6" customHeight="1">
      <c r="A25" s="442"/>
      <c r="B25" s="443"/>
      <c r="C25" s="443"/>
      <c r="D25" s="443"/>
      <c r="E25" s="443"/>
      <c r="F25" s="443"/>
      <c r="G25" s="443"/>
      <c r="H25" s="443"/>
      <c r="I25" s="443"/>
      <c r="J25" s="444"/>
      <c r="K25" s="448"/>
      <c r="L25" s="449"/>
      <c r="M25" s="449"/>
      <c r="N25" s="449"/>
      <c r="O25" s="449"/>
      <c r="P25" s="449"/>
      <c r="Q25" s="449"/>
      <c r="R25" s="449"/>
      <c r="S25" s="449"/>
      <c r="T25" s="449"/>
      <c r="U25" s="449"/>
      <c r="V25" s="449"/>
      <c r="W25" s="449"/>
      <c r="X25" s="449"/>
      <c r="Y25" s="449"/>
      <c r="Z25" s="449"/>
      <c r="AA25" s="449"/>
      <c r="AB25" s="449"/>
      <c r="AC25" s="449"/>
      <c r="AD25" s="449"/>
      <c r="AE25" s="449"/>
      <c r="AF25" s="449"/>
      <c r="AG25" s="449"/>
      <c r="AH25" s="449"/>
      <c r="AI25" s="449"/>
      <c r="AJ25" s="449"/>
      <c r="AK25" s="449"/>
      <c r="AL25" s="449"/>
      <c r="AM25" s="449"/>
      <c r="AN25" s="449"/>
      <c r="AO25" s="449"/>
      <c r="AP25" s="449"/>
      <c r="AQ25" s="449"/>
      <c r="AR25" s="449"/>
      <c r="AS25" s="449"/>
      <c r="AT25" s="449"/>
      <c r="AU25" s="449"/>
      <c r="AV25" s="449"/>
      <c r="AW25" s="449"/>
      <c r="AX25" s="449"/>
      <c r="AY25" s="449"/>
      <c r="AZ25" s="449"/>
      <c r="BA25" s="449"/>
      <c r="BB25" s="449"/>
      <c r="BC25" s="449"/>
      <c r="BD25" s="449"/>
      <c r="BE25" s="449"/>
      <c r="BF25" s="449"/>
      <c r="BG25" s="449"/>
      <c r="BH25" s="449"/>
      <c r="BI25" s="449"/>
      <c r="BJ25" s="449"/>
      <c r="BK25" s="449"/>
      <c r="BL25" s="449"/>
      <c r="BM25" s="449"/>
      <c r="BN25" s="449"/>
      <c r="BO25" s="449"/>
      <c r="BP25" s="449"/>
      <c r="BQ25" s="449"/>
      <c r="BR25" s="449"/>
      <c r="BS25" s="449"/>
      <c r="BT25" s="449"/>
      <c r="BU25" s="449"/>
      <c r="BV25" s="449"/>
      <c r="BW25" s="449"/>
      <c r="BX25" s="449"/>
      <c r="BY25" s="449"/>
      <c r="BZ25" s="449"/>
      <c r="CA25" s="449"/>
      <c r="CB25" s="449"/>
      <c r="CC25" s="449"/>
      <c r="CD25" s="449"/>
      <c r="CE25" s="449"/>
      <c r="CF25" s="449"/>
      <c r="CG25" s="449"/>
      <c r="CH25" s="449"/>
      <c r="CI25" s="449"/>
      <c r="CJ25" s="449"/>
      <c r="CK25" s="449"/>
      <c r="CL25" s="449"/>
      <c r="CM25" s="449"/>
      <c r="CN25" s="449"/>
      <c r="CO25" s="449"/>
      <c r="CP25" s="449"/>
      <c r="CQ25" s="449"/>
      <c r="CR25" s="449"/>
      <c r="CS25" s="449"/>
      <c r="CT25" s="449"/>
      <c r="CU25" s="449"/>
      <c r="CV25" s="449"/>
      <c r="CW25" s="449"/>
      <c r="CX25" s="449"/>
      <c r="CY25" s="449"/>
      <c r="CZ25" s="449"/>
      <c r="DA25" s="449"/>
      <c r="DB25" s="449"/>
      <c r="DC25" s="449"/>
      <c r="DD25" s="449"/>
      <c r="DE25" s="449"/>
      <c r="DF25" s="449"/>
      <c r="DG25" s="449"/>
      <c r="DH25" s="449"/>
      <c r="DI25" s="449"/>
      <c r="DJ25" s="449"/>
      <c r="DK25" s="450"/>
      <c r="DL25" s="460"/>
      <c r="DM25" s="458"/>
      <c r="DN25" s="458"/>
      <c r="DO25" s="458"/>
      <c r="DP25" s="458"/>
      <c r="DQ25" s="458"/>
      <c r="DR25" s="458"/>
      <c r="DS25" s="458"/>
      <c r="DT25" s="458"/>
      <c r="DU25" s="458"/>
      <c r="DV25" s="458"/>
      <c r="DW25" s="458"/>
      <c r="DX25" s="459"/>
    </row>
    <row r="26" spans="1:128" ht="6" customHeight="1">
      <c r="A26" s="445"/>
      <c r="B26" s="446"/>
      <c r="C26" s="446"/>
      <c r="D26" s="446"/>
      <c r="E26" s="446"/>
      <c r="F26" s="446"/>
      <c r="G26" s="446"/>
      <c r="H26" s="446"/>
      <c r="I26" s="446"/>
      <c r="J26" s="447"/>
      <c r="K26" s="451"/>
      <c r="L26" s="452"/>
      <c r="M26" s="452"/>
      <c r="N26" s="452"/>
      <c r="O26" s="452"/>
      <c r="P26" s="452"/>
      <c r="Q26" s="452"/>
      <c r="R26" s="452"/>
      <c r="S26" s="452"/>
      <c r="T26" s="452"/>
      <c r="U26" s="452"/>
      <c r="V26" s="452"/>
      <c r="W26" s="452"/>
      <c r="X26" s="452"/>
      <c r="Y26" s="452"/>
      <c r="Z26" s="452"/>
      <c r="AA26" s="452"/>
      <c r="AB26" s="452"/>
      <c r="AC26" s="452"/>
      <c r="AD26" s="452"/>
      <c r="AE26" s="452"/>
      <c r="AF26" s="452"/>
      <c r="AG26" s="452"/>
      <c r="AH26" s="452"/>
      <c r="AI26" s="452"/>
      <c r="AJ26" s="452"/>
      <c r="AK26" s="452"/>
      <c r="AL26" s="452"/>
      <c r="AM26" s="452"/>
      <c r="AN26" s="452"/>
      <c r="AO26" s="452"/>
      <c r="AP26" s="452"/>
      <c r="AQ26" s="452"/>
      <c r="AR26" s="452"/>
      <c r="AS26" s="452"/>
      <c r="AT26" s="452"/>
      <c r="AU26" s="452"/>
      <c r="AV26" s="452"/>
      <c r="AW26" s="452"/>
      <c r="AX26" s="452"/>
      <c r="AY26" s="452"/>
      <c r="AZ26" s="452"/>
      <c r="BA26" s="452"/>
      <c r="BB26" s="452"/>
      <c r="BC26" s="452"/>
      <c r="BD26" s="452"/>
      <c r="BE26" s="452"/>
      <c r="BF26" s="452"/>
      <c r="BG26" s="452"/>
      <c r="BH26" s="452"/>
      <c r="BI26" s="452"/>
      <c r="BJ26" s="452"/>
      <c r="BK26" s="452"/>
      <c r="BL26" s="452"/>
      <c r="BM26" s="452"/>
      <c r="BN26" s="452"/>
      <c r="BO26" s="452"/>
      <c r="BP26" s="452"/>
      <c r="BQ26" s="452"/>
      <c r="BR26" s="452"/>
      <c r="BS26" s="452"/>
      <c r="BT26" s="452"/>
      <c r="BU26" s="452"/>
      <c r="BV26" s="452"/>
      <c r="BW26" s="452"/>
      <c r="BX26" s="452"/>
      <c r="BY26" s="452"/>
      <c r="BZ26" s="452"/>
      <c r="CA26" s="452"/>
      <c r="CB26" s="452"/>
      <c r="CC26" s="452"/>
      <c r="CD26" s="452"/>
      <c r="CE26" s="452"/>
      <c r="CF26" s="452"/>
      <c r="CG26" s="452"/>
      <c r="CH26" s="452"/>
      <c r="CI26" s="452"/>
      <c r="CJ26" s="452"/>
      <c r="CK26" s="452"/>
      <c r="CL26" s="452"/>
      <c r="CM26" s="452"/>
      <c r="CN26" s="452"/>
      <c r="CO26" s="452"/>
      <c r="CP26" s="452"/>
      <c r="CQ26" s="452"/>
      <c r="CR26" s="452"/>
      <c r="CS26" s="452"/>
      <c r="CT26" s="452"/>
      <c r="CU26" s="452"/>
      <c r="CV26" s="452"/>
      <c r="CW26" s="452"/>
      <c r="CX26" s="452"/>
      <c r="CY26" s="452"/>
      <c r="CZ26" s="452"/>
      <c r="DA26" s="452"/>
      <c r="DB26" s="452"/>
      <c r="DC26" s="452"/>
      <c r="DD26" s="452"/>
      <c r="DE26" s="452"/>
      <c r="DF26" s="452"/>
      <c r="DG26" s="452"/>
      <c r="DH26" s="452"/>
      <c r="DI26" s="452"/>
      <c r="DJ26" s="452"/>
      <c r="DK26" s="453"/>
      <c r="DL26" s="461"/>
      <c r="DM26" s="462"/>
      <c r="DN26" s="462"/>
      <c r="DO26" s="462"/>
      <c r="DP26" s="462"/>
      <c r="DQ26" s="462"/>
      <c r="DR26" s="462"/>
      <c r="DS26" s="462"/>
      <c r="DT26" s="462"/>
      <c r="DU26" s="462"/>
      <c r="DV26" s="462"/>
      <c r="DW26" s="462"/>
      <c r="DX26" s="463"/>
    </row>
    <row r="27" spans="1:128" ht="6" customHeight="1">
      <c r="A27" s="429" t="s">
        <v>330</v>
      </c>
      <c r="B27" s="430"/>
      <c r="C27" s="430"/>
      <c r="D27" s="430"/>
      <c r="E27" s="430"/>
      <c r="F27" s="430"/>
      <c r="G27" s="430"/>
      <c r="H27" s="430"/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Y27" s="430"/>
      <c r="Z27" s="430"/>
      <c r="AA27" s="430"/>
      <c r="AB27" s="430"/>
      <c r="AC27" s="430" t="s">
        <v>331</v>
      </c>
      <c r="AD27" s="430"/>
      <c r="AE27" s="430"/>
      <c r="AF27" s="430"/>
      <c r="AG27" s="430"/>
      <c r="AH27" s="414" t="s">
        <v>332</v>
      </c>
      <c r="AI27" s="414"/>
      <c r="AJ27" s="414"/>
      <c r="AK27" s="414"/>
      <c r="AL27" s="414"/>
      <c r="AM27" s="414"/>
      <c r="AN27" s="414"/>
      <c r="AO27" s="414"/>
      <c r="AP27" s="414"/>
      <c r="AQ27" s="414"/>
      <c r="AR27" s="414" t="s">
        <v>333</v>
      </c>
      <c r="AS27" s="414"/>
      <c r="AT27" s="414"/>
      <c r="AU27" s="414"/>
      <c r="AV27" s="414"/>
      <c r="AW27" s="414"/>
      <c r="AX27" s="414"/>
      <c r="AY27" s="414"/>
      <c r="AZ27" s="414"/>
      <c r="BA27" s="414"/>
      <c r="BB27" s="414" t="s">
        <v>334</v>
      </c>
      <c r="BC27" s="414"/>
      <c r="BD27" s="414"/>
      <c r="BE27" s="414"/>
      <c r="BF27" s="414"/>
      <c r="BG27" s="414"/>
      <c r="BH27" s="414"/>
      <c r="BI27" s="414" t="s">
        <v>335</v>
      </c>
      <c r="BJ27" s="414"/>
      <c r="BK27" s="414"/>
      <c r="BL27" s="414"/>
      <c r="BM27" s="414"/>
      <c r="BN27" s="414"/>
      <c r="BO27" s="414"/>
      <c r="BP27" s="414"/>
      <c r="BQ27" s="414"/>
      <c r="BR27" s="414"/>
      <c r="BS27" s="414" t="s">
        <v>336</v>
      </c>
      <c r="BT27" s="414"/>
      <c r="BU27" s="414"/>
      <c r="BV27" s="414"/>
      <c r="BW27" s="414"/>
      <c r="BX27" s="414"/>
      <c r="BY27" s="414"/>
      <c r="BZ27" s="414" t="s">
        <v>336</v>
      </c>
      <c r="CA27" s="414"/>
      <c r="CB27" s="414"/>
      <c r="CC27" s="414"/>
      <c r="CD27" s="414"/>
      <c r="CE27" s="414"/>
      <c r="CF27" s="414" t="s">
        <v>336</v>
      </c>
      <c r="CG27" s="414"/>
      <c r="CH27" s="414"/>
      <c r="CI27" s="414"/>
      <c r="CJ27" s="414"/>
      <c r="CK27" s="414"/>
      <c r="CL27" s="414"/>
      <c r="CM27" s="414" t="s">
        <v>336</v>
      </c>
      <c r="CN27" s="414"/>
      <c r="CO27" s="414"/>
      <c r="CP27" s="414"/>
      <c r="CQ27" s="414"/>
      <c r="CR27" s="414"/>
      <c r="CS27" s="414"/>
      <c r="CT27" s="414"/>
      <c r="CU27" s="414"/>
      <c r="CV27" s="414" t="s">
        <v>336</v>
      </c>
      <c r="CW27" s="414"/>
      <c r="CX27" s="414"/>
      <c r="CY27" s="414"/>
      <c r="CZ27" s="414"/>
      <c r="DA27" s="414"/>
      <c r="DB27" s="414"/>
      <c r="DC27" s="414"/>
      <c r="DD27" s="414"/>
      <c r="DE27" s="414" t="s">
        <v>336</v>
      </c>
      <c r="DF27" s="414"/>
      <c r="DG27" s="414"/>
      <c r="DH27" s="414"/>
      <c r="DI27" s="414"/>
      <c r="DJ27" s="414"/>
      <c r="DK27" s="414"/>
      <c r="DL27" s="417" t="s">
        <v>336</v>
      </c>
      <c r="DM27" s="418"/>
      <c r="DN27" s="418"/>
      <c r="DO27" s="418"/>
      <c r="DP27" s="419"/>
      <c r="DQ27" s="414" t="s">
        <v>336</v>
      </c>
      <c r="DR27" s="414"/>
      <c r="DS27" s="414"/>
      <c r="DT27" s="414"/>
      <c r="DU27" s="414"/>
      <c r="DV27" s="414"/>
      <c r="DW27" s="414"/>
      <c r="DX27" s="426"/>
    </row>
    <row r="28" spans="1:128" ht="6" customHeight="1">
      <c r="A28" s="431"/>
      <c r="B28" s="432"/>
      <c r="C28" s="432"/>
      <c r="D28" s="432"/>
      <c r="E28" s="432"/>
      <c r="F28" s="432"/>
      <c r="G28" s="432"/>
      <c r="H28" s="432"/>
      <c r="I28" s="432"/>
      <c r="J28" s="432"/>
      <c r="K28" s="432"/>
      <c r="L28" s="432"/>
      <c r="M28" s="432"/>
      <c r="N28" s="432"/>
      <c r="O28" s="432"/>
      <c r="P28" s="432"/>
      <c r="Q28" s="432"/>
      <c r="R28" s="432"/>
      <c r="S28" s="432"/>
      <c r="T28" s="432"/>
      <c r="U28" s="432"/>
      <c r="V28" s="432"/>
      <c r="W28" s="432"/>
      <c r="X28" s="432"/>
      <c r="Y28" s="432"/>
      <c r="Z28" s="432"/>
      <c r="AA28" s="432"/>
      <c r="AB28" s="432"/>
      <c r="AC28" s="432"/>
      <c r="AD28" s="432"/>
      <c r="AE28" s="432"/>
      <c r="AF28" s="432"/>
      <c r="AG28" s="432"/>
      <c r="AH28" s="415"/>
      <c r="AI28" s="415"/>
      <c r="AJ28" s="415"/>
      <c r="AK28" s="415"/>
      <c r="AL28" s="415"/>
      <c r="AM28" s="415"/>
      <c r="AN28" s="415"/>
      <c r="AO28" s="415"/>
      <c r="AP28" s="415"/>
      <c r="AQ28" s="415"/>
      <c r="AR28" s="415"/>
      <c r="AS28" s="415"/>
      <c r="AT28" s="415"/>
      <c r="AU28" s="415"/>
      <c r="AV28" s="415"/>
      <c r="AW28" s="415"/>
      <c r="AX28" s="415"/>
      <c r="AY28" s="415"/>
      <c r="AZ28" s="415"/>
      <c r="BA28" s="415"/>
      <c r="BB28" s="415"/>
      <c r="BC28" s="415"/>
      <c r="BD28" s="415"/>
      <c r="BE28" s="415"/>
      <c r="BF28" s="415"/>
      <c r="BG28" s="415"/>
      <c r="BH28" s="415"/>
      <c r="BI28" s="415"/>
      <c r="BJ28" s="415"/>
      <c r="BK28" s="415"/>
      <c r="BL28" s="415"/>
      <c r="BM28" s="415"/>
      <c r="BN28" s="415"/>
      <c r="BO28" s="415"/>
      <c r="BP28" s="415"/>
      <c r="BQ28" s="415"/>
      <c r="BR28" s="415"/>
      <c r="BS28" s="415"/>
      <c r="BT28" s="415"/>
      <c r="BU28" s="415"/>
      <c r="BV28" s="415"/>
      <c r="BW28" s="415"/>
      <c r="BX28" s="415"/>
      <c r="BY28" s="415"/>
      <c r="BZ28" s="415"/>
      <c r="CA28" s="415"/>
      <c r="CB28" s="415"/>
      <c r="CC28" s="415"/>
      <c r="CD28" s="415"/>
      <c r="CE28" s="415"/>
      <c r="CF28" s="415"/>
      <c r="CG28" s="415"/>
      <c r="CH28" s="415"/>
      <c r="CI28" s="415"/>
      <c r="CJ28" s="415"/>
      <c r="CK28" s="415"/>
      <c r="CL28" s="415"/>
      <c r="CM28" s="415"/>
      <c r="CN28" s="415"/>
      <c r="CO28" s="415"/>
      <c r="CP28" s="415"/>
      <c r="CQ28" s="415"/>
      <c r="CR28" s="415"/>
      <c r="CS28" s="415"/>
      <c r="CT28" s="415"/>
      <c r="CU28" s="415"/>
      <c r="CV28" s="415"/>
      <c r="CW28" s="415"/>
      <c r="CX28" s="415"/>
      <c r="CY28" s="415"/>
      <c r="CZ28" s="415"/>
      <c r="DA28" s="415"/>
      <c r="DB28" s="415"/>
      <c r="DC28" s="415"/>
      <c r="DD28" s="415"/>
      <c r="DE28" s="415"/>
      <c r="DF28" s="415"/>
      <c r="DG28" s="415"/>
      <c r="DH28" s="415"/>
      <c r="DI28" s="415"/>
      <c r="DJ28" s="415"/>
      <c r="DK28" s="415"/>
      <c r="DL28" s="420"/>
      <c r="DM28" s="421"/>
      <c r="DN28" s="421"/>
      <c r="DO28" s="421"/>
      <c r="DP28" s="422"/>
      <c r="DQ28" s="415"/>
      <c r="DR28" s="415"/>
      <c r="DS28" s="415"/>
      <c r="DT28" s="415"/>
      <c r="DU28" s="415"/>
      <c r="DV28" s="415"/>
      <c r="DW28" s="415"/>
      <c r="DX28" s="427"/>
    </row>
    <row r="29" spans="1:128" ht="6" customHeight="1">
      <c r="A29" s="433"/>
      <c r="B29" s="434"/>
      <c r="C29" s="434"/>
      <c r="D29" s="434"/>
      <c r="E29" s="434"/>
      <c r="F29" s="434"/>
      <c r="G29" s="434"/>
      <c r="H29" s="434"/>
      <c r="I29" s="434"/>
      <c r="J29" s="434"/>
      <c r="K29" s="434"/>
      <c r="L29" s="434"/>
      <c r="M29" s="434"/>
      <c r="N29" s="434"/>
      <c r="O29" s="434"/>
      <c r="P29" s="434"/>
      <c r="Q29" s="434"/>
      <c r="R29" s="434"/>
      <c r="S29" s="434"/>
      <c r="T29" s="434"/>
      <c r="U29" s="434"/>
      <c r="V29" s="434"/>
      <c r="W29" s="434"/>
      <c r="X29" s="434"/>
      <c r="Y29" s="434"/>
      <c r="Z29" s="434"/>
      <c r="AA29" s="434"/>
      <c r="AB29" s="434"/>
      <c r="AC29" s="434"/>
      <c r="AD29" s="434"/>
      <c r="AE29" s="434"/>
      <c r="AF29" s="434"/>
      <c r="AG29" s="434"/>
      <c r="AH29" s="416"/>
      <c r="AI29" s="416"/>
      <c r="AJ29" s="416"/>
      <c r="AK29" s="416"/>
      <c r="AL29" s="416"/>
      <c r="AM29" s="416"/>
      <c r="AN29" s="416"/>
      <c r="AO29" s="416"/>
      <c r="AP29" s="416"/>
      <c r="AQ29" s="416"/>
      <c r="AR29" s="416"/>
      <c r="AS29" s="416"/>
      <c r="AT29" s="416"/>
      <c r="AU29" s="416"/>
      <c r="AV29" s="416"/>
      <c r="AW29" s="416"/>
      <c r="AX29" s="416"/>
      <c r="AY29" s="416"/>
      <c r="AZ29" s="416"/>
      <c r="BA29" s="416"/>
      <c r="BB29" s="416"/>
      <c r="BC29" s="416"/>
      <c r="BD29" s="416"/>
      <c r="BE29" s="416"/>
      <c r="BF29" s="416"/>
      <c r="BG29" s="416"/>
      <c r="BH29" s="416"/>
      <c r="BI29" s="416"/>
      <c r="BJ29" s="416"/>
      <c r="BK29" s="416"/>
      <c r="BL29" s="416"/>
      <c r="BM29" s="416"/>
      <c r="BN29" s="416"/>
      <c r="BO29" s="416"/>
      <c r="BP29" s="416"/>
      <c r="BQ29" s="416"/>
      <c r="BR29" s="416"/>
      <c r="BS29" s="416"/>
      <c r="BT29" s="416"/>
      <c r="BU29" s="416"/>
      <c r="BV29" s="416"/>
      <c r="BW29" s="416"/>
      <c r="BX29" s="416"/>
      <c r="BY29" s="416"/>
      <c r="BZ29" s="416"/>
      <c r="CA29" s="416"/>
      <c r="CB29" s="416"/>
      <c r="CC29" s="416"/>
      <c r="CD29" s="416"/>
      <c r="CE29" s="416"/>
      <c r="CF29" s="416"/>
      <c r="CG29" s="416"/>
      <c r="CH29" s="416"/>
      <c r="CI29" s="416"/>
      <c r="CJ29" s="416"/>
      <c r="CK29" s="416"/>
      <c r="CL29" s="416"/>
      <c r="CM29" s="416"/>
      <c r="CN29" s="416"/>
      <c r="CO29" s="416"/>
      <c r="CP29" s="416"/>
      <c r="CQ29" s="416"/>
      <c r="CR29" s="416"/>
      <c r="CS29" s="416"/>
      <c r="CT29" s="416"/>
      <c r="CU29" s="416"/>
      <c r="CV29" s="416"/>
      <c r="CW29" s="416"/>
      <c r="CX29" s="416"/>
      <c r="CY29" s="416"/>
      <c r="CZ29" s="416"/>
      <c r="DA29" s="416"/>
      <c r="DB29" s="416"/>
      <c r="DC29" s="416"/>
      <c r="DD29" s="416"/>
      <c r="DE29" s="416"/>
      <c r="DF29" s="416"/>
      <c r="DG29" s="416"/>
      <c r="DH29" s="416"/>
      <c r="DI29" s="416"/>
      <c r="DJ29" s="416"/>
      <c r="DK29" s="416"/>
      <c r="DL29" s="423"/>
      <c r="DM29" s="424"/>
      <c r="DN29" s="424"/>
      <c r="DO29" s="424"/>
      <c r="DP29" s="425"/>
      <c r="DQ29" s="416"/>
      <c r="DR29" s="416"/>
      <c r="DS29" s="416"/>
      <c r="DT29" s="416"/>
      <c r="DU29" s="416"/>
      <c r="DV29" s="416"/>
      <c r="DW29" s="416"/>
      <c r="DX29" s="428"/>
    </row>
    <row r="30" spans="1:128" ht="6" customHeight="1">
      <c r="A30" s="438" t="s">
        <v>337</v>
      </c>
      <c r="B30" s="439"/>
      <c r="C30" s="439"/>
      <c r="D30" s="439"/>
      <c r="E30" s="439"/>
      <c r="F30" s="439"/>
      <c r="G30" s="439"/>
      <c r="H30" s="439"/>
      <c r="I30" s="439"/>
      <c r="J30" s="439"/>
      <c r="K30" s="439"/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  <c r="Z30" s="439"/>
      <c r="AA30" s="439"/>
      <c r="AB30" s="439"/>
      <c r="AC30" s="440">
        <v>9</v>
      </c>
      <c r="AD30" s="440"/>
      <c r="AE30" s="440"/>
      <c r="AF30" s="440"/>
      <c r="AG30" s="440"/>
      <c r="AH30" s="435">
        <v>450</v>
      </c>
      <c r="AI30" s="435"/>
      <c r="AJ30" s="435"/>
      <c r="AK30" s="435"/>
      <c r="AL30" s="435"/>
      <c r="AM30" s="435"/>
      <c r="AN30" s="435"/>
      <c r="AO30" s="435"/>
      <c r="AP30" s="435"/>
      <c r="AQ30" s="435"/>
      <c r="AR30" s="435">
        <v>450</v>
      </c>
      <c r="AS30" s="435"/>
      <c r="AT30" s="435"/>
      <c r="AU30" s="435"/>
      <c r="AV30" s="435"/>
      <c r="AW30" s="435"/>
      <c r="AX30" s="435"/>
      <c r="AY30" s="435"/>
      <c r="AZ30" s="435"/>
      <c r="BA30" s="435"/>
      <c r="BB30" s="435"/>
      <c r="BC30" s="435"/>
      <c r="BD30" s="435"/>
      <c r="BE30" s="435"/>
      <c r="BF30" s="435"/>
      <c r="BG30" s="435"/>
      <c r="BH30" s="435"/>
      <c r="BI30" s="435">
        <v>64.75</v>
      </c>
      <c r="BJ30" s="435"/>
      <c r="BK30" s="435"/>
      <c r="BL30" s="435"/>
      <c r="BM30" s="435"/>
      <c r="BN30" s="435"/>
      <c r="BO30" s="435"/>
      <c r="BP30" s="435"/>
      <c r="BQ30" s="435"/>
      <c r="BR30" s="435"/>
      <c r="BS30" s="436"/>
      <c r="BT30" s="436"/>
      <c r="BU30" s="436"/>
      <c r="BV30" s="436"/>
      <c r="BW30" s="436"/>
      <c r="BX30" s="436"/>
      <c r="BY30" s="436"/>
      <c r="BZ30" s="441"/>
      <c r="CA30" s="441"/>
      <c r="CB30" s="441"/>
      <c r="CC30" s="441"/>
      <c r="CD30" s="441"/>
      <c r="CE30" s="441"/>
      <c r="CF30" s="436"/>
      <c r="CG30" s="436"/>
      <c r="CH30" s="436"/>
      <c r="CI30" s="436"/>
      <c r="CJ30" s="436"/>
      <c r="CK30" s="436"/>
      <c r="CL30" s="436"/>
      <c r="CM30" s="435"/>
      <c r="CN30" s="435"/>
      <c r="CO30" s="435"/>
      <c r="CP30" s="435"/>
      <c r="CQ30" s="435"/>
      <c r="CR30" s="435"/>
      <c r="CS30" s="435"/>
      <c r="CT30" s="435"/>
      <c r="CU30" s="435"/>
      <c r="CV30" s="435"/>
      <c r="CW30" s="435"/>
      <c r="CX30" s="435"/>
      <c r="CY30" s="435"/>
      <c r="CZ30" s="435"/>
      <c r="DA30" s="435"/>
      <c r="DB30" s="435"/>
      <c r="DC30" s="435"/>
      <c r="DD30" s="435"/>
      <c r="DE30" s="435"/>
      <c r="DF30" s="435"/>
      <c r="DG30" s="435"/>
      <c r="DH30" s="435"/>
      <c r="DI30" s="435"/>
      <c r="DJ30" s="435"/>
      <c r="DK30" s="435"/>
      <c r="DL30" s="436"/>
      <c r="DM30" s="436"/>
      <c r="DN30" s="436"/>
      <c r="DO30" s="436"/>
      <c r="DP30" s="436"/>
      <c r="DQ30" s="435"/>
      <c r="DR30" s="435"/>
      <c r="DS30" s="435"/>
      <c r="DT30" s="435"/>
      <c r="DU30" s="435"/>
      <c r="DV30" s="435"/>
      <c r="DW30" s="435"/>
      <c r="DX30" s="437"/>
    </row>
    <row r="31" spans="1:128" ht="6" customHeight="1">
      <c r="A31" s="408"/>
      <c r="B31" s="409"/>
      <c r="C31" s="409"/>
      <c r="D31" s="409"/>
      <c r="E31" s="409"/>
      <c r="F31" s="409"/>
      <c r="G31" s="409"/>
      <c r="H31" s="409"/>
      <c r="I31" s="409"/>
      <c r="J31" s="409"/>
      <c r="K31" s="409"/>
      <c r="L31" s="409"/>
      <c r="M31" s="409"/>
      <c r="N31" s="409"/>
      <c r="O31" s="409"/>
      <c r="P31" s="409"/>
      <c r="Q31" s="409"/>
      <c r="R31" s="409"/>
      <c r="S31" s="409"/>
      <c r="T31" s="409"/>
      <c r="U31" s="409"/>
      <c r="V31" s="409"/>
      <c r="W31" s="409"/>
      <c r="X31" s="409"/>
      <c r="Y31" s="409"/>
      <c r="Z31" s="409"/>
      <c r="AA31" s="409"/>
      <c r="AB31" s="409"/>
      <c r="AC31" s="412"/>
      <c r="AD31" s="412"/>
      <c r="AE31" s="412"/>
      <c r="AF31" s="412"/>
      <c r="AG31" s="412"/>
      <c r="AH31" s="398"/>
      <c r="AI31" s="398"/>
      <c r="AJ31" s="398"/>
      <c r="AK31" s="398"/>
      <c r="AL31" s="398"/>
      <c r="AM31" s="398"/>
      <c r="AN31" s="398"/>
      <c r="AO31" s="398"/>
      <c r="AP31" s="398"/>
      <c r="AQ31" s="398"/>
      <c r="AR31" s="398"/>
      <c r="AS31" s="398"/>
      <c r="AT31" s="398"/>
      <c r="AU31" s="398"/>
      <c r="AV31" s="398"/>
      <c r="AW31" s="398"/>
      <c r="AX31" s="398"/>
      <c r="AY31" s="398"/>
      <c r="AZ31" s="398"/>
      <c r="BA31" s="398"/>
      <c r="BB31" s="398"/>
      <c r="BC31" s="398"/>
      <c r="BD31" s="398"/>
      <c r="BE31" s="398"/>
      <c r="BF31" s="398"/>
      <c r="BG31" s="398"/>
      <c r="BH31" s="398"/>
      <c r="BI31" s="398"/>
      <c r="BJ31" s="398"/>
      <c r="BK31" s="398"/>
      <c r="BL31" s="398"/>
      <c r="BM31" s="398"/>
      <c r="BN31" s="398"/>
      <c r="BO31" s="398"/>
      <c r="BP31" s="398"/>
      <c r="BQ31" s="398"/>
      <c r="BR31" s="398"/>
      <c r="BS31" s="400"/>
      <c r="BT31" s="400"/>
      <c r="BU31" s="400"/>
      <c r="BV31" s="400"/>
      <c r="BW31" s="400"/>
      <c r="BX31" s="400"/>
      <c r="BY31" s="400"/>
      <c r="BZ31" s="406"/>
      <c r="CA31" s="406"/>
      <c r="CB31" s="406"/>
      <c r="CC31" s="406"/>
      <c r="CD31" s="406"/>
      <c r="CE31" s="406"/>
      <c r="CF31" s="400"/>
      <c r="CG31" s="400"/>
      <c r="CH31" s="400"/>
      <c r="CI31" s="400"/>
      <c r="CJ31" s="400"/>
      <c r="CK31" s="400"/>
      <c r="CL31" s="400"/>
      <c r="CM31" s="398"/>
      <c r="CN31" s="398"/>
      <c r="CO31" s="398"/>
      <c r="CP31" s="398"/>
      <c r="CQ31" s="398"/>
      <c r="CR31" s="398"/>
      <c r="CS31" s="398"/>
      <c r="CT31" s="398"/>
      <c r="CU31" s="398"/>
      <c r="CV31" s="398"/>
      <c r="CW31" s="398"/>
      <c r="CX31" s="398"/>
      <c r="CY31" s="398"/>
      <c r="CZ31" s="398"/>
      <c r="DA31" s="398"/>
      <c r="DB31" s="398"/>
      <c r="DC31" s="398"/>
      <c r="DD31" s="398"/>
      <c r="DE31" s="398"/>
      <c r="DF31" s="398"/>
      <c r="DG31" s="398"/>
      <c r="DH31" s="398"/>
      <c r="DI31" s="398"/>
      <c r="DJ31" s="398"/>
      <c r="DK31" s="398"/>
      <c r="DL31" s="400"/>
      <c r="DM31" s="400"/>
      <c r="DN31" s="400"/>
      <c r="DO31" s="400"/>
      <c r="DP31" s="400"/>
      <c r="DQ31" s="398"/>
      <c r="DR31" s="398"/>
      <c r="DS31" s="398"/>
      <c r="DT31" s="398"/>
      <c r="DU31" s="398"/>
      <c r="DV31" s="398"/>
      <c r="DW31" s="398"/>
      <c r="DX31" s="402"/>
    </row>
    <row r="32" spans="1:128" ht="6" customHeight="1">
      <c r="A32" s="408"/>
      <c r="B32" s="409"/>
      <c r="C32" s="409"/>
      <c r="D32" s="409"/>
      <c r="E32" s="409"/>
      <c r="F32" s="409"/>
      <c r="G32" s="409"/>
      <c r="H32" s="409"/>
      <c r="I32" s="409"/>
      <c r="J32" s="409"/>
      <c r="K32" s="409"/>
      <c r="L32" s="409"/>
      <c r="M32" s="409"/>
      <c r="N32" s="409"/>
      <c r="O32" s="409"/>
      <c r="P32" s="409"/>
      <c r="Q32" s="409"/>
      <c r="R32" s="409"/>
      <c r="S32" s="409"/>
      <c r="T32" s="409"/>
      <c r="U32" s="409"/>
      <c r="V32" s="409"/>
      <c r="W32" s="409"/>
      <c r="X32" s="409"/>
      <c r="Y32" s="409"/>
      <c r="Z32" s="409"/>
      <c r="AA32" s="409"/>
      <c r="AB32" s="409"/>
      <c r="AC32" s="412"/>
      <c r="AD32" s="412"/>
      <c r="AE32" s="412"/>
      <c r="AF32" s="412"/>
      <c r="AG32" s="412"/>
      <c r="AH32" s="398"/>
      <c r="AI32" s="398"/>
      <c r="AJ32" s="398"/>
      <c r="AK32" s="398"/>
      <c r="AL32" s="398"/>
      <c r="AM32" s="398"/>
      <c r="AN32" s="398"/>
      <c r="AO32" s="398"/>
      <c r="AP32" s="398"/>
      <c r="AQ32" s="398"/>
      <c r="AR32" s="398"/>
      <c r="AS32" s="398"/>
      <c r="AT32" s="398"/>
      <c r="AU32" s="398"/>
      <c r="AV32" s="398"/>
      <c r="AW32" s="398"/>
      <c r="AX32" s="398"/>
      <c r="AY32" s="398"/>
      <c r="AZ32" s="398"/>
      <c r="BA32" s="398"/>
      <c r="BB32" s="398"/>
      <c r="BC32" s="398"/>
      <c r="BD32" s="398"/>
      <c r="BE32" s="398"/>
      <c r="BF32" s="398"/>
      <c r="BG32" s="398"/>
      <c r="BH32" s="398"/>
      <c r="BI32" s="398"/>
      <c r="BJ32" s="398"/>
      <c r="BK32" s="398"/>
      <c r="BL32" s="398"/>
      <c r="BM32" s="398"/>
      <c r="BN32" s="398"/>
      <c r="BO32" s="398"/>
      <c r="BP32" s="398"/>
      <c r="BQ32" s="398"/>
      <c r="BR32" s="398"/>
      <c r="BS32" s="400"/>
      <c r="BT32" s="400"/>
      <c r="BU32" s="400"/>
      <c r="BV32" s="400"/>
      <c r="BW32" s="400"/>
      <c r="BX32" s="400"/>
      <c r="BY32" s="400"/>
      <c r="BZ32" s="406"/>
      <c r="CA32" s="406"/>
      <c r="CB32" s="406"/>
      <c r="CC32" s="406"/>
      <c r="CD32" s="406"/>
      <c r="CE32" s="406"/>
      <c r="CF32" s="400"/>
      <c r="CG32" s="400"/>
      <c r="CH32" s="400"/>
      <c r="CI32" s="400"/>
      <c r="CJ32" s="400"/>
      <c r="CK32" s="400"/>
      <c r="CL32" s="400"/>
      <c r="CM32" s="398"/>
      <c r="CN32" s="398"/>
      <c r="CO32" s="398"/>
      <c r="CP32" s="398"/>
      <c r="CQ32" s="398"/>
      <c r="CR32" s="398"/>
      <c r="CS32" s="398"/>
      <c r="CT32" s="398"/>
      <c r="CU32" s="398"/>
      <c r="CV32" s="398"/>
      <c r="CW32" s="398"/>
      <c r="CX32" s="398"/>
      <c r="CY32" s="398"/>
      <c r="CZ32" s="398"/>
      <c r="DA32" s="398"/>
      <c r="DB32" s="398"/>
      <c r="DC32" s="398"/>
      <c r="DD32" s="398"/>
      <c r="DE32" s="398"/>
      <c r="DF32" s="398"/>
      <c r="DG32" s="398"/>
      <c r="DH32" s="398"/>
      <c r="DI32" s="398"/>
      <c r="DJ32" s="398"/>
      <c r="DK32" s="398"/>
      <c r="DL32" s="400"/>
      <c r="DM32" s="400"/>
      <c r="DN32" s="400"/>
      <c r="DO32" s="400"/>
      <c r="DP32" s="400"/>
      <c r="DQ32" s="398"/>
      <c r="DR32" s="398"/>
      <c r="DS32" s="398"/>
      <c r="DT32" s="398"/>
      <c r="DU32" s="398"/>
      <c r="DV32" s="398"/>
      <c r="DW32" s="398"/>
      <c r="DX32" s="402"/>
    </row>
    <row r="33" spans="1:128" ht="6" customHeight="1">
      <c r="A33" s="408" t="s">
        <v>338</v>
      </c>
      <c r="B33" s="409"/>
      <c r="C33" s="409"/>
      <c r="D33" s="409"/>
      <c r="E33" s="409"/>
      <c r="F33" s="409"/>
      <c r="G33" s="409"/>
      <c r="H33" s="409"/>
      <c r="I33" s="409"/>
      <c r="J33" s="409"/>
      <c r="K33" s="409"/>
      <c r="L33" s="409"/>
      <c r="M33" s="409"/>
      <c r="N33" s="409"/>
      <c r="O33" s="409"/>
      <c r="P33" s="409"/>
      <c r="Q33" s="409"/>
      <c r="R33" s="409"/>
      <c r="S33" s="409"/>
      <c r="T33" s="409"/>
      <c r="U33" s="409"/>
      <c r="V33" s="409"/>
      <c r="W33" s="409"/>
      <c r="X33" s="409"/>
      <c r="Y33" s="409"/>
      <c r="Z33" s="409"/>
      <c r="AA33" s="409"/>
      <c r="AB33" s="409"/>
      <c r="AC33" s="412">
        <v>13</v>
      </c>
      <c r="AD33" s="412"/>
      <c r="AE33" s="412"/>
      <c r="AF33" s="412"/>
      <c r="AG33" s="412"/>
      <c r="AH33" s="398">
        <v>544</v>
      </c>
      <c r="AI33" s="398"/>
      <c r="AJ33" s="398"/>
      <c r="AK33" s="398"/>
      <c r="AL33" s="398"/>
      <c r="AM33" s="398"/>
      <c r="AN33" s="398"/>
      <c r="AO33" s="398"/>
      <c r="AP33" s="398"/>
      <c r="AQ33" s="398"/>
      <c r="AR33" s="398">
        <v>542</v>
      </c>
      <c r="AS33" s="398"/>
      <c r="AT33" s="398"/>
      <c r="AU33" s="398"/>
      <c r="AV33" s="398"/>
      <c r="AW33" s="398"/>
      <c r="AX33" s="398"/>
      <c r="AY33" s="398"/>
      <c r="AZ33" s="398"/>
      <c r="BA33" s="398"/>
      <c r="BB33" s="398">
        <v>2</v>
      </c>
      <c r="BC33" s="398"/>
      <c r="BD33" s="398"/>
      <c r="BE33" s="398"/>
      <c r="BF33" s="398"/>
      <c r="BG33" s="398"/>
      <c r="BH33" s="398"/>
      <c r="BI33" s="398">
        <v>78.099999999999994</v>
      </c>
      <c r="BJ33" s="398"/>
      <c r="BK33" s="398"/>
      <c r="BL33" s="398"/>
      <c r="BM33" s="398"/>
      <c r="BN33" s="398"/>
      <c r="BO33" s="398"/>
      <c r="BP33" s="398"/>
      <c r="BQ33" s="398"/>
      <c r="BR33" s="398"/>
      <c r="BS33" s="400"/>
      <c r="BT33" s="400"/>
      <c r="BU33" s="400"/>
      <c r="BV33" s="400"/>
      <c r="BW33" s="400"/>
      <c r="BX33" s="400"/>
      <c r="BY33" s="400"/>
      <c r="BZ33" s="406"/>
      <c r="CA33" s="406"/>
      <c r="CB33" s="406"/>
      <c r="CC33" s="406"/>
      <c r="CD33" s="406"/>
      <c r="CE33" s="406"/>
      <c r="CF33" s="400"/>
      <c r="CG33" s="400"/>
      <c r="CH33" s="400"/>
      <c r="CI33" s="400"/>
      <c r="CJ33" s="400"/>
      <c r="CK33" s="400"/>
      <c r="CL33" s="400"/>
      <c r="CM33" s="398"/>
      <c r="CN33" s="398"/>
      <c r="CO33" s="398"/>
      <c r="CP33" s="398"/>
      <c r="CQ33" s="398"/>
      <c r="CR33" s="398"/>
      <c r="CS33" s="398"/>
      <c r="CT33" s="398"/>
      <c r="CU33" s="398"/>
      <c r="CV33" s="398"/>
      <c r="CW33" s="398"/>
      <c r="CX33" s="398"/>
      <c r="CY33" s="398"/>
      <c r="CZ33" s="398"/>
      <c r="DA33" s="398"/>
      <c r="DB33" s="398"/>
      <c r="DC33" s="398"/>
      <c r="DD33" s="398"/>
      <c r="DE33" s="398"/>
      <c r="DF33" s="398"/>
      <c r="DG33" s="398"/>
      <c r="DH33" s="398"/>
      <c r="DI33" s="398"/>
      <c r="DJ33" s="398"/>
      <c r="DK33" s="398"/>
      <c r="DL33" s="400"/>
      <c r="DM33" s="400"/>
      <c r="DN33" s="400"/>
      <c r="DO33" s="400"/>
      <c r="DP33" s="400"/>
      <c r="DQ33" s="398"/>
      <c r="DR33" s="398"/>
      <c r="DS33" s="398"/>
      <c r="DT33" s="398"/>
      <c r="DU33" s="398"/>
      <c r="DV33" s="398"/>
      <c r="DW33" s="398"/>
      <c r="DX33" s="402"/>
    </row>
    <row r="34" spans="1:128" ht="6" customHeight="1">
      <c r="A34" s="408"/>
      <c r="B34" s="409"/>
      <c r="C34" s="409"/>
      <c r="D34" s="409"/>
      <c r="E34" s="409"/>
      <c r="F34" s="409"/>
      <c r="G34" s="409"/>
      <c r="H34" s="409"/>
      <c r="I34" s="409"/>
      <c r="J34" s="409"/>
      <c r="K34" s="409"/>
      <c r="L34" s="409"/>
      <c r="M34" s="409"/>
      <c r="N34" s="409"/>
      <c r="O34" s="409"/>
      <c r="P34" s="409"/>
      <c r="Q34" s="409"/>
      <c r="R34" s="409"/>
      <c r="S34" s="409"/>
      <c r="T34" s="409"/>
      <c r="U34" s="409"/>
      <c r="V34" s="409"/>
      <c r="W34" s="409"/>
      <c r="X34" s="409"/>
      <c r="Y34" s="409"/>
      <c r="Z34" s="409"/>
      <c r="AA34" s="409"/>
      <c r="AB34" s="409"/>
      <c r="AC34" s="412"/>
      <c r="AD34" s="412"/>
      <c r="AE34" s="412"/>
      <c r="AF34" s="412"/>
      <c r="AG34" s="412"/>
      <c r="AH34" s="398"/>
      <c r="AI34" s="398"/>
      <c r="AJ34" s="398"/>
      <c r="AK34" s="398"/>
      <c r="AL34" s="398"/>
      <c r="AM34" s="398"/>
      <c r="AN34" s="398"/>
      <c r="AO34" s="398"/>
      <c r="AP34" s="398"/>
      <c r="AQ34" s="398"/>
      <c r="AR34" s="398"/>
      <c r="AS34" s="398"/>
      <c r="AT34" s="398"/>
      <c r="AU34" s="398"/>
      <c r="AV34" s="398"/>
      <c r="AW34" s="398"/>
      <c r="AX34" s="398"/>
      <c r="AY34" s="398"/>
      <c r="AZ34" s="398"/>
      <c r="BA34" s="398"/>
      <c r="BB34" s="398"/>
      <c r="BC34" s="398"/>
      <c r="BD34" s="398"/>
      <c r="BE34" s="398"/>
      <c r="BF34" s="398"/>
      <c r="BG34" s="398"/>
      <c r="BH34" s="398"/>
      <c r="BI34" s="398"/>
      <c r="BJ34" s="398"/>
      <c r="BK34" s="398"/>
      <c r="BL34" s="398"/>
      <c r="BM34" s="398"/>
      <c r="BN34" s="398"/>
      <c r="BO34" s="398"/>
      <c r="BP34" s="398"/>
      <c r="BQ34" s="398"/>
      <c r="BR34" s="398"/>
      <c r="BS34" s="400"/>
      <c r="BT34" s="400"/>
      <c r="BU34" s="400"/>
      <c r="BV34" s="400"/>
      <c r="BW34" s="400"/>
      <c r="BX34" s="400"/>
      <c r="BY34" s="400"/>
      <c r="BZ34" s="406"/>
      <c r="CA34" s="406"/>
      <c r="CB34" s="406"/>
      <c r="CC34" s="406"/>
      <c r="CD34" s="406"/>
      <c r="CE34" s="406"/>
      <c r="CF34" s="400"/>
      <c r="CG34" s="400"/>
      <c r="CH34" s="400"/>
      <c r="CI34" s="400"/>
      <c r="CJ34" s="400"/>
      <c r="CK34" s="400"/>
      <c r="CL34" s="400"/>
      <c r="CM34" s="398"/>
      <c r="CN34" s="398"/>
      <c r="CO34" s="398"/>
      <c r="CP34" s="398"/>
      <c r="CQ34" s="398"/>
      <c r="CR34" s="398"/>
      <c r="CS34" s="398"/>
      <c r="CT34" s="398"/>
      <c r="CU34" s="398"/>
      <c r="CV34" s="398"/>
      <c r="CW34" s="398"/>
      <c r="CX34" s="398"/>
      <c r="CY34" s="398"/>
      <c r="CZ34" s="398"/>
      <c r="DA34" s="398"/>
      <c r="DB34" s="398"/>
      <c r="DC34" s="398"/>
      <c r="DD34" s="398"/>
      <c r="DE34" s="398"/>
      <c r="DF34" s="398"/>
      <c r="DG34" s="398"/>
      <c r="DH34" s="398"/>
      <c r="DI34" s="398"/>
      <c r="DJ34" s="398"/>
      <c r="DK34" s="398"/>
      <c r="DL34" s="400"/>
      <c r="DM34" s="400"/>
      <c r="DN34" s="400"/>
      <c r="DO34" s="400"/>
      <c r="DP34" s="400"/>
      <c r="DQ34" s="398"/>
      <c r="DR34" s="398"/>
      <c r="DS34" s="398"/>
      <c r="DT34" s="398"/>
      <c r="DU34" s="398"/>
      <c r="DV34" s="398"/>
      <c r="DW34" s="398"/>
      <c r="DX34" s="402"/>
    </row>
    <row r="35" spans="1:128" ht="6" customHeight="1">
      <c r="A35" s="408"/>
      <c r="B35" s="409"/>
      <c r="C35" s="409"/>
      <c r="D35" s="409"/>
      <c r="E35" s="409"/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09"/>
      <c r="R35" s="409"/>
      <c r="S35" s="409"/>
      <c r="T35" s="409"/>
      <c r="U35" s="409"/>
      <c r="V35" s="409"/>
      <c r="W35" s="409"/>
      <c r="X35" s="409"/>
      <c r="Y35" s="409"/>
      <c r="Z35" s="409"/>
      <c r="AA35" s="409"/>
      <c r="AB35" s="409"/>
      <c r="AC35" s="412"/>
      <c r="AD35" s="412"/>
      <c r="AE35" s="412"/>
      <c r="AF35" s="412"/>
      <c r="AG35" s="412"/>
      <c r="AH35" s="398"/>
      <c r="AI35" s="398"/>
      <c r="AJ35" s="398"/>
      <c r="AK35" s="398"/>
      <c r="AL35" s="398"/>
      <c r="AM35" s="398"/>
      <c r="AN35" s="398"/>
      <c r="AO35" s="398"/>
      <c r="AP35" s="398"/>
      <c r="AQ35" s="398"/>
      <c r="AR35" s="398"/>
      <c r="AS35" s="398"/>
      <c r="AT35" s="398"/>
      <c r="AU35" s="398"/>
      <c r="AV35" s="398"/>
      <c r="AW35" s="398"/>
      <c r="AX35" s="398"/>
      <c r="AY35" s="398"/>
      <c r="AZ35" s="398"/>
      <c r="BA35" s="398"/>
      <c r="BB35" s="398"/>
      <c r="BC35" s="398"/>
      <c r="BD35" s="398"/>
      <c r="BE35" s="398"/>
      <c r="BF35" s="398"/>
      <c r="BG35" s="398"/>
      <c r="BH35" s="398"/>
      <c r="BI35" s="398"/>
      <c r="BJ35" s="398"/>
      <c r="BK35" s="398"/>
      <c r="BL35" s="398"/>
      <c r="BM35" s="398"/>
      <c r="BN35" s="398"/>
      <c r="BO35" s="398"/>
      <c r="BP35" s="398"/>
      <c r="BQ35" s="398"/>
      <c r="BR35" s="398"/>
      <c r="BS35" s="400"/>
      <c r="BT35" s="400"/>
      <c r="BU35" s="400"/>
      <c r="BV35" s="400"/>
      <c r="BW35" s="400"/>
      <c r="BX35" s="400"/>
      <c r="BY35" s="400"/>
      <c r="BZ35" s="406"/>
      <c r="CA35" s="406"/>
      <c r="CB35" s="406"/>
      <c r="CC35" s="406"/>
      <c r="CD35" s="406"/>
      <c r="CE35" s="406"/>
      <c r="CF35" s="400"/>
      <c r="CG35" s="400"/>
      <c r="CH35" s="400"/>
      <c r="CI35" s="400"/>
      <c r="CJ35" s="400"/>
      <c r="CK35" s="400"/>
      <c r="CL35" s="400"/>
      <c r="CM35" s="398"/>
      <c r="CN35" s="398"/>
      <c r="CO35" s="398"/>
      <c r="CP35" s="398"/>
      <c r="CQ35" s="398"/>
      <c r="CR35" s="398"/>
      <c r="CS35" s="398"/>
      <c r="CT35" s="398"/>
      <c r="CU35" s="398"/>
      <c r="CV35" s="398"/>
      <c r="CW35" s="398"/>
      <c r="CX35" s="398"/>
      <c r="CY35" s="398"/>
      <c r="CZ35" s="398"/>
      <c r="DA35" s="398"/>
      <c r="DB35" s="398"/>
      <c r="DC35" s="398"/>
      <c r="DD35" s="398"/>
      <c r="DE35" s="398"/>
      <c r="DF35" s="398"/>
      <c r="DG35" s="398"/>
      <c r="DH35" s="398"/>
      <c r="DI35" s="398"/>
      <c r="DJ35" s="398"/>
      <c r="DK35" s="398"/>
      <c r="DL35" s="400"/>
      <c r="DM35" s="400"/>
      <c r="DN35" s="400"/>
      <c r="DO35" s="400"/>
      <c r="DP35" s="400"/>
      <c r="DQ35" s="398"/>
      <c r="DR35" s="398"/>
      <c r="DS35" s="398"/>
      <c r="DT35" s="398"/>
      <c r="DU35" s="398"/>
      <c r="DV35" s="398"/>
      <c r="DW35" s="398"/>
      <c r="DX35" s="402"/>
    </row>
    <row r="36" spans="1:128" ht="6" customHeight="1">
      <c r="A36" s="408" t="s">
        <v>339</v>
      </c>
      <c r="B36" s="409"/>
      <c r="C36" s="409"/>
      <c r="D36" s="409"/>
      <c r="E36" s="409"/>
      <c r="F36" s="409"/>
      <c r="G36" s="409"/>
      <c r="H36" s="409"/>
      <c r="I36" s="409"/>
      <c r="J36" s="409"/>
      <c r="K36" s="409"/>
      <c r="L36" s="409"/>
      <c r="M36" s="409"/>
      <c r="N36" s="409"/>
      <c r="O36" s="409"/>
      <c r="P36" s="409"/>
      <c r="Q36" s="409"/>
      <c r="R36" s="409"/>
      <c r="S36" s="409"/>
      <c r="T36" s="409"/>
      <c r="U36" s="409"/>
      <c r="V36" s="409"/>
      <c r="W36" s="409"/>
      <c r="X36" s="409"/>
      <c r="Y36" s="409"/>
      <c r="Z36" s="409"/>
      <c r="AA36" s="409"/>
      <c r="AB36" s="409"/>
      <c r="AC36" s="412">
        <v>22</v>
      </c>
      <c r="AD36" s="412"/>
      <c r="AE36" s="412"/>
      <c r="AF36" s="412"/>
      <c r="AG36" s="412"/>
      <c r="AH36" s="398">
        <v>994</v>
      </c>
      <c r="AI36" s="398"/>
      <c r="AJ36" s="398"/>
      <c r="AK36" s="398"/>
      <c r="AL36" s="398"/>
      <c r="AM36" s="398"/>
      <c r="AN36" s="398"/>
      <c r="AO36" s="398"/>
      <c r="AP36" s="398"/>
      <c r="AQ36" s="398"/>
      <c r="AR36" s="398">
        <v>992</v>
      </c>
      <c r="AS36" s="398"/>
      <c r="AT36" s="398"/>
      <c r="AU36" s="398"/>
      <c r="AV36" s="398"/>
      <c r="AW36" s="398"/>
      <c r="AX36" s="398"/>
      <c r="AY36" s="398"/>
      <c r="AZ36" s="398"/>
      <c r="BA36" s="398"/>
      <c r="BB36" s="398">
        <v>2</v>
      </c>
      <c r="BC36" s="398"/>
      <c r="BD36" s="398"/>
      <c r="BE36" s="398"/>
      <c r="BF36" s="398"/>
      <c r="BG36" s="398"/>
      <c r="BH36" s="398"/>
      <c r="BI36" s="398">
        <v>142.85</v>
      </c>
      <c r="BJ36" s="398"/>
      <c r="BK36" s="398"/>
      <c r="BL36" s="398"/>
      <c r="BM36" s="398"/>
      <c r="BN36" s="398"/>
      <c r="BO36" s="398"/>
      <c r="BP36" s="398"/>
      <c r="BQ36" s="398"/>
      <c r="BR36" s="398"/>
      <c r="BS36" s="400"/>
      <c r="BT36" s="400"/>
      <c r="BU36" s="400"/>
      <c r="BV36" s="400"/>
      <c r="BW36" s="400"/>
      <c r="BX36" s="400"/>
      <c r="BY36" s="400"/>
      <c r="BZ36" s="406"/>
      <c r="CA36" s="406"/>
      <c r="CB36" s="406"/>
      <c r="CC36" s="406"/>
      <c r="CD36" s="406"/>
      <c r="CE36" s="406"/>
      <c r="CF36" s="400"/>
      <c r="CG36" s="400"/>
      <c r="CH36" s="400"/>
      <c r="CI36" s="400"/>
      <c r="CJ36" s="400"/>
      <c r="CK36" s="400"/>
      <c r="CL36" s="400"/>
      <c r="CM36" s="398"/>
      <c r="CN36" s="398"/>
      <c r="CO36" s="398"/>
      <c r="CP36" s="398"/>
      <c r="CQ36" s="398"/>
      <c r="CR36" s="398"/>
      <c r="CS36" s="398"/>
      <c r="CT36" s="398"/>
      <c r="CU36" s="398"/>
      <c r="CV36" s="398"/>
      <c r="CW36" s="398"/>
      <c r="CX36" s="398"/>
      <c r="CY36" s="398"/>
      <c r="CZ36" s="398"/>
      <c r="DA36" s="398"/>
      <c r="DB36" s="398"/>
      <c r="DC36" s="398"/>
      <c r="DD36" s="398"/>
      <c r="DE36" s="398"/>
      <c r="DF36" s="398"/>
      <c r="DG36" s="398"/>
      <c r="DH36" s="398"/>
      <c r="DI36" s="398"/>
      <c r="DJ36" s="398"/>
      <c r="DK36" s="398"/>
      <c r="DL36" s="400"/>
      <c r="DM36" s="400"/>
      <c r="DN36" s="400"/>
      <c r="DO36" s="400"/>
      <c r="DP36" s="400"/>
      <c r="DQ36" s="398"/>
      <c r="DR36" s="398"/>
      <c r="DS36" s="398"/>
      <c r="DT36" s="398"/>
      <c r="DU36" s="398"/>
      <c r="DV36" s="398"/>
      <c r="DW36" s="398"/>
      <c r="DX36" s="402"/>
    </row>
    <row r="37" spans="1:128" ht="6" customHeight="1">
      <c r="A37" s="408"/>
      <c r="B37" s="409"/>
      <c r="C37" s="409"/>
      <c r="D37" s="409"/>
      <c r="E37" s="409"/>
      <c r="F37" s="409"/>
      <c r="G37" s="409"/>
      <c r="H37" s="409"/>
      <c r="I37" s="409"/>
      <c r="J37" s="409"/>
      <c r="K37" s="409"/>
      <c r="L37" s="409"/>
      <c r="M37" s="409"/>
      <c r="N37" s="409"/>
      <c r="O37" s="409"/>
      <c r="P37" s="409"/>
      <c r="Q37" s="409"/>
      <c r="R37" s="409"/>
      <c r="S37" s="409"/>
      <c r="T37" s="409"/>
      <c r="U37" s="409"/>
      <c r="V37" s="409"/>
      <c r="W37" s="409"/>
      <c r="X37" s="409"/>
      <c r="Y37" s="409"/>
      <c r="Z37" s="409"/>
      <c r="AA37" s="409"/>
      <c r="AB37" s="409"/>
      <c r="AC37" s="412"/>
      <c r="AD37" s="412"/>
      <c r="AE37" s="412"/>
      <c r="AF37" s="412"/>
      <c r="AG37" s="412"/>
      <c r="AH37" s="398"/>
      <c r="AI37" s="398"/>
      <c r="AJ37" s="398"/>
      <c r="AK37" s="398"/>
      <c r="AL37" s="398"/>
      <c r="AM37" s="398"/>
      <c r="AN37" s="398"/>
      <c r="AO37" s="398"/>
      <c r="AP37" s="398"/>
      <c r="AQ37" s="398"/>
      <c r="AR37" s="398"/>
      <c r="AS37" s="398"/>
      <c r="AT37" s="398"/>
      <c r="AU37" s="398"/>
      <c r="AV37" s="398"/>
      <c r="AW37" s="398"/>
      <c r="AX37" s="398"/>
      <c r="AY37" s="398"/>
      <c r="AZ37" s="398"/>
      <c r="BA37" s="398"/>
      <c r="BB37" s="398"/>
      <c r="BC37" s="398"/>
      <c r="BD37" s="398"/>
      <c r="BE37" s="398"/>
      <c r="BF37" s="398"/>
      <c r="BG37" s="398"/>
      <c r="BH37" s="398"/>
      <c r="BI37" s="398"/>
      <c r="BJ37" s="398"/>
      <c r="BK37" s="398"/>
      <c r="BL37" s="398"/>
      <c r="BM37" s="398"/>
      <c r="BN37" s="398"/>
      <c r="BO37" s="398"/>
      <c r="BP37" s="398"/>
      <c r="BQ37" s="398"/>
      <c r="BR37" s="398"/>
      <c r="BS37" s="400"/>
      <c r="BT37" s="400"/>
      <c r="BU37" s="400"/>
      <c r="BV37" s="400"/>
      <c r="BW37" s="400"/>
      <c r="BX37" s="400"/>
      <c r="BY37" s="400"/>
      <c r="BZ37" s="406"/>
      <c r="CA37" s="406"/>
      <c r="CB37" s="406"/>
      <c r="CC37" s="406"/>
      <c r="CD37" s="406"/>
      <c r="CE37" s="406"/>
      <c r="CF37" s="400"/>
      <c r="CG37" s="400"/>
      <c r="CH37" s="400"/>
      <c r="CI37" s="400"/>
      <c r="CJ37" s="400"/>
      <c r="CK37" s="400"/>
      <c r="CL37" s="400"/>
      <c r="CM37" s="398"/>
      <c r="CN37" s="398"/>
      <c r="CO37" s="398"/>
      <c r="CP37" s="398"/>
      <c r="CQ37" s="398"/>
      <c r="CR37" s="398"/>
      <c r="CS37" s="398"/>
      <c r="CT37" s="398"/>
      <c r="CU37" s="398"/>
      <c r="CV37" s="398"/>
      <c r="CW37" s="398"/>
      <c r="CX37" s="398"/>
      <c r="CY37" s="398"/>
      <c r="CZ37" s="398"/>
      <c r="DA37" s="398"/>
      <c r="DB37" s="398"/>
      <c r="DC37" s="398"/>
      <c r="DD37" s="398"/>
      <c r="DE37" s="398"/>
      <c r="DF37" s="398"/>
      <c r="DG37" s="398"/>
      <c r="DH37" s="398"/>
      <c r="DI37" s="398"/>
      <c r="DJ37" s="398"/>
      <c r="DK37" s="398"/>
      <c r="DL37" s="400"/>
      <c r="DM37" s="400"/>
      <c r="DN37" s="400"/>
      <c r="DO37" s="400"/>
      <c r="DP37" s="400"/>
      <c r="DQ37" s="398"/>
      <c r="DR37" s="398"/>
      <c r="DS37" s="398"/>
      <c r="DT37" s="398"/>
      <c r="DU37" s="398"/>
      <c r="DV37" s="398"/>
      <c r="DW37" s="398"/>
      <c r="DX37" s="402"/>
    </row>
    <row r="38" spans="1:128" ht="6" customHeight="1">
      <c r="A38" s="408"/>
      <c r="B38" s="409"/>
      <c r="C38" s="409"/>
      <c r="D38" s="409"/>
      <c r="E38" s="409"/>
      <c r="F38" s="409"/>
      <c r="G38" s="409"/>
      <c r="H38" s="409"/>
      <c r="I38" s="409"/>
      <c r="J38" s="409"/>
      <c r="K38" s="409"/>
      <c r="L38" s="409"/>
      <c r="M38" s="409"/>
      <c r="N38" s="409"/>
      <c r="O38" s="409"/>
      <c r="P38" s="409"/>
      <c r="Q38" s="409"/>
      <c r="R38" s="409"/>
      <c r="S38" s="409"/>
      <c r="T38" s="409"/>
      <c r="U38" s="409"/>
      <c r="V38" s="409"/>
      <c r="W38" s="409"/>
      <c r="X38" s="409"/>
      <c r="Y38" s="409"/>
      <c r="Z38" s="409"/>
      <c r="AA38" s="409"/>
      <c r="AB38" s="409"/>
      <c r="AC38" s="412"/>
      <c r="AD38" s="412"/>
      <c r="AE38" s="412"/>
      <c r="AF38" s="412"/>
      <c r="AG38" s="412"/>
      <c r="AH38" s="398"/>
      <c r="AI38" s="398"/>
      <c r="AJ38" s="398"/>
      <c r="AK38" s="398"/>
      <c r="AL38" s="398"/>
      <c r="AM38" s="398"/>
      <c r="AN38" s="398"/>
      <c r="AO38" s="398"/>
      <c r="AP38" s="398"/>
      <c r="AQ38" s="398"/>
      <c r="AR38" s="398"/>
      <c r="AS38" s="398"/>
      <c r="AT38" s="398"/>
      <c r="AU38" s="398"/>
      <c r="AV38" s="398"/>
      <c r="AW38" s="398"/>
      <c r="AX38" s="398"/>
      <c r="AY38" s="398"/>
      <c r="AZ38" s="398"/>
      <c r="BA38" s="398"/>
      <c r="BB38" s="398"/>
      <c r="BC38" s="398"/>
      <c r="BD38" s="398"/>
      <c r="BE38" s="398"/>
      <c r="BF38" s="398"/>
      <c r="BG38" s="398"/>
      <c r="BH38" s="398"/>
      <c r="BI38" s="398"/>
      <c r="BJ38" s="398"/>
      <c r="BK38" s="398"/>
      <c r="BL38" s="398"/>
      <c r="BM38" s="398"/>
      <c r="BN38" s="398"/>
      <c r="BO38" s="398"/>
      <c r="BP38" s="398"/>
      <c r="BQ38" s="398"/>
      <c r="BR38" s="398"/>
      <c r="BS38" s="400"/>
      <c r="BT38" s="400"/>
      <c r="BU38" s="400"/>
      <c r="BV38" s="400"/>
      <c r="BW38" s="400"/>
      <c r="BX38" s="400"/>
      <c r="BY38" s="400"/>
      <c r="BZ38" s="406"/>
      <c r="CA38" s="406"/>
      <c r="CB38" s="406"/>
      <c r="CC38" s="406"/>
      <c r="CD38" s="406"/>
      <c r="CE38" s="406"/>
      <c r="CF38" s="400"/>
      <c r="CG38" s="400"/>
      <c r="CH38" s="400"/>
      <c r="CI38" s="400"/>
      <c r="CJ38" s="400"/>
      <c r="CK38" s="400"/>
      <c r="CL38" s="400"/>
      <c r="CM38" s="398"/>
      <c r="CN38" s="398"/>
      <c r="CO38" s="398"/>
      <c r="CP38" s="398"/>
      <c r="CQ38" s="398"/>
      <c r="CR38" s="398"/>
      <c r="CS38" s="398"/>
      <c r="CT38" s="398"/>
      <c r="CU38" s="398"/>
      <c r="CV38" s="398"/>
      <c r="CW38" s="398"/>
      <c r="CX38" s="398"/>
      <c r="CY38" s="398"/>
      <c r="CZ38" s="398"/>
      <c r="DA38" s="398"/>
      <c r="DB38" s="398"/>
      <c r="DC38" s="398"/>
      <c r="DD38" s="398"/>
      <c r="DE38" s="398"/>
      <c r="DF38" s="398"/>
      <c r="DG38" s="398"/>
      <c r="DH38" s="398"/>
      <c r="DI38" s="398"/>
      <c r="DJ38" s="398"/>
      <c r="DK38" s="398"/>
      <c r="DL38" s="400"/>
      <c r="DM38" s="400"/>
      <c r="DN38" s="400"/>
      <c r="DO38" s="400"/>
      <c r="DP38" s="400"/>
      <c r="DQ38" s="398"/>
      <c r="DR38" s="398"/>
      <c r="DS38" s="398"/>
      <c r="DT38" s="398"/>
      <c r="DU38" s="398"/>
      <c r="DV38" s="398"/>
      <c r="DW38" s="398"/>
      <c r="DX38" s="402"/>
    </row>
    <row r="39" spans="1:128" ht="6" customHeight="1">
      <c r="A39" s="429" t="s">
        <v>330</v>
      </c>
      <c r="B39" s="430"/>
      <c r="C39" s="430"/>
      <c r="D39" s="430"/>
      <c r="E39" s="430"/>
      <c r="F39" s="430"/>
      <c r="G39" s="430"/>
      <c r="H39" s="430"/>
      <c r="I39" s="430"/>
      <c r="J39" s="430"/>
      <c r="K39" s="430"/>
      <c r="L39" s="430"/>
      <c r="M39" s="430"/>
      <c r="N39" s="430"/>
      <c r="O39" s="430"/>
      <c r="P39" s="430"/>
      <c r="Q39" s="430"/>
      <c r="R39" s="430"/>
      <c r="S39" s="430"/>
      <c r="T39" s="430"/>
      <c r="U39" s="430"/>
      <c r="V39" s="430"/>
      <c r="W39" s="430"/>
      <c r="X39" s="430"/>
      <c r="Y39" s="430"/>
      <c r="Z39" s="430"/>
      <c r="AA39" s="430"/>
      <c r="AB39" s="430"/>
      <c r="AC39" s="430" t="s">
        <v>331</v>
      </c>
      <c r="AD39" s="430"/>
      <c r="AE39" s="430"/>
      <c r="AF39" s="430"/>
      <c r="AG39" s="430"/>
      <c r="AH39" s="414" t="s">
        <v>332</v>
      </c>
      <c r="AI39" s="414"/>
      <c r="AJ39" s="414"/>
      <c r="AK39" s="414"/>
      <c r="AL39" s="414"/>
      <c r="AM39" s="414"/>
      <c r="AN39" s="414"/>
      <c r="AO39" s="414"/>
      <c r="AP39" s="414"/>
      <c r="AQ39" s="414"/>
      <c r="AR39" s="414" t="s">
        <v>333</v>
      </c>
      <c r="AS39" s="414"/>
      <c r="AT39" s="414"/>
      <c r="AU39" s="414"/>
      <c r="AV39" s="414"/>
      <c r="AW39" s="414"/>
      <c r="AX39" s="414"/>
      <c r="AY39" s="414"/>
      <c r="AZ39" s="414"/>
      <c r="BA39" s="414"/>
      <c r="BB39" s="414" t="s">
        <v>334</v>
      </c>
      <c r="BC39" s="414"/>
      <c r="BD39" s="414"/>
      <c r="BE39" s="414"/>
      <c r="BF39" s="414"/>
      <c r="BG39" s="414"/>
      <c r="BH39" s="414"/>
      <c r="BI39" s="414" t="s">
        <v>335</v>
      </c>
      <c r="BJ39" s="414"/>
      <c r="BK39" s="414"/>
      <c r="BL39" s="414"/>
      <c r="BM39" s="414"/>
      <c r="BN39" s="414"/>
      <c r="BO39" s="414"/>
      <c r="BP39" s="414"/>
      <c r="BQ39" s="414"/>
      <c r="BR39" s="414"/>
      <c r="BS39" s="414" t="s">
        <v>340</v>
      </c>
      <c r="BT39" s="414"/>
      <c r="BU39" s="414"/>
      <c r="BV39" s="414"/>
      <c r="BW39" s="414"/>
      <c r="BX39" s="414"/>
      <c r="BY39" s="414"/>
      <c r="BZ39" s="414" t="s">
        <v>341</v>
      </c>
      <c r="CA39" s="414"/>
      <c r="CB39" s="414"/>
      <c r="CC39" s="414"/>
      <c r="CD39" s="414"/>
      <c r="CE39" s="414"/>
      <c r="CF39" s="414" t="s">
        <v>342</v>
      </c>
      <c r="CG39" s="414"/>
      <c r="CH39" s="414"/>
      <c r="CI39" s="414"/>
      <c r="CJ39" s="414"/>
      <c r="CK39" s="414"/>
      <c r="CL39" s="414"/>
      <c r="CM39" s="414" t="s">
        <v>332</v>
      </c>
      <c r="CN39" s="414"/>
      <c r="CO39" s="414"/>
      <c r="CP39" s="414"/>
      <c r="CQ39" s="414"/>
      <c r="CR39" s="414"/>
      <c r="CS39" s="414"/>
      <c r="CT39" s="414"/>
      <c r="CU39" s="414"/>
      <c r="CV39" s="414" t="s">
        <v>333</v>
      </c>
      <c r="CW39" s="414"/>
      <c r="CX39" s="414"/>
      <c r="CY39" s="414"/>
      <c r="CZ39" s="414"/>
      <c r="DA39" s="414"/>
      <c r="DB39" s="414"/>
      <c r="DC39" s="414"/>
      <c r="DD39" s="414"/>
      <c r="DE39" s="414" t="s">
        <v>334</v>
      </c>
      <c r="DF39" s="414"/>
      <c r="DG39" s="414"/>
      <c r="DH39" s="414"/>
      <c r="DI39" s="414"/>
      <c r="DJ39" s="414"/>
      <c r="DK39" s="414"/>
      <c r="DL39" s="417" t="s">
        <v>343</v>
      </c>
      <c r="DM39" s="418"/>
      <c r="DN39" s="418"/>
      <c r="DO39" s="418"/>
      <c r="DP39" s="419"/>
      <c r="DQ39" s="414" t="s">
        <v>335</v>
      </c>
      <c r="DR39" s="414"/>
      <c r="DS39" s="414"/>
      <c r="DT39" s="414"/>
      <c r="DU39" s="414"/>
      <c r="DV39" s="414"/>
      <c r="DW39" s="414"/>
      <c r="DX39" s="426"/>
    </row>
    <row r="40" spans="1:128" ht="6" customHeight="1">
      <c r="A40" s="431"/>
      <c r="B40" s="432"/>
      <c r="C40" s="432"/>
      <c r="D40" s="432"/>
      <c r="E40" s="432"/>
      <c r="F40" s="432"/>
      <c r="G40" s="432"/>
      <c r="H40" s="432"/>
      <c r="I40" s="432"/>
      <c r="J40" s="432"/>
      <c r="K40" s="432"/>
      <c r="L40" s="432"/>
      <c r="M40" s="432"/>
      <c r="N40" s="432"/>
      <c r="O40" s="432"/>
      <c r="P40" s="432"/>
      <c r="Q40" s="432"/>
      <c r="R40" s="432"/>
      <c r="S40" s="432"/>
      <c r="T40" s="432"/>
      <c r="U40" s="432"/>
      <c r="V40" s="432"/>
      <c r="W40" s="432"/>
      <c r="X40" s="432"/>
      <c r="Y40" s="432"/>
      <c r="Z40" s="432"/>
      <c r="AA40" s="432"/>
      <c r="AB40" s="432"/>
      <c r="AC40" s="432"/>
      <c r="AD40" s="432"/>
      <c r="AE40" s="432"/>
      <c r="AF40" s="432"/>
      <c r="AG40" s="432"/>
      <c r="AH40" s="415"/>
      <c r="AI40" s="415"/>
      <c r="AJ40" s="415"/>
      <c r="AK40" s="415"/>
      <c r="AL40" s="415"/>
      <c r="AM40" s="415"/>
      <c r="AN40" s="415"/>
      <c r="AO40" s="415"/>
      <c r="AP40" s="415"/>
      <c r="AQ40" s="415"/>
      <c r="AR40" s="415"/>
      <c r="AS40" s="415"/>
      <c r="AT40" s="415"/>
      <c r="AU40" s="415"/>
      <c r="AV40" s="415"/>
      <c r="AW40" s="415"/>
      <c r="AX40" s="415"/>
      <c r="AY40" s="415"/>
      <c r="AZ40" s="415"/>
      <c r="BA40" s="415"/>
      <c r="BB40" s="415"/>
      <c r="BC40" s="415"/>
      <c r="BD40" s="415"/>
      <c r="BE40" s="415"/>
      <c r="BF40" s="415"/>
      <c r="BG40" s="415"/>
      <c r="BH40" s="415"/>
      <c r="BI40" s="415"/>
      <c r="BJ40" s="415"/>
      <c r="BK40" s="415"/>
      <c r="BL40" s="415"/>
      <c r="BM40" s="415"/>
      <c r="BN40" s="415"/>
      <c r="BO40" s="415"/>
      <c r="BP40" s="415"/>
      <c r="BQ40" s="415"/>
      <c r="BR40" s="415"/>
      <c r="BS40" s="415"/>
      <c r="BT40" s="415"/>
      <c r="BU40" s="415"/>
      <c r="BV40" s="415"/>
      <c r="BW40" s="415"/>
      <c r="BX40" s="415"/>
      <c r="BY40" s="415"/>
      <c r="BZ40" s="415"/>
      <c r="CA40" s="415"/>
      <c r="CB40" s="415"/>
      <c r="CC40" s="415"/>
      <c r="CD40" s="415"/>
      <c r="CE40" s="415"/>
      <c r="CF40" s="415"/>
      <c r="CG40" s="415"/>
      <c r="CH40" s="415"/>
      <c r="CI40" s="415"/>
      <c r="CJ40" s="415"/>
      <c r="CK40" s="415"/>
      <c r="CL40" s="415"/>
      <c r="CM40" s="415"/>
      <c r="CN40" s="415"/>
      <c r="CO40" s="415"/>
      <c r="CP40" s="415"/>
      <c r="CQ40" s="415"/>
      <c r="CR40" s="415"/>
      <c r="CS40" s="415"/>
      <c r="CT40" s="415"/>
      <c r="CU40" s="415"/>
      <c r="CV40" s="415"/>
      <c r="CW40" s="415"/>
      <c r="CX40" s="415"/>
      <c r="CY40" s="415"/>
      <c r="CZ40" s="415"/>
      <c r="DA40" s="415"/>
      <c r="DB40" s="415"/>
      <c r="DC40" s="415"/>
      <c r="DD40" s="415"/>
      <c r="DE40" s="415"/>
      <c r="DF40" s="415"/>
      <c r="DG40" s="415"/>
      <c r="DH40" s="415"/>
      <c r="DI40" s="415"/>
      <c r="DJ40" s="415"/>
      <c r="DK40" s="415"/>
      <c r="DL40" s="420"/>
      <c r="DM40" s="421"/>
      <c r="DN40" s="421"/>
      <c r="DO40" s="421"/>
      <c r="DP40" s="422"/>
      <c r="DQ40" s="415"/>
      <c r="DR40" s="415"/>
      <c r="DS40" s="415"/>
      <c r="DT40" s="415"/>
      <c r="DU40" s="415"/>
      <c r="DV40" s="415"/>
      <c r="DW40" s="415"/>
      <c r="DX40" s="427"/>
    </row>
    <row r="41" spans="1:128" ht="6" customHeight="1">
      <c r="A41" s="433"/>
      <c r="B41" s="434"/>
      <c r="C41" s="434"/>
      <c r="D41" s="434"/>
      <c r="E41" s="434"/>
      <c r="F41" s="434"/>
      <c r="G41" s="434"/>
      <c r="H41" s="434"/>
      <c r="I41" s="434"/>
      <c r="J41" s="434"/>
      <c r="K41" s="434"/>
      <c r="L41" s="434"/>
      <c r="M41" s="434"/>
      <c r="N41" s="434"/>
      <c r="O41" s="434"/>
      <c r="P41" s="434"/>
      <c r="Q41" s="434"/>
      <c r="R41" s="434"/>
      <c r="S41" s="434"/>
      <c r="T41" s="434"/>
      <c r="U41" s="434"/>
      <c r="V41" s="434"/>
      <c r="W41" s="434"/>
      <c r="X41" s="434"/>
      <c r="Y41" s="434"/>
      <c r="Z41" s="434"/>
      <c r="AA41" s="434"/>
      <c r="AB41" s="434"/>
      <c r="AC41" s="434"/>
      <c r="AD41" s="434"/>
      <c r="AE41" s="434"/>
      <c r="AF41" s="434"/>
      <c r="AG41" s="434"/>
      <c r="AH41" s="416"/>
      <c r="AI41" s="416"/>
      <c r="AJ41" s="416"/>
      <c r="AK41" s="416"/>
      <c r="AL41" s="416"/>
      <c r="AM41" s="416"/>
      <c r="AN41" s="416"/>
      <c r="AO41" s="416"/>
      <c r="AP41" s="416"/>
      <c r="AQ41" s="416"/>
      <c r="AR41" s="416"/>
      <c r="AS41" s="416"/>
      <c r="AT41" s="416"/>
      <c r="AU41" s="416"/>
      <c r="AV41" s="416"/>
      <c r="AW41" s="416"/>
      <c r="AX41" s="416"/>
      <c r="AY41" s="416"/>
      <c r="AZ41" s="416"/>
      <c r="BA41" s="416"/>
      <c r="BB41" s="416"/>
      <c r="BC41" s="416"/>
      <c r="BD41" s="416"/>
      <c r="BE41" s="416"/>
      <c r="BF41" s="416"/>
      <c r="BG41" s="416"/>
      <c r="BH41" s="416"/>
      <c r="BI41" s="416"/>
      <c r="BJ41" s="416"/>
      <c r="BK41" s="416"/>
      <c r="BL41" s="416"/>
      <c r="BM41" s="416"/>
      <c r="BN41" s="416"/>
      <c r="BO41" s="416"/>
      <c r="BP41" s="416"/>
      <c r="BQ41" s="416"/>
      <c r="BR41" s="416"/>
      <c r="BS41" s="416"/>
      <c r="BT41" s="416"/>
      <c r="BU41" s="416"/>
      <c r="BV41" s="416"/>
      <c r="BW41" s="416"/>
      <c r="BX41" s="416"/>
      <c r="BY41" s="416"/>
      <c r="BZ41" s="416"/>
      <c r="CA41" s="416"/>
      <c r="CB41" s="416"/>
      <c r="CC41" s="416"/>
      <c r="CD41" s="416"/>
      <c r="CE41" s="416"/>
      <c r="CF41" s="416"/>
      <c r="CG41" s="416"/>
      <c r="CH41" s="416"/>
      <c r="CI41" s="416"/>
      <c r="CJ41" s="416"/>
      <c r="CK41" s="416"/>
      <c r="CL41" s="416"/>
      <c r="CM41" s="416"/>
      <c r="CN41" s="416"/>
      <c r="CO41" s="416"/>
      <c r="CP41" s="416"/>
      <c r="CQ41" s="416"/>
      <c r="CR41" s="416"/>
      <c r="CS41" s="416"/>
      <c r="CT41" s="416"/>
      <c r="CU41" s="416"/>
      <c r="CV41" s="416"/>
      <c r="CW41" s="416"/>
      <c r="CX41" s="416"/>
      <c r="CY41" s="416"/>
      <c r="CZ41" s="416"/>
      <c r="DA41" s="416"/>
      <c r="DB41" s="416"/>
      <c r="DC41" s="416"/>
      <c r="DD41" s="416"/>
      <c r="DE41" s="416"/>
      <c r="DF41" s="416"/>
      <c r="DG41" s="416"/>
      <c r="DH41" s="416"/>
      <c r="DI41" s="416"/>
      <c r="DJ41" s="416"/>
      <c r="DK41" s="416"/>
      <c r="DL41" s="423"/>
      <c r="DM41" s="424"/>
      <c r="DN41" s="424"/>
      <c r="DO41" s="424"/>
      <c r="DP41" s="425"/>
      <c r="DQ41" s="416"/>
      <c r="DR41" s="416"/>
      <c r="DS41" s="416"/>
      <c r="DT41" s="416"/>
      <c r="DU41" s="416"/>
      <c r="DV41" s="416"/>
      <c r="DW41" s="416"/>
      <c r="DX41" s="428"/>
    </row>
    <row r="42" spans="1:128" ht="6" customHeight="1">
      <c r="A42" s="408" t="s">
        <v>337</v>
      </c>
      <c r="B42" s="409"/>
      <c r="C42" s="409"/>
      <c r="D42" s="409"/>
      <c r="E42" s="409"/>
      <c r="F42" s="409"/>
      <c r="G42" s="409"/>
      <c r="H42" s="409"/>
      <c r="I42" s="409"/>
      <c r="J42" s="409"/>
      <c r="K42" s="409"/>
      <c r="L42" s="409"/>
      <c r="M42" s="409"/>
      <c r="N42" s="409"/>
      <c r="O42" s="409"/>
      <c r="P42" s="409"/>
      <c r="Q42" s="409"/>
      <c r="R42" s="409"/>
      <c r="S42" s="409"/>
      <c r="T42" s="409"/>
      <c r="U42" s="409"/>
      <c r="V42" s="409"/>
      <c r="W42" s="409"/>
      <c r="X42" s="409"/>
      <c r="Y42" s="409"/>
      <c r="Z42" s="409"/>
      <c r="AA42" s="409"/>
      <c r="AB42" s="409"/>
      <c r="AC42" s="412">
        <v>9</v>
      </c>
      <c r="AD42" s="412"/>
      <c r="AE42" s="412"/>
      <c r="AF42" s="412"/>
      <c r="AG42" s="412"/>
      <c r="AH42" s="398">
        <v>450</v>
      </c>
      <c r="AI42" s="398"/>
      <c r="AJ42" s="398"/>
      <c r="AK42" s="398"/>
      <c r="AL42" s="398"/>
      <c r="AM42" s="398"/>
      <c r="AN42" s="398"/>
      <c r="AO42" s="398"/>
      <c r="AP42" s="398"/>
      <c r="AQ42" s="398"/>
      <c r="AR42" s="398">
        <v>450</v>
      </c>
      <c r="AS42" s="398"/>
      <c r="AT42" s="398"/>
      <c r="AU42" s="398"/>
      <c r="AV42" s="398"/>
      <c r="AW42" s="398"/>
      <c r="AX42" s="398"/>
      <c r="AY42" s="398"/>
      <c r="AZ42" s="398"/>
      <c r="BA42" s="398"/>
      <c r="BB42" s="398"/>
      <c r="BC42" s="398"/>
      <c r="BD42" s="398"/>
      <c r="BE42" s="398"/>
      <c r="BF42" s="398"/>
      <c r="BG42" s="398"/>
      <c r="BH42" s="398"/>
      <c r="BI42" s="398">
        <v>64.75</v>
      </c>
      <c r="BJ42" s="398"/>
      <c r="BK42" s="398"/>
      <c r="BL42" s="398"/>
      <c r="BM42" s="398"/>
      <c r="BN42" s="398"/>
      <c r="BO42" s="398"/>
      <c r="BP42" s="398"/>
      <c r="BQ42" s="398"/>
      <c r="BR42" s="398"/>
      <c r="BS42" s="400"/>
      <c r="BT42" s="400"/>
      <c r="BU42" s="400"/>
      <c r="BV42" s="400"/>
      <c r="BW42" s="400"/>
      <c r="BX42" s="400"/>
      <c r="BY42" s="400"/>
      <c r="BZ42" s="406">
        <v>1</v>
      </c>
      <c r="CA42" s="406"/>
      <c r="CB42" s="406"/>
      <c r="CC42" s="406"/>
      <c r="CD42" s="406"/>
      <c r="CE42" s="406"/>
      <c r="CF42" s="400" t="s">
        <v>344</v>
      </c>
      <c r="CG42" s="400"/>
      <c r="CH42" s="400"/>
      <c r="CI42" s="400"/>
      <c r="CJ42" s="400"/>
      <c r="CK42" s="400"/>
      <c r="CL42" s="400"/>
      <c r="CM42" s="398">
        <v>51</v>
      </c>
      <c r="CN42" s="398"/>
      <c r="CO42" s="398"/>
      <c r="CP42" s="398"/>
      <c r="CQ42" s="398"/>
      <c r="CR42" s="398"/>
      <c r="CS42" s="398"/>
      <c r="CT42" s="398"/>
      <c r="CU42" s="398"/>
      <c r="CV42" s="398">
        <v>51</v>
      </c>
      <c r="CW42" s="398"/>
      <c r="CX42" s="398"/>
      <c r="CY42" s="398"/>
      <c r="CZ42" s="398"/>
      <c r="DA42" s="398"/>
      <c r="DB42" s="398"/>
      <c r="DC42" s="398"/>
      <c r="DD42" s="398"/>
      <c r="DE42" s="398"/>
      <c r="DF42" s="398"/>
      <c r="DG42" s="398"/>
      <c r="DH42" s="398"/>
      <c r="DI42" s="398"/>
      <c r="DJ42" s="398"/>
      <c r="DK42" s="398"/>
      <c r="DL42" s="400" t="s">
        <v>345</v>
      </c>
      <c r="DM42" s="400"/>
      <c r="DN42" s="400"/>
      <c r="DO42" s="400"/>
      <c r="DP42" s="400"/>
      <c r="DQ42" s="398">
        <v>7.45</v>
      </c>
      <c r="DR42" s="398"/>
      <c r="DS42" s="398"/>
      <c r="DT42" s="398"/>
      <c r="DU42" s="398"/>
      <c r="DV42" s="398"/>
      <c r="DW42" s="398"/>
      <c r="DX42" s="402"/>
    </row>
    <row r="43" spans="1:128" ht="6" customHeight="1">
      <c r="A43" s="408"/>
      <c r="B43" s="409"/>
      <c r="C43" s="409"/>
      <c r="D43" s="409"/>
      <c r="E43" s="409"/>
      <c r="F43" s="409"/>
      <c r="G43" s="409"/>
      <c r="H43" s="409"/>
      <c r="I43" s="409"/>
      <c r="J43" s="409"/>
      <c r="K43" s="409"/>
      <c r="L43" s="409"/>
      <c r="M43" s="409"/>
      <c r="N43" s="409"/>
      <c r="O43" s="409"/>
      <c r="P43" s="409"/>
      <c r="Q43" s="409"/>
      <c r="R43" s="409"/>
      <c r="S43" s="409"/>
      <c r="T43" s="409"/>
      <c r="U43" s="409"/>
      <c r="V43" s="409"/>
      <c r="W43" s="409"/>
      <c r="X43" s="409"/>
      <c r="Y43" s="409"/>
      <c r="Z43" s="409"/>
      <c r="AA43" s="409"/>
      <c r="AB43" s="409"/>
      <c r="AC43" s="412"/>
      <c r="AD43" s="412"/>
      <c r="AE43" s="412"/>
      <c r="AF43" s="412"/>
      <c r="AG43" s="412"/>
      <c r="AH43" s="398"/>
      <c r="AI43" s="398"/>
      <c r="AJ43" s="398"/>
      <c r="AK43" s="398"/>
      <c r="AL43" s="398"/>
      <c r="AM43" s="398"/>
      <c r="AN43" s="398"/>
      <c r="AO43" s="398"/>
      <c r="AP43" s="398"/>
      <c r="AQ43" s="398"/>
      <c r="AR43" s="398"/>
      <c r="AS43" s="398"/>
      <c r="AT43" s="398"/>
      <c r="AU43" s="398"/>
      <c r="AV43" s="398"/>
      <c r="AW43" s="398"/>
      <c r="AX43" s="398"/>
      <c r="AY43" s="398"/>
      <c r="AZ43" s="398"/>
      <c r="BA43" s="398"/>
      <c r="BB43" s="398"/>
      <c r="BC43" s="398"/>
      <c r="BD43" s="398"/>
      <c r="BE43" s="398"/>
      <c r="BF43" s="398"/>
      <c r="BG43" s="398"/>
      <c r="BH43" s="398"/>
      <c r="BI43" s="398"/>
      <c r="BJ43" s="398"/>
      <c r="BK43" s="398"/>
      <c r="BL43" s="398"/>
      <c r="BM43" s="398"/>
      <c r="BN43" s="398"/>
      <c r="BO43" s="398"/>
      <c r="BP43" s="398"/>
      <c r="BQ43" s="398"/>
      <c r="BR43" s="398"/>
      <c r="BS43" s="400"/>
      <c r="BT43" s="400"/>
      <c r="BU43" s="400"/>
      <c r="BV43" s="400"/>
      <c r="BW43" s="400"/>
      <c r="BX43" s="400"/>
      <c r="BY43" s="400"/>
      <c r="BZ43" s="406"/>
      <c r="CA43" s="406"/>
      <c r="CB43" s="406"/>
      <c r="CC43" s="406"/>
      <c r="CD43" s="406"/>
      <c r="CE43" s="406"/>
      <c r="CF43" s="400"/>
      <c r="CG43" s="400"/>
      <c r="CH43" s="400"/>
      <c r="CI43" s="400"/>
      <c r="CJ43" s="400"/>
      <c r="CK43" s="400"/>
      <c r="CL43" s="400"/>
      <c r="CM43" s="398"/>
      <c r="CN43" s="398"/>
      <c r="CO43" s="398"/>
      <c r="CP43" s="398"/>
      <c r="CQ43" s="398"/>
      <c r="CR43" s="398"/>
      <c r="CS43" s="398"/>
      <c r="CT43" s="398"/>
      <c r="CU43" s="398"/>
      <c r="CV43" s="398"/>
      <c r="CW43" s="398"/>
      <c r="CX43" s="398"/>
      <c r="CY43" s="398"/>
      <c r="CZ43" s="398"/>
      <c r="DA43" s="398"/>
      <c r="DB43" s="398"/>
      <c r="DC43" s="398"/>
      <c r="DD43" s="398"/>
      <c r="DE43" s="398"/>
      <c r="DF43" s="398"/>
      <c r="DG43" s="398"/>
      <c r="DH43" s="398"/>
      <c r="DI43" s="398"/>
      <c r="DJ43" s="398"/>
      <c r="DK43" s="398"/>
      <c r="DL43" s="400"/>
      <c r="DM43" s="400"/>
      <c r="DN43" s="400"/>
      <c r="DO43" s="400"/>
      <c r="DP43" s="400"/>
      <c r="DQ43" s="398"/>
      <c r="DR43" s="398"/>
      <c r="DS43" s="398"/>
      <c r="DT43" s="398"/>
      <c r="DU43" s="398"/>
      <c r="DV43" s="398"/>
      <c r="DW43" s="398"/>
      <c r="DX43" s="402"/>
    </row>
    <row r="44" spans="1:128" ht="6" customHeight="1">
      <c r="A44" s="408"/>
      <c r="B44" s="409"/>
      <c r="C44" s="409"/>
      <c r="D44" s="409"/>
      <c r="E44" s="409"/>
      <c r="F44" s="409"/>
      <c r="G44" s="409"/>
      <c r="H44" s="409"/>
      <c r="I44" s="409"/>
      <c r="J44" s="409"/>
      <c r="K44" s="409"/>
      <c r="L44" s="409"/>
      <c r="M44" s="409"/>
      <c r="N44" s="409"/>
      <c r="O44" s="409"/>
      <c r="P44" s="409"/>
      <c r="Q44" s="409"/>
      <c r="R44" s="409"/>
      <c r="S44" s="409"/>
      <c r="T44" s="409"/>
      <c r="U44" s="409"/>
      <c r="V44" s="409"/>
      <c r="W44" s="409"/>
      <c r="X44" s="409"/>
      <c r="Y44" s="409"/>
      <c r="Z44" s="409"/>
      <c r="AA44" s="409"/>
      <c r="AB44" s="409"/>
      <c r="AC44" s="412"/>
      <c r="AD44" s="412"/>
      <c r="AE44" s="412"/>
      <c r="AF44" s="412"/>
      <c r="AG44" s="412"/>
      <c r="AH44" s="398"/>
      <c r="AI44" s="398"/>
      <c r="AJ44" s="398"/>
      <c r="AK44" s="398"/>
      <c r="AL44" s="398"/>
      <c r="AM44" s="398"/>
      <c r="AN44" s="398"/>
      <c r="AO44" s="398"/>
      <c r="AP44" s="398"/>
      <c r="AQ44" s="398"/>
      <c r="AR44" s="398"/>
      <c r="AS44" s="398"/>
      <c r="AT44" s="398"/>
      <c r="AU44" s="398"/>
      <c r="AV44" s="398"/>
      <c r="AW44" s="398"/>
      <c r="AX44" s="398"/>
      <c r="AY44" s="398"/>
      <c r="AZ44" s="398"/>
      <c r="BA44" s="398"/>
      <c r="BB44" s="398"/>
      <c r="BC44" s="398"/>
      <c r="BD44" s="398"/>
      <c r="BE44" s="398"/>
      <c r="BF44" s="398"/>
      <c r="BG44" s="398"/>
      <c r="BH44" s="398"/>
      <c r="BI44" s="398"/>
      <c r="BJ44" s="398"/>
      <c r="BK44" s="398"/>
      <c r="BL44" s="398"/>
      <c r="BM44" s="398"/>
      <c r="BN44" s="398"/>
      <c r="BO44" s="398"/>
      <c r="BP44" s="398"/>
      <c r="BQ44" s="398"/>
      <c r="BR44" s="398"/>
      <c r="BS44" s="400"/>
      <c r="BT44" s="400"/>
      <c r="BU44" s="400"/>
      <c r="BV44" s="400"/>
      <c r="BW44" s="400"/>
      <c r="BX44" s="400"/>
      <c r="BY44" s="400"/>
      <c r="BZ44" s="406"/>
      <c r="CA44" s="406"/>
      <c r="CB44" s="406"/>
      <c r="CC44" s="406"/>
      <c r="CD44" s="406"/>
      <c r="CE44" s="406"/>
      <c r="CF44" s="400"/>
      <c r="CG44" s="400"/>
      <c r="CH44" s="400"/>
      <c r="CI44" s="400"/>
      <c r="CJ44" s="400"/>
      <c r="CK44" s="400"/>
      <c r="CL44" s="400"/>
      <c r="CM44" s="398"/>
      <c r="CN44" s="398"/>
      <c r="CO44" s="398"/>
      <c r="CP44" s="398"/>
      <c r="CQ44" s="398"/>
      <c r="CR44" s="398"/>
      <c r="CS44" s="398"/>
      <c r="CT44" s="398"/>
      <c r="CU44" s="398"/>
      <c r="CV44" s="398"/>
      <c r="CW44" s="398"/>
      <c r="CX44" s="398"/>
      <c r="CY44" s="398"/>
      <c r="CZ44" s="398"/>
      <c r="DA44" s="398"/>
      <c r="DB44" s="398"/>
      <c r="DC44" s="398"/>
      <c r="DD44" s="398"/>
      <c r="DE44" s="398"/>
      <c r="DF44" s="398"/>
      <c r="DG44" s="398"/>
      <c r="DH44" s="398"/>
      <c r="DI44" s="398"/>
      <c r="DJ44" s="398"/>
      <c r="DK44" s="398"/>
      <c r="DL44" s="400"/>
      <c r="DM44" s="400"/>
      <c r="DN44" s="400"/>
      <c r="DO44" s="400"/>
      <c r="DP44" s="400"/>
      <c r="DQ44" s="398"/>
      <c r="DR44" s="398"/>
      <c r="DS44" s="398"/>
      <c r="DT44" s="398"/>
      <c r="DU44" s="398"/>
      <c r="DV44" s="398"/>
      <c r="DW44" s="398"/>
      <c r="DX44" s="402"/>
    </row>
    <row r="45" spans="1:128" ht="6" customHeight="1">
      <c r="A45" s="408"/>
      <c r="B45" s="409"/>
      <c r="C45" s="409"/>
      <c r="D45" s="409"/>
      <c r="E45" s="409"/>
      <c r="F45" s="409"/>
      <c r="G45" s="409"/>
      <c r="H45" s="409"/>
      <c r="I45" s="409"/>
      <c r="J45" s="409"/>
      <c r="K45" s="409"/>
      <c r="L45" s="409"/>
      <c r="M45" s="409"/>
      <c r="N45" s="409"/>
      <c r="O45" s="409"/>
      <c r="P45" s="409"/>
      <c r="Q45" s="409"/>
      <c r="R45" s="409"/>
      <c r="S45" s="409"/>
      <c r="T45" s="409"/>
      <c r="U45" s="409"/>
      <c r="V45" s="409"/>
      <c r="W45" s="409"/>
      <c r="X45" s="409"/>
      <c r="Y45" s="409"/>
      <c r="Z45" s="409"/>
      <c r="AA45" s="409"/>
      <c r="AB45" s="409"/>
      <c r="AC45" s="412"/>
      <c r="AD45" s="412"/>
      <c r="AE45" s="412"/>
      <c r="AF45" s="412"/>
      <c r="AG45" s="412"/>
      <c r="AH45" s="398"/>
      <c r="AI45" s="398"/>
      <c r="AJ45" s="398"/>
      <c r="AK45" s="398"/>
      <c r="AL45" s="398"/>
      <c r="AM45" s="398"/>
      <c r="AN45" s="398"/>
      <c r="AO45" s="398"/>
      <c r="AP45" s="398"/>
      <c r="AQ45" s="398"/>
      <c r="AR45" s="398"/>
      <c r="AS45" s="398"/>
      <c r="AT45" s="398"/>
      <c r="AU45" s="398"/>
      <c r="AV45" s="398"/>
      <c r="AW45" s="398"/>
      <c r="AX45" s="398"/>
      <c r="AY45" s="398"/>
      <c r="AZ45" s="398"/>
      <c r="BA45" s="398"/>
      <c r="BB45" s="398"/>
      <c r="BC45" s="398"/>
      <c r="BD45" s="398"/>
      <c r="BE45" s="398"/>
      <c r="BF45" s="398"/>
      <c r="BG45" s="398"/>
      <c r="BH45" s="398"/>
      <c r="BI45" s="398"/>
      <c r="BJ45" s="398"/>
      <c r="BK45" s="398"/>
      <c r="BL45" s="398"/>
      <c r="BM45" s="398"/>
      <c r="BN45" s="398"/>
      <c r="BO45" s="398"/>
      <c r="BP45" s="398"/>
      <c r="BQ45" s="398"/>
      <c r="BR45" s="398"/>
      <c r="BS45" s="400"/>
      <c r="BT45" s="400"/>
      <c r="BU45" s="400"/>
      <c r="BV45" s="400"/>
      <c r="BW45" s="400"/>
      <c r="BX45" s="400"/>
      <c r="BY45" s="400"/>
      <c r="BZ45" s="406">
        <v>2</v>
      </c>
      <c r="CA45" s="406"/>
      <c r="CB45" s="406"/>
      <c r="CC45" s="406"/>
      <c r="CD45" s="406"/>
      <c r="CE45" s="406"/>
      <c r="CF45" s="400" t="s">
        <v>344</v>
      </c>
      <c r="CG45" s="400"/>
      <c r="CH45" s="400"/>
      <c r="CI45" s="400"/>
      <c r="CJ45" s="400"/>
      <c r="CK45" s="400"/>
      <c r="CL45" s="400"/>
      <c r="CM45" s="398">
        <v>31</v>
      </c>
      <c r="CN45" s="398"/>
      <c r="CO45" s="398"/>
      <c r="CP45" s="398"/>
      <c r="CQ45" s="398"/>
      <c r="CR45" s="398"/>
      <c r="CS45" s="398"/>
      <c r="CT45" s="398"/>
      <c r="CU45" s="398"/>
      <c r="CV45" s="398">
        <v>31</v>
      </c>
      <c r="CW45" s="398"/>
      <c r="CX45" s="398"/>
      <c r="CY45" s="398"/>
      <c r="CZ45" s="398"/>
      <c r="DA45" s="398"/>
      <c r="DB45" s="398"/>
      <c r="DC45" s="398"/>
      <c r="DD45" s="398"/>
      <c r="DE45" s="398"/>
      <c r="DF45" s="398"/>
      <c r="DG45" s="398"/>
      <c r="DH45" s="398"/>
      <c r="DI45" s="398"/>
      <c r="DJ45" s="398"/>
      <c r="DK45" s="398"/>
      <c r="DL45" s="400" t="s">
        <v>345</v>
      </c>
      <c r="DM45" s="400"/>
      <c r="DN45" s="400"/>
      <c r="DO45" s="400"/>
      <c r="DP45" s="400"/>
      <c r="DQ45" s="398">
        <v>4.1500000000000004</v>
      </c>
      <c r="DR45" s="398"/>
      <c r="DS45" s="398"/>
      <c r="DT45" s="398"/>
      <c r="DU45" s="398"/>
      <c r="DV45" s="398"/>
      <c r="DW45" s="398"/>
      <c r="DX45" s="402"/>
    </row>
    <row r="46" spans="1:128" ht="6" customHeight="1">
      <c r="A46" s="408"/>
      <c r="B46" s="409"/>
      <c r="C46" s="409"/>
      <c r="D46" s="409"/>
      <c r="E46" s="409"/>
      <c r="F46" s="409"/>
      <c r="G46" s="409"/>
      <c r="H46" s="409"/>
      <c r="I46" s="409"/>
      <c r="J46" s="409"/>
      <c r="K46" s="409"/>
      <c r="L46" s="409"/>
      <c r="M46" s="409"/>
      <c r="N46" s="409"/>
      <c r="O46" s="409"/>
      <c r="P46" s="409"/>
      <c r="Q46" s="409"/>
      <c r="R46" s="409"/>
      <c r="S46" s="409"/>
      <c r="T46" s="409"/>
      <c r="U46" s="409"/>
      <c r="V46" s="409"/>
      <c r="W46" s="409"/>
      <c r="X46" s="409"/>
      <c r="Y46" s="409"/>
      <c r="Z46" s="409"/>
      <c r="AA46" s="409"/>
      <c r="AB46" s="409"/>
      <c r="AC46" s="412"/>
      <c r="AD46" s="412"/>
      <c r="AE46" s="412"/>
      <c r="AF46" s="412"/>
      <c r="AG46" s="412"/>
      <c r="AH46" s="398"/>
      <c r="AI46" s="398"/>
      <c r="AJ46" s="398"/>
      <c r="AK46" s="398"/>
      <c r="AL46" s="398"/>
      <c r="AM46" s="398"/>
      <c r="AN46" s="398"/>
      <c r="AO46" s="398"/>
      <c r="AP46" s="398"/>
      <c r="AQ46" s="398"/>
      <c r="AR46" s="398"/>
      <c r="AS46" s="398"/>
      <c r="AT46" s="398"/>
      <c r="AU46" s="398"/>
      <c r="AV46" s="398"/>
      <c r="AW46" s="398"/>
      <c r="AX46" s="398"/>
      <c r="AY46" s="398"/>
      <c r="AZ46" s="398"/>
      <c r="BA46" s="398"/>
      <c r="BB46" s="398"/>
      <c r="BC46" s="398"/>
      <c r="BD46" s="398"/>
      <c r="BE46" s="398"/>
      <c r="BF46" s="398"/>
      <c r="BG46" s="398"/>
      <c r="BH46" s="398"/>
      <c r="BI46" s="398"/>
      <c r="BJ46" s="398"/>
      <c r="BK46" s="398"/>
      <c r="BL46" s="398"/>
      <c r="BM46" s="398"/>
      <c r="BN46" s="398"/>
      <c r="BO46" s="398"/>
      <c r="BP46" s="398"/>
      <c r="BQ46" s="398"/>
      <c r="BR46" s="398"/>
      <c r="BS46" s="400"/>
      <c r="BT46" s="400"/>
      <c r="BU46" s="400"/>
      <c r="BV46" s="400"/>
      <c r="BW46" s="400"/>
      <c r="BX46" s="400"/>
      <c r="BY46" s="400"/>
      <c r="BZ46" s="406"/>
      <c r="CA46" s="406"/>
      <c r="CB46" s="406"/>
      <c r="CC46" s="406"/>
      <c r="CD46" s="406"/>
      <c r="CE46" s="406"/>
      <c r="CF46" s="400"/>
      <c r="CG46" s="400"/>
      <c r="CH46" s="400"/>
      <c r="CI46" s="400"/>
      <c r="CJ46" s="400"/>
      <c r="CK46" s="400"/>
      <c r="CL46" s="400"/>
      <c r="CM46" s="398"/>
      <c r="CN46" s="398"/>
      <c r="CO46" s="398"/>
      <c r="CP46" s="398"/>
      <c r="CQ46" s="398"/>
      <c r="CR46" s="398"/>
      <c r="CS46" s="398"/>
      <c r="CT46" s="398"/>
      <c r="CU46" s="398"/>
      <c r="CV46" s="398"/>
      <c r="CW46" s="398"/>
      <c r="CX46" s="398"/>
      <c r="CY46" s="398"/>
      <c r="CZ46" s="398"/>
      <c r="DA46" s="398"/>
      <c r="DB46" s="398"/>
      <c r="DC46" s="398"/>
      <c r="DD46" s="398"/>
      <c r="DE46" s="398"/>
      <c r="DF46" s="398"/>
      <c r="DG46" s="398"/>
      <c r="DH46" s="398"/>
      <c r="DI46" s="398"/>
      <c r="DJ46" s="398"/>
      <c r="DK46" s="398"/>
      <c r="DL46" s="400"/>
      <c r="DM46" s="400"/>
      <c r="DN46" s="400"/>
      <c r="DO46" s="400"/>
      <c r="DP46" s="400"/>
      <c r="DQ46" s="398"/>
      <c r="DR46" s="398"/>
      <c r="DS46" s="398"/>
      <c r="DT46" s="398"/>
      <c r="DU46" s="398"/>
      <c r="DV46" s="398"/>
      <c r="DW46" s="398"/>
      <c r="DX46" s="402"/>
    </row>
    <row r="47" spans="1:128" ht="6" customHeight="1">
      <c r="A47" s="408"/>
      <c r="B47" s="409"/>
      <c r="C47" s="409"/>
      <c r="D47" s="409"/>
      <c r="E47" s="409"/>
      <c r="F47" s="409"/>
      <c r="G47" s="409"/>
      <c r="H47" s="409"/>
      <c r="I47" s="409"/>
      <c r="J47" s="409"/>
      <c r="K47" s="409"/>
      <c r="L47" s="409"/>
      <c r="M47" s="409"/>
      <c r="N47" s="409"/>
      <c r="O47" s="409"/>
      <c r="P47" s="409"/>
      <c r="Q47" s="409"/>
      <c r="R47" s="409"/>
      <c r="S47" s="409"/>
      <c r="T47" s="409"/>
      <c r="U47" s="409"/>
      <c r="V47" s="409"/>
      <c r="W47" s="409"/>
      <c r="X47" s="409"/>
      <c r="Y47" s="409"/>
      <c r="Z47" s="409"/>
      <c r="AA47" s="409"/>
      <c r="AB47" s="409"/>
      <c r="AC47" s="412"/>
      <c r="AD47" s="412"/>
      <c r="AE47" s="412"/>
      <c r="AF47" s="412"/>
      <c r="AG47" s="412"/>
      <c r="AH47" s="398"/>
      <c r="AI47" s="398"/>
      <c r="AJ47" s="398"/>
      <c r="AK47" s="398"/>
      <c r="AL47" s="398"/>
      <c r="AM47" s="398"/>
      <c r="AN47" s="398"/>
      <c r="AO47" s="398"/>
      <c r="AP47" s="398"/>
      <c r="AQ47" s="398"/>
      <c r="AR47" s="398"/>
      <c r="AS47" s="398"/>
      <c r="AT47" s="398"/>
      <c r="AU47" s="398"/>
      <c r="AV47" s="398"/>
      <c r="AW47" s="398"/>
      <c r="AX47" s="398"/>
      <c r="AY47" s="398"/>
      <c r="AZ47" s="398"/>
      <c r="BA47" s="398"/>
      <c r="BB47" s="398"/>
      <c r="BC47" s="398"/>
      <c r="BD47" s="398"/>
      <c r="BE47" s="398"/>
      <c r="BF47" s="398"/>
      <c r="BG47" s="398"/>
      <c r="BH47" s="398"/>
      <c r="BI47" s="398"/>
      <c r="BJ47" s="398"/>
      <c r="BK47" s="398"/>
      <c r="BL47" s="398"/>
      <c r="BM47" s="398"/>
      <c r="BN47" s="398"/>
      <c r="BO47" s="398"/>
      <c r="BP47" s="398"/>
      <c r="BQ47" s="398"/>
      <c r="BR47" s="398"/>
      <c r="BS47" s="400"/>
      <c r="BT47" s="400"/>
      <c r="BU47" s="400"/>
      <c r="BV47" s="400"/>
      <c r="BW47" s="400"/>
      <c r="BX47" s="400"/>
      <c r="BY47" s="400"/>
      <c r="BZ47" s="406"/>
      <c r="CA47" s="406"/>
      <c r="CB47" s="406"/>
      <c r="CC47" s="406"/>
      <c r="CD47" s="406"/>
      <c r="CE47" s="406"/>
      <c r="CF47" s="400"/>
      <c r="CG47" s="400"/>
      <c r="CH47" s="400"/>
      <c r="CI47" s="400"/>
      <c r="CJ47" s="400"/>
      <c r="CK47" s="400"/>
      <c r="CL47" s="400"/>
      <c r="CM47" s="398"/>
      <c r="CN47" s="398"/>
      <c r="CO47" s="398"/>
      <c r="CP47" s="398"/>
      <c r="CQ47" s="398"/>
      <c r="CR47" s="398"/>
      <c r="CS47" s="398"/>
      <c r="CT47" s="398"/>
      <c r="CU47" s="398"/>
      <c r="CV47" s="398"/>
      <c r="CW47" s="398"/>
      <c r="CX47" s="398"/>
      <c r="CY47" s="398"/>
      <c r="CZ47" s="398"/>
      <c r="DA47" s="398"/>
      <c r="DB47" s="398"/>
      <c r="DC47" s="398"/>
      <c r="DD47" s="398"/>
      <c r="DE47" s="398"/>
      <c r="DF47" s="398"/>
      <c r="DG47" s="398"/>
      <c r="DH47" s="398"/>
      <c r="DI47" s="398"/>
      <c r="DJ47" s="398"/>
      <c r="DK47" s="398"/>
      <c r="DL47" s="400"/>
      <c r="DM47" s="400"/>
      <c r="DN47" s="400"/>
      <c r="DO47" s="400"/>
      <c r="DP47" s="400"/>
      <c r="DQ47" s="398"/>
      <c r="DR47" s="398"/>
      <c r="DS47" s="398"/>
      <c r="DT47" s="398"/>
      <c r="DU47" s="398"/>
      <c r="DV47" s="398"/>
      <c r="DW47" s="398"/>
      <c r="DX47" s="402"/>
    </row>
    <row r="48" spans="1:128" ht="6" customHeight="1">
      <c r="A48" s="408"/>
      <c r="B48" s="409"/>
      <c r="C48" s="409"/>
      <c r="D48" s="409"/>
      <c r="E48" s="409"/>
      <c r="F48" s="409"/>
      <c r="G48" s="409"/>
      <c r="H48" s="409"/>
      <c r="I48" s="409"/>
      <c r="J48" s="409"/>
      <c r="K48" s="409"/>
      <c r="L48" s="409"/>
      <c r="M48" s="409"/>
      <c r="N48" s="409"/>
      <c r="O48" s="409"/>
      <c r="P48" s="409"/>
      <c r="Q48" s="409"/>
      <c r="R48" s="409"/>
      <c r="S48" s="409"/>
      <c r="T48" s="409"/>
      <c r="U48" s="409"/>
      <c r="V48" s="409"/>
      <c r="W48" s="409"/>
      <c r="X48" s="409"/>
      <c r="Y48" s="409"/>
      <c r="Z48" s="409"/>
      <c r="AA48" s="409"/>
      <c r="AB48" s="409"/>
      <c r="AC48" s="412"/>
      <c r="AD48" s="412"/>
      <c r="AE48" s="412"/>
      <c r="AF48" s="412"/>
      <c r="AG48" s="412"/>
      <c r="AH48" s="398"/>
      <c r="AI48" s="398"/>
      <c r="AJ48" s="398"/>
      <c r="AK48" s="398"/>
      <c r="AL48" s="398"/>
      <c r="AM48" s="398"/>
      <c r="AN48" s="398"/>
      <c r="AO48" s="398"/>
      <c r="AP48" s="398"/>
      <c r="AQ48" s="398"/>
      <c r="AR48" s="398"/>
      <c r="AS48" s="398"/>
      <c r="AT48" s="398"/>
      <c r="AU48" s="398"/>
      <c r="AV48" s="398"/>
      <c r="AW48" s="398"/>
      <c r="AX48" s="398"/>
      <c r="AY48" s="398"/>
      <c r="AZ48" s="398"/>
      <c r="BA48" s="398"/>
      <c r="BB48" s="398"/>
      <c r="BC48" s="398"/>
      <c r="BD48" s="398"/>
      <c r="BE48" s="398"/>
      <c r="BF48" s="398"/>
      <c r="BG48" s="398"/>
      <c r="BH48" s="398"/>
      <c r="BI48" s="398"/>
      <c r="BJ48" s="398"/>
      <c r="BK48" s="398"/>
      <c r="BL48" s="398"/>
      <c r="BM48" s="398"/>
      <c r="BN48" s="398"/>
      <c r="BO48" s="398"/>
      <c r="BP48" s="398"/>
      <c r="BQ48" s="398"/>
      <c r="BR48" s="398"/>
      <c r="BS48" s="400"/>
      <c r="BT48" s="400"/>
      <c r="BU48" s="400"/>
      <c r="BV48" s="400"/>
      <c r="BW48" s="400"/>
      <c r="BX48" s="400"/>
      <c r="BY48" s="400"/>
      <c r="BZ48" s="406">
        <v>3</v>
      </c>
      <c r="CA48" s="406"/>
      <c r="CB48" s="406"/>
      <c r="CC48" s="406"/>
      <c r="CD48" s="406"/>
      <c r="CE48" s="406"/>
      <c r="CF48" s="400" t="s">
        <v>344</v>
      </c>
      <c r="CG48" s="400"/>
      <c r="CH48" s="400"/>
      <c r="CI48" s="400"/>
      <c r="CJ48" s="400"/>
      <c r="CK48" s="400"/>
      <c r="CL48" s="400"/>
      <c r="CM48" s="398">
        <v>54</v>
      </c>
      <c r="CN48" s="398"/>
      <c r="CO48" s="398"/>
      <c r="CP48" s="398"/>
      <c r="CQ48" s="398"/>
      <c r="CR48" s="398"/>
      <c r="CS48" s="398"/>
      <c r="CT48" s="398"/>
      <c r="CU48" s="398"/>
      <c r="CV48" s="398">
        <v>54</v>
      </c>
      <c r="CW48" s="398"/>
      <c r="CX48" s="398"/>
      <c r="CY48" s="398"/>
      <c r="CZ48" s="398"/>
      <c r="DA48" s="398"/>
      <c r="DB48" s="398"/>
      <c r="DC48" s="398"/>
      <c r="DD48" s="398"/>
      <c r="DE48" s="398"/>
      <c r="DF48" s="398"/>
      <c r="DG48" s="398"/>
      <c r="DH48" s="398"/>
      <c r="DI48" s="398"/>
      <c r="DJ48" s="398"/>
      <c r="DK48" s="398"/>
      <c r="DL48" s="400" t="s">
        <v>345</v>
      </c>
      <c r="DM48" s="400"/>
      <c r="DN48" s="400"/>
      <c r="DO48" s="400"/>
      <c r="DP48" s="400"/>
      <c r="DQ48" s="398">
        <v>7.95</v>
      </c>
      <c r="DR48" s="398"/>
      <c r="DS48" s="398"/>
      <c r="DT48" s="398"/>
      <c r="DU48" s="398"/>
      <c r="DV48" s="398"/>
      <c r="DW48" s="398"/>
      <c r="DX48" s="402"/>
    </row>
    <row r="49" spans="1:128" ht="6" customHeight="1">
      <c r="A49" s="408"/>
      <c r="B49" s="409"/>
      <c r="C49" s="409"/>
      <c r="D49" s="409"/>
      <c r="E49" s="409"/>
      <c r="F49" s="409"/>
      <c r="G49" s="409"/>
      <c r="H49" s="409"/>
      <c r="I49" s="409"/>
      <c r="J49" s="409"/>
      <c r="K49" s="409"/>
      <c r="L49" s="409"/>
      <c r="M49" s="409"/>
      <c r="N49" s="409"/>
      <c r="O49" s="409"/>
      <c r="P49" s="409"/>
      <c r="Q49" s="409"/>
      <c r="R49" s="409"/>
      <c r="S49" s="409"/>
      <c r="T49" s="409"/>
      <c r="U49" s="409"/>
      <c r="V49" s="409"/>
      <c r="W49" s="409"/>
      <c r="X49" s="409"/>
      <c r="Y49" s="409"/>
      <c r="Z49" s="409"/>
      <c r="AA49" s="409"/>
      <c r="AB49" s="409"/>
      <c r="AC49" s="412"/>
      <c r="AD49" s="412"/>
      <c r="AE49" s="412"/>
      <c r="AF49" s="412"/>
      <c r="AG49" s="412"/>
      <c r="AH49" s="398"/>
      <c r="AI49" s="398"/>
      <c r="AJ49" s="398"/>
      <c r="AK49" s="398"/>
      <c r="AL49" s="398"/>
      <c r="AM49" s="398"/>
      <c r="AN49" s="398"/>
      <c r="AO49" s="398"/>
      <c r="AP49" s="398"/>
      <c r="AQ49" s="398"/>
      <c r="AR49" s="398"/>
      <c r="AS49" s="398"/>
      <c r="AT49" s="398"/>
      <c r="AU49" s="398"/>
      <c r="AV49" s="398"/>
      <c r="AW49" s="398"/>
      <c r="AX49" s="398"/>
      <c r="AY49" s="398"/>
      <c r="AZ49" s="398"/>
      <c r="BA49" s="398"/>
      <c r="BB49" s="398"/>
      <c r="BC49" s="398"/>
      <c r="BD49" s="398"/>
      <c r="BE49" s="398"/>
      <c r="BF49" s="398"/>
      <c r="BG49" s="398"/>
      <c r="BH49" s="398"/>
      <c r="BI49" s="398"/>
      <c r="BJ49" s="398"/>
      <c r="BK49" s="398"/>
      <c r="BL49" s="398"/>
      <c r="BM49" s="398"/>
      <c r="BN49" s="398"/>
      <c r="BO49" s="398"/>
      <c r="BP49" s="398"/>
      <c r="BQ49" s="398"/>
      <c r="BR49" s="398"/>
      <c r="BS49" s="400"/>
      <c r="BT49" s="400"/>
      <c r="BU49" s="400"/>
      <c r="BV49" s="400"/>
      <c r="BW49" s="400"/>
      <c r="BX49" s="400"/>
      <c r="BY49" s="400"/>
      <c r="BZ49" s="406"/>
      <c r="CA49" s="406"/>
      <c r="CB49" s="406"/>
      <c r="CC49" s="406"/>
      <c r="CD49" s="406"/>
      <c r="CE49" s="406"/>
      <c r="CF49" s="400"/>
      <c r="CG49" s="400"/>
      <c r="CH49" s="400"/>
      <c r="CI49" s="400"/>
      <c r="CJ49" s="400"/>
      <c r="CK49" s="400"/>
      <c r="CL49" s="400"/>
      <c r="CM49" s="398"/>
      <c r="CN49" s="398"/>
      <c r="CO49" s="398"/>
      <c r="CP49" s="398"/>
      <c r="CQ49" s="398"/>
      <c r="CR49" s="398"/>
      <c r="CS49" s="398"/>
      <c r="CT49" s="398"/>
      <c r="CU49" s="398"/>
      <c r="CV49" s="398"/>
      <c r="CW49" s="398"/>
      <c r="CX49" s="398"/>
      <c r="CY49" s="398"/>
      <c r="CZ49" s="398"/>
      <c r="DA49" s="398"/>
      <c r="DB49" s="398"/>
      <c r="DC49" s="398"/>
      <c r="DD49" s="398"/>
      <c r="DE49" s="398"/>
      <c r="DF49" s="398"/>
      <c r="DG49" s="398"/>
      <c r="DH49" s="398"/>
      <c r="DI49" s="398"/>
      <c r="DJ49" s="398"/>
      <c r="DK49" s="398"/>
      <c r="DL49" s="400"/>
      <c r="DM49" s="400"/>
      <c r="DN49" s="400"/>
      <c r="DO49" s="400"/>
      <c r="DP49" s="400"/>
      <c r="DQ49" s="398"/>
      <c r="DR49" s="398"/>
      <c r="DS49" s="398"/>
      <c r="DT49" s="398"/>
      <c r="DU49" s="398"/>
      <c r="DV49" s="398"/>
      <c r="DW49" s="398"/>
      <c r="DX49" s="402"/>
    </row>
    <row r="50" spans="1:128" ht="6" customHeight="1">
      <c r="A50" s="408"/>
      <c r="B50" s="409"/>
      <c r="C50" s="409"/>
      <c r="D50" s="409"/>
      <c r="E50" s="409"/>
      <c r="F50" s="409"/>
      <c r="G50" s="409"/>
      <c r="H50" s="409"/>
      <c r="I50" s="409"/>
      <c r="J50" s="409"/>
      <c r="K50" s="409"/>
      <c r="L50" s="409"/>
      <c r="M50" s="409"/>
      <c r="N50" s="409"/>
      <c r="O50" s="409"/>
      <c r="P50" s="409"/>
      <c r="Q50" s="409"/>
      <c r="R50" s="409"/>
      <c r="S50" s="409"/>
      <c r="T50" s="409"/>
      <c r="U50" s="409"/>
      <c r="V50" s="409"/>
      <c r="W50" s="409"/>
      <c r="X50" s="409"/>
      <c r="Y50" s="409"/>
      <c r="Z50" s="409"/>
      <c r="AA50" s="409"/>
      <c r="AB50" s="409"/>
      <c r="AC50" s="412"/>
      <c r="AD50" s="412"/>
      <c r="AE50" s="412"/>
      <c r="AF50" s="412"/>
      <c r="AG50" s="412"/>
      <c r="AH50" s="398"/>
      <c r="AI50" s="398"/>
      <c r="AJ50" s="398"/>
      <c r="AK50" s="398"/>
      <c r="AL50" s="398"/>
      <c r="AM50" s="398"/>
      <c r="AN50" s="398"/>
      <c r="AO50" s="398"/>
      <c r="AP50" s="398"/>
      <c r="AQ50" s="398"/>
      <c r="AR50" s="398"/>
      <c r="AS50" s="398"/>
      <c r="AT50" s="398"/>
      <c r="AU50" s="398"/>
      <c r="AV50" s="398"/>
      <c r="AW50" s="398"/>
      <c r="AX50" s="398"/>
      <c r="AY50" s="398"/>
      <c r="AZ50" s="398"/>
      <c r="BA50" s="398"/>
      <c r="BB50" s="398"/>
      <c r="BC50" s="398"/>
      <c r="BD50" s="398"/>
      <c r="BE50" s="398"/>
      <c r="BF50" s="398"/>
      <c r="BG50" s="398"/>
      <c r="BH50" s="398"/>
      <c r="BI50" s="398"/>
      <c r="BJ50" s="398"/>
      <c r="BK50" s="398"/>
      <c r="BL50" s="398"/>
      <c r="BM50" s="398"/>
      <c r="BN50" s="398"/>
      <c r="BO50" s="398"/>
      <c r="BP50" s="398"/>
      <c r="BQ50" s="398"/>
      <c r="BR50" s="398"/>
      <c r="BS50" s="400"/>
      <c r="BT50" s="400"/>
      <c r="BU50" s="400"/>
      <c r="BV50" s="400"/>
      <c r="BW50" s="400"/>
      <c r="BX50" s="400"/>
      <c r="BY50" s="400"/>
      <c r="BZ50" s="406"/>
      <c r="CA50" s="406"/>
      <c r="CB50" s="406"/>
      <c r="CC50" s="406"/>
      <c r="CD50" s="406"/>
      <c r="CE50" s="406"/>
      <c r="CF50" s="400"/>
      <c r="CG50" s="400"/>
      <c r="CH50" s="400"/>
      <c r="CI50" s="400"/>
      <c r="CJ50" s="400"/>
      <c r="CK50" s="400"/>
      <c r="CL50" s="400"/>
      <c r="CM50" s="398"/>
      <c r="CN50" s="398"/>
      <c r="CO50" s="398"/>
      <c r="CP50" s="398"/>
      <c r="CQ50" s="398"/>
      <c r="CR50" s="398"/>
      <c r="CS50" s="398"/>
      <c r="CT50" s="398"/>
      <c r="CU50" s="398"/>
      <c r="CV50" s="398"/>
      <c r="CW50" s="398"/>
      <c r="CX50" s="398"/>
      <c r="CY50" s="398"/>
      <c r="CZ50" s="398"/>
      <c r="DA50" s="398"/>
      <c r="DB50" s="398"/>
      <c r="DC50" s="398"/>
      <c r="DD50" s="398"/>
      <c r="DE50" s="398"/>
      <c r="DF50" s="398"/>
      <c r="DG50" s="398"/>
      <c r="DH50" s="398"/>
      <c r="DI50" s="398"/>
      <c r="DJ50" s="398"/>
      <c r="DK50" s="398"/>
      <c r="DL50" s="400"/>
      <c r="DM50" s="400"/>
      <c r="DN50" s="400"/>
      <c r="DO50" s="400"/>
      <c r="DP50" s="400"/>
      <c r="DQ50" s="398"/>
      <c r="DR50" s="398"/>
      <c r="DS50" s="398"/>
      <c r="DT50" s="398"/>
      <c r="DU50" s="398"/>
      <c r="DV50" s="398"/>
      <c r="DW50" s="398"/>
      <c r="DX50" s="402"/>
    </row>
    <row r="51" spans="1:128" ht="6" customHeight="1">
      <c r="A51" s="408"/>
      <c r="B51" s="409"/>
      <c r="C51" s="409"/>
      <c r="D51" s="409"/>
      <c r="E51" s="409"/>
      <c r="F51" s="409"/>
      <c r="G51" s="409"/>
      <c r="H51" s="409"/>
      <c r="I51" s="409"/>
      <c r="J51" s="409"/>
      <c r="K51" s="409"/>
      <c r="L51" s="409"/>
      <c r="M51" s="409"/>
      <c r="N51" s="409"/>
      <c r="O51" s="409"/>
      <c r="P51" s="409"/>
      <c r="Q51" s="409"/>
      <c r="R51" s="409"/>
      <c r="S51" s="409"/>
      <c r="T51" s="409"/>
      <c r="U51" s="409"/>
      <c r="V51" s="409"/>
      <c r="W51" s="409"/>
      <c r="X51" s="409"/>
      <c r="Y51" s="409"/>
      <c r="Z51" s="409"/>
      <c r="AA51" s="409"/>
      <c r="AB51" s="409"/>
      <c r="AC51" s="412"/>
      <c r="AD51" s="412"/>
      <c r="AE51" s="412"/>
      <c r="AF51" s="412"/>
      <c r="AG51" s="412"/>
      <c r="AH51" s="398"/>
      <c r="AI51" s="398"/>
      <c r="AJ51" s="398"/>
      <c r="AK51" s="398"/>
      <c r="AL51" s="398"/>
      <c r="AM51" s="398"/>
      <c r="AN51" s="398"/>
      <c r="AO51" s="398"/>
      <c r="AP51" s="398"/>
      <c r="AQ51" s="398"/>
      <c r="AR51" s="398"/>
      <c r="AS51" s="398"/>
      <c r="AT51" s="398"/>
      <c r="AU51" s="398"/>
      <c r="AV51" s="398"/>
      <c r="AW51" s="398"/>
      <c r="AX51" s="398"/>
      <c r="AY51" s="398"/>
      <c r="AZ51" s="398"/>
      <c r="BA51" s="398"/>
      <c r="BB51" s="398"/>
      <c r="BC51" s="398"/>
      <c r="BD51" s="398"/>
      <c r="BE51" s="398"/>
      <c r="BF51" s="398"/>
      <c r="BG51" s="398"/>
      <c r="BH51" s="398"/>
      <c r="BI51" s="398"/>
      <c r="BJ51" s="398"/>
      <c r="BK51" s="398"/>
      <c r="BL51" s="398"/>
      <c r="BM51" s="398"/>
      <c r="BN51" s="398"/>
      <c r="BO51" s="398"/>
      <c r="BP51" s="398"/>
      <c r="BQ51" s="398"/>
      <c r="BR51" s="398"/>
      <c r="BS51" s="400"/>
      <c r="BT51" s="400"/>
      <c r="BU51" s="400"/>
      <c r="BV51" s="400"/>
      <c r="BW51" s="400"/>
      <c r="BX51" s="400"/>
      <c r="BY51" s="400"/>
      <c r="BZ51" s="406">
        <v>4</v>
      </c>
      <c r="CA51" s="406"/>
      <c r="CB51" s="406"/>
      <c r="CC51" s="406"/>
      <c r="CD51" s="406"/>
      <c r="CE51" s="406"/>
      <c r="CF51" s="400" t="s">
        <v>344</v>
      </c>
      <c r="CG51" s="400"/>
      <c r="CH51" s="400"/>
      <c r="CI51" s="400"/>
      <c r="CJ51" s="400"/>
      <c r="CK51" s="400"/>
      <c r="CL51" s="400"/>
      <c r="CM51" s="398">
        <v>53</v>
      </c>
      <c r="CN51" s="398"/>
      <c r="CO51" s="398"/>
      <c r="CP51" s="398"/>
      <c r="CQ51" s="398"/>
      <c r="CR51" s="398"/>
      <c r="CS51" s="398"/>
      <c r="CT51" s="398"/>
      <c r="CU51" s="398"/>
      <c r="CV51" s="398">
        <v>53</v>
      </c>
      <c r="CW51" s="398"/>
      <c r="CX51" s="398"/>
      <c r="CY51" s="398"/>
      <c r="CZ51" s="398"/>
      <c r="DA51" s="398"/>
      <c r="DB51" s="398"/>
      <c r="DC51" s="398"/>
      <c r="DD51" s="398"/>
      <c r="DE51" s="398"/>
      <c r="DF51" s="398"/>
      <c r="DG51" s="398"/>
      <c r="DH51" s="398"/>
      <c r="DI51" s="398"/>
      <c r="DJ51" s="398"/>
      <c r="DK51" s="398"/>
      <c r="DL51" s="400" t="s">
        <v>345</v>
      </c>
      <c r="DM51" s="400"/>
      <c r="DN51" s="400"/>
      <c r="DO51" s="400"/>
      <c r="DP51" s="400"/>
      <c r="DQ51" s="398">
        <v>7.65</v>
      </c>
      <c r="DR51" s="398"/>
      <c r="DS51" s="398"/>
      <c r="DT51" s="398"/>
      <c r="DU51" s="398"/>
      <c r="DV51" s="398"/>
      <c r="DW51" s="398"/>
      <c r="DX51" s="402"/>
    </row>
    <row r="52" spans="1:128" ht="6" customHeight="1">
      <c r="A52" s="408"/>
      <c r="B52" s="409"/>
      <c r="C52" s="409"/>
      <c r="D52" s="409"/>
      <c r="E52" s="409"/>
      <c r="F52" s="409"/>
      <c r="G52" s="409"/>
      <c r="H52" s="409"/>
      <c r="I52" s="409"/>
      <c r="J52" s="409"/>
      <c r="K52" s="409"/>
      <c r="L52" s="409"/>
      <c r="M52" s="409"/>
      <c r="N52" s="409"/>
      <c r="O52" s="409"/>
      <c r="P52" s="409"/>
      <c r="Q52" s="409"/>
      <c r="R52" s="409"/>
      <c r="S52" s="409"/>
      <c r="T52" s="409"/>
      <c r="U52" s="409"/>
      <c r="V52" s="409"/>
      <c r="W52" s="409"/>
      <c r="X52" s="409"/>
      <c r="Y52" s="409"/>
      <c r="Z52" s="409"/>
      <c r="AA52" s="409"/>
      <c r="AB52" s="409"/>
      <c r="AC52" s="412"/>
      <c r="AD52" s="412"/>
      <c r="AE52" s="412"/>
      <c r="AF52" s="412"/>
      <c r="AG52" s="412"/>
      <c r="AH52" s="398"/>
      <c r="AI52" s="398"/>
      <c r="AJ52" s="398"/>
      <c r="AK52" s="398"/>
      <c r="AL52" s="398"/>
      <c r="AM52" s="398"/>
      <c r="AN52" s="398"/>
      <c r="AO52" s="398"/>
      <c r="AP52" s="398"/>
      <c r="AQ52" s="398"/>
      <c r="AR52" s="398"/>
      <c r="AS52" s="398"/>
      <c r="AT52" s="398"/>
      <c r="AU52" s="398"/>
      <c r="AV52" s="398"/>
      <c r="AW52" s="398"/>
      <c r="AX52" s="398"/>
      <c r="AY52" s="398"/>
      <c r="AZ52" s="398"/>
      <c r="BA52" s="398"/>
      <c r="BB52" s="398"/>
      <c r="BC52" s="398"/>
      <c r="BD52" s="398"/>
      <c r="BE52" s="398"/>
      <c r="BF52" s="398"/>
      <c r="BG52" s="398"/>
      <c r="BH52" s="398"/>
      <c r="BI52" s="398"/>
      <c r="BJ52" s="398"/>
      <c r="BK52" s="398"/>
      <c r="BL52" s="398"/>
      <c r="BM52" s="398"/>
      <c r="BN52" s="398"/>
      <c r="BO52" s="398"/>
      <c r="BP52" s="398"/>
      <c r="BQ52" s="398"/>
      <c r="BR52" s="398"/>
      <c r="BS52" s="400"/>
      <c r="BT52" s="400"/>
      <c r="BU52" s="400"/>
      <c r="BV52" s="400"/>
      <c r="BW52" s="400"/>
      <c r="BX52" s="400"/>
      <c r="BY52" s="400"/>
      <c r="BZ52" s="406"/>
      <c r="CA52" s="406"/>
      <c r="CB52" s="406"/>
      <c r="CC52" s="406"/>
      <c r="CD52" s="406"/>
      <c r="CE52" s="406"/>
      <c r="CF52" s="400"/>
      <c r="CG52" s="400"/>
      <c r="CH52" s="400"/>
      <c r="CI52" s="400"/>
      <c r="CJ52" s="400"/>
      <c r="CK52" s="400"/>
      <c r="CL52" s="400"/>
      <c r="CM52" s="398"/>
      <c r="CN52" s="398"/>
      <c r="CO52" s="398"/>
      <c r="CP52" s="398"/>
      <c r="CQ52" s="398"/>
      <c r="CR52" s="398"/>
      <c r="CS52" s="398"/>
      <c r="CT52" s="398"/>
      <c r="CU52" s="398"/>
      <c r="CV52" s="398"/>
      <c r="CW52" s="398"/>
      <c r="CX52" s="398"/>
      <c r="CY52" s="398"/>
      <c r="CZ52" s="398"/>
      <c r="DA52" s="398"/>
      <c r="DB52" s="398"/>
      <c r="DC52" s="398"/>
      <c r="DD52" s="398"/>
      <c r="DE52" s="398"/>
      <c r="DF52" s="398"/>
      <c r="DG52" s="398"/>
      <c r="DH52" s="398"/>
      <c r="DI52" s="398"/>
      <c r="DJ52" s="398"/>
      <c r="DK52" s="398"/>
      <c r="DL52" s="400"/>
      <c r="DM52" s="400"/>
      <c r="DN52" s="400"/>
      <c r="DO52" s="400"/>
      <c r="DP52" s="400"/>
      <c r="DQ52" s="398"/>
      <c r="DR52" s="398"/>
      <c r="DS52" s="398"/>
      <c r="DT52" s="398"/>
      <c r="DU52" s="398"/>
      <c r="DV52" s="398"/>
      <c r="DW52" s="398"/>
      <c r="DX52" s="402"/>
    </row>
    <row r="53" spans="1:128" ht="6" customHeight="1">
      <c r="A53" s="408"/>
      <c r="B53" s="409"/>
      <c r="C53" s="409"/>
      <c r="D53" s="409"/>
      <c r="E53" s="409"/>
      <c r="F53" s="409"/>
      <c r="G53" s="409"/>
      <c r="H53" s="409"/>
      <c r="I53" s="409"/>
      <c r="J53" s="409"/>
      <c r="K53" s="409"/>
      <c r="L53" s="409"/>
      <c r="M53" s="409"/>
      <c r="N53" s="409"/>
      <c r="O53" s="409"/>
      <c r="P53" s="409"/>
      <c r="Q53" s="409"/>
      <c r="R53" s="409"/>
      <c r="S53" s="409"/>
      <c r="T53" s="409"/>
      <c r="U53" s="409"/>
      <c r="V53" s="409"/>
      <c r="W53" s="409"/>
      <c r="X53" s="409"/>
      <c r="Y53" s="409"/>
      <c r="Z53" s="409"/>
      <c r="AA53" s="409"/>
      <c r="AB53" s="409"/>
      <c r="AC53" s="412"/>
      <c r="AD53" s="412"/>
      <c r="AE53" s="412"/>
      <c r="AF53" s="412"/>
      <c r="AG53" s="412"/>
      <c r="AH53" s="398"/>
      <c r="AI53" s="398"/>
      <c r="AJ53" s="398"/>
      <c r="AK53" s="398"/>
      <c r="AL53" s="398"/>
      <c r="AM53" s="398"/>
      <c r="AN53" s="398"/>
      <c r="AO53" s="398"/>
      <c r="AP53" s="398"/>
      <c r="AQ53" s="398"/>
      <c r="AR53" s="398"/>
      <c r="AS53" s="398"/>
      <c r="AT53" s="398"/>
      <c r="AU53" s="398"/>
      <c r="AV53" s="398"/>
      <c r="AW53" s="398"/>
      <c r="AX53" s="398"/>
      <c r="AY53" s="398"/>
      <c r="AZ53" s="398"/>
      <c r="BA53" s="398"/>
      <c r="BB53" s="398"/>
      <c r="BC53" s="398"/>
      <c r="BD53" s="398"/>
      <c r="BE53" s="398"/>
      <c r="BF53" s="398"/>
      <c r="BG53" s="398"/>
      <c r="BH53" s="398"/>
      <c r="BI53" s="398"/>
      <c r="BJ53" s="398"/>
      <c r="BK53" s="398"/>
      <c r="BL53" s="398"/>
      <c r="BM53" s="398"/>
      <c r="BN53" s="398"/>
      <c r="BO53" s="398"/>
      <c r="BP53" s="398"/>
      <c r="BQ53" s="398"/>
      <c r="BR53" s="398"/>
      <c r="BS53" s="400"/>
      <c r="BT53" s="400"/>
      <c r="BU53" s="400"/>
      <c r="BV53" s="400"/>
      <c r="BW53" s="400"/>
      <c r="BX53" s="400"/>
      <c r="BY53" s="400"/>
      <c r="BZ53" s="406"/>
      <c r="CA53" s="406"/>
      <c r="CB53" s="406"/>
      <c r="CC53" s="406"/>
      <c r="CD53" s="406"/>
      <c r="CE53" s="406"/>
      <c r="CF53" s="400"/>
      <c r="CG53" s="400"/>
      <c r="CH53" s="400"/>
      <c r="CI53" s="400"/>
      <c r="CJ53" s="400"/>
      <c r="CK53" s="400"/>
      <c r="CL53" s="400"/>
      <c r="CM53" s="398"/>
      <c r="CN53" s="398"/>
      <c r="CO53" s="398"/>
      <c r="CP53" s="398"/>
      <c r="CQ53" s="398"/>
      <c r="CR53" s="398"/>
      <c r="CS53" s="398"/>
      <c r="CT53" s="398"/>
      <c r="CU53" s="398"/>
      <c r="CV53" s="398"/>
      <c r="CW53" s="398"/>
      <c r="CX53" s="398"/>
      <c r="CY53" s="398"/>
      <c r="CZ53" s="398"/>
      <c r="DA53" s="398"/>
      <c r="DB53" s="398"/>
      <c r="DC53" s="398"/>
      <c r="DD53" s="398"/>
      <c r="DE53" s="398"/>
      <c r="DF53" s="398"/>
      <c r="DG53" s="398"/>
      <c r="DH53" s="398"/>
      <c r="DI53" s="398"/>
      <c r="DJ53" s="398"/>
      <c r="DK53" s="398"/>
      <c r="DL53" s="400"/>
      <c r="DM53" s="400"/>
      <c r="DN53" s="400"/>
      <c r="DO53" s="400"/>
      <c r="DP53" s="400"/>
      <c r="DQ53" s="398"/>
      <c r="DR53" s="398"/>
      <c r="DS53" s="398"/>
      <c r="DT53" s="398"/>
      <c r="DU53" s="398"/>
      <c r="DV53" s="398"/>
      <c r="DW53" s="398"/>
      <c r="DX53" s="402"/>
    </row>
    <row r="54" spans="1:128" ht="6" customHeight="1">
      <c r="A54" s="408"/>
      <c r="B54" s="409"/>
      <c r="C54" s="409"/>
      <c r="D54" s="409"/>
      <c r="E54" s="409"/>
      <c r="F54" s="409"/>
      <c r="G54" s="409"/>
      <c r="H54" s="409"/>
      <c r="I54" s="409"/>
      <c r="J54" s="409"/>
      <c r="K54" s="409"/>
      <c r="L54" s="409"/>
      <c r="M54" s="409"/>
      <c r="N54" s="409"/>
      <c r="O54" s="409"/>
      <c r="P54" s="409"/>
      <c r="Q54" s="409"/>
      <c r="R54" s="409"/>
      <c r="S54" s="409"/>
      <c r="T54" s="409"/>
      <c r="U54" s="409"/>
      <c r="V54" s="409"/>
      <c r="W54" s="409"/>
      <c r="X54" s="409"/>
      <c r="Y54" s="409"/>
      <c r="Z54" s="409"/>
      <c r="AA54" s="409"/>
      <c r="AB54" s="409"/>
      <c r="AC54" s="412"/>
      <c r="AD54" s="412"/>
      <c r="AE54" s="412"/>
      <c r="AF54" s="412"/>
      <c r="AG54" s="412"/>
      <c r="AH54" s="398"/>
      <c r="AI54" s="398"/>
      <c r="AJ54" s="398"/>
      <c r="AK54" s="398"/>
      <c r="AL54" s="398"/>
      <c r="AM54" s="398"/>
      <c r="AN54" s="398"/>
      <c r="AO54" s="398"/>
      <c r="AP54" s="398"/>
      <c r="AQ54" s="398"/>
      <c r="AR54" s="398"/>
      <c r="AS54" s="398"/>
      <c r="AT54" s="398"/>
      <c r="AU54" s="398"/>
      <c r="AV54" s="398"/>
      <c r="AW54" s="398"/>
      <c r="AX54" s="398"/>
      <c r="AY54" s="398"/>
      <c r="AZ54" s="398"/>
      <c r="BA54" s="398"/>
      <c r="BB54" s="398"/>
      <c r="BC54" s="398"/>
      <c r="BD54" s="398"/>
      <c r="BE54" s="398"/>
      <c r="BF54" s="398"/>
      <c r="BG54" s="398"/>
      <c r="BH54" s="398"/>
      <c r="BI54" s="398"/>
      <c r="BJ54" s="398"/>
      <c r="BK54" s="398"/>
      <c r="BL54" s="398"/>
      <c r="BM54" s="398"/>
      <c r="BN54" s="398"/>
      <c r="BO54" s="398"/>
      <c r="BP54" s="398"/>
      <c r="BQ54" s="398"/>
      <c r="BR54" s="398"/>
      <c r="BS54" s="400"/>
      <c r="BT54" s="400"/>
      <c r="BU54" s="400"/>
      <c r="BV54" s="400"/>
      <c r="BW54" s="400"/>
      <c r="BX54" s="400"/>
      <c r="BY54" s="400"/>
      <c r="BZ54" s="406">
        <v>5</v>
      </c>
      <c r="CA54" s="406"/>
      <c r="CB54" s="406"/>
      <c r="CC54" s="406"/>
      <c r="CD54" s="406"/>
      <c r="CE54" s="406"/>
      <c r="CF54" s="400" t="s">
        <v>344</v>
      </c>
      <c r="CG54" s="400"/>
      <c r="CH54" s="400"/>
      <c r="CI54" s="400"/>
      <c r="CJ54" s="400"/>
      <c r="CK54" s="400"/>
      <c r="CL54" s="400"/>
      <c r="CM54" s="398">
        <v>51</v>
      </c>
      <c r="CN54" s="398"/>
      <c r="CO54" s="398"/>
      <c r="CP54" s="398"/>
      <c r="CQ54" s="398"/>
      <c r="CR54" s="398"/>
      <c r="CS54" s="398"/>
      <c r="CT54" s="398"/>
      <c r="CU54" s="398"/>
      <c r="CV54" s="398">
        <v>51</v>
      </c>
      <c r="CW54" s="398"/>
      <c r="CX54" s="398"/>
      <c r="CY54" s="398"/>
      <c r="CZ54" s="398"/>
      <c r="DA54" s="398"/>
      <c r="DB54" s="398"/>
      <c r="DC54" s="398"/>
      <c r="DD54" s="398"/>
      <c r="DE54" s="398"/>
      <c r="DF54" s="398"/>
      <c r="DG54" s="398"/>
      <c r="DH54" s="398"/>
      <c r="DI54" s="398"/>
      <c r="DJ54" s="398"/>
      <c r="DK54" s="398"/>
      <c r="DL54" s="400" t="s">
        <v>345</v>
      </c>
      <c r="DM54" s="400"/>
      <c r="DN54" s="400"/>
      <c r="DO54" s="400"/>
      <c r="DP54" s="400"/>
      <c r="DQ54" s="398">
        <v>7.55</v>
      </c>
      <c r="DR54" s="398"/>
      <c r="DS54" s="398"/>
      <c r="DT54" s="398"/>
      <c r="DU54" s="398"/>
      <c r="DV54" s="398"/>
      <c r="DW54" s="398"/>
      <c r="DX54" s="402"/>
    </row>
    <row r="55" spans="1:128" ht="6" customHeight="1">
      <c r="A55" s="408"/>
      <c r="B55" s="409"/>
      <c r="C55" s="409"/>
      <c r="D55" s="409"/>
      <c r="E55" s="409"/>
      <c r="F55" s="409"/>
      <c r="G55" s="409"/>
      <c r="H55" s="409"/>
      <c r="I55" s="409"/>
      <c r="J55" s="409"/>
      <c r="K55" s="409"/>
      <c r="L55" s="409"/>
      <c r="M55" s="409"/>
      <c r="N55" s="409"/>
      <c r="O55" s="409"/>
      <c r="P55" s="409"/>
      <c r="Q55" s="409"/>
      <c r="R55" s="409"/>
      <c r="S55" s="409"/>
      <c r="T55" s="409"/>
      <c r="U55" s="409"/>
      <c r="V55" s="409"/>
      <c r="W55" s="409"/>
      <c r="X55" s="409"/>
      <c r="Y55" s="409"/>
      <c r="Z55" s="409"/>
      <c r="AA55" s="409"/>
      <c r="AB55" s="409"/>
      <c r="AC55" s="412"/>
      <c r="AD55" s="412"/>
      <c r="AE55" s="412"/>
      <c r="AF55" s="412"/>
      <c r="AG55" s="412"/>
      <c r="AH55" s="398"/>
      <c r="AI55" s="398"/>
      <c r="AJ55" s="398"/>
      <c r="AK55" s="398"/>
      <c r="AL55" s="398"/>
      <c r="AM55" s="398"/>
      <c r="AN55" s="398"/>
      <c r="AO55" s="398"/>
      <c r="AP55" s="398"/>
      <c r="AQ55" s="398"/>
      <c r="AR55" s="398"/>
      <c r="AS55" s="398"/>
      <c r="AT55" s="398"/>
      <c r="AU55" s="398"/>
      <c r="AV55" s="398"/>
      <c r="AW55" s="398"/>
      <c r="AX55" s="398"/>
      <c r="AY55" s="398"/>
      <c r="AZ55" s="398"/>
      <c r="BA55" s="398"/>
      <c r="BB55" s="398"/>
      <c r="BC55" s="398"/>
      <c r="BD55" s="398"/>
      <c r="BE55" s="398"/>
      <c r="BF55" s="398"/>
      <c r="BG55" s="398"/>
      <c r="BH55" s="398"/>
      <c r="BI55" s="398"/>
      <c r="BJ55" s="398"/>
      <c r="BK55" s="398"/>
      <c r="BL55" s="398"/>
      <c r="BM55" s="398"/>
      <c r="BN55" s="398"/>
      <c r="BO55" s="398"/>
      <c r="BP55" s="398"/>
      <c r="BQ55" s="398"/>
      <c r="BR55" s="398"/>
      <c r="BS55" s="400"/>
      <c r="BT55" s="400"/>
      <c r="BU55" s="400"/>
      <c r="BV55" s="400"/>
      <c r="BW55" s="400"/>
      <c r="BX55" s="400"/>
      <c r="BY55" s="400"/>
      <c r="BZ55" s="406"/>
      <c r="CA55" s="406"/>
      <c r="CB55" s="406"/>
      <c r="CC55" s="406"/>
      <c r="CD55" s="406"/>
      <c r="CE55" s="406"/>
      <c r="CF55" s="400"/>
      <c r="CG55" s="400"/>
      <c r="CH55" s="400"/>
      <c r="CI55" s="400"/>
      <c r="CJ55" s="400"/>
      <c r="CK55" s="400"/>
      <c r="CL55" s="400"/>
      <c r="CM55" s="398"/>
      <c r="CN55" s="398"/>
      <c r="CO55" s="398"/>
      <c r="CP55" s="398"/>
      <c r="CQ55" s="398"/>
      <c r="CR55" s="398"/>
      <c r="CS55" s="398"/>
      <c r="CT55" s="398"/>
      <c r="CU55" s="398"/>
      <c r="CV55" s="398"/>
      <c r="CW55" s="398"/>
      <c r="CX55" s="398"/>
      <c r="CY55" s="398"/>
      <c r="CZ55" s="398"/>
      <c r="DA55" s="398"/>
      <c r="DB55" s="398"/>
      <c r="DC55" s="398"/>
      <c r="DD55" s="398"/>
      <c r="DE55" s="398"/>
      <c r="DF55" s="398"/>
      <c r="DG55" s="398"/>
      <c r="DH55" s="398"/>
      <c r="DI55" s="398"/>
      <c r="DJ55" s="398"/>
      <c r="DK55" s="398"/>
      <c r="DL55" s="400"/>
      <c r="DM55" s="400"/>
      <c r="DN55" s="400"/>
      <c r="DO55" s="400"/>
      <c r="DP55" s="400"/>
      <c r="DQ55" s="398"/>
      <c r="DR55" s="398"/>
      <c r="DS55" s="398"/>
      <c r="DT55" s="398"/>
      <c r="DU55" s="398"/>
      <c r="DV55" s="398"/>
      <c r="DW55" s="398"/>
      <c r="DX55" s="402"/>
    </row>
    <row r="56" spans="1:128" ht="6" customHeight="1">
      <c r="A56" s="408"/>
      <c r="B56" s="409"/>
      <c r="C56" s="409"/>
      <c r="D56" s="409"/>
      <c r="E56" s="409"/>
      <c r="F56" s="409"/>
      <c r="G56" s="409"/>
      <c r="H56" s="409"/>
      <c r="I56" s="409"/>
      <c r="J56" s="409"/>
      <c r="K56" s="409"/>
      <c r="L56" s="409"/>
      <c r="M56" s="409"/>
      <c r="N56" s="409"/>
      <c r="O56" s="409"/>
      <c r="P56" s="409"/>
      <c r="Q56" s="409"/>
      <c r="R56" s="409"/>
      <c r="S56" s="409"/>
      <c r="T56" s="409"/>
      <c r="U56" s="409"/>
      <c r="V56" s="409"/>
      <c r="W56" s="409"/>
      <c r="X56" s="409"/>
      <c r="Y56" s="409"/>
      <c r="Z56" s="409"/>
      <c r="AA56" s="409"/>
      <c r="AB56" s="409"/>
      <c r="AC56" s="412"/>
      <c r="AD56" s="412"/>
      <c r="AE56" s="412"/>
      <c r="AF56" s="412"/>
      <c r="AG56" s="412"/>
      <c r="AH56" s="398"/>
      <c r="AI56" s="398"/>
      <c r="AJ56" s="398"/>
      <c r="AK56" s="398"/>
      <c r="AL56" s="398"/>
      <c r="AM56" s="398"/>
      <c r="AN56" s="398"/>
      <c r="AO56" s="398"/>
      <c r="AP56" s="398"/>
      <c r="AQ56" s="398"/>
      <c r="AR56" s="398"/>
      <c r="AS56" s="398"/>
      <c r="AT56" s="398"/>
      <c r="AU56" s="398"/>
      <c r="AV56" s="398"/>
      <c r="AW56" s="398"/>
      <c r="AX56" s="398"/>
      <c r="AY56" s="398"/>
      <c r="AZ56" s="398"/>
      <c r="BA56" s="398"/>
      <c r="BB56" s="398"/>
      <c r="BC56" s="398"/>
      <c r="BD56" s="398"/>
      <c r="BE56" s="398"/>
      <c r="BF56" s="398"/>
      <c r="BG56" s="398"/>
      <c r="BH56" s="398"/>
      <c r="BI56" s="398"/>
      <c r="BJ56" s="398"/>
      <c r="BK56" s="398"/>
      <c r="BL56" s="398"/>
      <c r="BM56" s="398"/>
      <c r="BN56" s="398"/>
      <c r="BO56" s="398"/>
      <c r="BP56" s="398"/>
      <c r="BQ56" s="398"/>
      <c r="BR56" s="398"/>
      <c r="BS56" s="400"/>
      <c r="BT56" s="400"/>
      <c r="BU56" s="400"/>
      <c r="BV56" s="400"/>
      <c r="BW56" s="400"/>
      <c r="BX56" s="400"/>
      <c r="BY56" s="400"/>
      <c r="BZ56" s="406"/>
      <c r="CA56" s="406"/>
      <c r="CB56" s="406"/>
      <c r="CC56" s="406"/>
      <c r="CD56" s="406"/>
      <c r="CE56" s="406"/>
      <c r="CF56" s="400"/>
      <c r="CG56" s="400"/>
      <c r="CH56" s="400"/>
      <c r="CI56" s="400"/>
      <c r="CJ56" s="400"/>
      <c r="CK56" s="400"/>
      <c r="CL56" s="400"/>
      <c r="CM56" s="398"/>
      <c r="CN56" s="398"/>
      <c r="CO56" s="398"/>
      <c r="CP56" s="398"/>
      <c r="CQ56" s="398"/>
      <c r="CR56" s="398"/>
      <c r="CS56" s="398"/>
      <c r="CT56" s="398"/>
      <c r="CU56" s="398"/>
      <c r="CV56" s="398"/>
      <c r="CW56" s="398"/>
      <c r="CX56" s="398"/>
      <c r="CY56" s="398"/>
      <c r="CZ56" s="398"/>
      <c r="DA56" s="398"/>
      <c r="DB56" s="398"/>
      <c r="DC56" s="398"/>
      <c r="DD56" s="398"/>
      <c r="DE56" s="398"/>
      <c r="DF56" s="398"/>
      <c r="DG56" s="398"/>
      <c r="DH56" s="398"/>
      <c r="DI56" s="398"/>
      <c r="DJ56" s="398"/>
      <c r="DK56" s="398"/>
      <c r="DL56" s="400"/>
      <c r="DM56" s="400"/>
      <c r="DN56" s="400"/>
      <c r="DO56" s="400"/>
      <c r="DP56" s="400"/>
      <c r="DQ56" s="398"/>
      <c r="DR56" s="398"/>
      <c r="DS56" s="398"/>
      <c r="DT56" s="398"/>
      <c r="DU56" s="398"/>
      <c r="DV56" s="398"/>
      <c r="DW56" s="398"/>
      <c r="DX56" s="402"/>
    </row>
    <row r="57" spans="1:128" ht="6" customHeight="1">
      <c r="A57" s="408"/>
      <c r="B57" s="409"/>
      <c r="C57" s="409"/>
      <c r="D57" s="409"/>
      <c r="E57" s="409"/>
      <c r="F57" s="409"/>
      <c r="G57" s="409"/>
      <c r="H57" s="409"/>
      <c r="I57" s="409"/>
      <c r="J57" s="409"/>
      <c r="K57" s="409"/>
      <c r="L57" s="409"/>
      <c r="M57" s="409"/>
      <c r="N57" s="409"/>
      <c r="O57" s="409"/>
      <c r="P57" s="409"/>
      <c r="Q57" s="409"/>
      <c r="R57" s="409"/>
      <c r="S57" s="409"/>
      <c r="T57" s="409"/>
      <c r="U57" s="409"/>
      <c r="V57" s="409"/>
      <c r="W57" s="409"/>
      <c r="X57" s="409"/>
      <c r="Y57" s="409"/>
      <c r="Z57" s="409"/>
      <c r="AA57" s="409"/>
      <c r="AB57" s="409"/>
      <c r="AC57" s="412"/>
      <c r="AD57" s="412"/>
      <c r="AE57" s="412"/>
      <c r="AF57" s="412"/>
      <c r="AG57" s="412"/>
      <c r="AH57" s="398"/>
      <c r="AI57" s="398"/>
      <c r="AJ57" s="398"/>
      <c r="AK57" s="398"/>
      <c r="AL57" s="398"/>
      <c r="AM57" s="398"/>
      <c r="AN57" s="398"/>
      <c r="AO57" s="398"/>
      <c r="AP57" s="398"/>
      <c r="AQ57" s="398"/>
      <c r="AR57" s="398"/>
      <c r="AS57" s="398"/>
      <c r="AT57" s="398"/>
      <c r="AU57" s="398"/>
      <c r="AV57" s="398"/>
      <c r="AW57" s="398"/>
      <c r="AX57" s="398"/>
      <c r="AY57" s="398"/>
      <c r="AZ57" s="398"/>
      <c r="BA57" s="398"/>
      <c r="BB57" s="398"/>
      <c r="BC57" s="398"/>
      <c r="BD57" s="398"/>
      <c r="BE57" s="398"/>
      <c r="BF57" s="398"/>
      <c r="BG57" s="398"/>
      <c r="BH57" s="398"/>
      <c r="BI57" s="398"/>
      <c r="BJ57" s="398"/>
      <c r="BK57" s="398"/>
      <c r="BL57" s="398"/>
      <c r="BM57" s="398"/>
      <c r="BN57" s="398"/>
      <c r="BO57" s="398"/>
      <c r="BP57" s="398"/>
      <c r="BQ57" s="398"/>
      <c r="BR57" s="398"/>
      <c r="BS57" s="400"/>
      <c r="BT57" s="400"/>
      <c r="BU57" s="400"/>
      <c r="BV57" s="400"/>
      <c r="BW57" s="400"/>
      <c r="BX57" s="400"/>
      <c r="BY57" s="400"/>
      <c r="BZ57" s="406">
        <v>6</v>
      </c>
      <c r="CA57" s="406"/>
      <c r="CB57" s="406"/>
      <c r="CC57" s="406"/>
      <c r="CD57" s="406"/>
      <c r="CE57" s="406"/>
      <c r="CF57" s="400" t="s">
        <v>344</v>
      </c>
      <c r="CG57" s="400"/>
      <c r="CH57" s="400"/>
      <c r="CI57" s="400"/>
      <c r="CJ57" s="400"/>
      <c r="CK57" s="400"/>
      <c r="CL57" s="400"/>
      <c r="CM57" s="398">
        <v>56</v>
      </c>
      <c r="CN57" s="398"/>
      <c r="CO57" s="398"/>
      <c r="CP57" s="398"/>
      <c r="CQ57" s="398"/>
      <c r="CR57" s="398"/>
      <c r="CS57" s="398"/>
      <c r="CT57" s="398"/>
      <c r="CU57" s="398"/>
      <c r="CV57" s="398">
        <v>56</v>
      </c>
      <c r="CW57" s="398"/>
      <c r="CX57" s="398"/>
      <c r="CY57" s="398"/>
      <c r="CZ57" s="398"/>
      <c r="DA57" s="398"/>
      <c r="DB57" s="398"/>
      <c r="DC57" s="398"/>
      <c r="DD57" s="398"/>
      <c r="DE57" s="398"/>
      <c r="DF57" s="398"/>
      <c r="DG57" s="398"/>
      <c r="DH57" s="398"/>
      <c r="DI57" s="398"/>
      <c r="DJ57" s="398"/>
      <c r="DK57" s="398"/>
      <c r="DL57" s="400" t="s">
        <v>345</v>
      </c>
      <c r="DM57" s="400"/>
      <c r="DN57" s="400"/>
      <c r="DO57" s="400"/>
      <c r="DP57" s="400"/>
      <c r="DQ57" s="398">
        <v>7.75</v>
      </c>
      <c r="DR57" s="398"/>
      <c r="DS57" s="398"/>
      <c r="DT57" s="398"/>
      <c r="DU57" s="398"/>
      <c r="DV57" s="398"/>
      <c r="DW57" s="398"/>
      <c r="DX57" s="402"/>
    </row>
    <row r="58" spans="1:128" ht="6" customHeight="1">
      <c r="A58" s="408"/>
      <c r="B58" s="409"/>
      <c r="C58" s="409"/>
      <c r="D58" s="409"/>
      <c r="E58" s="409"/>
      <c r="F58" s="409"/>
      <c r="G58" s="409"/>
      <c r="H58" s="409"/>
      <c r="I58" s="409"/>
      <c r="J58" s="409"/>
      <c r="K58" s="409"/>
      <c r="L58" s="409"/>
      <c r="M58" s="409"/>
      <c r="N58" s="409"/>
      <c r="O58" s="409"/>
      <c r="P58" s="409"/>
      <c r="Q58" s="409"/>
      <c r="R58" s="409"/>
      <c r="S58" s="409"/>
      <c r="T58" s="409"/>
      <c r="U58" s="409"/>
      <c r="V58" s="409"/>
      <c r="W58" s="409"/>
      <c r="X58" s="409"/>
      <c r="Y58" s="409"/>
      <c r="Z58" s="409"/>
      <c r="AA58" s="409"/>
      <c r="AB58" s="409"/>
      <c r="AC58" s="412"/>
      <c r="AD58" s="412"/>
      <c r="AE58" s="412"/>
      <c r="AF58" s="412"/>
      <c r="AG58" s="412"/>
      <c r="AH58" s="398"/>
      <c r="AI58" s="398"/>
      <c r="AJ58" s="398"/>
      <c r="AK58" s="398"/>
      <c r="AL58" s="398"/>
      <c r="AM58" s="398"/>
      <c r="AN58" s="398"/>
      <c r="AO58" s="398"/>
      <c r="AP58" s="398"/>
      <c r="AQ58" s="398"/>
      <c r="AR58" s="398"/>
      <c r="AS58" s="398"/>
      <c r="AT58" s="398"/>
      <c r="AU58" s="398"/>
      <c r="AV58" s="398"/>
      <c r="AW58" s="398"/>
      <c r="AX58" s="398"/>
      <c r="AY58" s="398"/>
      <c r="AZ58" s="398"/>
      <c r="BA58" s="398"/>
      <c r="BB58" s="398"/>
      <c r="BC58" s="398"/>
      <c r="BD58" s="398"/>
      <c r="BE58" s="398"/>
      <c r="BF58" s="398"/>
      <c r="BG58" s="398"/>
      <c r="BH58" s="398"/>
      <c r="BI58" s="398"/>
      <c r="BJ58" s="398"/>
      <c r="BK58" s="398"/>
      <c r="BL58" s="398"/>
      <c r="BM58" s="398"/>
      <c r="BN58" s="398"/>
      <c r="BO58" s="398"/>
      <c r="BP58" s="398"/>
      <c r="BQ58" s="398"/>
      <c r="BR58" s="398"/>
      <c r="BS58" s="400"/>
      <c r="BT58" s="400"/>
      <c r="BU58" s="400"/>
      <c r="BV58" s="400"/>
      <c r="BW58" s="400"/>
      <c r="BX58" s="400"/>
      <c r="BY58" s="400"/>
      <c r="BZ58" s="406"/>
      <c r="CA58" s="406"/>
      <c r="CB58" s="406"/>
      <c r="CC58" s="406"/>
      <c r="CD58" s="406"/>
      <c r="CE58" s="406"/>
      <c r="CF58" s="400"/>
      <c r="CG58" s="400"/>
      <c r="CH58" s="400"/>
      <c r="CI58" s="400"/>
      <c r="CJ58" s="400"/>
      <c r="CK58" s="400"/>
      <c r="CL58" s="400"/>
      <c r="CM58" s="398"/>
      <c r="CN58" s="398"/>
      <c r="CO58" s="398"/>
      <c r="CP58" s="398"/>
      <c r="CQ58" s="398"/>
      <c r="CR58" s="398"/>
      <c r="CS58" s="398"/>
      <c r="CT58" s="398"/>
      <c r="CU58" s="398"/>
      <c r="CV58" s="398"/>
      <c r="CW58" s="398"/>
      <c r="CX58" s="398"/>
      <c r="CY58" s="398"/>
      <c r="CZ58" s="398"/>
      <c r="DA58" s="398"/>
      <c r="DB58" s="398"/>
      <c r="DC58" s="398"/>
      <c r="DD58" s="398"/>
      <c r="DE58" s="398"/>
      <c r="DF58" s="398"/>
      <c r="DG58" s="398"/>
      <c r="DH58" s="398"/>
      <c r="DI58" s="398"/>
      <c r="DJ58" s="398"/>
      <c r="DK58" s="398"/>
      <c r="DL58" s="400"/>
      <c r="DM58" s="400"/>
      <c r="DN58" s="400"/>
      <c r="DO58" s="400"/>
      <c r="DP58" s="400"/>
      <c r="DQ58" s="398"/>
      <c r="DR58" s="398"/>
      <c r="DS58" s="398"/>
      <c r="DT58" s="398"/>
      <c r="DU58" s="398"/>
      <c r="DV58" s="398"/>
      <c r="DW58" s="398"/>
      <c r="DX58" s="402"/>
    </row>
    <row r="59" spans="1:128" ht="6" customHeight="1">
      <c r="A59" s="408"/>
      <c r="B59" s="409"/>
      <c r="C59" s="409"/>
      <c r="D59" s="409"/>
      <c r="E59" s="409"/>
      <c r="F59" s="409"/>
      <c r="G59" s="409"/>
      <c r="H59" s="409"/>
      <c r="I59" s="409"/>
      <c r="J59" s="409"/>
      <c r="K59" s="409"/>
      <c r="L59" s="409"/>
      <c r="M59" s="409"/>
      <c r="N59" s="409"/>
      <c r="O59" s="409"/>
      <c r="P59" s="409"/>
      <c r="Q59" s="409"/>
      <c r="R59" s="409"/>
      <c r="S59" s="409"/>
      <c r="T59" s="409"/>
      <c r="U59" s="409"/>
      <c r="V59" s="409"/>
      <c r="W59" s="409"/>
      <c r="X59" s="409"/>
      <c r="Y59" s="409"/>
      <c r="Z59" s="409"/>
      <c r="AA59" s="409"/>
      <c r="AB59" s="409"/>
      <c r="AC59" s="412"/>
      <c r="AD59" s="412"/>
      <c r="AE59" s="412"/>
      <c r="AF59" s="412"/>
      <c r="AG59" s="412"/>
      <c r="AH59" s="398"/>
      <c r="AI59" s="398"/>
      <c r="AJ59" s="398"/>
      <c r="AK59" s="398"/>
      <c r="AL59" s="398"/>
      <c r="AM59" s="398"/>
      <c r="AN59" s="398"/>
      <c r="AO59" s="398"/>
      <c r="AP59" s="398"/>
      <c r="AQ59" s="398"/>
      <c r="AR59" s="398"/>
      <c r="AS59" s="398"/>
      <c r="AT59" s="398"/>
      <c r="AU59" s="398"/>
      <c r="AV59" s="398"/>
      <c r="AW59" s="398"/>
      <c r="AX59" s="398"/>
      <c r="AY59" s="398"/>
      <c r="AZ59" s="398"/>
      <c r="BA59" s="398"/>
      <c r="BB59" s="398"/>
      <c r="BC59" s="398"/>
      <c r="BD59" s="398"/>
      <c r="BE59" s="398"/>
      <c r="BF59" s="398"/>
      <c r="BG59" s="398"/>
      <c r="BH59" s="398"/>
      <c r="BI59" s="398"/>
      <c r="BJ59" s="398"/>
      <c r="BK59" s="398"/>
      <c r="BL59" s="398"/>
      <c r="BM59" s="398"/>
      <c r="BN59" s="398"/>
      <c r="BO59" s="398"/>
      <c r="BP59" s="398"/>
      <c r="BQ59" s="398"/>
      <c r="BR59" s="398"/>
      <c r="BS59" s="400"/>
      <c r="BT59" s="400"/>
      <c r="BU59" s="400"/>
      <c r="BV59" s="400"/>
      <c r="BW59" s="400"/>
      <c r="BX59" s="400"/>
      <c r="BY59" s="400"/>
      <c r="BZ59" s="406"/>
      <c r="CA59" s="406"/>
      <c r="CB59" s="406"/>
      <c r="CC59" s="406"/>
      <c r="CD59" s="406"/>
      <c r="CE59" s="406"/>
      <c r="CF59" s="400"/>
      <c r="CG59" s="400"/>
      <c r="CH59" s="400"/>
      <c r="CI59" s="400"/>
      <c r="CJ59" s="400"/>
      <c r="CK59" s="400"/>
      <c r="CL59" s="400"/>
      <c r="CM59" s="398"/>
      <c r="CN59" s="398"/>
      <c r="CO59" s="398"/>
      <c r="CP59" s="398"/>
      <c r="CQ59" s="398"/>
      <c r="CR59" s="398"/>
      <c r="CS59" s="398"/>
      <c r="CT59" s="398"/>
      <c r="CU59" s="398"/>
      <c r="CV59" s="398"/>
      <c r="CW59" s="398"/>
      <c r="CX59" s="398"/>
      <c r="CY59" s="398"/>
      <c r="CZ59" s="398"/>
      <c r="DA59" s="398"/>
      <c r="DB59" s="398"/>
      <c r="DC59" s="398"/>
      <c r="DD59" s="398"/>
      <c r="DE59" s="398"/>
      <c r="DF59" s="398"/>
      <c r="DG59" s="398"/>
      <c r="DH59" s="398"/>
      <c r="DI59" s="398"/>
      <c r="DJ59" s="398"/>
      <c r="DK59" s="398"/>
      <c r="DL59" s="400"/>
      <c r="DM59" s="400"/>
      <c r="DN59" s="400"/>
      <c r="DO59" s="400"/>
      <c r="DP59" s="400"/>
      <c r="DQ59" s="398"/>
      <c r="DR59" s="398"/>
      <c r="DS59" s="398"/>
      <c r="DT59" s="398"/>
      <c r="DU59" s="398"/>
      <c r="DV59" s="398"/>
      <c r="DW59" s="398"/>
      <c r="DX59" s="402"/>
    </row>
    <row r="60" spans="1:128" ht="6" customHeight="1">
      <c r="A60" s="408"/>
      <c r="B60" s="409"/>
      <c r="C60" s="409"/>
      <c r="D60" s="409"/>
      <c r="E60" s="409"/>
      <c r="F60" s="409"/>
      <c r="G60" s="409"/>
      <c r="H60" s="409"/>
      <c r="I60" s="409"/>
      <c r="J60" s="409"/>
      <c r="K60" s="409"/>
      <c r="L60" s="409"/>
      <c r="M60" s="409"/>
      <c r="N60" s="409"/>
      <c r="O60" s="409"/>
      <c r="P60" s="409"/>
      <c r="Q60" s="409"/>
      <c r="R60" s="409"/>
      <c r="S60" s="409"/>
      <c r="T60" s="409"/>
      <c r="U60" s="409"/>
      <c r="V60" s="409"/>
      <c r="W60" s="409"/>
      <c r="X60" s="409"/>
      <c r="Y60" s="409"/>
      <c r="Z60" s="409"/>
      <c r="AA60" s="409"/>
      <c r="AB60" s="409"/>
      <c r="AC60" s="412"/>
      <c r="AD60" s="412"/>
      <c r="AE60" s="412"/>
      <c r="AF60" s="412"/>
      <c r="AG60" s="412"/>
      <c r="AH60" s="398"/>
      <c r="AI60" s="398"/>
      <c r="AJ60" s="398"/>
      <c r="AK60" s="398"/>
      <c r="AL60" s="398"/>
      <c r="AM60" s="398"/>
      <c r="AN60" s="398"/>
      <c r="AO60" s="398"/>
      <c r="AP60" s="398"/>
      <c r="AQ60" s="398"/>
      <c r="AR60" s="398"/>
      <c r="AS60" s="398"/>
      <c r="AT60" s="398"/>
      <c r="AU60" s="398"/>
      <c r="AV60" s="398"/>
      <c r="AW60" s="398"/>
      <c r="AX60" s="398"/>
      <c r="AY60" s="398"/>
      <c r="AZ60" s="398"/>
      <c r="BA60" s="398"/>
      <c r="BB60" s="398"/>
      <c r="BC60" s="398"/>
      <c r="BD60" s="398"/>
      <c r="BE60" s="398"/>
      <c r="BF60" s="398"/>
      <c r="BG60" s="398"/>
      <c r="BH60" s="398"/>
      <c r="BI60" s="398"/>
      <c r="BJ60" s="398"/>
      <c r="BK60" s="398"/>
      <c r="BL60" s="398"/>
      <c r="BM60" s="398"/>
      <c r="BN60" s="398"/>
      <c r="BO60" s="398"/>
      <c r="BP60" s="398"/>
      <c r="BQ60" s="398"/>
      <c r="BR60" s="398"/>
      <c r="BS60" s="400"/>
      <c r="BT60" s="400"/>
      <c r="BU60" s="400"/>
      <c r="BV60" s="400"/>
      <c r="BW60" s="400"/>
      <c r="BX60" s="400"/>
      <c r="BY60" s="400"/>
      <c r="BZ60" s="406">
        <v>7</v>
      </c>
      <c r="CA60" s="406"/>
      <c r="CB60" s="406"/>
      <c r="CC60" s="406"/>
      <c r="CD60" s="406"/>
      <c r="CE60" s="406"/>
      <c r="CF60" s="400" t="s">
        <v>344</v>
      </c>
      <c r="CG60" s="400"/>
      <c r="CH60" s="400"/>
      <c r="CI60" s="400"/>
      <c r="CJ60" s="400"/>
      <c r="CK60" s="400"/>
      <c r="CL60" s="400"/>
      <c r="CM60" s="398">
        <v>51</v>
      </c>
      <c r="CN60" s="398"/>
      <c r="CO60" s="398"/>
      <c r="CP60" s="398"/>
      <c r="CQ60" s="398"/>
      <c r="CR60" s="398"/>
      <c r="CS60" s="398"/>
      <c r="CT60" s="398"/>
      <c r="CU60" s="398"/>
      <c r="CV60" s="398">
        <v>51</v>
      </c>
      <c r="CW60" s="398"/>
      <c r="CX60" s="398"/>
      <c r="CY60" s="398"/>
      <c r="CZ60" s="398"/>
      <c r="DA60" s="398"/>
      <c r="DB60" s="398"/>
      <c r="DC60" s="398"/>
      <c r="DD60" s="398"/>
      <c r="DE60" s="398"/>
      <c r="DF60" s="398"/>
      <c r="DG60" s="398"/>
      <c r="DH60" s="398"/>
      <c r="DI60" s="398"/>
      <c r="DJ60" s="398"/>
      <c r="DK60" s="398"/>
      <c r="DL60" s="400" t="s">
        <v>345</v>
      </c>
      <c r="DM60" s="400"/>
      <c r="DN60" s="400"/>
      <c r="DO60" s="400"/>
      <c r="DP60" s="400"/>
      <c r="DQ60" s="398">
        <v>7.15</v>
      </c>
      <c r="DR60" s="398"/>
      <c r="DS60" s="398"/>
      <c r="DT60" s="398"/>
      <c r="DU60" s="398"/>
      <c r="DV60" s="398"/>
      <c r="DW60" s="398"/>
      <c r="DX60" s="402"/>
    </row>
    <row r="61" spans="1:128" ht="6" customHeight="1">
      <c r="A61" s="408"/>
      <c r="B61" s="409"/>
      <c r="C61" s="409"/>
      <c r="D61" s="409"/>
      <c r="E61" s="409"/>
      <c r="F61" s="409"/>
      <c r="G61" s="409"/>
      <c r="H61" s="409"/>
      <c r="I61" s="409"/>
      <c r="J61" s="409"/>
      <c r="K61" s="409"/>
      <c r="L61" s="409"/>
      <c r="M61" s="409"/>
      <c r="N61" s="409"/>
      <c r="O61" s="409"/>
      <c r="P61" s="409"/>
      <c r="Q61" s="409"/>
      <c r="R61" s="409"/>
      <c r="S61" s="409"/>
      <c r="T61" s="409"/>
      <c r="U61" s="409"/>
      <c r="V61" s="409"/>
      <c r="W61" s="409"/>
      <c r="X61" s="409"/>
      <c r="Y61" s="409"/>
      <c r="Z61" s="409"/>
      <c r="AA61" s="409"/>
      <c r="AB61" s="409"/>
      <c r="AC61" s="412"/>
      <c r="AD61" s="412"/>
      <c r="AE61" s="412"/>
      <c r="AF61" s="412"/>
      <c r="AG61" s="412"/>
      <c r="AH61" s="398"/>
      <c r="AI61" s="398"/>
      <c r="AJ61" s="398"/>
      <c r="AK61" s="398"/>
      <c r="AL61" s="398"/>
      <c r="AM61" s="398"/>
      <c r="AN61" s="398"/>
      <c r="AO61" s="398"/>
      <c r="AP61" s="398"/>
      <c r="AQ61" s="398"/>
      <c r="AR61" s="398"/>
      <c r="AS61" s="398"/>
      <c r="AT61" s="398"/>
      <c r="AU61" s="398"/>
      <c r="AV61" s="398"/>
      <c r="AW61" s="398"/>
      <c r="AX61" s="398"/>
      <c r="AY61" s="398"/>
      <c r="AZ61" s="398"/>
      <c r="BA61" s="398"/>
      <c r="BB61" s="398"/>
      <c r="BC61" s="398"/>
      <c r="BD61" s="398"/>
      <c r="BE61" s="398"/>
      <c r="BF61" s="398"/>
      <c r="BG61" s="398"/>
      <c r="BH61" s="398"/>
      <c r="BI61" s="398"/>
      <c r="BJ61" s="398"/>
      <c r="BK61" s="398"/>
      <c r="BL61" s="398"/>
      <c r="BM61" s="398"/>
      <c r="BN61" s="398"/>
      <c r="BO61" s="398"/>
      <c r="BP61" s="398"/>
      <c r="BQ61" s="398"/>
      <c r="BR61" s="398"/>
      <c r="BS61" s="400"/>
      <c r="BT61" s="400"/>
      <c r="BU61" s="400"/>
      <c r="BV61" s="400"/>
      <c r="BW61" s="400"/>
      <c r="BX61" s="400"/>
      <c r="BY61" s="400"/>
      <c r="BZ61" s="406"/>
      <c r="CA61" s="406"/>
      <c r="CB61" s="406"/>
      <c r="CC61" s="406"/>
      <c r="CD61" s="406"/>
      <c r="CE61" s="406"/>
      <c r="CF61" s="400"/>
      <c r="CG61" s="400"/>
      <c r="CH61" s="400"/>
      <c r="CI61" s="400"/>
      <c r="CJ61" s="400"/>
      <c r="CK61" s="400"/>
      <c r="CL61" s="400"/>
      <c r="CM61" s="398"/>
      <c r="CN61" s="398"/>
      <c r="CO61" s="398"/>
      <c r="CP61" s="398"/>
      <c r="CQ61" s="398"/>
      <c r="CR61" s="398"/>
      <c r="CS61" s="398"/>
      <c r="CT61" s="398"/>
      <c r="CU61" s="398"/>
      <c r="CV61" s="398"/>
      <c r="CW61" s="398"/>
      <c r="CX61" s="398"/>
      <c r="CY61" s="398"/>
      <c r="CZ61" s="398"/>
      <c r="DA61" s="398"/>
      <c r="DB61" s="398"/>
      <c r="DC61" s="398"/>
      <c r="DD61" s="398"/>
      <c r="DE61" s="398"/>
      <c r="DF61" s="398"/>
      <c r="DG61" s="398"/>
      <c r="DH61" s="398"/>
      <c r="DI61" s="398"/>
      <c r="DJ61" s="398"/>
      <c r="DK61" s="398"/>
      <c r="DL61" s="400"/>
      <c r="DM61" s="400"/>
      <c r="DN61" s="400"/>
      <c r="DO61" s="400"/>
      <c r="DP61" s="400"/>
      <c r="DQ61" s="398"/>
      <c r="DR61" s="398"/>
      <c r="DS61" s="398"/>
      <c r="DT61" s="398"/>
      <c r="DU61" s="398"/>
      <c r="DV61" s="398"/>
      <c r="DW61" s="398"/>
      <c r="DX61" s="402"/>
    </row>
    <row r="62" spans="1:128" ht="6" customHeight="1">
      <c r="A62" s="408"/>
      <c r="B62" s="409"/>
      <c r="C62" s="409"/>
      <c r="D62" s="409"/>
      <c r="E62" s="409"/>
      <c r="F62" s="409"/>
      <c r="G62" s="409"/>
      <c r="H62" s="409"/>
      <c r="I62" s="409"/>
      <c r="J62" s="409"/>
      <c r="K62" s="409"/>
      <c r="L62" s="409"/>
      <c r="M62" s="409"/>
      <c r="N62" s="409"/>
      <c r="O62" s="409"/>
      <c r="P62" s="409"/>
      <c r="Q62" s="409"/>
      <c r="R62" s="409"/>
      <c r="S62" s="409"/>
      <c r="T62" s="409"/>
      <c r="U62" s="409"/>
      <c r="V62" s="409"/>
      <c r="W62" s="409"/>
      <c r="X62" s="409"/>
      <c r="Y62" s="409"/>
      <c r="Z62" s="409"/>
      <c r="AA62" s="409"/>
      <c r="AB62" s="409"/>
      <c r="AC62" s="412"/>
      <c r="AD62" s="412"/>
      <c r="AE62" s="412"/>
      <c r="AF62" s="412"/>
      <c r="AG62" s="412"/>
      <c r="AH62" s="398"/>
      <c r="AI62" s="398"/>
      <c r="AJ62" s="398"/>
      <c r="AK62" s="398"/>
      <c r="AL62" s="398"/>
      <c r="AM62" s="398"/>
      <c r="AN62" s="398"/>
      <c r="AO62" s="398"/>
      <c r="AP62" s="398"/>
      <c r="AQ62" s="398"/>
      <c r="AR62" s="398"/>
      <c r="AS62" s="398"/>
      <c r="AT62" s="398"/>
      <c r="AU62" s="398"/>
      <c r="AV62" s="398"/>
      <c r="AW62" s="398"/>
      <c r="AX62" s="398"/>
      <c r="AY62" s="398"/>
      <c r="AZ62" s="398"/>
      <c r="BA62" s="398"/>
      <c r="BB62" s="398"/>
      <c r="BC62" s="398"/>
      <c r="BD62" s="398"/>
      <c r="BE62" s="398"/>
      <c r="BF62" s="398"/>
      <c r="BG62" s="398"/>
      <c r="BH62" s="398"/>
      <c r="BI62" s="398"/>
      <c r="BJ62" s="398"/>
      <c r="BK62" s="398"/>
      <c r="BL62" s="398"/>
      <c r="BM62" s="398"/>
      <c r="BN62" s="398"/>
      <c r="BO62" s="398"/>
      <c r="BP62" s="398"/>
      <c r="BQ62" s="398"/>
      <c r="BR62" s="398"/>
      <c r="BS62" s="400"/>
      <c r="BT62" s="400"/>
      <c r="BU62" s="400"/>
      <c r="BV62" s="400"/>
      <c r="BW62" s="400"/>
      <c r="BX62" s="400"/>
      <c r="BY62" s="400"/>
      <c r="BZ62" s="406"/>
      <c r="CA62" s="406"/>
      <c r="CB62" s="406"/>
      <c r="CC62" s="406"/>
      <c r="CD62" s="406"/>
      <c r="CE62" s="406"/>
      <c r="CF62" s="400"/>
      <c r="CG62" s="400"/>
      <c r="CH62" s="400"/>
      <c r="CI62" s="400"/>
      <c r="CJ62" s="400"/>
      <c r="CK62" s="400"/>
      <c r="CL62" s="400"/>
      <c r="CM62" s="398"/>
      <c r="CN62" s="398"/>
      <c r="CO62" s="398"/>
      <c r="CP62" s="398"/>
      <c r="CQ62" s="398"/>
      <c r="CR62" s="398"/>
      <c r="CS62" s="398"/>
      <c r="CT62" s="398"/>
      <c r="CU62" s="398"/>
      <c r="CV62" s="398"/>
      <c r="CW62" s="398"/>
      <c r="CX62" s="398"/>
      <c r="CY62" s="398"/>
      <c r="CZ62" s="398"/>
      <c r="DA62" s="398"/>
      <c r="DB62" s="398"/>
      <c r="DC62" s="398"/>
      <c r="DD62" s="398"/>
      <c r="DE62" s="398"/>
      <c r="DF62" s="398"/>
      <c r="DG62" s="398"/>
      <c r="DH62" s="398"/>
      <c r="DI62" s="398"/>
      <c r="DJ62" s="398"/>
      <c r="DK62" s="398"/>
      <c r="DL62" s="400"/>
      <c r="DM62" s="400"/>
      <c r="DN62" s="400"/>
      <c r="DO62" s="400"/>
      <c r="DP62" s="400"/>
      <c r="DQ62" s="398"/>
      <c r="DR62" s="398"/>
      <c r="DS62" s="398"/>
      <c r="DT62" s="398"/>
      <c r="DU62" s="398"/>
      <c r="DV62" s="398"/>
      <c r="DW62" s="398"/>
      <c r="DX62" s="402"/>
    </row>
    <row r="63" spans="1:128" ht="6" customHeight="1">
      <c r="A63" s="408"/>
      <c r="B63" s="409"/>
      <c r="C63" s="409"/>
      <c r="D63" s="409"/>
      <c r="E63" s="409"/>
      <c r="F63" s="409"/>
      <c r="G63" s="409"/>
      <c r="H63" s="409"/>
      <c r="I63" s="409"/>
      <c r="J63" s="409"/>
      <c r="K63" s="409"/>
      <c r="L63" s="409"/>
      <c r="M63" s="409"/>
      <c r="N63" s="409"/>
      <c r="O63" s="409"/>
      <c r="P63" s="409"/>
      <c r="Q63" s="409"/>
      <c r="R63" s="409"/>
      <c r="S63" s="409"/>
      <c r="T63" s="409"/>
      <c r="U63" s="409"/>
      <c r="V63" s="409"/>
      <c r="W63" s="409"/>
      <c r="X63" s="409"/>
      <c r="Y63" s="409"/>
      <c r="Z63" s="409"/>
      <c r="AA63" s="409"/>
      <c r="AB63" s="409"/>
      <c r="AC63" s="412"/>
      <c r="AD63" s="412"/>
      <c r="AE63" s="412"/>
      <c r="AF63" s="412"/>
      <c r="AG63" s="412"/>
      <c r="AH63" s="398"/>
      <c r="AI63" s="398"/>
      <c r="AJ63" s="398"/>
      <c r="AK63" s="398"/>
      <c r="AL63" s="398"/>
      <c r="AM63" s="398"/>
      <c r="AN63" s="398"/>
      <c r="AO63" s="398"/>
      <c r="AP63" s="398"/>
      <c r="AQ63" s="398"/>
      <c r="AR63" s="398"/>
      <c r="AS63" s="398"/>
      <c r="AT63" s="398"/>
      <c r="AU63" s="398"/>
      <c r="AV63" s="398"/>
      <c r="AW63" s="398"/>
      <c r="AX63" s="398"/>
      <c r="AY63" s="398"/>
      <c r="AZ63" s="398"/>
      <c r="BA63" s="398"/>
      <c r="BB63" s="398"/>
      <c r="BC63" s="398"/>
      <c r="BD63" s="398"/>
      <c r="BE63" s="398"/>
      <c r="BF63" s="398"/>
      <c r="BG63" s="398"/>
      <c r="BH63" s="398"/>
      <c r="BI63" s="398"/>
      <c r="BJ63" s="398"/>
      <c r="BK63" s="398"/>
      <c r="BL63" s="398"/>
      <c r="BM63" s="398"/>
      <c r="BN63" s="398"/>
      <c r="BO63" s="398"/>
      <c r="BP63" s="398"/>
      <c r="BQ63" s="398"/>
      <c r="BR63" s="398"/>
      <c r="BS63" s="400"/>
      <c r="BT63" s="400"/>
      <c r="BU63" s="400"/>
      <c r="BV63" s="400"/>
      <c r="BW63" s="400"/>
      <c r="BX63" s="400"/>
      <c r="BY63" s="400"/>
      <c r="BZ63" s="406">
        <v>8</v>
      </c>
      <c r="CA63" s="406"/>
      <c r="CB63" s="406"/>
      <c r="CC63" s="406"/>
      <c r="CD63" s="406"/>
      <c r="CE63" s="406"/>
      <c r="CF63" s="400" t="s">
        <v>344</v>
      </c>
      <c r="CG63" s="400"/>
      <c r="CH63" s="400"/>
      <c r="CI63" s="400"/>
      <c r="CJ63" s="400"/>
      <c r="CK63" s="400"/>
      <c r="CL63" s="400"/>
      <c r="CM63" s="398">
        <v>52</v>
      </c>
      <c r="CN63" s="398"/>
      <c r="CO63" s="398"/>
      <c r="CP63" s="398"/>
      <c r="CQ63" s="398"/>
      <c r="CR63" s="398"/>
      <c r="CS63" s="398"/>
      <c r="CT63" s="398"/>
      <c r="CU63" s="398"/>
      <c r="CV63" s="398">
        <v>52</v>
      </c>
      <c r="CW63" s="398"/>
      <c r="CX63" s="398"/>
      <c r="CY63" s="398"/>
      <c r="CZ63" s="398"/>
      <c r="DA63" s="398"/>
      <c r="DB63" s="398"/>
      <c r="DC63" s="398"/>
      <c r="DD63" s="398"/>
      <c r="DE63" s="398"/>
      <c r="DF63" s="398"/>
      <c r="DG63" s="398"/>
      <c r="DH63" s="398"/>
      <c r="DI63" s="398"/>
      <c r="DJ63" s="398"/>
      <c r="DK63" s="398"/>
      <c r="DL63" s="400" t="s">
        <v>345</v>
      </c>
      <c r="DM63" s="400"/>
      <c r="DN63" s="400"/>
      <c r="DO63" s="400"/>
      <c r="DP63" s="400"/>
      <c r="DQ63" s="398">
        <v>7.55</v>
      </c>
      <c r="DR63" s="398"/>
      <c r="DS63" s="398"/>
      <c r="DT63" s="398"/>
      <c r="DU63" s="398"/>
      <c r="DV63" s="398"/>
      <c r="DW63" s="398"/>
      <c r="DX63" s="402"/>
    </row>
    <row r="64" spans="1:128" ht="6" customHeight="1">
      <c r="A64" s="408"/>
      <c r="B64" s="409"/>
      <c r="C64" s="409"/>
      <c r="D64" s="409"/>
      <c r="E64" s="409"/>
      <c r="F64" s="409"/>
      <c r="G64" s="409"/>
      <c r="H64" s="409"/>
      <c r="I64" s="409"/>
      <c r="J64" s="409"/>
      <c r="K64" s="409"/>
      <c r="L64" s="409"/>
      <c r="M64" s="409"/>
      <c r="N64" s="409"/>
      <c r="O64" s="409"/>
      <c r="P64" s="409"/>
      <c r="Q64" s="409"/>
      <c r="R64" s="409"/>
      <c r="S64" s="409"/>
      <c r="T64" s="409"/>
      <c r="U64" s="409"/>
      <c r="V64" s="409"/>
      <c r="W64" s="409"/>
      <c r="X64" s="409"/>
      <c r="Y64" s="409"/>
      <c r="Z64" s="409"/>
      <c r="AA64" s="409"/>
      <c r="AB64" s="409"/>
      <c r="AC64" s="412"/>
      <c r="AD64" s="412"/>
      <c r="AE64" s="412"/>
      <c r="AF64" s="412"/>
      <c r="AG64" s="412"/>
      <c r="AH64" s="398"/>
      <c r="AI64" s="398"/>
      <c r="AJ64" s="398"/>
      <c r="AK64" s="398"/>
      <c r="AL64" s="398"/>
      <c r="AM64" s="398"/>
      <c r="AN64" s="398"/>
      <c r="AO64" s="398"/>
      <c r="AP64" s="398"/>
      <c r="AQ64" s="398"/>
      <c r="AR64" s="398"/>
      <c r="AS64" s="398"/>
      <c r="AT64" s="398"/>
      <c r="AU64" s="398"/>
      <c r="AV64" s="398"/>
      <c r="AW64" s="398"/>
      <c r="AX64" s="398"/>
      <c r="AY64" s="398"/>
      <c r="AZ64" s="398"/>
      <c r="BA64" s="398"/>
      <c r="BB64" s="398"/>
      <c r="BC64" s="398"/>
      <c r="BD64" s="398"/>
      <c r="BE64" s="398"/>
      <c r="BF64" s="398"/>
      <c r="BG64" s="398"/>
      <c r="BH64" s="398"/>
      <c r="BI64" s="398"/>
      <c r="BJ64" s="398"/>
      <c r="BK64" s="398"/>
      <c r="BL64" s="398"/>
      <c r="BM64" s="398"/>
      <c r="BN64" s="398"/>
      <c r="BO64" s="398"/>
      <c r="BP64" s="398"/>
      <c r="BQ64" s="398"/>
      <c r="BR64" s="398"/>
      <c r="BS64" s="400"/>
      <c r="BT64" s="400"/>
      <c r="BU64" s="400"/>
      <c r="BV64" s="400"/>
      <c r="BW64" s="400"/>
      <c r="BX64" s="400"/>
      <c r="BY64" s="400"/>
      <c r="BZ64" s="406"/>
      <c r="CA64" s="406"/>
      <c r="CB64" s="406"/>
      <c r="CC64" s="406"/>
      <c r="CD64" s="406"/>
      <c r="CE64" s="406"/>
      <c r="CF64" s="400"/>
      <c r="CG64" s="400"/>
      <c r="CH64" s="400"/>
      <c r="CI64" s="400"/>
      <c r="CJ64" s="400"/>
      <c r="CK64" s="400"/>
      <c r="CL64" s="400"/>
      <c r="CM64" s="398"/>
      <c r="CN64" s="398"/>
      <c r="CO64" s="398"/>
      <c r="CP64" s="398"/>
      <c r="CQ64" s="398"/>
      <c r="CR64" s="398"/>
      <c r="CS64" s="398"/>
      <c r="CT64" s="398"/>
      <c r="CU64" s="398"/>
      <c r="CV64" s="398"/>
      <c r="CW64" s="398"/>
      <c r="CX64" s="398"/>
      <c r="CY64" s="398"/>
      <c r="CZ64" s="398"/>
      <c r="DA64" s="398"/>
      <c r="DB64" s="398"/>
      <c r="DC64" s="398"/>
      <c r="DD64" s="398"/>
      <c r="DE64" s="398"/>
      <c r="DF64" s="398"/>
      <c r="DG64" s="398"/>
      <c r="DH64" s="398"/>
      <c r="DI64" s="398"/>
      <c r="DJ64" s="398"/>
      <c r="DK64" s="398"/>
      <c r="DL64" s="400"/>
      <c r="DM64" s="400"/>
      <c r="DN64" s="400"/>
      <c r="DO64" s="400"/>
      <c r="DP64" s="400"/>
      <c r="DQ64" s="398"/>
      <c r="DR64" s="398"/>
      <c r="DS64" s="398"/>
      <c r="DT64" s="398"/>
      <c r="DU64" s="398"/>
      <c r="DV64" s="398"/>
      <c r="DW64" s="398"/>
      <c r="DX64" s="402"/>
    </row>
    <row r="65" spans="1:128" ht="6" customHeight="1">
      <c r="A65" s="408"/>
      <c r="B65" s="409"/>
      <c r="C65" s="409"/>
      <c r="D65" s="409"/>
      <c r="E65" s="409"/>
      <c r="F65" s="409"/>
      <c r="G65" s="409"/>
      <c r="H65" s="409"/>
      <c r="I65" s="409"/>
      <c r="J65" s="409"/>
      <c r="K65" s="409"/>
      <c r="L65" s="409"/>
      <c r="M65" s="409"/>
      <c r="N65" s="409"/>
      <c r="O65" s="409"/>
      <c r="P65" s="409"/>
      <c r="Q65" s="409"/>
      <c r="R65" s="409"/>
      <c r="S65" s="409"/>
      <c r="T65" s="409"/>
      <c r="U65" s="409"/>
      <c r="V65" s="409"/>
      <c r="W65" s="409"/>
      <c r="X65" s="409"/>
      <c r="Y65" s="409"/>
      <c r="Z65" s="409"/>
      <c r="AA65" s="409"/>
      <c r="AB65" s="409"/>
      <c r="AC65" s="412"/>
      <c r="AD65" s="412"/>
      <c r="AE65" s="412"/>
      <c r="AF65" s="412"/>
      <c r="AG65" s="412"/>
      <c r="AH65" s="398"/>
      <c r="AI65" s="398"/>
      <c r="AJ65" s="398"/>
      <c r="AK65" s="398"/>
      <c r="AL65" s="398"/>
      <c r="AM65" s="398"/>
      <c r="AN65" s="398"/>
      <c r="AO65" s="398"/>
      <c r="AP65" s="398"/>
      <c r="AQ65" s="398"/>
      <c r="AR65" s="398"/>
      <c r="AS65" s="398"/>
      <c r="AT65" s="398"/>
      <c r="AU65" s="398"/>
      <c r="AV65" s="398"/>
      <c r="AW65" s="398"/>
      <c r="AX65" s="398"/>
      <c r="AY65" s="398"/>
      <c r="AZ65" s="398"/>
      <c r="BA65" s="398"/>
      <c r="BB65" s="398"/>
      <c r="BC65" s="398"/>
      <c r="BD65" s="398"/>
      <c r="BE65" s="398"/>
      <c r="BF65" s="398"/>
      <c r="BG65" s="398"/>
      <c r="BH65" s="398"/>
      <c r="BI65" s="398"/>
      <c r="BJ65" s="398"/>
      <c r="BK65" s="398"/>
      <c r="BL65" s="398"/>
      <c r="BM65" s="398"/>
      <c r="BN65" s="398"/>
      <c r="BO65" s="398"/>
      <c r="BP65" s="398"/>
      <c r="BQ65" s="398"/>
      <c r="BR65" s="398"/>
      <c r="BS65" s="400"/>
      <c r="BT65" s="400"/>
      <c r="BU65" s="400"/>
      <c r="BV65" s="400"/>
      <c r="BW65" s="400"/>
      <c r="BX65" s="400"/>
      <c r="BY65" s="400"/>
      <c r="BZ65" s="406"/>
      <c r="CA65" s="406"/>
      <c r="CB65" s="406"/>
      <c r="CC65" s="406"/>
      <c r="CD65" s="406"/>
      <c r="CE65" s="406"/>
      <c r="CF65" s="400"/>
      <c r="CG65" s="400"/>
      <c r="CH65" s="400"/>
      <c r="CI65" s="400"/>
      <c r="CJ65" s="400"/>
      <c r="CK65" s="400"/>
      <c r="CL65" s="400"/>
      <c r="CM65" s="398"/>
      <c r="CN65" s="398"/>
      <c r="CO65" s="398"/>
      <c r="CP65" s="398"/>
      <c r="CQ65" s="398"/>
      <c r="CR65" s="398"/>
      <c r="CS65" s="398"/>
      <c r="CT65" s="398"/>
      <c r="CU65" s="398"/>
      <c r="CV65" s="398"/>
      <c r="CW65" s="398"/>
      <c r="CX65" s="398"/>
      <c r="CY65" s="398"/>
      <c r="CZ65" s="398"/>
      <c r="DA65" s="398"/>
      <c r="DB65" s="398"/>
      <c r="DC65" s="398"/>
      <c r="DD65" s="398"/>
      <c r="DE65" s="398"/>
      <c r="DF65" s="398"/>
      <c r="DG65" s="398"/>
      <c r="DH65" s="398"/>
      <c r="DI65" s="398"/>
      <c r="DJ65" s="398"/>
      <c r="DK65" s="398"/>
      <c r="DL65" s="400"/>
      <c r="DM65" s="400"/>
      <c r="DN65" s="400"/>
      <c r="DO65" s="400"/>
      <c r="DP65" s="400"/>
      <c r="DQ65" s="398"/>
      <c r="DR65" s="398"/>
      <c r="DS65" s="398"/>
      <c r="DT65" s="398"/>
      <c r="DU65" s="398"/>
      <c r="DV65" s="398"/>
      <c r="DW65" s="398"/>
      <c r="DX65" s="402"/>
    </row>
    <row r="66" spans="1:128" ht="6" customHeight="1">
      <c r="A66" s="408"/>
      <c r="B66" s="409"/>
      <c r="C66" s="409"/>
      <c r="D66" s="409"/>
      <c r="E66" s="409"/>
      <c r="F66" s="409"/>
      <c r="G66" s="409"/>
      <c r="H66" s="409"/>
      <c r="I66" s="409"/>
      <c r="J66" s="409"/>
      <c r="K66" s="409"/>
      <c r="L66" s="409"/>
      <c r="M66" s="409"/>
      <c r="N66" s="409"/>
      <c r="O66" s="409"/>
      <c r="P66" s="409"/>
      <c r="Q66" s="409"/>
      <c r="R66" s="409"/>
      <c r="S66" s="409"/>
      <c r="T66" s="409"/>
      <c r="U66" s="409"/>
      <c r="V66" s="409"/>
      <c r="W66" s="409"/>
      <c r="X66" s="409"/>
      <c r="Y66" s="409"/>
      <c r="Z66" s="409"/>
      <c r="AA66" s="409"/>
      <c r="AB66" s="409"/>
      <c r="AC66" s="412"/>
      <c r="AD66" s="412"/>
      <c r="AE66" s="412"/>
      <c r="AF66" s="412"/>
      <c r="AG66" s="412"/>
      <c r="AH66" s="398"/>
      <c r="AI66" s="398"/>
      <c r="AJ66" s="398"/>
      <c r="AK66" s="398"/>
      <c r="AL66" s="398"/>
      <c r="AM66" s="398"/>
      <c r="AN66" s="398"/>
      <c r="AO66" s="398"/>
      <c r="AP66" s="398"/>
      <c r="AQ66" s="398"/>
      <c r="AR66" s="398"/>
      <c r="AS66" s="398"/>
      <c r="AT66" s="398"/>
      <c r="AU66" s="398"/>
      <c r="AV66" s="398"/>
      <c r="AW66" s="398"/>
      <c r="AX66" s="398"/>
      <c r="AY66" s="398"/>
      <c r="AZ66" s="398"/>
      <c r="BA66" s="398"/>
      <c r="BB66" s="398"/>
      <c r="BC66" s="398"/>
      <c r="BD66" s="398"/>
      <c r="BE66" s="398"/>
      <c r="BF66" s="398"/>
      <c r="BG66" s="398"/>
      <c r="BH66" s="398"/>
      <c r="BI66" s="398"/>
      <c r="BJ66" s="398"/>
      <c r="BK66" s="398"/>
      <c r="BL66" s="398"/>
      <c r="BM66" s="398"/>
      <c r="BN66" s="398"/>
      <c r="BO66" s="398"/>
      <c r="BP66" s="398"/>
      <c r="BQ66" s="398"/>
      <c r="BR66" s="398"/>
      <c r="BS66" s="400"/>
      <c r="BT66" s="400"/>
      <c r="BU66" s="400"/>
      <c r="BV66" s="400"/>
      <c r="BW66" s="400"/>
      <c r="BX66" s="400"/>
      <c r="BY66" s="400"/>
      <c r="BZ66" s="406">
        <v>9</v>
      </c>
      <c r="CA66" s="406"/>
      <c r="CB66" s="406"/>
      <c r="CC66" s="406"/>
      <c r="CD66" s="406"/>
      <c r="CE66" s="406"/>
      <c r="CF66" s="400" t="s">
        <v>344</v>
      </c>
      <c r="CG66" s="400"/>
      <c r="CH66" s="400"/>
      <c r="CI66" s="400"/>
      <c r="CJ66" s="400"/>
      <c r="CK66" s="400"/>
      <c r="CL66" s="400"/>
      <c r="CM66" s="398">
        <v>51</v>
      </c>
      <c r="CN66" s="398"/>
      <c r="CO66" s="398"/>
      <c r="CP66" s="398"/>
      <c r="CQ66" s="398"/>
      <c r="CR66" s="398"/>
      <c r="CS66" s="398"/>
      <c r="CT66" s="398"/>
      <c r="CU66" s="398"/>
      <c r="CV66" s="398">
        <v>51</v>
      </c>
      <c r="CW66" s="398"/>
      <c r="CX66" s="398"/>
      <c r="CY66" s="398"/>
      <c r="CZ66" s="398"/>
      <c r="DA66" s="398"/>
      <c r="DB66" s="398"/>
      <c r="DC66" s="398"/>
      <c r="DD66" s="398"/>
      <c r="DE66" s="398"/>
      <c r="DF66" s="398"/>
      <c r="DG66" s="398"/>
      <c r="DH66" s="398"/>
      <c r="DI66" s="398"/>
      <c r="DJ66" s="398"/>
      <c r="DK66" s="398"/>
      <c r="DL66" s="400" t="s">
        <v>345</v>
      </c>
      <c r="DM66" s="400"/>
      <c r="DN66" s="400"/>
      <c r="DO66" s="400"/>
      <c r="DP66" s="400"/>
      <c r="DQ66" s="398">
        <v>7.55</v>
      </c>
      <c r="DR66" s="398"/>
      <c r="DS66" s="398"/>
      <c r="DT66" s="398"/>
      <c r="DU66" s="398"/>
      <c r="DV66" s="398"/>
      <c r="DW66" s="398"/>
      <c r="DX66" s="402"/>
    </row>
    <row r="67" spans="1:128" ht="6" customHeight="1">
      <c r="A67" s="408"/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09"/>
      <c r="Q67" s="409"/>
      <c r="R67" s="409"/>
      <c r="S67" s="409"/>
      <c r="T67" s="409"/>
      <c r="U67" s="409"/>
      <c r="V67" s="409"/>
      <c r="W67" s="409"/>
      <c r="X67" s="409"/>
      <c r="Y67" s="409"/>
      <c r="Z67" s="409"/>
      <c r="AA67" s="409"/>
      <c r="AB67" s="409"/>
      <c r="AC67" s="412"/>
      <c r="AD67" s="412"/>
      <c r="AE67" s="412"/>
      <c r="AF67" s="412"/>
      <c r="AG67" s="412"/>
      <c r="AH67" s="398"/>
      <c r="AI67" s="398"/>
      <c r="AJ67" s="398"/>
      <c r="AK67" s="398"/>
      <c r="AL67" s="398"/>
      <c r="AM67" s="398"/>
      <c r="AN67" s="398"/>
      <c r="AO67" s="398"/>
      <c r="AP67" s="398"/>
      <c r="AQ67" s="398"/>
      <c r="AR67" s="398"/>
      <c r="AS67" s="398"/>
      <c r="AT67" s="398"/>
      <c r="AU67" s="398"/>
      <c r="AV67" s="398"/>
      <c r="AW67" s="398"/>
      <c r="AX67" s="398"/>
      <c r="AY67" s="398"/>
      <c r="AZ67" s="398"/>
      <c r="BA67" s="398"/>
      <c r="BB67" s="398"/>
      <c r="BC67" s="398"/>
      <c r="BD67" s="398"/>
      <c r="BE67" s="398"/>
      <c r="BF67" s="398"/>
      <c r="BG67" s="398"/>
      <c r="BH67" s="398"/>
      <c r="BI67" s="398"/>
      <c r="BJ67" s="398"/>
      <c r="BK67" s="398"/>
      <c r="BL67" s="398"/>
      <c r="BM67" s="398"/>
      <c r="BN67" s="398"/>
      <c r="BO67" s="398"/>
      <c r="BP67" s="398"/>
      <c r="BQ67" s="398"/>
      <c r="BR67" s="398"/>
      <c r="BS67" s="400"/>
      <c r="BT67" s="400"/>
      <c r="BU67" s="400"/>
      <c r="BV67" s="400"/>
      <c r="BW67" s="400"/>
      <c r="BX67" s="400"/>
      <c r="BY67" s="400"/>
      <c r="BZ67" s="406"/>
      <c r="CA67" s="406"/>
      <c r="CB67" s="406"/>
      <c r="CC67" s="406"/>
      <c r="CD67" s="406"/>
      <c r="CE67" s="406"/>
      <c r="CF67" s="400"/>
      <c r="CG67" s="400"/>
      <c r="CH67" s="400"/>
      <c r="CI67" s="400"/>
      <c r="CJ67" s="400"/>
      <c r="CK67" s="400"/>
      <c r="CL67" s="400"/>
      <c r="CM67" s="398"/>
      <c r="CN67" s="398"/>
      <c r="CO67" s="398"/>
      <c r="CP67" s="398"/>
      <c r="CQ67" s="398"/>
      <c r="CR67" s="398"/>
      <c r="CS67" s="398"/>
      <c r="CT67" s="398"/>
      <c r="CU67" s="398"/>
      <c r="CV67" s="398"/>
      <c r="CW67" s="398"/>
      <c r="CX67" s="398"/>
      <c r="CY67" s="398"/>
      <c r="CZ67" s="398"/>
      <c r="DA67" s="398"/>
      <c r="DB67" s="398"/>
      <c r="DC67" s="398"/>
      <c r="DD67" s="398"/>
      <c r="DE67" s="398"/>
      <c r="DF67" s="398"/>
      <c r="DG67" s="398"/>
      <c r="DH67" s="398"/>
      <c r="DI67" s="398"/>
      <c r="DJ67" s="398"/>
      <c r="DK67" s="398"/>
      <c r="DL67" s="400"/>
      <c r="DM67" s="400"/>
      <c r="DN67" s="400"/>
      <c r="DO67" s="400"/>
      <c r="DP67" s="400"/>
      <c r="DQ67" s="398"/>
      <c r="DR67" s="398"/>
      <c r="DS67" s="398"/>
      <c r="DT67" s="398"/>
      <c r="DU67" s="398"/>
      <c r="DV67" s="398"/>
      <c r="DW67" s="398"/>
      <c r="DX67" s="402"/>
    </row>
    <row r="68" spans="1:128" ht="6" customHeight="1">
      <c r="A68" s="408"/>
      <c r="B68" s="409"/>
      <c r="C68" s="409"/>
      <c r="D68" s="409"/>
      <c r="E68" s="409"/>
      <c r="F68" s="409"/>
      <c r="G68" s="409"/>
      <c r="H68" s="409"/>
      <c r="I68" s="409"/>
      <c r="J68" s="409"/>
      <c r="K68" s="409"/>
      <c r="L68" s="409"/>
      <c r="M68" s="409"/>
      <c r="N68" s="409"/>
      <c r="O68" s="409"/>
      <c r="P68" s="409"/>
      <c r="Q68" s="409"/>
      <c r="R68" s="409"/>
      <c r="S68" s="409"/>
      <c r="T68" s="409"/>
      <c r="U68" s="409"/>
      <c r="V68" s="409"/>
      <c r="W68" s="409"/>
      <c r="X68" s="409"/>
      <c r="Y68" s="409"/>
      <c r="Z68" s="409"/>
      <c r="AA68" s="409"/>
      <c r="AB68" s="409"/>
      <c r="AC68" s="412"/>
      <c r="AD68" s="412"/>
      <c r="AE68" s="412"/>
      <c r="AF68" s="412"/>
      <c r="AG68" s="412"/>
      <c r="AH68" s="398"/>
      <c r="AI68" s="398"/>
      <c r="AJ68" s="398"/>
      <c r="AK68" s="398"/>
      <c r="AL68" s="398"/>
      <c r="AM68" s="398"/>
      <c r="AN68" s="398"/>
      <c r="AO68" s="398"/>
      <c r="AP68" s="398"/>
      <c r="AQ68" s="398"/>
      <c r="AR68" s="398"/>
      <c r="AS68" s="398"/>
      <c r="AT68" s="398"/>
      <c r="AU68" s="398"/>
      <c r="AV68" s="398"/>
      <c r="AW68" s="398"/>
      <c r="AX68" s="398"/>
      <c r="AY68" s="398"/>
      <c r="AZ68" s="398"/>
      <c r="BA68" s="398"/>
      <c r="BB68" s="398"/>
      <c r="BC68" s="398"/>
      <c r="BD68" s="398"/>
      <c r="BE68" s="398"/>
      <c r="BF68" s="398"/>
      <c r="BG68" s="398"/>
      <c r="BH68" s="398"/>
      <c r="BI68" s="398"/>
      <c r="BJ68" s="398"/>
      <c r="BK68" s="398"/>
      <c r="BL68" s="398"/>
      <c r="BM68" s="398"/>
      <c r="BN68" s="398"/>
      <c r="BO68" s="398"/>
      <c r="BP68" s="398"/>
      <c r="BQ68" s="398"/>
      <c r="BR68" s="398"/>
      <c r="BS68" s="400"/>
      <c r="BT68" s="400"/>
      <c r="BU68" s="400"/>
      <c r="BV68" s="400"/>
      <c r="BW68" s="400"/>
      <c r="BX68" s="400"/>
      <c r="BY68" s="400"/>
      <c r="BZ68" s="406"/>
      <c r="CA68" s="406"/>
      <c r="CB68" s="406"/>
      <c r="CC68" s="406"/>
      <c r="CD68" s="406"/>
      <c r="CE68" s="406"/>
      <c r="CF68" s="400"/>
      <c r="CG68" s="400"/>
      <c r="CH68" s="400"/>
      <c r="CI68" s="400"/>
      <c r="CJ68" s="400"/>
      <c r="CK68" s="400"/>
      <c r="CL68" s="400"/>
      <c r="CM68" s="398"/>
      <c r="CN68" s="398"/>
      <c r="CO68" s="398"/>
      <c r="CP68" s="398"/>
      <c r="CQ68" s="398"/>
      <c r="CR68" s="398"/>
      <c r="CS68" s="398"/>
      <c r="CT68" s="398"/>
      <c r="CU68" s="398"/>
      <c r="CV68" s="398"/>
      <c r="CW68" s="398"/>
      <c r="CX68" s="398"/>
      <c r="CY68" s="398"/>
      <c r="CZ68" s="398"/>
      <c r="DA68" s="398"/>
      <c r="DB68" s="398"/>
      <c r="DC68" s="398"/>
      <c r="DD68" s="398"/>
      <c r="DE68" s="398"/>
      <c r="DF68" s="398"/>
      <c r="DG68" s="398"/>
      <c r="DH68" s="398"/>
      <c r="DI68" s="398"/>
      <c r="DJ68" s="398"/>
      <c r="DK68" s="398"/>
      <c r="DL68" s="400"/>
      <c r="DM68" s="400"/>
      <c r="DN68" s="400"/>
      <c r="DO68" s="400"/>
      <c r="DP68" s="400"/>
      <c r="DQ68" s="398"/>
      <c r="DR68" s="398"/>
      <c r="DS68" s="398"/>
      <c r="DT68" s="398"/>
      <c r="DU68" s="398"/>
      <c r="DV68" s="398"/>
      <c r="DW68" s="398"/>
      <c r="DX68" s="402"/>
    </row>
    <row r="69" spans="1:128" ht="6" customHeight="1">
      <c r="A69" s="408" t="s">
        <v>338</v>
      </c>
      <c r="B69" s="409"/>
      <c r="C69" s="409"/>
      <c r="D69" s="409"/>
      <c r="E69" s="409"/>
      <c r="F69" s="409"/>
      <c r="G69" s="409"/>
      <c r="H69" s="409"/>
      <c r="I69" s="409"/>
      <c r="J69" s="409"/>
      <c r="K69" s="409"/>
      <c r="L69" s="409"/>
      <c r="M69" s="409"/>
      <c r="N69" s="409"/>
      <c r="O69" s="409"/>
      <c r="P69" s="409"/>
      <c r="Q69" s="409"/>
      <c r="R69" s="409"/>
      <c r="S69" s="409"/>
      <c r="T69" s="409"/>
      <c r="U69" s="409"/>
      <c r="V69" s="409"/>
      <c r="W69" s="409"/>
      <c r="X69" s="409"/>
      <c r="Y69" s="409"/>
      <c r="Z69" s="409"/>
      <c r="AA69" s="409"/>
      <c r="AB69" s="409"/>
      <c r="AC69" s="412">
        <v>13</v>
      </c>
      <c r="AD69" s="412"/>
      <c r="AE69" s="412"/>
      <c r="AF69" s="412"/>
      <c r="AG69" s="412"/>
      <c r="AH69" s="398">
        <v>544</v>
      </c>
      <c r="AI69" s="398"/>
      <c r="AJ69" s="398"/>
      <c r="AK69" s="398"/>
      <c r="AL69" s="398"/>
      <c r="AM69" s="398"/>
      <c r="AN69" s="398"/>
      <c r="AO69" s="398"/>
      <c r="AP69" s="398"/>
      <c r="AQ69" s="398"/>
      <c r="AR69" s="398">
        <v>542</v>
      </c>
      <c r="AS69" s="398"/>
      <c r="AT69" s="398"/>
      <c r="AU69" s="398"/>
      <c r="AV69" s="398"/>
      <c r="AW69" s="398"/>
      <c r="AX69" s="398"/>
      <c r="AY69" s="398"/>
      <c r="AZ69" s="398"/>
      <c r="BA69" s="398"/>
      <c r="BB69" s="398">
        <v>2</v>
      </c>
      <c r="BC69" s="398"/>
      <c r="BD69" s="398"/>
      <c r="BE69" s="398"/>
      <c r="BF69" s="398"/>
      <c r="BG69" s="398"/>
      <c r="BH69" s="398"/>
      <c r="BI69" s="398">
        <v>78.099999999999994</v>
      </c>
      <c r="BJ69" s="398"/>
      <c r="BK69" s="398"/>
      <c r="BL69" s="398"/>
      <c r="BM69" s="398"/>
      <c r="BN69" s="398"/>
      <c r="BO69" s="398"/>
      <c r="BP69" s="398"/>
      <c r="BQ69" s="398"/>
      <c r="BR69" s="398"/>
      <c r="BS69" s="400"/>
      <c r="BT69" s="400"/>
      <c r="BU69" s="400"/>
      <c r="BV69" s="400"/>
      <c r="BW69" s="400"/>
      <c r="BX69" s="400"/>
      <c r="BY69" s="400"/>
      <c r="BZ69" s="406">
        <v>1</v>
      </c>
      <c r="CA69" s="406"/>
      <c r="CB69" s="406"/>
      <c r="CC69" s="406"/>
      <c r="CD69" s="406"/>
      <c r="CE69" s="406"/>
      <c r="CF69" s="400" t="s">
        <v>344</v>
      </c>
      <c r="CG69" s="400"/>
      <c r="CH69" s="400"/>
      <c r="CI69" s="400"/>
      <c r="CJ69" s="400"/>
      <c r="CK69" s="400"/>
      <c r="CL69" s="400"/>
      <c r="CM69" s="398">
        <v>30</v>
      </c>
      <c r="CN69" s="398"/>
      <c r="CO69" s="398"/>
      <c r="CP69" s="398"/>
      <c r="CQ69" s="398"/>
      <c r="CR69" s="398"/>
      <c r="CS69" s="398"/>
      <c r="CT69" s="398"/>
      <c r="CU69" s="398"/>
      <c r="CV69" s="398">
        <v>30</v>
      </c>
      <c r="CW69" s="398"/>
      <c r="CX69" s="398"/>
      <c r="CY69" s="398"/>
      <c r="CZ69" s="398"/>
      <c r="DA69" s="398"/>
      <c r="DB69" s="398"/>
      <c r="DC69" s="398"/>
      <c r="DD69" s="398"/>
      <c r="DE69" s="398"/>
      <c r="DF69" s="398"/>
      <c r="DG69" s="398"/>
      <c r="DH69" s="398"/>
      <c r="DI69" s="398"/>
      <c r="DJ69" s="398"/>
      <c r="DK69" s="398"/>
      <c r="DL69" s="400" t="s">
        <v>345</v>
      </c>
      <c r="DM69" s="400"/>
      <c r="DN69" s="400"/>
      <c r="DO69" s="400"/>
      <c r="DP69" s="400"/>
      <c r="DQ69" s="398">
        <v>4.45</v>
      </c>
      <c r="DR69" s="398"/>
      <c r="DS69" s="398"/>
      <c r="DT69" s="398"/>
      <c r="DU69" s="398"/>
      <c r="DV69" s="398"/>
      <c r="DW69" s="398"/>
      <c r="DX69" s="402"/>
    </row>
    <row r="70" spans="1:128" ht="6" customHeight="1">
      <c r="A70" s="408"/>
      <c r="B70" s="409"/>
      <c r="C70" s="409"/>
      <c r="D70" s="409"/>
      <c r="E70" s="409"/>
      <c r="F70" s="409"/>
      <c r="G70" s="409"/>
      <c r="H70" s="409"/>
      <c r="I70" s="409"/>
      <c r="J70" s="409"/>
      <c r="K70" s="409"/>
      <c r="L70" s="409"/>
      <c r="M70" s="409"/>
      <c r="N70" s="409"/>
      <c r="O70" s="409"/>
      <c r="P70" s="409"/>
      <c r="Q70" s="409"/>
      <c r="R70" s="409"/>
      <c r="S70" s="409"/>
      <c r="T70" s="409"/>
      <c r="U70" s="409"/>
      <c r="V70" s="409"/>
      <c r="W70" s="409"/>
      <c r="X70" s="409"/>
      <c r="Y70" s="409"/>
      <c r="Z70" s="409"/>
      <c r="AA70" s="409"/>
      <c r="AB70" s="409"/>
      <c r="AC70" s="412"/>
      <c r="AD70" s="412"/>
      <c r="AE70" s="412"/>
      <c r="AF70" s="412"/>
      <c r="AG70" s="412"/>
      <c r="AH70" s="398"/>
      <c r="AI70" s="398"/>
      <c r="AJ70" s="398"/>
      <c r="AK70" s="398"/>
      <c r="AL70" s="398"/>
      <c r="AM70" s="398"/>
      <c r="AN70" s="398"/>
      <c r="AO70" s="398"/>
      <c r="AP70" s="398"/>
      <c r="AQ70" s="398"/>
      <c r="AR70" s="398"/>
      <c r="AS70" s="398"/>
      <c r="AT70" s="398"/>
      <c r="AU70" s="398"/>
      <c r="AV70" s="398"/>
      <c r="AW70" s="398"/>
      <c r="AX70" s="398"/>
      <c r="AY70" s="398"/>
      <c r="AZ70" s="398"/>
      <c r="BA70" s="398"/>
      <c r="BB70" s="398"/>
      <c r="BC70" s="398"/>
      <c r="BD70" s="398"/>
      <c r="BE70" s="398"/>
      <c r="BF70" s="398"/>
      <c r="BG70" s="398"/>
      <c r="BH70" s="398"/>
      <c r="BI70" s="398"/>
      <c r="BJ70" s="398"/>
      <c r="BK70" s="398"/>
      <c r="BL70" s="398"/>
      <c r="BM70" s="398"/>
      <c r="BN70" s="398"/>
      <c r="BO70" s="398"/>
      <c r="BP70" s="398"/>
      <c r="BQ70" s="398"/>
      <c r="BR70" s="398"/>
      <c r="BS70" s="400"/>
      <c r="BT70" s="400"/>
      <c r="BU70" s="400"/>
      <c r="BV70" s="400"/>
      <c r="BW70" s="400"/>
      <c r="BX70" s="400"/>
      <c r="BY70" s="400"/>
      <c r="BZ70" s="406"/>
      <c r="CA70" s="406"/>
      <c r="CB70" s="406"/>
      <c r="CC70" s="406"/>
      <c r="CD70" s="406"/>
      <c r="CE70" s="406"/>
      <c r="CF70" s="400"/>
      <c r="CG70" s="400"/>
      <c r="CH70" s="400"/>
      <c r="CI70" s="400"/>
      <c r="CJ70" s="400"/>
      <c r="CK70" s="400"/>
      <c r="CL70" s="400"/>
      <c r="CM70" s="398"/>
      <c r="CN70" s="398"/>
      <c r="CO70" s="398"/>
      <c r="CP70" s="398"/>
      <c r="CQ70" s="398"/>
      <c r="CR70" s="398"/>
      <c r="CS70" s="398"/>
      <c r="CT70" s="398"/>
      <c r="CU70" s="398"/>
      <c r="CV70" s="398"/>
      <c r="CW70" s="398"/>
      <c r="CX70" s="398"/>
      <c r="CY70" s="398"/>
      <c r="CZ70" s="398"/>
      <c r="DA70" s="398"/>
      <c r="DB70" s="398"/>
      <c r="DC70" s="398"/>
      <c r="DD70" s="398"/>
      <c r="DE70" s="398"/>
      <c r="DF70" s="398"/>
      <c r="DG70" s="398"/>
      <c r="DH70" s="398"/>
      <c r="DI70" s="398"/>
      <c r="DJ70" s="398"/>
      <c r="DK70" s="398"/>
      <c r="DL70" s="400"/>
      <c r="DM70" s="400"/>
      <c r="DN70" s="400"/>
      <c r="DO70" s="400"/>
      <c r="DP70" s="400"/>
      <c r="DQ70" s="398"/>
      <c r="DR70" s="398"/>
      <c r="DS70" s="398"/>
      <c r="DT70" s="398"/>
      <c r="DU70" s="398"/>
      <c r="DV70" s="398"/>
      <c r="DW70" s="398"/>
      <c r="DX70" s="402"/>
    </row>
    <row r="71" spans="1:128" ht="6" customHeight="1">
      <c r="A71" s="408"/>
      <c r="B71" s="409"/>
      <c r="C71" s="409"/>
      <c r="D71" s="409"/>
      <c r="E71" s="409"/>
      <c r="F71" s="409"/>
      <c r="G71" s="409"/>
      <c r="H71" s="409"/>
      <c r="I71" s="409"/>
      <c r="J71" s="409"/>
      <c r="K71" s="409"/>
      <c r="L71" s="409"/>
      <c r="M71" s="409"/>
      <c r="N71" s="409"/>
      <c r="O71" s="409"/>
      <c r="P71" s="409"/>
      <c r="Q71" s="409"/>
      <c r="R71" s="409"/>
      <c r="S71" s="409"/>
      <c r="T71" s="409"/>
      <c r="U71" s="409"/>
      <c r="V71" s="409"/>
      <c r="W71" s="409"/>
      <c r="X71" s="409"/>
      <c r="Y71" s="409"/>
      <c r="Z71" s="409"/>
      <c r="AA71" s="409"/>
      <c r="AB71" s="409"/>
      <c r="AC71" s="412"/>
      <c r="AD71" s="412"/>
      <c r="AE71" s="412"/>
      <c r="AF71" s="412"/>
      <c r="AG71" s="412"/>
      <c r="AH71" s="398"/>
      <c r="AI71" s="398"/>
      <c r="AJ71" s="398"/>
      <c r="AK71" s="398"/>
      <c r="AL71" s="398"/>
      <c r="AM71" s="398"/>
      <c r="AN71" s="398"/>
      <c r="AO71" s="398"/>
      <c r="AP71" s="398"/>
      <c r="AQ71" s="398"/>
      <c r="AR71" s="398"/>
      <c r="AS71" s="398"/>
      <c r="AT71" s="398"/>
      <c r="AU71" s="398"/>
      <c r="AV71" s="398"/>
      <c r="AW71" s="398"/>
      <c r="AX71" s="398"/>
      <c r="AY71" s="398"/>
      <c r="AZ71" s="398"/>
      <c r="BA71" s="398"/>
      <c r="BB71" s="398"/>
      <c r="BC71" s="398"/>
      <c r="BD71" s="398"/>
      <c r="BE71" s="398"/>
      <c r="BF71" s="398"/>
      <c r="BG71" s="398"/>
      <c r="BH71" s="398"/>
      <c r="BI71" s="398"/>
      <c r="BJ71" s="398"/>
      <c r="BK71" s="398"/>
      <c r="BL71" s="398"/>
      <c r="BM71" s="398"/>
      <c r="BN71" s="398"/>
      <c r="BO71" s="398"/>
      <c r="BP71" s="398"/>
      <c r="BQ71" s="398"/>
      <c r="BR71" s="398"/>
      <c r="BS71" s="400"/>
      <c r="BT71" s="400"/>
      <c r="BU71" s="400"/>
      <c r="BV71" s="400"/>
      <c r="BW71" s="400"/>
      <c r="BX71" s="400"/>
      <c r="BY71" s="400"/>
      <c r="BZ71" s="406"/>
      <c r="CA71" s="406"/>
      <c r="CB71" s="406"/>
      <c r="CC71" s="406"/>
      <c r="CD71" s="406"/>
      <c r="CE71" s="406"/>
      <c r="CF71" s="400"/>
      <c r="CG71" s="400"/>
      <c r="CH71" s="400"/>
      <c r="CI71" s="400"/>
      <c r="CJ71" s="400"/>
      <c r="CK71" s="400"/>
      <c r="CL71" s="400"/>
      <c r="CM71" s="398"/>
      <c r="CN71" s="398"/>
      <c r="CO71" s="398"/>
      <c r="CP71" s="398"/>
      <c r="CQ71" s="398"/>
      <c r="CR71" s="398"/>
      <c r="CS71" s="398"/>
      <c r="CT71" s="398"/>
      <c r="CU71" s="398"/>
      <c r="CV71" s="398"/>
      <c r="CW71" s="398"/>
      <c r="CX71" s="398"/>
      <c r="CY71" s="398"/>
      <c r="CZ71" s="398"/>
      <c r="DA71" s="398"/>
      <c r="DB71" s="398"/>
      <c r="DC71" s="398"/>
      <c r="DD71" s="398"/>
      <c r="DE71" s="398"/>
      <c r="DF71" s="398"/>
      <c r="DG71" s="398"/>
      <c r="DH71" s="398"/>
      <c r="DI71" s="398"/>
      <c r="DJ71" s="398"/>
      <c r="DK71" s="398"/>
      <c r="DL71" s="400"/>
      <c r="DM71" s="400"/>
      <c r="DN71" s="400"/>
      <c r="DO71" s="400"/>
      <c r="DP71" s="400"/>
      <c r="DQ71" s="398"/>
      <c r="DR71" s="398"/>
      <c r="DS71" s="398"/>
      <c r="DT71" s="398"/>
      <c r="DU71" s="398"/>
      <c r="DV71" s="398"/>
      <c r="DW71" s="398"/>
      <c r="DX71" s="402"/>
    </row>
    <row r="72" spans="1:128" ht="6" customHeight="1">
      <c r="A72" s="408"/>
      <c r="B72" s="409"/>
      <c r="C72" s="409"/>
      <c r="D72" s="409"/>
      <c r="E72" s="409"/>
      <c r="F72" s="409"/>
      <c r="G72" s="409"/>
      <c r="H72" s="409"/>
      <c r="I72" s="409"/>
      <c r="J72" s="409"/>
      <c r="K72" s="409"/>
      <c r="L72" s="409"/>
      <c r="M72" s="409"/>
      <c r="N72" s="409"/>
      <c r="O72" s="409"/>
      <c r="P72" s="409"/>
      <c r="Q72" s="409"/>
      <c r="R72" s="409"/>
      <c r="S72" s="409"/>
      <c r="T72" s="409"/>
      <c r="U72" s="409"/>
      <c r="V72" s="409"/>
      <c r="W72" s="409"/>
      <c r="X72" s="409"/>
      <c r="Y72" s="409"/>
      <c r="Z72" s="409"/>
      <c r="AA72" s="409"/>
      <c r="AB72" s="409"/>
      <c r="AC72" s="412"/>
      <c r="AD72" s="412"/>
      <c r="AE72" s="412"/>
      <c r="AF72" s="412"/>
      <c r="AG72" s="412"/>
      <c r="AH72" s="398"/>
      <c r="AI72" s="398"/>
      <c r="AJ72" s="398"/>
      <c r="AK72" s="398"/>
      <c r="AL72" s="398"/>
      <c r="AM72" s="398"/>
      <c r="AN72" s="398"/>
      <c r="AO72" s="398"/>
      <c r="AP72" s="398"/>
      <c r="AQ72" s="398"/>
      <c r="AR72" s="398"/>
      <c r="AS72" s="398"/>
      <c r="AT72" s="398"/>
      <c r="AU72" s="398"/>
      <c r="AV72" s="398"/>
      <c r="AW72" s="398"/>
      <c r="AX72" s="398"/>
      <c r="AY72" s="398"/>
      <c r="AZ72" s="398"/>
      <c r="BA72" s="398"/>
      <c r="BB72" s="398"/>
      <c r="BC72" s="398"/>
      <c r="BD72" s="398"/>
      <c r="BE72" s="398"/>
      <c r="BF72" s="398"/>
      <c r="BG72" s="398"/>
      <c r="BH72" s="398"/>
      <c r="BI72" s="398"/>
      <c r="BJ72" s="398"/>
      <c r="BK72" s="398"/>
      <c r="BL72" s="398"/>
      <c r="BM72" s="398"/>
      <c r="BN72" s="398"/>
      <c r="BO72" s="398"/>
      <c r="BP72" s="398"/>
      <c r="BQ72" s="398"/>
      <c r="BR72" s="398"/>
      <c r="BS72" s="400"/>
      <c r="BT72" s="400"/>
      <c r="BU72" s="400"/>
      <c r="BV72" s="400"/>
      <c r="BW72" s="400"/>
      <c r="BX72" s="400"/>
      <c r="BY72" s="400"/>
      <c r="BZ72" s="406">
        <v>2</v>
      </c>
      <c r="CA72" s="406"/>
      <c r="CB72" s="406"/>
      <c r="CC72" s="406"/>
      <c r="CD72" s="406"/>
      <c r="CE72" s="406"/>
      <c r="CF72" s="400" t="s">
        <v>344</v>
      </c>
      <c r="CG72" s="400"/>
      <c r="CH72" s="400"/>
      <c r="CI72" s="400"/>
      <c r="CJ72" s="400"/>
      <c r="CK72" s="400"/>
      <c r="CL72" s="400"/>
      <c r="CM72" s="398">
        <v>46</v>
      </c>
      <c r="CN72" s="398"/>
      <c r="CO72" s="398"/>
      <c r="CP72" s="398"/>
      <c r="CQ72" s="398"/>
      <c r="CR72" s="398"/>
      <c r="CS72" s="398"/>
      <c r="CT72" s="398"/>
      <c r="CU72" s="398"/>
      <c r="CV72" s="398">
        <v>46</v>
      </c>
      <c r="CW72" s="398"/>
      <c r="CX72" s="398"/>
      <c r="CY72" s="398"/>
      <c r="CZ72" s="398"/>
      <c r="DA72" s="398"/>
      <c r="DB72" s="398"/>
      <c r="DC72" s="398"/>
      <c r="DD72" s="398"/>
      <c r="DE72" s="398"/>
      <c r="DF72" s="398"/>
      <c r="DG72" s="398"/>
      <c r="DH72" s="398"/>
      <c r="DI72" s="398"/>
      <c r="DJ72" s="398"/>
      <c r="DK72" s="398"/>
      <c r="DL72" s="400" t="s">
        <v>345</v>
      </c>
      <c r="DM72" s="400"/>
      <c r="DN72" s="400"/>
      <c r="DO72" s="400"/>
      <c r="DP72" s="400"/>
      <c r="DQ72" s="398">
        <v>6.95</v>
      </c>
      <c r="DR72" s="398"/>
      <c r="DS72" s="398"/>
      <c r="DT72" s="398"/>
      <c r="DU72" s="398"/>
      <c r="DV72" s="398"/>
      <c r="DW72" s="398"/>
      <c r="DX72" s="402"/>
    </row>
    <row r="73" spans="1:128" ht="6" customHeight="1">
      <c r="A73" s="408"/>
      <c r="B73" s="409"/>
      <c r="C73" s="409"/>
      <c r="D73" s="409"/>
      <c r="E73" s="409"/>
      <c r="F73" s="409"/>
      <c r="G73" s="409"/>
      <c r="H73" s="409"/>
      <c r="I73" s="409"/>
      <c r="J73" s="409"/>
      <c r="K73" s="409"/>
      <c r="L73" s="409"/>
      <c r="M73" s="409"/>
      <c r="N73" s="409"/>
      <c r="O73" s="409"/>
      <c r="P73" s="409"/>
      <c r="Q73" s="409"/>
      <c r="R73" s="409"/>
      <c r="S73" s="409"/>
      <c r="T73" s="409"/>
      <c r="U73" s="409"/>
      <c r="V73" s="409"/>
      <c r="W73" s="409"/>
      <c r="X73" s="409"/>
      <c r="Y73" s="409"/>
      <c r="Z73" s="409"/>
      <c r="AA73" s="409"/>
      <c r="AB73" s="409"/>
      <c r="AC73" s="412"/>
      <c r="AD73" s="412"/>
      <c r="AE73" s="412"/>
      <c r="AF73" s="412"/>
      <c r="AG73" s="412"/>
      <c r="AH73" s="398"/>
      <c r="AI73" s="398"/>
      <c r="AJ73" s="398"/>
      <c r="AK73" s="398"/>
      <c r="AL73" s="398"/>
      <c r="AM73" s="398"/>
      <c r="AN73" s="398"/>
      <c r="AO73" s="398"/>
      <c r="AP73" s="398"/>
      <c r="AQ73" s="398"/>
      <c r="AR73" s="398"/>
      <c r="AS73" s="398"/>
      <c r="AT73" s="398"/>
      <c r="AU73" s="398"/>
      <c r="AV73" s="398"/>
      <c r="AW73" s="398"/>
      <c r="AX73" s="398"/>
      <c r="AY73" s="398"/>
      <c r="AZ73" s="398"/>
      <c r="BA73" s="398"/>
      <c r="BB73" s="398"/>
      <c r="BC73" s="398"/>
      <c r="BD73" s="398"/>
      <c r="BE73" s="398"/>
      <c r="BF73" s="398"/>
      <c r="BG73" s="398"/>
      <c r="BH73" s="398"/>
      <c r="BI73" s="398"/>
      <c r="BJ73" s="398"/>
      <c r="BK73" s="398"/>
      <c r="BL73" s="398"/>
      <c r="BM73" s="398"/>
      <c r="BN73" s="398"/>
      <c r="BO73" s="398"/>
      <c r="BP73" s="398"/>
      <c r="BQ73" s="398"/>
      <c r="BR73" s="398"/>
      <c r="BS73" s="400"/>
      <c r="BT73" s="400"/>
      <c r="BU73" s="400"/>
      <c r="BV73" s="400"/>
      <c r="BW73" s="400"/>
      <c r="BX73" s="400"/>
      <c r="BY73" s="400"/>
      <c r="BZ73" s="406"/>
      <c r="CA73" s="406"/>
      <c r="CB73" s="406"/>
      <c r="CC73" s="406"/>
      <c r="CD73" s="406"/>
      <c r="CE73" s="406"/>
      <c r="CF73" s="400"/>
      <c r="CG73" s="400"/>
      <c r="CH73" s="400"/>
      <c r="CI73" s="400"/>
      <c r="CJ73" s="400"/>
      <c r="CK73" s="400"/>
      <c r="CL73" s="400"/>
      <c r="CM73" s="398"/>
      <c r="CN73" s="398"/>
      <c r="CO73" s="398"/>
      <c r="CP73" s="398"/>
      <c r="CQ73" s="398"/>
      <c r="CR73" s="398"/>
      <c r="CS73" s="398"/>
      <c r="CT73" s="398"/>
      <c r="CU73" s="398"/>
      <c r="CV73" s="398"/>
      <c r="CW73" s="398"/>
      <c r="CX73" s="398"/>
      <c r="CY73" s="398"/>
      <c r="CZ73" s="398"/>
      <c r="DA73" s="398"/>
      <c r="DB73" s="398"/>
      <c r="DC73" s="398"/>
      <c r="DD73" s="398"/>
      <c r="DE73" s="398"/>
      <c r="DF73" s="398"/>
      <c r="DG73" s="398"/>
      <c r="DH73" s="398"/>
      <c r="DI73" s="398"/>
      <c r="DJ73" s="398"/>
      <c r="DK73" s="398"/>
      <c r="DL73" s="400"/>
      <c r="DM73" s="400"/>
      <c r="DN73" s="400"/>
      <c r="DO73" s="400"/>
      <c r="DP73" s="400"/>
      <c r="DQ73" s="398"/>
      <c r="DR73" s="398"/>
      <c r="DS73" s="398"/>
      <c r="DT73" s="398"/>
      <c r="DU73" s="398"/>
      <c r="DV73" s="398"/>
      <c r="DW73" s="398"/>
      <c r="DX73" s="402"/>
    </row>
    <row r="74" spans="1:128" ht="6" customHeight="1">
      <c r="A74" s="408"/>
      <c r="B74" s="409"/>
      <c r="C74" s="409"/>
      <c r="D74" s="409"/>
      <c r="E74" s="409"/>
      <c r="F74" s="409"/>
      <c r="G74" s="409"/>
      <c r="H74" s="409"/>
      <c r="I74" s="409"/>
      <c r="J74" s="409"/>
      <c r="K74" s="409"/>
      <c r="L74" s="409"/>
      <c r="M74" s="409"/>
      <c r="N74" s="409"/>
      <c r="O74" s="409"/>
      <c r="P74" s="409"/>
      <c r="Q74" s="409"/>
      <c r="R74" s="409"/>
      <c r="S74" s="409"/>
      <c r="T74" s="409"/>
      <c r="U74" s="409"/>
      <c r="V74" s="409"/>
      <c r="W74" s="409"/>
      <c r="X74" s="409"/>
      <c r="Y74" s="409"/>
      <c r="Z74" s="409"/>
      <c r="AA74" s="409"/>
      <c r="AB74" s="409"/>
      <c r="AC74" s="412"/>
      <c r="AD74" s="412"/>
      <c r="AE74" s="412"/>
      <c r="AF74" s="412"/>
      <c r="AG74" s="412"/>
      <c r="AH74" s="398"/>
      <c r="AI74" s="398"/>
      <c r="AJ74" s="398"/>
      <c r="AK74" s="398"/>
      <c r="AL74" s="398"/>
      <c r="AM74" s="398"/>
      <c r="AN74" s="398"/>
      <c r="AO74" s="398"/>
      <c r="AP74" s="398"/>
      <c r="AQ74" s="398"/>
      <c r="AR74" s="398"/>
      <c r="AS74" s="398"/>
      <c r="AT74" s="398"/>
      <c r="AU74" s="398"/>
      <c r="AV74" s="398"/>
      <c r="AW74" s="398"/>
      <c r="AX74" s="398"/>
      <c r="AY74" s="398"/>
      <c r="AZ74" s="398"/>
      <c r="BA74" s="398"/>
      <c r="BB74" s="398"/>
      <c r="BC74" s="398"/>
      <c r="BD74" s="398"/>
      <c r="BE74" s="398"/>
      <c r="BF74" s="398"/>
      <c r="BG74" s="398"/>
      <c r="BH74" s="398"/>
      <c r="BI74" s="398"/>
      <c r="BJ74" s="398"/>
      <c r="BK74" s="398"/>
      <c r="BL74" s="398"/>
      <c r="BM74" s="398"/>
      <c r="BN74" s="398"/>
      <c r="BO74" s="398"/>
      <c r="BP74" s="398"/>
      <c r="BQ74" s="398"/>
      <c r="BR74" s="398"/>
      <c r="BS74" s="400"/>
      <c r="BT74" s="400"/>
      <c r="BU74" s="400"/>
      <c r="BV74" s="400"/>
      <c r="BW74" s="400"/>
      <c r="BX74" s="400"/>
      <c r="BY74" s="400"/>
      <c r="BZ74" s="406"/>
      <c r="CA74" s="406"/>
      <c r="CB74" s="406"/>
      <c r="CC74" s="406"/>
      <c r="CD74" s="406"/>
      <c r="CE74" s="406"/>
      <c r="CF74" s="400"/>
      <c r="CG74" s="400"/>
      <c r="CH74" s="400"/>
      <c r="CI74" s="400"/>
      <c r="CJ74" s="400"/>
      <c r="CK74" s="400"/>
      <c r="CL74" s="400"/>
      <c r="CM74" s="398"/>
      <c r="CN74" s="398"/>
      <c r="CO74" s="398"/>
      <c r="CP74" s="398"/>
      <c r="CQ74" s="398"/>
      <c r="CR74" s="398"/>
      <c r="CS74" s="398"/>
      <c r="CT74" s="398"/>
      <c r="CU74" s="398"/>
      <c r="CV74" s="398"/>
      <c r="CW74" s="398"/>
      <c r="CX74" s="398"/>
      <c r="CY74" s="398"/>
      <c r="CZ74" s="398"/>
      <c r="DA74" s="398"/>
      <c r="DB74" s="398"/>
      <c r="DC74" s="398"/>
      <c r="DD74" s="398"/>
      <c r="DE74" s="398"/>
      <c r="DF74" s="398"/>
      <c r="DG74" s="398"/>
      <c r="DH74" s="398"/>
      <c r="DI74" s="398"/>
      <c r="DJ74" s="398"/>
      <c r="DK74" s="398"/>
      <c r="DL74" s="400"/>
      <c r="DM74" s="400"/>
      <c r="DN74" s="400"/>
      <c r="DO74" s="400"/>
      <c r="DP74" s="400"/>
      <c r="DQ74" s="398"/>
      <c r="DR74" s="398"/>
      <c r="DS74" s="398"/>
      <c r="DT74" s="398"/>
      <c r="DU74" s="398"/>
      <c r="DV74" s="398"/>
      <c r="DW74" s="398"/>
      <c r="DX74" s="402"/>
    </row>
    <row r="75" spans="1:128" ht="6" customHeight="1">
      <c r="A75" s="408"/>
      <c r="B75" s="409"/>
      <c r="C75" s="409"/>
      <c r="D75" s="409"/>
      <c r="E75" s="409"/>
      <c r="F75" s="409"/>
      <c r="G75" s="409"/>
      <c r="H75" s="409"/>
      <c r="I75" s="409"/>
      <c r="J75" s="409"/>
      <c r="K75" s="409"/>
      <c r="L75" s="409"/>
      <c r="M75" s="409"/>
      <c r="N75" s="409"/>
      <c r="O75" s="409"/>
      <c r="P75" s="409"/>
      <c r="Q75" s="409"/>
      <c r="R75" s="409"/>
      <c r="S75" s="409"/>
      <c r="T75" s="409"/>
      <c r="U75" s="409"/>
      <c r="V75" s="409"/>
      <c r="W75" s="409"/>
      <c r="X75" s="409"/>
      <c r="Y75" s="409"/>
      <c r="Z75" s="409"/>
      <c r="AA75" s="409"/>
      <c r="AB75" s="409"/>
      <c r="AC75" s="412"/>
      <c r="AD75" s="412"/>
      <c r="AE75" s="412"/>
      <c r="AF75" s="412"/>
      <c r="AG75" s="412"/>
      <c r="AH75" s="398"/>
      <c r="AI75" s="398"/>
      <c r="AJ75" s="398"/>
      <c r="AK75" s="398"/>
      <c r="AL75" s="398"/>
      <c r="AM75" s="398"/>
      <c r="AN75" s="398"/>
      <c r="AO75" s="398"/>
      <c r="AP75" s="398"/>
      <c r="AQ75" s="398"/>
      <c r="AR75" s="398"/>
      <c r="AS75" s="398"/>
      <c r="AT75" s="398"/>
      <c r="AU75" s="398"/>
      <c r="AV75" s="398"/>
      <c r="AW75" s="398"/>
      <c r="AX75" s="398"/>
      <c r="AY75" s="398"/>
      <c r="AZ75" s="398"/>
      <c r="BA75" s="398"/>
      <c r="BB75" s="398"/>
      <c r="BC75" s="398"/>
      <c r="BD75" s="398"/>
      <c r="BE75" s="398"/>
      <c r="BF75" s="398"/>
      <c r="BG75" s="398"/>
      <c r="BH75" s="398"/>
      <c r="BI75" s="398"/>
      <c r="BJ75" s="398"/>
      <c r="BK75" s="398"/>
      <c r="BL75" s="398"/>
      <c r="BM75" s="398"/>
      <c r="BN75" s="398"/>
      <c r="BO75" s="398"/>
      <c r="BP75" s="398"/>
      <c r="BQ75" s="398"/>
      <c r="BR75" s="398"/>
      <c r="BS75" s="400"/>
      <c r="BT75" s="400"/>
      <c r="BU75" s="400"/>
      <c r="BV75" s="400"/>
      <c r="BW75" s="400"/>
      <c r="BX75" s="400"/>
      <c r="BY75" s="400"/>
      <c r="BZ75" s="406">
        <v>4</v>
      </c>
      <c r="CA75" s="406"/>
      <c r="CB75" s="406"/>
      <c r="CC75" s="406"/>
      <c r="CD75" s="406"/>
      <c r="CE75" s="406"/>
      <c r="CF75" s="400" t="s">
        <v>344</v>
      </c>
      <c r="CG75" s="400"/>
      <c r="CH75" s="400"/>
      <c r="CI75" s="400"/>
      <c r="CJ75" s="400"/>
      <c r="CK75" s="400"/>
      <c r="CL75" s="400"/>
      <c r="CM75" s="398">
        <v>16</v>
      </c>
      <c r="CN75" s="398"/>
      <c r="CO75" s="398"/>
      <c r="CP75" s="398"/>
      <c r="CQ75" s="398"/>
      <c r="CR75" s="398"/>
      <c r="CS75" s="398"/>
      <c r="CT75" s="398"/>
      <c r="CU75" s="398"/>
      <c r="CV75" s="398">
        <v>14</v>
      </c>
      <c r="CW75" s="398"/>
      <c r="CX75" s="398"/>
      <c r="CY75" s="398"/>
      <c r="CZ75" s="398"/>
      <c r="DA75" s="398"/>
      <c r="DB75" s="398"/>
      <c r="DC75" s="398"/>
      <c r="DD75" s="398"/>
      <c r="DE75" s="398">
        <v>2</v>
      </c>
      <c r="DF75" s="398"/>
      <c r="DG75" s="398"/>
      <c r="DH75" s="398"/>
      <c r="DI75" s="398"/>
      <c r="DJ75" s="398"/>
      <c r="DK75" s="398"/>
      <c r="DL75" s="400" t="s">
        <v>345</v>
      </c>
      <c r="DM75" s="400"/>
      <c r="DN75" s="400"/>
      <c r="DO75" s="400"/>
      <c r="DP75" s="400"/>
      <c r="DQ75" s="398">
        <v>2.7</v>
      </c>
      <c r="DR75" s="398"/>
      <c r="DS75" s="398"/>
      <c r="DT75" s="398"/>
      <c r="DU75" s="398"/>
      <c r="DV75" s="398"/>
      <c r="DW75" s="398"/>
      <c r="DX75" s="402"/>
    </row>
    <row r="76" spans="1:128" ht="6" customHeight="1">
      <c r="A76" s="408"/>
      <c r="B76" s="409"/>
      <c r="C76" s="409"/>
      <c r="D76" s="409"/>
      <c r="E76" s="409"/>
      <c r="F76" s="409"/>
      <c r="G76" s="409"/>
      <c r="H76" s="409"/>
      <c r="I76" s="409"/>
      <c r="J76" s="409"/>
      <c r="K76" s="409"/>
      <c r="L76" s="409"/>
      <c r="M76" s="409"/>
      <c r="N76" s="409"/>
      <c r="O76" s="409"/>
      <c r="P76" s="409"/>
      <c r="Q76" s="409"/>
      <c r="R76" s="409"/>
      <c r="S76" s="409"/>
      <c r="T76" s="409"/>
      <c r="U76" s="409"/>
      <c r="V76" s="409"/>
      <c r="W76" s="409"/>
      <c r="X76" s="409"/>
      <c r="Y76" s="409"/>
      <c r="Z76" s="409"/>
      <c r="AA76" s="409"/>
      <c r="AB76" s="409"/>
      <c r="AC76" s="412"/>
      <c r="AD76" s="412"/>
      <c r="AE76" s="412"/>
      <c r="AF76" s="412"/>
      <c r="AG76" s="412"/>
      <c r="AH76" s="398"/>
      <c r="AI76" s="398"/>
      <c r="AJ76" s="398"/>
      <c r="AK76" s="398"/>
      <c r="AL76" s="398"/>
      <c r="AM76" s="398"/>
      <c r="AN76" s="398"/>
      <c r="AO76" s="398"/>
      <c r="AP76" s="398"/>
      <c r="AQ76" s="398"/>
      <c r="AR76" s="398"/>
      <c r="AS76" s="398"/>
      <c r="AT76" s="398"/>
      <c r="AU76" s="398"/>
      <c r="AV76" s="398"/>
      <c r="AW76" s="398"/>
      <c r="AX76" s="398"/>
      <c r="AY76" s="398"/>
      <c r="AZ76" s="398"/>
      <c r="BA76" s="398"/>
      <c r="BB76" s="398"/>
      <c r="BC76" s="398"/>
      <c r="BD76" s="398"/>
      <c r="BE76" s="398"/>
      <c r="BF76" s="398"/>
      <c r="BG76" s="398"/>
      <c r="BH76" s="398"/>
      <c r="BI76" s="398"/>
      <c r="BJ76" s="398"/>
      <c r="BK76" s="398"/>
      <c r="BL76" s="398"/>
      <c r="BM76" s="398"/>
      <c r="BN76" s="398"/>
      <c r="BO76" s="398"/>
      <c r="BP76" s="398"/>
      <c r="BQ76" s="398"/>
      <c r="BR76" s="398"/>
      <c r="BS76" s="400"/>
      <c r="BT76" s="400"/>
      <c r="BU76" s="400"/>
      <c r="BV76" s="400"/>
      <c r="BW76" s="400"/>
      <c r="BX76" s="400"/>
      <c r="BY76" s="400"/>
      <c r="BZ76" s="406"/>
      <c r="CA76" s="406"/>
      <c r="CB76" s="406"/>
      <c r="CC76" s="406"/>
      <c r="CD76" s="406"/>
      <c r="CE76" s="406"/>
      <c r="CF76" s="400"/>
      <c r="CG76" s="400"/>
      <c r="CH76" s="400"/>
      <c r="CI76" s="400"/>
      <c r="CJ76" s="400"/>
      <c r="CK76" s="400"/>
      <c r="CL76" s="400"/>
      <c r="CM76" s="398"/>
      <c r="CN76" s="398"/>
      <c r="CO76" s="398"/>
      <c r="CP76" s="398"/>
      <c r="CQ76" s="398"/>
      <c r="CR76" s="398"/>
      <c r="CS76" s="398"/>
      <c r="CT76" s="398"/>
      <c r="CU76" s="398"/>
      <c r="CV76" s="398"/>
      <c r="CW76" s="398"/>
      <c r="CX76" s="398"/>
      <c r="CY76" s="398"/>
      <c r="CZ76" s="398"/>
      <c r="DA76" s="398"/>
      <c r="DB76" s="398"/>
      <c r="DC76" s="398"/>
      <c r="DD76" s="398"/>
      <c r="DE76" s="398"/>
      <c r="DF76" s="398"/>
      <c r="DG76" s="398"/>
      <c r="DH76" s="398"/>
      <c r="DI76" s="398"/>
      <c r="DJ76" s="398"/>
      <c r="DK76" s="398"/>
      <c r="DL76" s="400"/>
      <c r="DM76" s="400"/>
      <c r="DN76" s="400"/>
      <c r="DO76" s="400"/>
      <c r="DP76" s="400"/>
      <c r="DQ76" s="398"/>
      <c r="DR76" s="398"/>
      <c r="DS76" s="398"/>
      <c r="DT76" s="398"/>
      <c r="DU76" s="398"/>
      <c r="DV76" s="398"/>
      <c r="DW76" s="398"/>
      <c r="DX76" s="402"/>
    </row>
    <row r="77" spans="1:128" ht="6" customHeight="1">
      <c r="A77" s="408"/>
      <c r="B77" s="409"/>
      <c r="C77" s="409"/>
      <c r="D77" s="409"/>
      <c r="E77" s="409"/>
      <c r="F77" s="409"/>
      <c r="G77" s="409"/>
      <c r="H77" s="409"/>
      <c r="I77" s="409"/>
      <c r="J77" s="409"/>
      <c r="K77" s="409"/>
      <c r="L77" s="409"/>
      <c r="M77" s="409"/>
      <c r="N77" s="409"/>
      <c r="O77" s="409"/>
      <c r="P77" s="409"/>
      <c r="Q77" s="409"/>
      <c r="R77" s="409"/>
      <c r="S77" s="409"/>
      <c r="T77" s="409"/>
      <c r="U77" s="409"/>
      <c r="V77" s="409"/>
      <c r="W77" s="409"/>
      <c r="X77" s="409"/>
      <c r="Y77" s="409"/>
      <c r="Z77" s="409"/>
      <c r="AA77" s="409"/>
      <c r="AB77" s="409"/>
      <c r="AC77" s="412"/>
      <c r="AD77" s="412"/>
      <c r="AE77" s="412"/>
      <c r="AF77" s="412"/>
      <c r="AG77" s="412"/>
      <c r="AH77" s="398"/>
      <c r="AI77" s="398"/>
      <c r="AJ77" s="398"/>
      <c r="AK77" s="398"/>
      <c r="AL77" s="398"/>
      <c r="AM77" s="398"/>
      <c r="AN77" s="398"/>
      <c r="AO77" s="398"/>
      <c r="AP77" s="398"/>
      <c r="AQ77" s="398"/>
      <c r="AR77" s="398"/>
      <c r="AS77" s="398"/>
      <c r="AT77" s="398"/>
      <c r="AU77" s="398"/>
      <c r="AV77" s="398"/>
      <c r="AW77" s="398"/>
      <c r="AX77" s="398"/>
      <c r="AY77" s="398"/>
      <c r="AZ77" s="398"/>
      <c r="BA77" s="398"/>
      <c r="BB77" s="398"/>
      <c r="BC77" s="398"/>
      <c r="BD77" s="398"/>
      <c r="BE77" s="398"/>
      <c r="BF77" s="398"/>
      <c r="BG77" s="398"/>
      <c r="BH77" s="398"/>
      <c r="BI77" s="398"/>
      <c r="BJ77" s="398"/>
      <c r="BK77" s="398"/>
      <c r="BL77" s="398"/>
      <c r="BM77" s="398"/>
      <c r="BN77" s="398"/>
      <c r="BO77" s="398"/>
      <c r="BP77" s="398"/>
      <c r="BQ77" s="398"/>
      <c r="BR77" s="398"/>
      <c r="BS77" s="400"/>
      <c r="BT77" s="400"/>
      <c r="BU77" s="400"/>
      <c r="BV77" s="400"/>
      <c r="BW77" s="400"/>
      <c r="BX77" s="400"/>
      <c r="BY77" s="400"/>
      <c r="BZ77" s="406"/>
      <c r="CA77" s="406"/>
      <c r="CB77" s="406"/>
      <c r="CC77" s="406"/>
      <c r="CD77" s="406"/>
      <c r="CE77" s="406"/>
      <c r="CF77" s="400"/>
      <c r="CG77" s="400"/>
      <c r="CH77" s="400"/>
      <c r="CI77" s="400"/>
      <c r="CJ77" s="400"/>
      <c r="CK77" s="400"/>
      <c r="CL77" s="400"/>
      <c r="CM77" s="398"/>
      <c r="CN77" s="398"/>
      <c r="CO77" s="398"/>
      <c r="CP77" s="398"/>
      <c r="CQ77" s="398"/>
      <c r="CR77" s="398"/>
      <c r="CS77" s="398"/>
      <c r="CT77" s="398"/>
      <c r="CU77" s="398"/>
      <c r="CV77" s="398"/>
      <c r="CW77" s="398"/>
      <c r="CX77" s="398"/>
      <c r="CY77" s="398"/>
      <c r="CZ77" s="398"/>
      <c r="DA77" s="398"/>
      <c r="DB77" s="398"/>
      <c r="DC77" s="398"/>
      <c r="DD77" s="398"/>
      <c r="DE77" s="398"/>
      <c r="DF77" s="398"/>
      <c r="DG77" s="398"/>
      <c r="DH77" s="398"/>
      <c r="DI77" s="398"/>
      <c r="DJ77" s="398"/>
      <c r="DK77" s="398"/>
      <c r="DL77" s="400"/>
      <c r="DM77" s="400"/>
      <c r="DN77" s="400"/>
      <c r="DO77" s="400"/>
      <c r="DP77" s="400"/>
      <c r="DQ77" s="398"/>
      <c r="DR77" s="398"/>
      <c r="DS77" s="398"/>
      <c r="DT77" s="398"/>
      <c r="DU77" s="398"/>
      <c r="DV77" s="398"/>
      <c r="DW77" s="398"/>
      <c r="DX77" s="402"/>
    </row>
    <row r="78" spans="1:128" ht="6" customHeight="1">
      <c r="A78" s="408"/>
      <c r="B78" s="409"/>
      <c r="C78" s="409"/>
      <c r="D78" s="409"/>
      <c r="E78" s="409"/>
      <c r="F78" s="409"/>
      <c r="G78" s="409"/>
      <c r="H78" s="409"/>
      <c r="I78" s="409"/>
      <c r="J78" s="409"/>
      <c r="K78" s="409"/>
      <c r="L78" s="409"/>
      <c r="M78" s="409"/>
      <c r="N78" s="409"/>
      <c r="O78" s="409"/>
      <c r="P78" s="409"/>
      <c r="Q78" s="409"/>
      <c r="R78" s="409"/>
      <c r="S78" s="409"/>
      <c r="T78" s="409"/>
      <c r="U78" s="409"/>
      <c r="V78" s="409"/>
      <c r="W78" s="409"/>
      <c r="X78" s="409"/>
      <c r="Y78" s="409"/>
      <c r="Z78" s="409"/>
      <c r="AA78" s="409"/>
      <c r="AB78" s="409"/>
      <c r="AC78" s="412"/>
      <c r="AD78" s="412"/>
      <c r="AE78" s="412"/>
      <c r="AF78" s="412"/>
      <c r="AG78" s="412"/>
      <c r="AH78" s="398"/>
      <c r="AI78" s="398"/>
      <c r="AJ78" s="398"/>
      <c r="AK78" s="398"/>
      <c r="AL78" s="398"/>
      <c r="AM78" s="398"/>
      <c r="AN78" s="398"/>
      <c r="AO78" s="398"/>
      <c r="AP78" s="398"/>
      <c r="AQ78" s="398"/>
      <c r="AR78" s="398"/>
      <c r="AS78" s="398"/>
      <c r="AT78" s="398"/>
      <c r="AU78" s="398"/>
      <c r="AV78" s="398"/>
      <c r="AW78" s="398"/>
      <c r="AX78" s="398"/>
      <c r="AY78" s="398"/>
      <c r="AZ78" s="398"/>
      <c r="BA78" s="398"/>
      <c r="BB78" s="398"/>
      <c r="BC78" s="398"/>
      <c r="BD78" s="398"/>
      <c r="BE78" s="398"/>
      <c r="BF78" s="398"/>
      <c r="BG78" s="398"/>
      <c r="BH78" s="398"/>
      <c r="BI78" s="398"/>
      <c r="BJ78" s="398"/>
      <c r="BK78" s="398"/>
      <c r="BL78" s="398"/>
      <c r="BM78" s="398"/>
      <c r="BN78" s="398"/>
      <c r="BO78" s="398"/>
      <c r="BP78" s="398"/>
      <c r="BQ78" s="398"/>
      <c r="BR78" s="398"/>
      <c r="BS78" s="400"/>
      <c r="BT78" s="400"/>
      <c r="BU78" s="400"/>
      <c r="BV78" s="400"/>
      <c r="BW78" s="400"/>
      <c r="BX78" s="400"/>
      <c r="BY78" s="400"/>
      <c r="BZ78" s="406">
        <v>5</v>
      </c>
      <c r="CA78" s="406"/>
      <c r="CB78" s="406"/>
      <c r="CC78" s="406"/>
      <c r="CD78" s="406"/>
      <c r="CE78" s="406"/>
      <c r="CF78" s="400" t="s">
        <v>344</v>
      </c>
      <c r="CG78" s="400"/>
      <c r="CH78" s="400"/>
      <c r="CI78" s="400"/>
      <c r="CJ78" s="400"/>
      <c r="CK78" s="400"/>
      <c r="CL78" s="400"/>
      <c r="CM78" s="398">
        <v>42</v>
      </c>
      <c r="CN78" s="398"/>
      <c r="CO78" s="398"/>
      <c r="CP78" s="398"/>
      <c r="CQ78" s="398"/>
      <c r="CR78" s="398"/>
      <c r="CS78" s="398"/>
      <c r="CT78" s="398"/>
      <c r="CU78" s="398"/>
      <c r="CV78" s="398">
        <v>42</v>
      </c>
      <c r="CW78" s="398"/>
      <c r="CX78" s="398"/>
      <c r="CY78" s="398"/>
      <c r="CZ78" s="398"/>
      <c r="DA78" s="398"/>
      <c r="DB78" s="398"/>
      <c r="DC78" s="398"/>
      <c r="DD78" s="398"/>
      <c r="DE78" s="398"/>
      <c r="DF78" s="398"/>
      <c r="DG78" s="398"/>
      <c r="DH78" s="398"/>
      <c r="DI78" s="398"/>
      <c r="DJ78" s="398"/>
      <c r="DK78" s="398"/>
      <c r="DL78" s="400" t="s">
        <v>345</v>
      </c>
      <c r="DM78" s="400"/>
      <c r="DN78" s="400"/>
      <c r="DO78" s="400"/>
      <c r="DP78" s="400"/>
      <c r="DQ78" s="398">
        <v>6.15</v>
      </c>
      <c r="DR78" s="398"/>
      <c r="DS78" s="398"/>
      <c r="DT78" s="398"/>
      <c r="DU78" s="398"/>
      <c r="DV78" s="398"/>
      <c r="DW78" s="398"/>
      <c r="DX78" s="402"/>
    </row>
    <row r="79" spans="1:128" ht="6" customHeight="1">
      <c r="A79" s="408"/>
      <c r="B79" s="409"/>
      <c r="C79" s="409"/>
      <c r="D79" s="409"/>
      <c r="E79" s="409"/>
      <c r="F79" s="409"/>
      <c r="G79" s="409"/>
      <c r="H79" s="409"/>
      <c r="I79" s="409"/>
      <c r="J79" s="409"/>
      <c r="K79" s="409"/>
      <c r="L79" s="409"/>
      <c r="M79" s="409"/>
      <c r="N79" s="409"/>
      <c r="O79" s="409"/>
      <c r="P79" s="409"/>
      <c r="Q79" s="409"/>
      <c r="R79" s="409"/>
      <c r="S79" s="409"/>
      <c r="T79" s="409"/>
      <c r="U79" s="409"/>
      <c r="V79" s="409"/>
      <c r="W79" s="409"/>
      <c r="X79" s="409"/>
      <c r="Y79" s="409"/>
      <c r="Z79" s="409"/>
      <c r="AA79" s="409"/>
      <c r="AB79" s="409"/>
      <c r="AC79" s="412"/>
      <c r="AD79" s="412"/>
      <c r="AE79" s="412"/>
      <c r="AF79" s="412"/>
      <c r="AG79" s="412"/>
      <c r="AH79" s="398"/>
      <c r="AI79" s="398"/>
      <c r="AJ79" s="398"/>
      <c r="AK79" s="398"/>
      <c r="AL79" s="398"/>
      <c r="AM79" s="398"/>
      <c r="AN79" s="398"/>
      <c r="AO79" s="398"/>
      <c r="AP79" s="398"/>
      <c r="AQ79" s="398"/>
      <c r="AR79" s="398"/>
      <c r="AS79" s="398"/>
      <c r="AT79" s="398"/>
      <c r="AU79" s="398"/>
      <c r="AV79" s="398"/>
      <c r="AW79" s="398"/>
      <c r="AX79" s="398"/>
      <c r="AY79" s="398"/>
      <c r="AZ79" s="398"/>
      <c r="BA79" s="398"/>
      <c r="BB79" s="398"/>
      <c r="BC79" s="398"/>
      <c r="BD79" s="398"/>
      <c r="BE79" s="398"/>
      <c r="BF79" s="398"/>
      <c r="BG79" s="398"/>
      <c r="BH79" s="398"/>
      <c r="BI79" s="398"/>
      <c r="BJ79" s="398"/>
      <c r="BK79" s="398"/>
      <c r="BL79" s="398"/>
      <c r="BM79" s="398"/>
      <c r="BN79" s="398"/>
      <c r="BO79" s="398"/>
      <c r="BP79" s="398"/>
      <c r="BQ79" s="398"/>
      <c r="BR79" s="398"/>
      <c r="BS79" s="400"/>
      <c r="BT79" s="400"/>
      <c r="BU79" s="400"/>
      <c r="BV79" s="400"/>
      <c r="BW79" s="400"/>
      <c r="BX79" s="400"/>
      <c r="BY79" s="400"/>
      <c r="BZ79" s="406"/>
      <c r="CA79" s="406"/>
      <c r="CB79" s="406"/>
      <c r="CC79" s="406"/>
      <c r="CD79" s="406"/>
      <c r="CE79" s="406"/>
      <c r="CF79" s="400"/>
      <c r="CG79" s="400"/>
      <c r="CH79" s="400"/>
      <c r="CI79" s="400"/>
      <c r="CJ79" s="400"/>
      <c r="CK79" s="400"/>
      <c r="CL79" s="400"/>
      <c r="CM79" s="398"/>
      <c r="CN79" s="398"/>
      <c r="CO79" s="398"/>
      <c r="CP79" s="398"/>
      <c r="CQ79" s="398"/>
      <c r="CR79" s="398"/>
      <c r="CS79" s="398"/>
      <c r="CT79" s="398"/>
      <c r="CU79" s="398"/>
      <c r="CV79" s="398"/>
      <c r="CW79" s="398"/>
      <c r="CX79" s="398"/>
      <c r="CY79" s="398"/>
      <c r="CZ79" s="398"/>
      <c r="DA79" s="398"/>
      <c r="DB79" s="398"/>
      <c r="DC79" s="398"/>
      <c r="DD79" s="398"/>
      <c r="DE79" s="398"/>
      <c r="DF79" s="398"/>
      <c r="DG79" s="398"/>
      <c r="DH79" s="398"/>
      <c r="DI79" s="398"/>
      <c r="DJ79" s="398"/>
      <c r="DK79" s="398"/>
      <c r="DL79" s="400"/>
      <c r="DM79" s="400"/>
      <c r="DN79" s="400"/>
      <c r="DO79" s="400"/>
      <c r="DP79" s="400"/>
      <c r="DQ79" s="398"/>
      <c r="DR79" s="398"/>
      <c r="DS79" s="398"/>
      <c r="DT79" s="398"/>
      <c r="DU79" s="398"/>
      <c r="DV79" s="398"/>
      <c r="DW79" s="398"/>
      <c r="DX79" s="402"/>
    </row>
    <row r="80" spans="1:128" ht="6" customHeight="1">
      <c r="A80" s="408"/>
      <c r="B80" s="409"/>
      <c r="C80" s="409"/>
      <c r="D80" s="409"/>
      <c r="E80" s="409"/>
      <c r="F80" s="409"/>
      <c r="G80" s="409"/>
      <c r="H80" s="409"/>
      <c r="I80" s="409"/>
      <c r="J80" s="409"/>
      <c r="K80" s="409"/>
      <c r="L80" s="409"/>
      <c r="M80" s="409"/>
      <c r="N80" s="409"/>
      <c r="O80" s="409"/>
      <c r="P80" s="409"/>
      <c r="Q80" s="409"/>
      <c r="R80" s="409"/>
      <c r="S80" s="409"/>
      <c r="T80" s="409"/>
      <c r="U80" s="409"/>
      <c r="V80" s="409"/>
      <c r="W80" s="409"/>
      <c r="X80" s="409"/>
      <c r="Y80" s="409"/>
      <c r="Z80" s="409"/>
      <c r="AA80" s="409"/>
      <c r="AB80" s="409"/>
      <c r="AC80" s="412"/>
      <c r="AD80" s="412"/>
      <c r="AE80" s="412"/>
      <c r="AF80" s="412"/>
      <c r="AG80" s="412"/>
      <c r="AH80" s="398"/>
      <c r="AI80" s="398"/>
      <c r="AJ80" s="398"/>
      <c r="AK80" s="398"/>
      <c r="AL80" s="398"/>
      <c r="AM80" s="398"/>
      <c r="AN80" s="398"/>
      <c r="AO80" s="398"/>
      <c r="AP80" s="398"/>
      <c r="AQ80" s="398"/>
      <c r="AR80" s="398"/>
      <c r="AS80" s="398"/>
      <c r="AT80" s="398"/>
      <c r="AU80" s="398"/>
      <c r="AV80" s="398"/>
      <c r="AW80" s="398"/>
      <c r="AX80" s="398"/>
      <c r="AY80" s="398"/>
      <c r="AZ80" s="398"/>
      <c r="BA80" s="398"/>
      <c r="BB80" s="398"/>
      <c r="BC80" s="398"/>
      <c r="BD80" s="398"/>
      <c r="BE80" s="398"/>
      <c r="BF80" s="398"/>
      <c r="BG80" s="398"/>
      <c r="BH80" s="398"/>
      <c r="BI80" s="398"/>
      <c r="BJ80" s="398"/>
      <c r="BK80" s="398"/>
      <c r="BL80" s="398"/>
      <c r="BM80" s="398"/>
      <c r="BN80" s="398"/>
      <c r="BO80" s="398"/>
      <c r="BP80" s="398"/>
      <c r="BQ80" s="398"/>
      <c r="BR80" s="398"/>
      <c r="BS80" s="400"/>
      <c r="BT80" s="400"/>
      <c r="BU80" s="400"/>
      <c r="BV80" s="400"/>
      <c r="BW80" s="400"/>
      <c r="BX80" s="400"/>
      <c r="BY80" s="400"/>
      <c r="BZ80" s="406"/>
      <c r="CA80" s="406"/>
      <c r="CB80" s="406"/>
      <c r="CC80" s="406"/>
      <c r="CD80" s="406"/>
      <c r="CE80" s="406"/>
      <c r="CF80" s="400"/>
      <c r="CG80" s="400"/>
      <c r="CH80" s="400"/>
      <c r="CI80" s="400"/>
      <c r="CJ80" s="400"/>
      <c r="CK80" s="400"/>
      <c r="CL80" s="400"/>
      <c r="CM80" s="398"/>
      <c r="CN80" s="398"/>
      <c r="CO80" s="398"/>
      <c r="CP80" s="398"/>
      <c r="CQ80" s="398"/>
      <c r="CR80" s="398"/>
      <c r="CS80" s="398"/>
      <c r="CT80" s="398"/>
      <c r="CU80" s="398"/>
      <c r="CV80" s="398"/>
      <c r="CW80" s="398"/>
      <c r="CX80" s="398"/>
      <c r="CY80" s="398"/>
      <c r="CZ80" s="398"/>
      <c r="DA80" s="398"/>
      <c r="DB80" s="398"/>
      <c r="DC80" s="398"/>
      <c r="DD80" s="398"/>
      <c r="DE80" s="398"/>
      <c r="DF80" s="398"/>
      <c r="DG80" s="398"/>
      <c r="DH80" s="398"/>
      <c r="DI80" s="398"/>
      <c r="DJ80" s="398"/>
      <c r="DK80" s="398"/>
      <c r="DL80" s="400"/>
      <c r="DM80" s="400"/>
      <c r="DN80" s="400"/>
      <c r="DO80" s="400"/>
      <c r="DP80" s="400"/>
      <c r="DQ80" s="398"/>
      <c r="DR80" s="398"/>
      <c r="DS80" s="398"/>
      <c r="DT80" s="398"/>
      <c r="DU80" s="398"/>
      <c r="DV80" s="398"/>
      <c r="DW80" s="398"/>
      <c r="DX80" s="402"/>
    </row>
    <row r="81" spans="1:128" ht="6" customHeight="1">
      <c r="A81" s="408"/>
      <c r="B81" s="409"/>
      <c r="C81" s="409"/>
      <c r="D81" s="409"/>
      <c r="E81" s="409"/>
      <c r="F81" s="409"/>
      <c r="G81" s="409"/>
      <c r="H81" s="409"/>
      <c r="I81" s="409"/>
      <c r="J81" s="409"/>
      <c r="K81" s="409"/>
      <c r="L81" s="409"/>
      <c r="M81" s="409"/>
      <c r="N81" s="409"/>
      <c r="O81" s="409"/>
      <c r="P81" s="409"/>
      <c r="Q81" s="409"/>
      <c r="R81" s="409"/>
      <c r="S81" s="409"/>
      <c r="T81" s="409"/>
      <c r="U81" s="409"/>
      <c r="V81" s="409"/>
      <c r="W81" s="409"/>
      <c r="X81" s="409"/>
      <c r="Y81" s="409"/>
      <c r="Z81" s="409"/>
      <c r="AA81" s="409"/>
      <c r="AB81" s="409"/>
      <c r="AC81" s="412"/>
      <c r="AD81" s="412"/>
      <c r="AE81" s="412"/>
      <c r="AF81" s="412"/>
      <c r="AG81" s="412"/>
      <c r="AH81" s="398"/>
      <c r="AI81" s="398"/>
      <c r="AJ81" s="398"/>
      <c r="AK81" s="398"/>
      <c r="AL81" s="398"/>
      <c r="AM81" s="398"/>
      <c r="AN81" s="398"/>
      <c r="AO81" s="398"/>
      <c r="AP81" s="398"/>
      <c r="AQ81" s="398"/>
      <c r="AR81" s="398"/>
      <c r="AS81" s="398"/>
      <c r="AT81" s="398"/>
      <c r="AU81" s="398"/>
      <c r="AV81" s="398"/>
      <c r="AW81" s="398"/>
      <c r="AX81" s="398"/>
      <c r="AY81" s="398"/>
      <c r="AZ81" s="398"/>
      <c r="BA81" s="398"/>
      <c r="BB81" s="398"/>
      <c r="BC81" s="398"/>
      <c r="BD81" s="398"/>
      <c r="BE81" s="398"/>
      <c r="BF81" s="398"/>
      <c r="BG81" s="398"/>
      <c r="BH81" s="398"/>
      <c r="BI81" s="398"/>
      <c r="BJ81" s="398"/>
      <c r="BK81" s="398"/>
      <c r="BL81" s="398"/>
      <c r="BM81" s="398"/>
      <c r="BN81" s="398"/>
      <c r="BO81" s="398"/>
      <c r="BP81" s="398"/>
      <c r="BQ81" s="398"/>
      <c r="BR81" s="398"/>
      <c r="BS81" s="400"/>
      <c r="BT81" s="400"/>
      <c r="BU81" s="400"/>
      <c r="BV81" s="400"/>
      <c r="BW81" s="400"/>
      <c r="BX81" s="400"/>
      <c r="BY81" s="400"/>
      <c r="BZ81" s="406">
        <v>6</v>
      </c>
      <c r="CA81" s="406"/>
      <c r="CB81" s="406"/>
      <c r="CC81" s="406"/>
      <c r="CD81" s="406"/>
      <c r="CE81" s="406"/>
      <c r="CF81" s="400" t="s">
        <v>344</v>
      </c>
      <c r="CG81" s="400"/>
      <c r="CH81" s="400"/>
      <c r="CI81" s="400"/>
      <c r="CJ81" s="400"/>
      <c r="CK81" s="400"/>
      <c r="CL81" s="400"/>
      <c r="CM81" s="398">
        <v>31</v>
      </c>
      <c r="CN81" s="398"/>
      <c r="CO81" s="398"/>
      <c r="CP81" s="398"/>
      <c r="CQ81" s="398"/>
      <c r="CR81" s="398"/>
      <c r="CS81" s="398"/>
      <c r="CT81" s="398"/>
      <c r="CU81" s="398"/>
      <c r="CV81" s="398">
        <v>31</v>
      </c>
      <c r="CW81" s="398"/>
      <c r="CX81" s="398"/>
      <c r="CY81" s="398"/>
      <c r="CZ81" s="398"/>
      <c r="DA81" s="398"/>
      <c r="DB81" s="398"/>
      <c r="DC81" s="398"/>
      <c r="DD81" s="398"/>
      <c r="DE81" s="398"/>
      <c r="DF81" s="398"/>
      <c r="DG81" s="398"/>
      <c r="DH81" s="398"/>
      <c r="DI81" s="398"/>
      <c r="DJ81" s="398"/>
      <c r="DK81" s="398"/>
      <c r="DL81" s="400" t="s">
        <v>345</v>
      </c>
      <c r="DM81" s="400"/>
      <c r="DN81" s="400"/>
      <c r="DO81" s="400"/>
      <c r="DP81" s="400"/>
      <c r="DQ81" s="398">
        <v>4.25</v>
      </c>
      <c r="DR81" s="398"/>
      <c r="DS81" s="398"/>
      <c r="DT81" s="398"/>
      <c r="DU81" s="398"/>
      <c r="DV81" s="398"/>
      <c r="DW81" s="398"/>
      <c r="DX81" s="402"/>
    </row>
    <row r="82" spans="1:128" ht="6" customHeight="1">
      <c r="A82" s="408"/>
      <c r="B82" s="409"/>
      <c r="C82" s="409"/>
      <c r="D82" s="409"/>
      <c r="E82" s="409"/>
      <c r="F82" s="409"/>
      <c r="G82" s="409"/>
      <c r="H82" s="409"/>
      <c r="I82" s="409"/>
      <c r="J82" s="409"/>
      <c r="K82" s="409"/>
      <c r="L82" s="409"/>
      <c r="M82" s="409"/>
      <c r="N82" s="409"/>
      <c r="O82" s="409"/>
      <c r="P82" s="409"/>
      <c r="Q82" s="409"/>
      <c r="R82" s="409"/>
      <c r="S82" s="409"/>
      <c r="T82" s="409"/>
      <c r="U82" s="409"/>
      <c r="V82" s="409"/>
      <c r="W82" s="409"/>
      <c r="X82" s="409"/>
      <c r="Y82" s="409"/>
      <c r="Z82" s="409"/>
      <c r="AA82" s="409"/>
      <c r="AB82" s="409"/>
      <c r="AC82" s="412"/>
      <c r="AD82" s="412"/>
      <c r="AE82" s="412"/>
      <c r="AF82" s="412"/>
      <c r="AG82" s="412"/>
      <c r="AH82" s="398"/>
      <c r="AI82" s="398"/>
      <c r="AJ82" s="398"/>
      <c r="AK82" s="398"/>
      <c r="AL82" s="398"/>
      <c r="AM82" s="398"/>
      <c r="AN82" s="398"/>
      <c r="AO82" s="398"/>
      <c r="AP82" s="398"/>
      <c r="AQ82" s="398"/>
      <c r="AR82" s="398"/>
      <c r="AS82" s="398"/>
      <c r="AT82" s="398"/>
      <c r="AU82" s="398"/>
      <c r="AV82" s="398"/>
      <c r="AW82" s="398"/>
      <c r="AX82" s="398"/>
      <c r="AY82" s="398"/>
      <c r="AZ82" s="398"/>
      <c r="BA82" s="398"/>
      <c r="BB82" s="398"/>
      <c r="BC82" s="398"/>
      <c r="BD82" s="398"/>
      <c r="BE82" s="398"/>
      <c r="BF82" s="398"/>
      <c r="BG82" s="398"/>
      <c r="BH82" s="398"/>
      <c r="BI82" s="398"/>
      <c r="BJ82" s="398"/>
      <c r="BK82" s="398"/>
      <c r="BL82" s="398"/>
      <c r="BM82" s="398"/>
      <c r="BN82" s="398"/>
      <c r="BO82" s="398"/>
      <c r="BP82" s="398"/>
      <c r="BQ82" s="398"/>
      <c r="BR82" s="398"/>
      <c r="BS82" s="400"/>
      <c r="BT82" s="400"/>
      <c r="BU82" s="400"/>
      <c r="BV82" s="400"/>
      <c r="BW82" s="400"/>
      <c r="BX82" s="400"/>
      <c r="BY82" s="400"/>
      <c r="BZ82" s="406"/>
      <c r="CA82" s="406"/>
      <c r="CB82" s="406"/>
      <c r="CC82" s="406"/>
      <c r="CD82" s="406"/>
      <c r="CE82" s="406"/>
      <c r="CF82" s="400"/>
      <c r="CG82" s="400"/>
      <c r="CH82" s="400"/>
      <c r="CI82" s="400"/>
      <c r="CJ82" s="400"/>
      <c r="CK82" s="400"/>
      <c r="CL82" s="400"/>
      <c r="CM82" s="398"/>
      <c r="CN82" s="398"/>
      <c r="CO82" s="398"/>
      <c r="CP82" s="398"/>
      <c r="CQ82" s="398"/>
      <c r="CR82" s="398"/>
      <c r="CS82" s="398"/>
      <c r="CT82" s="398"/>
      <c r="CU82" s="398"/>
      <c r="CV82" s="398"/>
      <c r="CW82" s="398"/>
      <c r="CX82" s="398"/>
      <c r="CY82" s="398"/>
      <c r="CZ82" s="398"/>
      <c r="DA82" s="398"/>
      <c r="DB82" s="398"/>
      <c r="DC82" s="398"/>
      <c r="DD82" s="398"/>
      <c r="DE82" s="398"/>
      <c r="DF82" s="398"/>
      <c r="DG82" s="398"/>
      <c r="DH82" s="398"/>
      <c r="DI82" s="398"/>
      <c r="DJ82" s="398"/>
      <c r="DK82" s="398"/>
      <c r="DL82" s="400"/>
      <c r="DM82" s="400"/>
      <c r="DN82" s="400"/>
      <c r="DO82" s="400"/>
      <c r="DP82" s="400"/>
      <c r="DQ82" s="398"/>
      <c r="DR82" s="398"/>
      <c r="DS82" s="398"/>
      <c r="DT82" s="398"/>
      <c r="DU82" s="398"/>
      <c r="DV82" s="398"/>
      <c r="DW82" s="398"/>
      <c r="DX82" s="402"/>
    </row>
    <row r="83" spans="1:128" ht="6" customHeight="1">
      <c r="A83" s="408"/>
      <c r="B83" s="409"/>
      <c r="C83" s="409"/>
      <c r="D83" s="409"/>
      <c r="E83" s="409"/>
      <c r="F83" s="409"/>
      <c r="G83" s="409"/>
      <c r="H83" s="409"/>
      <c r="I83" s="409"/>
      <c r="J83" s="409"/>
      <c r="K83" s="409"/>
      <c r="L83" s="409"/>
      <c r="M83" s="409"/>
      <c r="N83" s="409"/>
      <c r="O83" s="409"/>
      <c r="P83" s="409"/>
      <c r="Q83" s="409"/>
      <c r="R83" s="409"/>
      <c r="S83" s="409"/>
      <c r="T83" s="409"/>
      <c r="U83" s="409"/>
      <c r="V83" s="409"/>
      <c r="W83" s="409"/>
      <c r="X83" s="409"/>
      <c r="Y83" s="409"/>
      <c r="Z83" s="409"/>
      <c r="AA83" s="409"/>
      <c r="AB83" s="409"/>
      <c r="AC83" s="412"/>
      <c r="AD83" s="412"/>
      <c r="AE83" s="412"/>
      <c r="AF83" s="412"/>
      <c r="AG83" s="412"/>
      <c r="AH83" s="398"/>
      <c r="AI83" s="398"/>
      <c r="AJ83" s="398"/>
      <c r="AK83" s="398"/>
      <c r="AL83" s="398"/>
      <c r="AM83" s="398"/>
      <c r="AN83" s="398"/>
      <c r="AO83" s="398"/>
      <c r="AP83" s="398"/>
      <c r="AQ83" s="398"/>
      <c r="AR83" s="398"/>
      <c r="AS83" s="398"/>
      <c r="AT83" s="398"/>
      <c r="AU83" s="398"/>
      <c r="AV83" s="398"/>
      <c r="AW83" s="398"/>
      <c r="AX83" s="398"/>
      <c r="AY83" s="398"/>
      <c r="AZ83" s="398"/>
      <c r="BA83" s="398"/>
      <c r="BB83" s="398"/>
      <c r="BC83" s="398"/>
      <c r="BD83" s="398"/>
      <c r="BE83" s="398"/>
      <c r="BF83" s="398"/>
      <c r="BG83" s="398"/>
      <c r="BH83" s="398"/>
      <c r="BI83" s="398"/>
      <c r="BJ83" s="398"/>
      <c r="BK83" s="398"/>
      <c r="BL83" s="398"/>
      <c r="BM83" s="398"/>
      <c r="BN83" s="398"/>
      <c r="BO83" s="398"/>
      <c r="BP83" s="398"/>
      <c r="BQ83" s="398"/>
      <c r="BR83" s="398"/>
      <c r="BS83" s="400"/>
      <c r="BT83" s="400"/>
      <c r="BU83" s="400"/>
      <c r="BV83" s="400"/>
      <c r="BW83" s="400"/>
      <c r="BX83" s="400"/>
      <c r="BY83" s="400"/>
      <c r="BZ83" s="406"/>
      <c r="CA83" s="406"/>
      <c r="CB83" s="406"/>
      <c r="CC83" s="406"/>
      <c r="CD83" s="406"/>
      <c r="CE83" s="406"/>
      <c r="CF83" s="400"/>
      <c r="CG83" s="400"/>
      <c r="CH83" s="400"/>
      <c r="CI83" s="400"/>
      <c r="CJ83" s="400"/>
      <c r="CK83" s="400"/>
      <c r="CL83" s="400"/>
      <c r="CM83" s="398"/>
      <c r="CN83" s="398"/>
      <c r="CO83" s="398"/>
      <c r="CP83" s="398"/>
      <c r="CQ83" s="398"/>
      <c r="CR83" s="398"/>
      <c r="CS83" s="398"/>
      <c r="CT83" s="398"/>
      <c r="CU83" s="398"/>
      <c r="CV83" s="398"/>
      <c r="CW83" s="398"/>
      <c r="CX83" s="398"/>
      <c r="CY83" s="398"/>
      <c r="CZ83" s="398"/>
      <c r="DA83" s="398"/>
      <c r="DB83" s="398"/>
      <c r="DC83" s="398"/>
      <c r="DD83" s="398"/>
      <c r="DE83" s="398"/>
      <c r="DF83" s="398"/>
      <c r="DG83" s="398"/>
      <c r="DH83" s="398"/>
      <c r="DI83" s="398"/>
      <c r="DJ83" s="398"/>
      <c r="DK83" s="398"/>
      <c r="DL83" s="400"/>
      <c r="DM83" s="400"/>
      <c r="DN83" s="400"/>
      <c r="DO83" s="400"/>
      <c r="DP83" s="400"/>
      <c r="DQ83" s="398"/>
      <c r="DR83" s="398"/>
      <c r="DS83" s="398"/>
      <c r="DT83" s="398"/>
      <c r="DU83" s="398"/>
      <c r="DV83" s="398"/>
      <c r="DW83" s="398"/>
      <c r="DX83" s="402"/>
    </row>
    <row r="84" spans="1:128" ht="6" customHeight="1">
      <c r="A84" s="408"/>
      <c r="B84" s="409"/>
      <c r="C84" s="409"/>
      <c r="D84" s="409"/>
      <c r="E84" s="409"/>
      <c r="F84" s="409"/>
      <c r="G84" s="409"/>
      <c r="H84" s="409"/>
      <c r="I84" s="409"/>
      <c r="J84" s="409"/>
      <c r="K84" s="409"/>
      <c r="L84" s="409"/>
      <c r="M84" s="409"/>
      <c r="N84" s="409"/>
      <c r="O84" s="409"/>
      <c r="P84" s="409"/>
      <c r="Q84" s="409"/>
      <c r="R84" s="409"/>
      <c r="S84" s="409"/>
      <c r="T84" s="409"/>
      <c r="U84" s="409"/>
      <c r="V84" s="409"/>
      <c r="W84" s="409"/>
      <c r="X84" s="409"/>
      <c r="Y84" s="409"/>
      <c r="Z84" s="409"/>
      <c r="AA84" s="409"/>
      <c r="AB84" s="409"/>
      <c r="AC84" s="412"/>
      <c r="AD84" s="412"/>
      <c r="AE84" s="412"/>
      <c r="AF84" s="412"/>
      <c r="AG84" s="412"/>
      <c r="AH84" s="398"/>
      <c r="AI84" s="398"/>
      <c r="AJ84" s="398"/>
      <c r="AK84" s="398"/>
      <c r="AL84" s="398"/>
      <c r="AM84" s="398"/>
      <c r="AN84" s="398"/>
      <c r="AO84" s="398"/>
      <c r="AP84" s="398"/>
      <c r="AQ84" s="398"/>
      <c r="AR84" s="398"/>
      <c r="AS84" s="398"/>
      <c r="AT84" s="398"/>
      <c r="AU84" s="398"/>
      <c r="AV84" s="398"/>
      <c r="AW84" s="398"/>
      <c r="AX84" s="398"/>
      <c r="AY84" s="398"/>
      <c r="AZ84" s="398"/>
      <c r="BA84" s="398"/>
      <c r="BB84" s="398"/>
      <c r="BC84" s="398"/>
      <c r="BD84" s="398"/>
      <c r="BE84" s="398"/>
      <c r="BF84" s="398"/>
      <c r="BG84" s="398"/>
      <c r="BH84" s="398"/>
      <c r="BI84" s="398"/>
      <c r="BJ84" s="398"/>
      <c r="BK84" s="398"/>
      <c r="BL84" s="398"/>
      <c r="BM84" s="398"/>
      <c r="BN84" s="398"/>
      <c r="BO84" s="398"/>
      <c r="BP84" s="398"/>
      <c r="BQ84" s="398"/>
      <c r="BR84" s="398"/>
      <c r="BS84" s="400"/>
      <c r="BT84" s="400"/>
      <c r="BU84" s="400"/>
      <c r="BV84" s="400"/>
      <c r="BW84" s="400"/>
      <c r="BX84" s="400"/>
      <c r="BY84" s="400"/>
      <c r="BZ84" s="406">
        <v>7</v>
      </c>
      <c r="CA84" s="406"/>
      <c r="CB84" s="406"/>
      <c r="CC84" s="406"/>
      <c r="CD84" s="406"/>
      <c r="CE84" s="406"/>
      <c r="CF84" s="400" t="s">
        <v>344</v>
      </c>
      <c r="CG84" s="400"/>
      <c r="CH84" s="400"/>
      <c r="CI84" s="400"/>
      <c r="CJ84" s="400"/>
      <c r="CK84" s="400"/>
      <c r="CL84" s="400"/>
      <c r="CM84" s="398">
        <v>52</v>
      </c>
      <c r="CN84" s="398"/>
      <c r="CO84" s="398"/>
      <c r="CP84" s="398"/>
      <c r="CQ84" s="398"/>
      <c r="CR84" s="398"/>
      <c r="CS84" s="398"/>
      <c r="CT84" s="398"/>
      <c r="CU84" s="398"/>
      <c r="CV84" s="398">
        <v>52</v>
      </c>
      <c r="CW84" s="398"/>
      <c r="CX84" s="398"/>
      <c r="CY84" s="398"/>
      <c r="CZ84" s="398"/>
      <c r="DA84" s="398"/>
      <c r="DB84" s="398"/>
      <c r="DC84" s="398"/>
      <c r="DD84" s="398"/>
      <c r="DE84" s="398"/>
      <c r="DF84" s="398"/>
      <c r="DG84" s="398"/>
      <c r="DH84" s="398"/>
      <c r="DI84" s="398"/>
      <c r="DJ84" s="398"/>
      <c r="DK84" s="398"/>
      <c r="DL84" s="400" t="s">
        <v>345</v>
      </c>
      <c r="DM84" s="400"/>
      <c r="DN84" s="400"/>
      <c r="DO84" s="400"/>
      <c r="DP84" s="400"/>
      <c r="DQ84" s="398">
        <v>7.35</v>
      </c>
      <c r="DR84" s="398"/>
      <c r="DS84" s="398"/>
      <c r="DT84" s="398"/>
      <c r="DU84" s="398"/>
      <c r="DV84" s="398"/>
      <c r="DW84" s="398"/>
      <c r="DX84" s="402"/>
    </row>
    <row r="85" spans="1:128" ht="6" customHeight="1">
      <c r="A85" s="408"/>
      <c r="B85" s="409"/>
      <c r="C85" s="409"/>
      <c r="D85" s="409"/>
      <c r="E85" s="409"/>
      <c r="F85" s="409"/>
      <c r="G85" s="409"/>
      <c r="H85" s="409"/>
      <c r="I85" s="409"/>
      <c r="J85" s="409"/>
      <c r="K85" s="409"/>
      <c r="L85" s="409"/>
      <c r="M85" s="409"/>
      <c r="N85" s="409"/>
      <c r="O85" s="409"/>
      <c r="P85" s="409"/>
      <c r="Q85" s="409"/>
      <c r="R85" s="409"/>
      <c r="S85" s="409"/>
      <c r="T85" s="409"/>
      <c r="U85" s="409"/>
      <c r="V85" s="409"/>
      <c r="W85" s="409"/>
      <c r="X85" s="409"/>
      <c r="Y85" s="409"/>
      <c r="Z85" s="409"/>
      <c r="AA85" s="409"/>
      <c r="AB85" s="409"/>
      <c r="AC85" s="412"/>
      <c r="AD85" s="412"/>
      <c r="AE85" s="412"/>
      <c r="AF85" s="412"/>
      <c r="AG85" s="412"/>
      <c r="AH85" s="398"/>
      <c r="AI85" s="398"/>
      <c r="AJ85" s="398"/>
      <c r="AK85" s="398"/>
      <c r="AL85" s="398"/>
      <c r="AM85" s="398"/>
      <c r="AN85" s="398"/>
      <c r="AO85" s="398"/>
      <c r="AP85" s="398"/>
      <c r="AQ85" s="398"/>
      <c r="AR85" s="398"/>
      <c r="AS85" s="398"/>
      <c r="AT85" s="398"/>
      <c r="AU85" s="398"/>
      <c r="AV85" s="398"/>
      <c r="AW85" s="398"/>
      <c r="AX85" s="398"/>
      <c r="AY85" s="398"/>
      <c r="AZ85" s="398"/>
      <c r="BA85" s="398"/>
      <c r="BB85" s="398"/>
      <c r="BC85" s="398"/>
      <c r="BD85" s="398"/>
      <c r="BE85" s="398"/>
      <c r="BF85" s="398"/>
      <c r="BG85" s="398"/>
      <c r="BH85" s="398"/>
      <c r="BI85" s="398"/>
      <c r="BJ85" s="398"/>
      <c r="BK85" s="398"/>
      <c r="BL85" s="398"/>
      <c r="BM85" s="398"/>
      <c r="BN85" s="398"/>
      <c r="BO85" s="398"/>
      <c r="BP85" s="398"/>
      <c r="BQ85" s="398"/>
      <c r="BR85" s="398"/>
      <c r="BS85" s="400"/>
      <c r="BT85" s="400"/>
      <c r="BU85" s="400"/>
      <c r="BV85" s="400"/>
      <c r="BW85" s="400"/>
      <c r="BX85" s="400"/>
      <c r="BY85" s="400"/>
      <c r="BZ85" s="406"/>
      <c r="CA85" s="406"/>
      <c r="CB85" s="406"/>
      <c r="CC85" s="406"/>
      <c r="CD85" s="406"/>
      <c r="CE85" s="406"/>
      <c r="CF85" s="400"/>
      <c r="CG85" s="400"/>
      <c r="CH85" s="400"/>
      <c r="CI85" s="400"/>
      <c r="CJ85" s="400"/>
      <c r="CK85" s="400"/>
      <c r="CL85" s="400"/>
      <c r="CM85" s="398"/>
      <c r="CN85" s="398"/>
      <c r="CO85" s="398"/>
      <c r="CP85" s="398"/>
      <c r="CQ85" s="398"/>
      <c r="CR85" s="398"/>
      <c r="CS85" s="398"/>
      <c r="CT85" s="398"/>
      <c r="CU85" s="398"/>
      <c r="CV85" s="398"/>
      <c r="CW85" s="398"/>
      <c r="CX85" s="398"/>
      <c r="CY85" s="398"/>
      <c r="CZ85" s="398"/>
      <c r="DA85" s="398"/>
      <c r="DB85" s="398"/>
      <c r="DC85" s="398"/>
      <c r="DD85" s="398"/>
      <c r="DE85" s="398"/>
      <c r="DF85" s="398"/>
      <c r="DG85" s="398"/>
      <c r="DH85" s="398"/>
      <c r="DI85" s="398"/>
      <c r="DJ85" s="398"/>
      <c r="DK85" s="398"/>
      <c r="DL85" s="400"/>
      <c r="DM85" s="400"/>
      <c r="DN85" s="400"/>
      <c r="DO85" s="400"/>
      <c r="DP85" s="400"/>
      <c r="DQ85" s="398"/>
      <c r="DR85" s="398"/>
      <c r="DS85" s="398"/>
      <c r="DT85" s="398"/>
      <c r="DU85" s="398"/>
      <c r="DV85" s="398"/>
      <c r="DW85" s="398"/>
      <c r="DX85" s="402"/>
    </row>
    <row r="86" spans="1:128" ht="6" customHeight="1">
      <c r="A86" s="408"/>
      <c r="B86" s="409"/>
      <c r="C86" s="409"/>
      <c r="D86" s="409"/>
      <c r="E86" s="409"/>
      <c r="F86" s="409"/>
      <c r="G86" s="409"/>
      <c r="H86" s="409"/>
      <c r="I86" s="409"/>
      <c r="J86" s="409"/>
      <c r="K86" s="409"/>
      <c r="L86" s="409"/>
      <c r="M86" s="409"/>
      <c r="N86" s="409"/>
      <c r="O86" s="409"/>
      <c r="P86" s="409"/>
      <c r="Q86" s="409"/>
      <c r="R86" s="409"/>
      <c r="S86" s="409"/>
      <c r="T86" s="409"/>
      <c r="U86" s="409"/>
      <c r="V86" s="409"/>
      <c r="W86" s="409"/>
      <c r="X86" s="409"/>
      <c r="Y86" s="409"/>
      <c r="Z86" s="409"/>
      <c r="AA86" s="409"/>
      <c r="AB86" s="409"/>
      <c r="AC86" s="412"/>
      <c r="AD86" s="412"/>
      <c r="AE86" s="412"/>
      <c r="AF86" s="412"/>
      <c r="AG86" s="412"/>
      <c r="AH86" s="398"/>
      <c r="AI86" s="398"/>
      <c r="AJ86" s="398"/>
      <c r="AK86" s="398"/>
      <c r="AL86" s="398"/>
      <c r="AM86" s="398"/>
      <c r="AN86" s="398"/>
      <c r="AO86" s="398"/>
      <c r="AP86" s="398"/>
      <c r="AQ86" s="398"/>
      <c r="AR86" s="398"/>
      <c r="AS86" s="398"/>
      <c r="AT86" s="398"/>
      <c r="AU86" s="398"/>
      <c r="AV86" s="398"/>
      <c r="AW86" s="398"/>
      <c r="AX86" s="398"/>
      <c r="AY86" s="398"/>
      <c r="AZ86" s="398"/>
      <c r="BA86" s="398"/>
      <c r="BB86" s="398"/>
      <c r="BC86" s="398"/>
      <c r="BD86" s="398"/>
      <c r="BE86" s="398"/>
      <c r="BF86" s="398"/>
      <c r="BG86" s="398"/>
      <c r="BH86" s="398"/>
      <c r="BI86" s="398"/>
      <c r="BJ86" s="398"/>
      <c r="BK86" s="398"/>
      <c r="BL86" s="398"/>
      <c r="BM86" s="398"/>
      <c r="BN86" s="398"/>
      <c r="BO86" s="398"/>
      <c r="BP86" s="398"/>
      <c r="BQ86" s="398"/>
      <c r="BR86" s="398"/>
      <c r="BS86" s="400"/>
      <c r="BT86" s="400"/>
      <c r="BU86" s="400"/>
      <c r="BV86" s="400"/>
      <c r="BW86" s="400"/>
      <c r="BX86" s="400"/>
      <c r="BY86" s="400"/>
      <c r="BZ86" s="406"/>
      <c r="CA86" s="406"/>
      <c r="CB86" s="406"/>
      <c r="CC86" s="406"/>
      <c r="CD86" s="406"/>
      <c r="CE86" s="406"/>
      <c r="CF86" s="400"/>
      <c r="CG86" s="400"/>
      <c r="CH86" s="400"/>
      <c r="CI86" s="400"/>
      <c r="CJ86" s="400"/>
      <c r="CK86" s="400"/>
      <c r="CL86" s="400"/>
      <c r="CM86" s="398"/>
      <c r="CN86" s="398"/>
      <c r="CO86" s="398"/>
      <c r="CP86" s="398"/>
      <c r="CQ86" s="398"/>
      <c r="CR86" s="398"/>
      <c r="CS86" s="398"/>
      <c r="CT86" s="398"/>
      <c r="CU86" s="398"/>
      <c r="CV86" s="398"/>
      <c r="CW86" s="398"/>
      <c r="CX86" s="398"/>
      <c r="CY86" s="398"/>
      <c r="CZ86" s="398"/>
      <c r="DA86" s="398"/>
      <c r="DB86" s="398"/>
      <c r="DC86" s="398"/>
      <c r="DD86" s="398"/>
      <c r="DE86" s="398"/>
      <c r="DF86" s="398"/>
      <c r="DG86" s="398"/>
      <c r="DH86" s="398"/>
      <c r="DI86" s="398"/>
      <c r="DJ86" s="398"/>
      <c r="DK86" s="398"/>
      <c r="DL86" s="400"/>
      <c r="DM86" s="400"/>
      <c r="DN86" s="400"/>
      <c r="DO86" s="400"/>
      <c r="DP86" s="400"/>
      <c r="DQ86" s="398"/>
      <c r="DR86" s="398"/>
      <c r="DS86" s="398"/>
      <c r="DT86" s="398"/>
      <c r="DU86" s="398"/>
      <c r="DV86" s="398"/>
      <c r="DW86" s="398"/>
      <c r="DX86" s="402"/>
    </row>
    <row r="87" spans="1:128" ht="6" customHeight="1">
      <c r="A87" s="408"/>
      <c r="B87" s="409"/>
      <c r="C87" s="409"/>
      <c r="D87" s="409"/>
      <c r="E87" s="409"/>
      <c r="F87" s="409"/>
      <c r="G87" s="409"/>
      <c r="H87" s="409"/>
      <c r="I87" s="409"/>
      <c r="J87" s="409"/>
      <c r="K87" s="409"/>
      <c r="L87" s="409"/>
      <c r="M87" s="409"/>
      <c r="N87" s="409"/>
      <c r="O87" s="409"/>
      <c r="P87" s="409"/>
      <c r="Q87" s="409"/>
      <c r="R87" s="409"/>
      <c r="S87" s="409"/>
      <c r="T87" s="409"/>
      <c r="U87" s="409"/>
      <c r="V87" s="409"/>
      <c r="W87" s="409"/>
      <c r="X87" s="409"/>
      <c r="Y87" s="409"/>
      <c r="Z87" s="409"/>
      <c r="AA87" s="409"/>
      <c r="AB87" s="409"/>
      <c r="AC87" s="412"/>
      <c r="AD87" s="412"/>
      <c r="AE87" s="412"/>
      <c r="AF87" s="412"/>
      <c r="AG87" s="412"/>
      <c r="AH87" s="398"/>
      <c r="AI87" s="398"/>
      <c r="AJ87" s="398"/>
      <c r="AK87" s="398"/>
      <c r="AL87" s="398"/>
      <c r="AM87" s="398"/>
      <c r="AN87" s="398"/>
      <c r="AO87" s="398"/>
      <c r="AP87" s="398"/>
      <c r="AQ87" s="398"/>
      <c r="AR87" s="398"/>
      <c r="AS87" s="398"/>
      <c r="AT87" s="398"/>
      <c r="AU87" s="398"/>
      <c r="AV87" s="398"/>
      <c r="AW87" s="398"/>
      <c r="AX87" s="398"/>
      <c r="AY87" s="398"/>
      <c r="AZ87" s="398"/>
      <c r="BA87" s="398"/>
      <c r="BB87" s="398"/>
      <c r="BC87" s="398"/>
      <c r="BD87" s="398"/>
      <c r="BE87" s="398"/>
      <c r="BF87" s="398"/>
      <c r="BG87" s="398"/>
      <c r="BH87" s="398"/>
      <c r="BI87" s="398"/>
      <c r="BJ87" s="398"/>
      <c r="BK87" s="398"/>
      <c r="BL87" s="398"/>
      <c r="BM87" s="398"/>
      <c r="BN87" s="398"/>
      <c r="BO87" s="398"/>
      <c r="BP87" s="398"/>
      <c r="BQ87" s="398"/>
      <c r="BR87" s="398"/>
      <c r="BS87" s="400"/>
      <c r="BT87" s="400"/>
      <c r="BU87" s="400"/>
      <c r="BV87" s="400"/>
      <c r="BW87" s="400"/>
      <c r="BX87" s="400"/>
      <c r="BY87" s="400"/>
      <c r="BZ87" s="406">
        <v>8</v>
      </c>
      <c r="CA87" s="406"/>
      <c r="CB87" s="406"/>
      <c r="CC87" s="406"/>
      <c r="CD87" s="406"/>
      <c r="CE87" s="406"/>
      <c r="CF87" s="400" t="s">
        <v>344</v>
      </c>
      <c r="CG87" s="400"/>
      <c r="CH87" s="400"/>
      <c r="CI87" s="400"/>
      <c r="CJ87" s="400"/>
      <c r="CK87" s="400"/>
      <c r="CL87" s="400"/>
      <c r="CM87" s="398">
        <v>68</v>
      </c>
      <c r="CN87" s="398"/>
      <c r="CO87" s="398"/>
      <c r="CP87" s="398"/>
      <c r="CQ87" s="398"/>
      <c r="CR87" s="398"/>
      <c r="CS87" s="398"/>
      <c r="CT87" s="398"/>
      <c r="CU87" s="398"/>
      <c r="CV87" s="398">
        <v>68</v>
      </c>
      <c r="CW87" s="398"/>
      <c r="CX87" s="398"/>
      <c r="CY87" s="398"/>
      <c r="CZ87" s="398"/>
      <c r="DA87" s="398"/>
      <c r="DB87" s="398"/>
      <c r="DC87" s="398"/>
      <c r="DD87" s="398"/>
      <c r="DE87" s="398"/>
      <c r="DF87" s="398"/>
      <c r="DG87" s="398"/>
      <c r="DH87" s="398"/>
      <c r="DI87" s="398"/>
      <c r="DJ87" s="398"/>
      <c r="DK87" s="398"/>
      <c r="DL87" s="400" t="s">
        <v>345</v>
      </c>
      <c r="DM87" s="400"/>
      <c r="DN87" s="400"/>
      <c r="DO87" s="400"/>
      <c r="DP87" s="400"/>
      <c r="DQ87" s="398">
        <v>9.65</v>
      </c>
      <c r="DR87" s="398"/>
      <c r="DS87" s="398"/>
      <c r="DT87" s="398"/>
      <c r="DU87" s="398"/>
      <c r="DV87" s="398"/>
      <c r="DW87" s="398"/>
      <c r="DX87" s="402"/>
    </row>
    <row r="88" spans="1:128" ht="6" customHeight="1">
      <c r="A88" s="408"/>
      <c r="B88" s="409"/>
      <c r="C88" s="409"/>
      <c r="D88" s="409"/>
      <c r="E88" s="409"/>
      <c r="F88" s="409"/>
      <c r="G88" s="409"/>
      <c r="H88" s="409"/>
      <c r="I88" s="409"/>
      <c r="J88" s="409"/>
      <c r="K88" s="409"/>
      <c r="L88" s="409"/>
      <c r="M88" s="409"/>
      <c r="N88" s="409"/>
      <c r="O88" s="409"/>
      <c r="P88" s="409"/>
      <c r="Q88" s="409"/>
      <c r="R88" s="409"/>
      <c r="S88" s="409"/>
      <c r="T88" s="409"/>
      <c r="U88" s="409"/>
      <c r="V88" s="409"/>
      <c r="W88" s="409"/>
      <c r="X88" s="409"/>
      <c r="Y88" s="409"/>
      <c r="Z88" s="409"/>
      <c r="AA88" s="409"/>
      <c r="AB88" s="409"/>
      <c r="AC88" s="412"/>
      <c r="AD88" s="412"/>
      <c r="AE88" s="412"/>
      <c r="AF88" s="412"/>
      <c r="AG88" s="412"/>
      <c r="AH88" s="398"/>
      <c r="AI88" s="398"/>
      <c r="AJ88" s="398"/>
      <c r="AK88" s="398"/>
      <c r="AL88" s="398"/>
      <c r="AM88" s="398"/>
      <c r="AN88" s="398"/>
      <c r="AO88" s="398"/>
      <c r="AP88" s="398"/>
      <c r="AQ88" s="398"/>
      <c r="AR88" s="398"/>
      <c r="AS88" s="398"/>
      <c r="AT88" s="398"/>
      <c r="AU88" s="398"/>
      <c r="AV88" s="398"/>
      <c r="AW88" s="398"/>
      <c r="AX88" s="398"/>
      <c r="AY88" s="398"/>
      <c r="AZ88" s="398"/>
      <c r="BA88" s="398"/>
      <c r="BB88" s="398"/>
      <c r="BC88" s="398"/>
      <c r="BD88" s="398"/>
      <c r="BE88" s="398"/>
      <c r="BF88" s="398"/>
      <c r="BG88" s="398"/>
      <c r="BH88" s="398"/>
      <c r="BI88" s="398"/>
      <c r="BJ88" s="398"/>
      <c r="BK88" s="398"/>
      <c r="BL88" s="398"/>
      <c r="BM88" s="398"/>
      <c r="BN88" s="398"/>
      <c r="BO88" s="398"/>
      <c r="BP88" s="398"/>
      <c r="BQ88" s="398"/>
      <c r="BR88" s="398"/>
      <c r="BS88" s="400"/>
      <c r="BT88" s="400"/>
      <c r="BU88" s="400"/>
      <c r="BV88" s="400"/>
      <c r="BW88" s="400"/>
      <c r="BX88" s="400"/>
      <c r="BY88" s="400"/>
      <c r="BZ88" s="406"/>
      <c r="CA88" s="406"/>
      <c r="CB88" s="406"/>
      <c r="CC88" s="406"/>
      <c r="CD88" s="406"/>
      <c r="CE88" s="406"/>
      <c r="CF88" s="400"/>
      <c r="CG88" s="400"/>
      <c r="CH88" s="400"/>
      <c r="CI88" s="400"/>
      <c r="CJ88" s="400"/>
      <c r="CK88" s="400"/>
      <c r="CL88" s="400"/>
      <c r="CM88" s="398"/>
      <c r="CN88" s="398"/>
      <c r="CO88" s="398"/>
      <c r="CP88" s="398"/>
      <c r="CQ88" s="398"/>
      <c r="CR88" s="398"/>
      <c r="CS88" s="398"/>
      <c r="CT88" s="398"/>
      <c r="CU88" s="398"/>
      <c r="CV88" s="398"/>
      <c r="CW88" s="398"/>
      <c r="CX88" s="398"/>
      <c r="CY88" s="398"/>
      <c r="CZ88" s="398"/>
      <c r="DA88" s="398"/>
      <c r="DB88" s="398"/>
      <c r="DC88" s="398"/>
      <c r="DD88" s="398"/>
      <c r="DE88" s="398"/>
      <c r="DF88" s="398"/>
      <c r="DG88" s="398"/>
      <c r="DH88" s="398"/>
      <c r="DI88" s="398"/>
      <c r="DJ88" s="398"/>
      <c r="DK88" s="398"/>
      <c r="DL88" s="400"/>
      <c r="DM88" s="400"/>
      <c r="DN88" s="400"/>
      <c r="DO88" s="400"/>
      <c r="DP88" s="400"/>
      <c r="DQ88" s="398"/>
      <c r="DR88" s="398"/>
      <c r="DS88" s="398"/>
      <c r="DT88" s="398"/>
      <c r="DU88" s="398"/>
      <c r="DV88" s="398"/>
      <c r="DW88" s="398"/>
      <c r="DX88" s="402"/>
    </row>
    <row r="89" spans="1:128" ht="6" customHeight="1">
      <c r="A89" s="408"/>
      <c r="B89" s="409"/>
      <c r="C89" s="409"/>
      <c r="D89" s="409"/>
      <c r="E89" s="409"/>
      <c r="F89" s="409"/>
      <c r="G89" s="409"/>
      <c r="H89" s="409"/>
      <c r="I89" s="409"/>
      <c r="J89" s="409"/>
      <c r="K89" s="409"/>
      <c r="L89" s="409"/>
      <c r="M89" s="409"/>
      <c r="N89" s="409"/>
      <c r="O89" s="409"/>
      <c r="P89" s="409"/>
      <c r="Q89" s="409"/>
      <c r="R89" s="409"/>
      <c r="S89" s="409"/>
      <c r="T89" s="409"/>
      <c r="U89" s="409"/>
      <c r="V89" s="409"/>
      <c r="W89" s="409"/>
      <c r="X89" s="409"/>
      <c r="Y89" s="409"/>
      <c r="Z89" s="409"/>
      <c r="AA89" s="409"/>
      <c r="AB89" s="409"/>
      <c r="AC89" s="412"/>
      <c r="AD89" s="412"/>
      <c r="AE89" s="412"/>
      <c r="AF89" s="412"/>
      <c r="AG89" s="412"/>
      <c r="AH89" s="398"/>
      <c r="AI89" s="398"/>
      <c r="AJ89" s="398"/>
      <c r="AK89" s="398"/>
      <c r="AL89" s="398"/>
      <c r="AM89" s="398"/>
      <c r="AN89" s="398"/>
      <c r="AO89" s="398"/>
      <c r="AP89" s="398"/>
      <c r="AQ89" s="398"/>
      <c r="AR89" s="398"/>
      <c r="AS89" s="398"/>
      <c r="AT89" s="398"/>
      <c r="AU89" s="398"/>
      <c r="AV89" s="398"/>
      <c r="AW89" s="398"/>
      <c r="AX89" s="398"/>
      <c r="AY89" s="398"/>
      <c r="AZ89" s="398"/>
      <c r="BA89" s="398"/>
      <c r="BB89" s="398"/>
      <c r="BC89" s="398"/>
      <c r="BD89" s="398"/>
      <c r="BE89" s="398"/>
      <c r="BF89" s="398"/>
      <c r="BG89" s="398"/>
      <c r="BH89" s="398"/>
      <c r="BI89" s="398"/>
      <c r="BJ89" s="398"/>
      <c r="BK89" s="398"/>
      <c r="BL89" s="398"/>
      <c r="BM89" s="398"/>
      <c r="BN89" s="398"/>
      <c r="BO89" s="398"/>
      <c r="BP89" s="398"/>
      <c r="BQ89" s="398"/>
      <c r="BR89" s="398"/>
      <c r="BS89" s="400"/>
      <c r="BT89" s="400"/>
      <c r="BU89" s="400"/>
      <c r="BV89" s="400"/>
      <c r="BW89" s="400"/>
      <c r="BX89" s="400"/>
      <c r="BY89" s="400"/>
      <c r="BZ89" s="406"/>
      <c r="CA89" s="406"/>
      <c r="CB89" s="406"/>
      <c r="CC89" s="406"/>
      <c r="CD89" s="406"/>
      <c r="CE89" s="406"/>
      <c r="CF89" s="400"/>
      <c r="CG89" s="400"/>
      <c r="CH89" s="400"/>
      <c r="CI89" s="400"/>
      <c r="CJ89" s="400"/>
      <c r="CK89" s="400"/>
      <c r="CL89" s="400"/>
      <c r="CM89" s="398"/>
      <c r="CN89" s="398"/>
      <c r="CO89" s="398"/>
      <c r="CP89" s="398"/>
      <c r="CQ89" s="398"/>
      <c r="CR89" s="398"/>
      <c r="CS89" s="398"/>
      <c r="CT89" s="398"/>
      <c r="CU89" s="398"/>
      <c r="CV89" s="398"/>
      <c r="CW89" s="398"/>
      <c r="CX89" s="398"/>
      <c r="CY89" s="398"/>
      <c r="CZ89" s="398"/>
      <c r="DA89" s="398"/>
      <c r="DB89" s="398"/>
      <c r="DC89" s="398"/>
      <c r="DD89" s="398"/>
      <c r="DE89" s="398"/>
      <c r="DF89" s="398"/>
      <c r="DG89" s="398"/>
      <c r="DH89" s="398"/>
      <c r="DI89" s="398"/>
      <c r="DJ89" s="398"/>
      <c r="DK89" s="398"/>
      <c r="DL89" s="400"/>
      <c r="DM89" s="400"/>
      <c r="DN89" s="400"/>
      <c r="DO89" s="400"/>
      <c r="DP89" s="400"/>
      <c r="DQ89" s="398"/>
      <c r="DR89" s="398"/>
      <c r="DS89" s="398"/>
      <c r="DT89" s="398"/>
      <c r="DU89" s="398"/>
      <c r="DV89" s="398"/>
      <c r="DW89" s="398"/>
      <c r="DX89" s="402"/>
    </row>
    <row r="90" spans="1:128" ht="6" customHeight="1">
      <c r="A90" s="408"/>
      <c r="B90" s="409"/>
      <c r="C90" s="409"/>
      <c r="D90" s="409"/>
      <c r="E90" s="409"/>
      <c r="F90" s="409"/>
      <c r="G90" s="409"/>
      <c r="H90" s="409"/>
      <c r="I90" s="409"/>
      <c r="J90" s="409"/>
      <c r="K90" s="409"/>
      <c r="L90" s="409"/>
      <c r="M90" s="409"/>
      <c r="N90" s="409"/>
      <c r="O90" s="409"/>
      <c r="P90" s="409"/>
      <c r="Q90" s="409"/>
      <c r="R90" s="409"/>
      <c r="S90" s="409"/>
      <c r="T90" s="409"/>
      <c r="U90" s="409"/>
      <c r="V90" s="409"/>
      <c r="W90" s="409"/>
      <c r="X90" s="409"/>
      <c r="Y90" s="409"/>
      <c r="Z90" s="409"/>
      <c r="AA90" s="409"/>
      <c r="AB90" s="409"/>
      <c r="AC90" s="412"/>
      <c r="AD90" s="412"/>
      <c r="AE90" s="412"/>
      <c r="AF90" s="412"/>
      <c r="AG90" s="412"/>
      <c r="AH90" s="398"/>
      <c r="AI90" s="398"/>
      <c r="AJ90" s="398"/>
      <c r="AK90" s="398"/>
      <c r="AL90" s="398"/>
      <c r="AM90" s="398"/>
      <c r="AN90" s="398"/>
      <c r="AO90" s="398"/>
      <c r="AP90" s="398"/>
      <c r="AQ90" s="398"/>
      <c r="AR90" s="398"/>
      <c r="AS90" s="398"/>
      <c r="AT90" s="398"/>
      <c r="AU90" s="398"/>
      <c r="AV90" s="398"/>
      <c r="AW90" s="398"/>
      <c r="AX90" s="398"/>
      <c r="AY90" s="398"/>
      <c r="AZ90" s="398"/>
      <c r="BA90" s="398"/>
      <c r="BB90" s="398"/>
      <c r="BC90" s="398"/>
      <c r="BD90" s="398"/>
      <c r="BE90" s="398"/>
      <c r="BF90" s="398"/>
      <c r="BG90" s="398"/>
      <c r="BH90" s="398"/>
      <c r="BI90" s="398"/>
      <c r="BJ90" s="398"/>
      <c r="BK90" s="398"/>
      <c r="BL90" s="398"/>
      <c r="BM90" s="398"/>
      <c r="BN90" s="398"/>
      <c r="BO90" s="398"/>
      <c r="BP90" s="398"/>
      <c r="BQ90" s="398"/>
      <c r="BR90" s="398"/>
      <c r="BS90" s="400"/>
      <c r="BT90" s="400"/>
      <c r="BU90" s="400"/>
      <c r="BV90" s="400"/>
      <c r="BW90" s="400"/>
      <c r="BX90" s="400"/>
      <c r="BY90" s="400"/>
      <c r="BZ90" s="406">
        <v>9</v>
      </c>
      <c r="CA90" s="406"/>
      <c r="CB90" s="406"/>
      <c r="CC90" s="406"/>
      <c r="CD90" s="406"/>
      <c r="CE90" s="406"/>
      <c r="CF90" s="400" t="s">
        <v>344</v>
      </c>
      <c r="CG90" s="400"/>
      <c r="CH90" s="400"/>
      <c r="CI90" s="400"/>
      <c r="CJ90" s="400"/>
      <c r="CK90" s="400"/>
      <c r="CL90" s="400"/>
      <c r="CM90" s="398">
        <v>46</v>
      </c>
      <c r="CN90" s="398"/>
      <c r="CO90" s="398"/>
      <c r="CP90" s="398"/>
      <c r="CQ90" s="398"/>
      <c r="CR90" s="398"/>
      <c r="CS90" s="398"/>
      <c r="CT90" s="398"/>
      <c r="CU90" s="398"/>
      <c r="CV90" s="398">
        <v>46</v>
      </c>
      <c r="CW90" s="398"/>
      <c r="CX90" s="398"/>
      <c r="CY90" s="398"/>
      <c r="CZ90" s="398"/>
      <c r="DA90" s="398"/>
      <c r="DB90" s="398"/>
      <c r="DC90" s="398"/>
      <c r="DD90" s="398"/>
      <c r="DE90" s="398"/>
      <c r="DF90" s="398"/>
      <c r="DG90" s="398"/>
      <c r="DH90" s="398"/>
      <c r="DI90" s="398"/>
      <c r="DJ90" s="398"/>
      <c r="DK90" s="398"/>
      <c r="DL90" s="400" t="s">
        <v>345</v>
      </c>
      <c r="DM90" s="400"/>
      <c r="DN90" s="400"/>
      <c r="DO90" s="400"/>
      <c r="DP90" s="400"/>
      <c r="DQ90" s="398">
        <v>6.7</v>
      </c>
      <c r="DR90" s="398"/>
      <c r="DS90" s="398"/>
      <c r="DT90" s="398"/>
      <c r="DU90" s="398"/>
      <c r="DV90" s="398"/>
      <c r="DW90" s="398"/>
      <c r="DX90" s="402"/>
    </row>
    <row r="91" spans="1:128" ht="6" customHeight="1">
      <c r="A91" s="408"/>
      <c r="B91" s="409"/>
      <c r="C91" s="409"/>
      <c r="D91" s="409"/>
      <c r="E91" s="409"/>
      <c r="F91" s="409"/>
      <c r="G91" s="409"/>
      <c r="H91" s="409"/>
      <c r="I91" s="409"/>
      <c r="J91" s="409"/>
      <c r="K91" s="409"/>
      <c r="L91" s="409"/>
      <c r="M91" s="409"/>
      <c r="N91" s="409"/>
      <c r="O91" s="409"/>
      <c r="P91" s="409"/>
      <c r="Q91" s="409"/>
      <c r="R91" s="409"/>
      <c r="S91" s="409"/>
      <c r="T91" s="409"/>
      <c r="U91" s="409"/>
      <c r="V91" s="409"/>
      <c r="W91" s="409"/>
      <c r="X91" s="409"/>
      <c r="Y91" s="409"/>
      <c r="Z91" s="409"/>
      <c r="AA91" s="409"/>
      <c r="AB91" s="409"/>
      <c r="AC91" s="412"/>
      <c r="AD91" s="412"/>
      <c r="AE91" s="412"/>
      <c r="AF91" s="412"/>
      <c r="AG91" s="412"/>
      <c r="AH91" s="398"/>
      <c r="AI91" s="398"/>
      <c r="AJ91" s="398"/>
      <c r="AK91" s="398"/>
      <c r="AL91" s="398"/>
      <c r="AM91" s="398"/>
      <c r="AN91" s="398"/>
      <c r="AO91" s="398"/>
      <c r="AP91" s="398"/>
      <c r="AQ91" s="398"/>
      <c r="AR91" s="398"/>
      <c r="AS91" s="398"/>
      <c r="AT91" s="398"/>
      <c r="AU91" s="398"/>
      <c r="AV91" s="398"/>
      <c r="AW91" s="398"/>
      <c r="AX91" s="398"/>
      <c r="AY91" s="398"/>
      <c r="AZ91" s="398"/>
      <c r="BA91" s="398"/>
      <c r="BB91" s="398"/>
      <c r="BC91" s="398"/>
      <c r="BD91" s="398"/>
      <c r="BE91" s="398"/>
      <c r="BF91" s="398"/>
      <c r="BG91" s="398"/>
      <c r="BH91" s="398"/>
      <c r="BI91" s="398"/>
      <c r="BJ91" s="398"/>
      <c r="BK91" s="398"/>
      <c r="BL91" s="398"/>
      <c r="BM91" s="398"/>
      <c r="BN91" s="398"/>
      <c r="BO91" s="398"/>
      <c r="BP91" s="398"/>
      <c r="BQ91" s="398"/>
      <c r="BR91" s="398"/>
      <c r="BS91" s="400"/>
      <c r="BT91" s="400"/>
      <c r="BU91" s="400"/>
      <c r="BV91" s="400"/>
      <c r="BW91" s="400"/>
      <c r="BX91" s="400"/>
      <c r="BY91" s="400"/>
      <c r="BZ91" s="406"/>
      <c r="CA91" s="406"/>
      <c r="CB91" s="406"/>
      <c r="CC91" s="406"/>
      <c r="CD91" s="406"/>
      <c r="CE91" s="406"/>
      <c r="CF91" s="400"/>
      <c r="CG91" s="400"/>
      <c r="CH91" s="400"/>
      <c r="CI91" s="400"/>
      <c r="CJ91" s="400"/>
      <c r="CK91" s="400"/>
      <c r="CL91" s="400"/>
      <c r="CM91" s="398"/>
      <c r="CN91" s="398"/>
      <c r="CO91" s="398"/>
      <c r="CP91" s="398"/>
      <c r="CQ91" s="398"/>
      <c r="CR91" s="398"/>
      <c r="CS91" s="398"/>
      <c r="CT91" s="398"/>
      <c r="CU91" s="398"/>
      <c r="CV91" s="398"/>
      <c r="CW91" s="398"/>
      <c r="CX91" s="398"/>
      <c r="CY91" s="398"/>
      <c r="CZ91" s="398"/>
      <c r="DA91" s="398"/>
      <c r="DB91" s="398"/>
      <c r="DC91" s="398"/>
      <c r="DD91" s="398"/>
      <c r="DE91" s="398"/>
      <c r="DF91" s="398"/>
      <c r="DG91" s="398"/>
      <c r="DH91" s="398"/>
      <c r="DI91" s="398"/>
      <c r="DJ91" s="398"/>
      <c r="DK91" s="398"/>
      <c r="DL91" s="400"/>
      <c r="DM91" s="400"/>
      <c r="DN91" s="400"/>
      <c r="DO91" s="400"/>
      <c r="DP91" s="400"/>
      <c r="DQ91" s="398"/>
      <c r="DR91" s="398"/>
      <c r="DS91" s="398"/>
      <c r="DT91" s="398"/>
      <c r="DU91" s="398"/>
      <c r="DV91" s="398"/>
      <c r="DW91" s="398"/>
      <c r="DX91" s="402"/>
    </row>
    <row r="92" spans="1:128" ht="6" customHeight="1">
      <c r="A92" s="408"/>
      <c r="B92" s="409"/>
      <c r="C92" s="409"/>
      <c r="D92" s="409"/>
      <c r="E92" s="409"/>
      <c r="F92" s="409"/>
      <c r="G92" s="409"/>
      <c r="H92" s="409"/>
      <c r="I92" s="409"/>
      <c r="J92" s="409"/>
      <c r="K92" s="409"/>
      <c r="L92" s="409"/>
      <c r="M92" s="409"/>
      <c r="N92" s="409"/>
      <c r="O92" s="409"/>
      <c r="P92" s="409"/>
      <c r="Q92" s="409"/>
      <c r="R92" s="409"/>
      <c r="S92" s="409"/>
      <c r="T92" s="409"/>
      <c r="U92" s="409"/>
      <c r="V92" s="409"/>
      <c r="W92" s="409"/>
      <c r="X92" s="409"/>
      <c r="Y92" s="409"/>
      <c r="Z92" s="409"/>
      <c r="AA92" s="409"/>
      <c r="AB92" s="409"/>
      <c r="AC92" s="412"/>
      <c r="AD92" s="412"/>
      <c r="AE92" s="412"/>
      <c r="AF92" s="412"/>
      <c r="AG92" s="412"/>
      <c r="AH92" s="398"/>
      <c r="AI92" s="398"/>
      <c r="AJ92" s="398"/>
      <c r="AK92" s="398"/>
      <c r="AL92" s="398"/>
      <c r="AM92" s="398"/>
      <c r="AN92" s="398"/>
      <c r="AO92" s="398"/>
      <c r="AP92" s="398"/>
      <c r="AQ92" s="398"/>
      <c r="AR92" s="398"/>
      <c r="AS92" s="398"/>
      <c r="AT92" s="398"/>
      <c r="AU92" s="398"/>
      <c r="AV92" s="398"/>
      <c r="AW92" s="398"/>
      <c r="AX92" s="398"/>
      <c r="AY92" s="398"/>
      <c r="AZ92" s="398"/>
      <c r="BA92" s="398"/>
      <c r="BB92" s="398"/>
      <c r="BC92" s="398"/>
      <c r="BD92" s="398"/>
      <c r="BE92" s="398"/>
      <c r="BF92" s="398"/>
      <c r="BG92" s="398"/>
      <c r="BH92" s="398"/>
      <c r="BI92" s="398"/>
      <c r="BJ92" s="398"/>
      <c r="BK92" s="398"/>
      <c r="BL92" s="398"/>
      <c r="BM92" s="398"/>
      <c r="BN92" s="398"/>
      <c r="BO92" s="398"/>
      <c r="BP92" s="398"/>
      <c r="BQ92" s="398"/>
      <c r="BR92" s="398"/>
      <c r="BS92" s="400"/>
      <c r="BT92" s="400"/>
      <c r="BU92" s="400"/>
      <c r="BV92" s="400"/>
      <c r="BW92" s="400"/>
      <c r="BX92" s="400"/>
      <c r="BY92" s="400"/>
      <c r="BZ92" s="406"/>
      <c r="CA92" s="406"/>
      <c r="CB92" s="406"/>
      <c r="CC92" s="406"/>
      <c r="CD92" s="406"/>
      <c r="CE92" s="406"/>
      <c r="CF92" s="400"/>
      <c r="CG92" s="400"/>
      <c r="CH92" s="400"/>
      <c r="CI92" s="400"/>
      <c r="CJ92" s="400"/>
      <c r="CK92" s="400"/>
      <c r="CL92" s="400"/>
      <c r="CM92" s="398"/>
      <c r="CN92" s="398"/>
      <c r="CO92" s="398"/>
      <c r="CP92" s="398"/>
      <c r="CQ92" s="398"/>
      <c r="CR92" s="398"/>
      <c r="CS92" s="398"/>
      <c r="CT92" s="398"/>
      <c r="CU92" s="398"/>
      <c r="CV92" s="398"/>
      <c r="CW92" s="398"/>
      <c r="CX92" s="398"/>
      <c r="CY92" s="398"/>
      <c r="CZ92" s="398"/>
      <c r="DA92" s="398"/>
      <c r="DB92" s="398"/>
      <c r="DC92" s="398"/>
      <c r="DD92" s="398"/>
      <c r="DE92" s="398"/>
      <c r="DF92" s="398"/>
      <c r="DG92" s="398"/>
      <c r="DH92" s="398"/>
      <c r="DI92" s="398"/>
      <c r="DJ92" s="398"/>
      <c r="DK92" s="398"/>
      <c r="DL92" s="400"/>
      <c r="DM92" s="400"/>
      <c r="DN92" s="400"/>
      <c r="DO92" s="400"/>
      <c r="DP92" s="400"/>
      <c r="DQ92" s="398"/>
      <c r="DR92" s="398"/>
      <c r="DS92" s="398"/>
      <c r="DT92" s="398"/>
      <c r="DU92" s="398"/>
      <c r="DV92" s="398"/>
      <c r="DW92" s="398"/>
      <c r="DX92" s="402"/>
    </row>
    <row r="93" spans="1:128" ht="6" customHeight="1">
      <c r="A93" s="408"/>
      <c r="B93" s="409"/>
      <c r="C93" s="409"/>
      <c r="D93" s="409"/>
      <c r="E93" s="409"/>
      <c r="F93" s="409"/>
      <c r="G93" s="409"/>
      <c r="H93" s="409"/>
      <c r="I93" s="409"/>
      <c r="J93" s="409"/>
      <c r="K93" s="409"/>
      <c r="L93" s="409"/>
      <c r="M93" s="409"/>
      <c r="N93" s="409"/>
      <c r="O93" s="409"/>
      <c r="P93" s="409"/>
      <c r="Q93" s="409"/>
      <c r="R93" s="409"/>
      <c r="S93" s="409"/>
      <c r="T93" s="409"/>
      <c r="U93" s="409"/>
      <c r="V93" s="409"/>
      <c r="W93" s="409"/>
      <c r="X93" s="409"/>
      <c r="Y93" s="409"/>
      <c r="Z93" s="409"/>
      <c r="AA93" s="409"/>
      <c r="AB93" s="409"/>
      <c r="AC93" s="412"/>
      <c r="AD93" s="412"/>
      <c r="AE93" s="412"/>
      <c r="AF93" s="412"/>
      <c r="AG93" s="412"/>
      <c r="AH93" s="398"/>
      <c r="AI93" s="398"/>
      <c r="AJ93" s="398"/>
      <c r="AK93" s="398"/>
      <c r="AL93" s="398"/>
      <c r="AM93" s="398"/>
      <c r="AN93" s="398"/>
      <c r="AO93" s="398"/>
      <c r="AP93" s="398"/>
      <c r="AQ93" s="398"/>
      <c r="AR93" s="398"/>
      <c r="AS93" s="398"/>
      <c r="AT93" s="398"/>
      <c r="AU93" s="398"/>
      <c r="AV93" s="398"/>
      <c r="AW93" s="398"/>
      <c r="AX93" s="398"/>
      <c r="AY93" s="398"/>
      <c r="AZ93" s="398"/>
      <c r="BA93" s="398"/>
      <c r="BB93" s="398"/>
      <c r="BC93" s="398"/>
      <c r="BD93" s="398"/>
      <c r="BE93" s="398"/>
      <c r="BF93" s="398"/>
      <c r="BG93" s="398"/>
      <c r="BH93" s="398"/>
      <c r="BI93" s="398"/>
      <c r="BJ93" s="398"/>
      <c r="BK93" s="398"/>
      <c r="BL93" s="398"/>
      <c r="BM93" s="398"/>
      <c r="BN93" s="398"/>
      <c r="BO93" s="398"/>
      <c r="BP93" s="398"/>
      <c r="BQ93" s="398"/>
      <c r="BR93" s="398"/>
      <c r="BS93" s="400"/>
      <c r="BT93" s="400"/>
      <c r="BU93" s="400"/>
      <c r="BV93" s="400"/>
      <c r="BW93" s="400"/>
      <c r="BX93" s="400"/>
      <c r="BY93" s="400"/>
      <c r="BZ93" s="406">
        <v>10</v>
      </c>
      <c r="CA93" s="406"/>
      <c r="CB93" s="406"/>
      <c r="CC93" s="406"/>
      <c r="CD93" s="406"/>
      <c r="CE93" s="406"/>
      <c r="CF93" s="400" t="s">
        <v>344</v>
      </c>
      <c r="CG93" s="400"/>
      <c r="CH93" s="400"/>
      <c r="CI93" s="400"/>
      <c r="CJ93" s="400"/>
      <c r="CK93" s="400"/>
      <c r="CL93" s="400"/>
      <c r="CM93" s="398">
        <v>48</v>
      </c>
      <c r="CN93" s="398"/>
      <c r="CO93" s="398"/>
      <c r="CP93" s="398"/>
      <c r="CQ93" s="398"/>
      <c r="CR93" s="398"/>
      <c r="CS93" s="398"/>
      <c r="CT93" s="398"/>
      <c r="CU93" s="398"/>
      <c r="CV93" s="398">
        <v>48</v>
      </c>
      <c r="CW93" s="398"/>
      <c r="CX93" s="398"/>
      <c r="CY93" s="398"/>
      <c r="CZ93" s="398"/>
      <c r="DA93" s="398"/>
      <c r="DB93" s="398"/>
      <c r="DC93" s="398"/>
      <c r="DD93" s="398"/>
      <c r="DE93" s="398"/>
      <c r="DF93" s="398"/>
      <c r="DG93" s="398"/>
      <c r="DH93" s="398"/>
      <c r="DI93" s="398"/>
      <c r="DJ93" s="398"/>
      <c r="DK93" s="398"/>
      <c r="DL93" s="400" t="s">
        <v>345</v>
      </c>
      <c r="DM93" s="400"/>
      <c r="DN93" s="400"/>
      <c r="DO93" s="400"/>
      <c r="DP93" s="400"/>
      <c r="DQ93" s="398">
        <v>6.7</v>
      </c>
      <c r="DR93" s="398"/>
      <c r="DS93" s="398"/>
      <c r="DT93" s="398"/>
      <c r="DU93" s="398"/>
      <c r="DV93" s="398"/>
      <c r="DW93" s="398"/>
      <c r="DX93" s="402"/>
    </row>
    <row r="94" spans="1:128" ht="6" customHeight="1">
      <c r="A94" s="408"/>
      <c r="B94" s="409"/>
      <c r="C94" s="409"/>
      <c r="D94" s="409"/>
      <c r="E94" s="409"/>
      <c r="F94" s="409"/>
      <c r="G94" s="409"/>
      <c r="H94" s="409"/>
      <c r="I94" s="409"/>
      <c r="J94" s="409"/>
      <c r="K94" s="409"/>
      <c r="L94" s="409"/>
      <c r="M94" s="409"/>
      <c r="N94" s="409"/>
      <c r="O94" s="409"/>
      <c r="P94" s="409"/>
      <c r="Q94" s="409"/>
      <c r="R94" s="409"/>
      <c r="S94" s="409"/>
      <c r="T94" s="409"/>
      <c r="U94" s="409"/>
      <c r="V94" s="409"/>
      <c r="W94" s="409"/>
      <c r="X94" s="409"/>
      <c r="Y94" s="409"/>
      <c r="Z94" s="409"/>
      <c r="AA94" s="409"/>
      <c r="AB94" s="409"/>
      <c r="AC94" s="412"/>
      <c r="AD94" s="412"/>
      <c r="AE94" s="412"/>
      <c r="AF94" s="412"/>
      <c r="AG94" s="412"/>
      <c r="AH94" s="398"/>
      <c r="AI94" s="398"/>
      <c r="AJ94" s="398"/>
      <c r="AK94" s="398"/>
      <c r="AL94" s="398"/>
      <c r="AM94" s="398"/>
      <c r="AN94" s="398"/>
      <c r="AO94" s="398"/>
      <c r="AP94" s="398"/>
      <c r="AQ94" s="398"/>
      <c r="AR94" s="398"/>
      <c r="AS94" s="398"/>
      <c r="AT94" s="398"/>
      <c r="AU94" s="398"/>
      <c r="AV94" s="398"/>
      <c r="AW94" s="398"/>
      <c r="AX94" s="398"/>
      <c r="AY94" s="398"/>
      <c r="AZ94" s="398"/>
      <c r="BA94" s="398"/>
      <c r="BB94" s="398"/>
      <c r="BC94" s="398"/>
      <c r="BD94" s="398"/>
      <c r="BE94" s="398"/>
      <c r="BF94" s="398"/>
      <c r="BG94" s="398"/>
      <c r="BH94" s="398"/>
      <c r="BI94" s="398"/>
      <c r="BJ94" s="398"/>
      <c r="BK94" s="398"/>
      <c r="BL94" s="398"/>
      <c r="BM94" s="398"/>
      <c r="BN94" s="398"/>
      <c r="BO94" s="398"/>
      <c r="BP94" s="398"/>
      <c r="BQ94" s="398"/>
      <c r="BR94" s="398"/>
      <c r="BS94" s="400"/>
      <c r="BT94" s="400"/>
      <c r="BU94" s="400"/>
      <c r="BV94" s="400"/>
      <c r="BW94" s="400"/>
      <c r="BX94" s="400"/>
      <c r="BY94" s="400"/>
      <c r="BZ94" s="406"/>
      <c r="CA94" s="406"/>
      <c r="CB94" s="406"/>
      <c r="CC94" s="406"/>
      <c r="CD94" s="406"/>
      <c r="CE94" s="406"/>
      <c r="CF94" s="400"/>
      <c r="CG94" s="400"/>
      <c r="CH94" s="400"/>
      <c r="CI94" s="400"/>
      <c r="CJ94" s="400"/>
      <c r="CK94" s="400"/>
      <c r="CL94" s="400"/>
      <c r="CM94" s="398"/>
      <c r="CN94" s="398"/>
      <c r="CO94" s="398"/>
      <c r="CP94" s="398"/>
      <c r="CQ94" s="398"/>
      <c r="CR94" s="398"/>
      <c r="CS94" s="398"/>
      <c r="CT94" s="398"/>
      <c r="CU94" s="398"/>
      <c r="CV94" s="398"/>
      <c r="CW94" s="398"/>
      <c r="CX94" s="398"/>
      <c r="CY94" s="398"/>
      <c r="CZ94" s="398"/>
      <c r="DA94" s="398"/>
      <c r="DB94" s="398"/>
      <c r="DC94" s="398"/>
      <c r="DD94" s="398"/>
      <c r="DE94" s="398"/>
      <c r="DF94" s="398"/>
      <c r="DG94" s="398"/>
      <c r="DH94" s="398"/>
      <c r="DI94" s="398"/>
      <c r="DJ94" s="398"/>
      <c r="DK94" s="398"/>
      <c r="DL94" s="400"/>
      <c r="DM94" s="400"/>
      <c r="DN94" s="400"/>
      <c r="DO94" s="400"/>
      <c r="DP94" s="400"/>
      <c r="DQ94" s="398"/>
      <c r="DR94" s="398"/>
      <c r="DS94" s="398"/>
      <c r="DT94" s="398"/>
      <c r="DU94" s="398"/>
      <c r="DV94" s="398"/>
      <c r="DW94" s="398"/>
      <c r="DX94" s="402"/>
    </row>
    <row r="95" spans="1:128" ht="6" customHeight="1">
      <c r="A95" s="408"/>
      <c r="B95" s="409"/>
      <c r="C95" s="409"/>
      <c r="D95" s="409"/>
      <c r="E95" s="409"/>
      <c r="F95" s="409"/>
      <c r="G95" s="409"/>
      <c r="H95" s="409"/>
      <c r="I95" s="409"/>
      <c r="J95" s="409"/>
      <c r="K95" s="409"/>
      <c r="L95" s="409"/>
      <c r="M95" s="409"/>
      <c r="N95" s="409"/>
      <c r="O95" s="409"/>
      <c r="P95" s="409"/>
      <c r="Q95" s="409"/>
      <c r="R95" s="409"/>
      <c r="S95" s="409"/>
      <c r="T95" s="409"/>
      <c r="U95" s="409"/>
      <c r="V95" s="409"/>
      <c r="W95" s="409"/>
      <c r="X95" s="409"/>
      <c r="Y95" s="409"/>
      <c r="Z95" s="409"/>
      <c r="AA95" s="409"/>
      <c r="AB95" s="409"/>
      <c r="AC95" s="412"/>
      <c r="AD95" s="412"/>
      <c r="AE95" s="412"/>
      <c r="AF95" s="412"/>
      <c r="AG95" s="412"/>
      <c r="AH95" s="398"/>
      <c r="AI95" s="398"/>
      <c r="AJ95" s="398"/>
      <c r="AK95" s="398"/>
      <c r="AL95" s="398"/>
      <c r="AM95" s="398"/>
      <c r="AN95" s="398"/>
      <c r="AO95" s="398"/>
      <c r="AP95" s="398"/>
      <c r="AQ95" s="398"/>
      <c r="AR95" s="398"/>
      <c r="AS95" s="398"/>
      <c r="AT95" s="398"/>
      <c r="AU95" s="398"/>
      <c r="AV95" s="398"/>
      <c r="AW95" s="398"/>
      <c r="AX95" s="398"/>
      <c r="AY95" s="398"/>
      <c r="AZ95" s="398"/>
      <c r="BA95" s="398"/>
      <c r="BB95" s="398"/>
      <c r="BC95" s="398"/>
      <c r="BD95" s="398"/>
      <c r="BE95" s="398"/>
      <c r="BF95" s="398"/>
      <c r="BG95" s="398"/>
      <c r="BH95" s="398"/>
      <c r="BI95" s="398"/>
      <c r="BJ95" s="398"/>
      <c r="BK95" s="398"/>
      <c r="BL95" s="398"/>
      <c r="BM95" s="398"/>
      <c r="BN95" s="398"/>
      <c r="BO95" s="398"/>
      <c r="BP95" s="398"/>
      <c r="BQ95" s="398"/>
      <c r="BR95" s="398"/>
      <c r="BS95" s="400"/>
      <c r="BT95" s="400"/>
      <c r="BU95" s="400"/>
      <c r="BV95" s="400"/>
      <c r="BW95" s="400"/>
      <c r="BX95" s="400"/>
      <c r="BY95" s="400"/>
      <c r="BZ95" s="406"/>
      <c r="CA95" s="406"/>
      <c r="CB95" s="406"/>
      <c r="CC95" s="406"/>
      <c r="CD95" s="406"/>
      <c r="CE95" s="406"/>
      <c r="CF95" s="400"/>
      <c r="CG95" s="400"/>
      <c r="CH95" s="400"/>
      <c r="CI95" s="400"/>
      <c r="CJ95" s="400"/>
      <c r="CK95" s="400"/>
      <c r="CL95" s="400"/>
      <c r="CM95" s="398"/>
      <c r="CN95" s="398"/>
      <c r="CO95" s="398"/>
      <c r="CP95" s="398"/>
      <c r="CQ95" s="398"/>
      <c r="CR95" s="398"/>
      <c r="CS95" s="398"/>
      <c r="CT95" s="398"/>
      <c r="CU95" s="398"/>
      <c r="CV95" s="398"/>
      <c r="CW95" s="398"/>
      <c r="CX95" s="398"/>
      <c r="CY95" s="398"/>
      <c r="CZ95" s="398"/>
      <c r="DA95" s="398"/>
      <c r="DB95" s="398"/>
      <c r="DC95" s="398"/>
      <c r="DD95" s="398"/>
      <c r="DE95" s="398"/>
      <c r="DF95" s="398"/>
      <c r="DG95" s="398"/>
      <c r="DH95" s="398"/>
      <c r="DI95" s="398"/>
      <c r="DJ95" s="398"/>
      <c r="DK95" s="398"/>
      <c r="DL95" s="400"/>
      <c r="DM95" s="400"/>
      <c r="DN95" s="400"/>
      <c r="DO95" s="400"/>
      <c r="DP95" s="400"/>
      <c r="DQ95" s="398"/>
      <c r="DR95" s="398"/>
      <c r="DS95" s="398"/>
      <c r="DT95" s="398"/>
      <c r="DU95" s="398"/>
      <c r="DV95" s="398"/>
      <c r="DW95" s="398"/>
      <c r="DX95" s="402"/>
    </row>
    <row r="96" spans="1:128" ht="6" customHeight="1">
      <c r="A96" s="408"/>
      <c r="B96" s="409"/>
      <c r="C96" s="409"/>
      <c r="D96" s="409"/>
      <c r="E96" s="409"/>
      <c r="F96" s="409"/>
      <c r="G96" s="409"/>
      <c r="H96" s="409"/>
      <c r="I96" s="409"/>
      <c r="J96" s="409"/>
      <c r="K96" s="409"/>
      <c r="L96" s="409"/>
      <c r="M96" s="409"/>
      <c r="N96" s="409"/>
      <c r="O96" s="409"/>
      <c r="P96" s="409"/>
      <c r="Q96" s="409"/>
      <c r="R96" s="409"/>
      <c r="S96" s="409"/>
      <c r="T96" s="409"/>
      <c r="U96" s="409"/>
      <c r="V96" s="409"/>
      <c r="W96" s="409"/>
      <c r="X96" s="409"/>
      <c r="Y96" s="409"/>
      <c r="Z96" s="409"/>
      <c r="AA96" s="409"/>
      <c r="AB96" s="409"/>
      <c r="AC96" s="412"/>
      <c r="AD96" s="412"/>
      <c r="AE96" s="412"/>
      <c r="AF96" s="412"/>
      <c r="AG96" s="412"/>
      <c r="AH96" s="398"/>
      <c r="AI96" s="398"/>
      <c r="AJ96" s="398"/>
      <c r="AK96" s="398"/>
      <c r="AL96" s="398"/>
      <c r="AM96" s="398"/>
      <c r="AN96" s="398"/>
      <c r="AO96" s="398"/>
      <c r="AP96" s="398"/>
      <c r="AQ96" s="398"/>
      <c r="AR96" s="398"/>
      <c r="AS96" s="398"/>
      <c r="AT96" s="398"/>
      <c r="AU96" s="398"/>
      <c r="AV96" s="398"/>
      <c r="AW96" s="398"/>
      <c r="AX96" s="398"/>
      <c r="AY96" s="398"/>
      <c r="AZ96" s="398"/>
      <c r="BA96" s="398"/>
      <c r="BB96" s="398"/>
      <c r="BC96" s="398"/>
      <c r="BD96" s="398"/>
      <c r="BE96" s="398"/>
      <c r="BF96" s="398"/>
      <c r="BG96" s="398"/>
      <c r="BH96" s="398"/>
      <c r="BI96" s="398"/>
      <c r="BJ96" s="398"/>
      <c r="BK96" s="398"/>
      <c r="BL96" s="398"/>
      <c r="BM96" s="398"/>
      <c r="BN96" s="398"/>
      <c r="BO96" s="398"/>
      <c r="BP96" s="398"/>
      <c r="BQ96" s="398"/>
      <c r="BR96" s="398"/>
      <c r="BS96" s="400"/>
      <c r="BT96" s="400"/>
      <c r="BU96" s="400"/>
      <c r="BV96" s="400"/>
      <c r="BW96" s="400"/>
      <c r="BX96" s="400"/>
      <c r="BY96" s="400"/>
      <c r="BZ96" s="406">
        <v>11</v>
      </c>
      <c r="CA96" s="406"/>
      <c r="CB96" s="406"/>
      <c r="CC96" s="406"/>
      <c r="CD96" s="406"/>
      <c r="CE96" s="406"/>
      <c r="CF96" s="400" t="s">
        <v>344</v>
      </c>
      <c r="CG96" s="400"/>
      <c r="CH96" s="400"/>
      <c r="CI96" s="400"/>
      <c r="CJ96" s="400"/>
      <c r="CK96" s="400"/>
      <c r="CL96" s="400"/>
      <c r="CM96" s="398">
        <v>55</v>
      </c>
      <c r="CN96" s="398"/>
      <c r="CO96" s="398"/>
      <c r="CP96" s="398"/>
      <c r="CQ96" s="398"/>
      <c r="CR96" s="398"/>
      <c r="CS96" s="398"/>
      <c r="CT96" s="398"/>
      <c r="CU96" s="398"/>
      <c r="CV96" s="398">
        <v>55</v>
      </c>
      <c r="CW96" s="398"/>
      <c r="CX96" s="398"/>
      <c r="CY96" s="398"/>
      <c r="CZ96" s="398"/>
      <c r="DA96" s="398"/>
      <c r="DB96" s="398"/>
      <c r="DC96" s="398"/>
      <c r="DD96" s="398"/>
      <c r="DE96" s="398"/>
      <c r="DF96" s="398"/>
      <c r="DG96" s="398"/>
      <c r="DH96" s="398"/>
      <c r="DI96" s="398"/>
      <c r="DJ96" s="398"/>
      <c r="DK96" s="398"/>
      <c r="DL96" s="400" t="s">
        <v>345</v>
      </c>
      <c r="DM96" s="400"/>
      <c r="DN96" s="400"/>
      <c r="DO96" s="400"/>
      <c r="DP96" s="400"/>
      <c r="DQ96" s="398">
        <v>8.0500000000000007</v>
      </c>
      <c r="DR96" s="398"/>
      <c r="DS96" s="398"/>
      <c r="DT96" s="398"/>
      <c r="DU96" s="398"/>
      <c r="DV96" s="398"/>
      <c r="DW96" s="398"/>
      <c r="DX96" s="402"/>
    </row>
    <row r="97" spans="1:128" ht="6" customHeight="1">
      <c r="A97" s="408"/>
      <c r="B97" s="409"/>
      <c r="C97" s="409"/>
      <c r="D97" s="409"/>
      <c r="E97" s="409"/>
      <c r="F97" s="409"/>
      <c r="G97" s="409"/>
      <c r="H97" s="409"/>
      <c r="I97" s="409"/>
      <c r="J97" s="409"/>
      <c r="K97" s="409"/>
      <c r="L97" s="409"/>
      <c r="M97" s="409"/>
      <c r="N97" s="409"/>
      <c r="O97" s="409"/>
      <c r="P97" s="409"/>
      <c r="Q97" s="409"/>
      <c r="R97" s="409"/>
      <c r="S97" s="409"/>
      <c r="T97" s="409"/>
      <c r="U97" s="409"/>
      <c r="V97" s="409"/>
      <c r="W97" s="409"/>
      <c r="X97" s="409"/>
      <c r="Y97" s="409"/>
      <c r="Z97" s="409"/>
      <c r="AA97" s="409"/>
      <c r="AB97" s="409"/>
      <c r="AC97" s="412"/>
      <c r="AD97" s="412"/>
      <c r="AE97" s="412"/>
      <c r="AF97" s="412"/>
      <c r="AG97" s="412"/>
      <c r="AH97" s="398"/>
      <c r="AI97" s="398"/>
      <c r="AJ97" s="398"/>
      <c r="AK97" s="398"/>
      <c r="AL97" s="398"/>
      <c r="AM97" s="398"/>
      <c r="AN97" s="398"/>
      <c r="AO97" s="398"/>
      <c r="AP97" s="398"/>
      <c r="AQ97" s="398"/>
      <c r="AR97" s="398"/>
      <c r="AS97" s="398"/>
      <c r="AT97" s="398"/>
      <c r="AU97" s="398"/>
      <c r="AV97" s="398"/>
      <c r="AW97" s="398"/>
      <c r="AX97" s="398"/>
      <c r="AY97" s="398"/>
      <c r="AZ97" s="398"/>
      <c r="BA97" s="398"/>
      <c r="BB97" s="398"/>
      <c r="BC97" s="398"/>
      <c r="BD97" s="398"/>
      <c r="BE97" s="398"/>
      <c r="BF97" s="398"/>
      <c r="BG97" s="398"/>
      <c r="BH97" s="398"/>
      <c r="BI97" s="398"/>
      <c r="BJ97" s="398"/>
      <c r="BK97" s="398"/>
      <c r="BL97" s="398"/>
      <c r="BM97" s="398"/>
      <c r="BN97" s="398"/>
      <c r="BO97" s="398"/>
      <c r="BP97" s="398"/>
      <c r="BQ97" s="398"/>
      <c r="BR97" s="398"/>
      <c r="BS97" s="400"/>
      <c r="BT97" s="400"/>
      <c r="BU97" s="400"/>
      <c r="BV97" s="400"/>
      <c r="BW97" s="400"/>
      <c r="BX97" s="400"/>
      <c r="BY97" s="400"/>
      <c r="BZ97" s="406"/>
      <c r="CA97" s="406"/>
      <c r="CB97" s="406"/>
      <c r="CC97" s="406"/>
      <c r="CD97" s="406"/>
      <c r="CE97" s="406"/>
      <c r="CF97" s="400"/>
      <c r="CG97" s="400"/>
      <c r="CH97" s="400"/>
      <c r="CI97" s="400"/>
      <c r="CJ97" s="400"/>
      <c r="CK97" s="400"/>
      <c r="CL97" s="400"/>
      <c r="CM97" s="398"/>
      <c r="CN97" s="398"/>
      <c r="CO97" s="398"/>
      <c r="CP97" s="398"/>
      <c r="CQ97" s="398"/>
      <c r="CR97" s="398"/>
      <c r="CS97" s="398"/>
      <c r="CT97" s="398"/>
      <c r="CU97" s="398"/>
      <c r="CV97" s="398"/>
      <c r="CW97" s="398"/>
      <c r="CX97" s="398"/>
      <c r="CY97" s="398"/>
      <c r="CZ97" s="398"/>
      <c r="DA97" s="398"/>
      <c r="DB97" s="398"/>
      <c r="DC97" s="398"/>
      <c r="DD97" s="398"/>
      <c r="DE97" s="398"/>
      <c r="DF97" s="398"/>
      <c r="DG97" s="398"/>
      <c r="DH97" s="398"/>
      <c r="DI97" s="398"/>
      <c r="DJ97" s="398"/>
      <c r="DK97" s="398"/>
      <c r="DL97" s="400"/>
      <c r="DM97" s="400"/>
      <c r="DN97" s="400"/>
      <c r="DO97" s="400"/>
      <c r="DP97" s="400"/>
      <c r="DQ97" s="398"/>
      <c r="DR97" s="398"/>
      <c r="DS97" s="398"/>
      <c r="DT97" s="398"/>
      <c r="DU97" s="398"/>
      <c r="DV97" s="398"/>
      <c r="DW97" s="398"/>
      <c r="DX97" s="402"/>
    </row>
    <row r="98" spans="1:128" ht="6" customHeight="1">
      <c r="A98" s="408"/>
      <c r="B98" s="409"/>
      <c r="C98" s="409"/>
      <c r="D98" s="409"/>
      <c r="E98" s="409"/>
      <c r="F98" s="409"/>
      <c r="G98" s="409"/>
      <c r="H98" s="409"/>
      <c r="I98" s="409"/>
      <c r="J98" s="409"/>
      <c r="K98" s="409"/>
      <c r="L98" s="409"/>
      <c r="M98" s="409"/>
      <c r="N98" s="409"/>
      <c r="O98" s="409"/>
      <c r="P98" s="409"/>
      <c r="Q98" s="409"/>
      <c r="R98" s="409"/>
      <c r="S98" s="409"/>
      <c r="T98" s="409"/>
      <c r="U98" s="409"/>
      <c r="V98" s="409"/>
      <c r="W98" s="409"/>
      <c r="X98" s="409"/>
      <c r="Y98" s="409"/>
      <c r="Z98" s="409"/>
      <c r="AA98" s="409"/>
      <c r="AB98" s="409"/>
      <c r="AC98" s="412"/>
      <c r="AD98" s="412"/>
      <c r="AE98" s="412"/>
      <c r="AF98" s="412"/>
      <c r="AG98" s="412"/>
      <c r="AH98" s="398"/>
      <c r="AI98" s="398"/>
      <c r="AJ98" s="398"/>
      <c r="AK98" s="398"/>
      <c r="AL98" s="398"/>
      <c r="AM98" s="398"/>
      <c r="AN98" s="398"/>
      <c r="AO98" s="398"/>
      <c r="AP98" s="398"/>
      <c r="AQ98" s="398"/>
      <c r="AR98" s="398"/>
      <c r="AS98" s="398"/>
      <c r="AT98" s="398"/>
      <c r="AU98" s="398"/>
      <c r="AV98" s="398"/>
      <c r="AW98" s="398"/>
      <c r="AX98" s="398"/>
      <c r="AY98" s="398"/>
      <c r="AZ98" s="398"/>
      <c r="BA98" s="398"/>
      <c r="BB98" s="398"/>
      <c r="BC98" s="398"/>
      <c r="BD98" s="398"/>
      <c r="BE98" s="398"/>
      <c r="BF98" s="398"/>
      <c r="BG98" s="398"/>
      <c r="BH98" s="398"/>
      <c r="BI98" s="398"/>
      <c r="BJ98" s="398"/>
      <c r="BK98" s="398"/>
      <c r="BL98" s="398"/>
      <c r="BM98" s="398"/>
      <c r="BN98" s="398"/>
      <c r="BO98" s="398"/>
      <c r="BP98" s="398"/>
      <c r="BQ98" s="398"/>
      <c r="BR98" s="398"/>
      <c r="BS98" s="400"/>
      <c r="BT98" s="400"/>
      <c r="BU98" s="400"/>
      <c r="BV98" s="400"/>
      <c r="BW98" s="400"/>
      <c r="BX98" s="400"/>
      <c r="BY98" s="400"/>
      <c r="BZ98" s="406"/>
      <c r="CA98" s="406"/>
      <c r="CB98" s="406"/>
      <c r="CC98" s="406"/>
      <c r="CD98" s="406"/>
      <c r="CE98" s="406"/>
      <c r="CF98" s="400"/>
      <c r="CG98" s="400"/>
      <c r="CH98" s="400"/>
      <c r="CI98" s="400"/>
      <c r="CJ98" s="400"/>
      <c r="CK98" s="400"/>
      <c r="CL98" s="400"/>
      <c r="CM98" s="398"/>
      <c r="CN98" s="398"/>
      <c r="CO98" s="398"/>
      <c r="CP98" s="398"/>
      <c r="CQ98" s="398"/>
      <c r="CR98" s="398"/>
      <c r="CS98" s="398"/>
      <c r="CT98" s="398"/>
      <c r="CU98" s="398"/>
      <c r="CV98" s="398"/>
      <c r="CW98" s="398"/>
      <c r="CX98" s="398"/>
      <c r="CY98" s="398"/>
      <c r="CZ98" s="398"/>
      <c r="DA98" s="398"/>
      <c r="DB98" s="398"/>
      <c r="DC98" s="398"/>
      <c r="DD98" s="398"/>
      <c r="DE98" s="398"/>
      <c r="DF98" s="398"/>
      <c r="DG98" s="398"/>
      <c r="DH98" s="398"/>
      <c r="DI98" s="398"/>
      <c r="DJ98" s="398"/>
      <c r="DK98" s="398"/>
      <c r="DL98" s="400"/>
      <c r="DM98" s="400"/>
      <c r="DN98" s="400"/>
      <c r="DO98" s="400"/>
      <c r="DP98" s="400"/>
      <c r="DQ98" s="398"/>
      <c r="DR98" s="398"/>
      <c r="DS98" s="398"/>
      <c r="DT98" s="398"/>
      <c r="DU98" s="398"/>
      <c r="DV98" s="398"/>
      <c r="DW98" s="398"/>
      <c r="DX98" s="402"/>
    </row>
    <row r="99" spans="1:128" ht="6" customHeight="1">
      <c r="A99" s="408"/>
      <c r="B99" s="409"/>
      <c r="C99" s="409"/>
      <c r="D99" s="409"/>
      <c r="E99" s="409"/>
      <c r="F99" s="409"/>
      <c r="G99" s="409"/>
      <c r="H99" s="409"/>
      <c r="I99" s="409"/>
      <c r="J99" s="409"/>
      <c r="K99" s="409"/>
      <c r="L99" s="409"/>
      <c r="M99" s="409"/>
      <c r="N99" s="409"/>
      <c r="O99" s="409"/>
      <c r="P99" s="409"/>
      <c r="Q99" s="409"/>
      <c r="R99" s="409"/>
      <c r="S99" s="409"/>
      <c r="T99" s="409"/>
      <c r="U99" s="409"/>
      <c r="V99" s="409"/>
      <c r="W99" s="409"/>
      <c r="X99" s="409"/>
      <c r="Y99" s="409"/>
      <c r="Z99" s="409"/>
      <c r="AA99" s="409"/>
      <c r="AB99" s="409"/>
      <c r="AC99" s="412"/>
      <c r="AD99" s="412"/>
      <c r="AE99" s="412"/>
      <c r="AF99" s="412"/>
      <c r="AG99" s="412"/>
      <c r="AH99" s="398"/>
      <c r="AI99" s="398"/>
      <c r="AJ99" s="398"/>
      <c r="AK99" s="398"/>
      <c r="AL99" s="398"/>
      <c r="AM99" s="398"/>
      <c r="AN99" s="398"/>
      <c r="AO99" s="398"/>
      <c r="AP99" s="398"/>
      <c r="AQ99" s="398"/>
      <c r="AR99" s="398"/>
      <c r="AS99" s="398"/>
      <c r="AT99" s="398"/>
      <c r="AU99" s="398"/>
      <c r="AV99" s="398"/>
      <c r="AW99" s="398"/>
      <c r="AX99" s="398"/>
      <c r="AY99" s="398"/>
      <c r="AZ99" s="398"/>
      <c r="BA99" s="398"/>
      <c r="BB99" s="398"/>
      <c r="BC99" s="398"/>
      <c r="BD99" s="398"/>
      <c r="BE99" s="398"/>
      <c r="BF99" s="398"/>
      <c r="BG99" s="398"/>
      <c r="BH99" s="398"/>
      <c r="BI99" s="398"/>
      <c r="BJ99" s="398"/>
      <c r="BK99" s="398"/>
      <c r="BL99" s="398"/>
      <c r="BM99" s="398"/>
      <c r="BN99" s="398"/>
      <c r="BO99" s="398"/>
      <c r="BP99" s="398"/>
      <c r="BQ99" s="398"/>
      <c r="BR99" s="398"/>
      <c r="BS99" s="400"/>
      <c r="BT99" s="400"/>
      <c r="BU99" s="400"/>
      <c r="BV99" s="400"/>
      <c r="BW99" s="400"/>
      <c r="BX99" s="400"/>
      <c r="BY99" s="400"/>
      <c r="BZ99" s="406">
        <v>12</v>
      </c>
      <c r="CA99" s="406"/>
      <c r="CB99" s="406"/>
      <c r="CC99" s="406"/>
      <c r="CD99" s="406"/>
      <c r="CE99" s="406"/>
      <c r="CF99" s="400" t="s">
        <v>344</v>
      </c>
      <c r="CG99" s="400"/>
      <c r="CH99" s="400"/>
      <c r="CI99" s="400"/>
      <c r="CJ99" s="400"/>
      <c r="CK99" s="400"/>
      <c r="CL99" s="400"/>
      <c r="CM99" s="398">
        <v>23</v>
      </c>
      <c r="CN99" s="398"/>
      <c r="CO99" s="398"/>
      <c r="CP99" s="398"/>
      <c r="CQ99" s="398"/>
      <c r="CR99" s="398"/>
      <c r="CS99" s="398"/>
      <c r="CT99" s="398"/>
      <c r="CU99" s="398"/>
      <c r="CV99" s="398">
        <v>23</v>
      </c>
      <c r="CW99" s="398"/>
      <c r="CX99" s="398"/>
      <c r="CY99" s="398"/>
      <c r="CZ99" s="398"/>
      <c r="DA99" s="398"/>
      <c r="DB99" s="398"/>
      <c r="DC99" s="398"/>
      <c r="DD99" s="398"/>
      <c r="DE99" s="398"/>
      <c r="DF99" s="398"/>
      <c r="DG99" s="398"/>
      <c r="DH99" s="398"/>
      <c r="DI99" s="398"/>
      <c r="DJ99" s="398"/>
      <c r="DK99" s="398"/>
      <c r="DL99" s="400" t="s">
        <v>345</v>
      </c>
      <c r="DM99" s="400"/>
      <c r="DN99" s="400"/>
      <c r="DO99" s="400"/>
      <c r="DP99" s="400"/>
      <c r="DQ99" s="398">
        <v>3.15</v>
      </c>
      <c r="DR99" s="398"/>
      <c r="DS99" s="398"/>
      <c r="DT99" s="398"/>
      <c r="DU99" s="398"/>
      <c r="DV99" s="398"/>
      <c r="DW99" s="398"/>
      <c r="DX99" s="402"/>
    </row>
    <row r="100" spans="1:128" ht="6" customHeight="1">
      <c r="A100" s="408"/>
      <c r="B100" s="409"/>
      <c r="C100" s="409"/>
      <c r="D100" s="409"/>
      <c r="E100" s="409"/>
      <c r="F100" s="409"/>
      <c r="G100" s="409"/>
      <c r="H100" s="409"/>
      <c r="I100" s="409"/>
      <c r="J100" s="409"/>
      <c r="K100" s="409"/>
      <c r="L100" s="409"/>
      <c r="M100" s="409"/>
      <c r="N100" s="409"/>
      <c r="O100" s="409"/>
      <c r="P100" s="409"/>
      <c r="Q100" s="409"/>
      <c r="R100" s="409"/>
      <c r="S100" s="409"/>
      <c r="T100" s="409"/>
      <c r="U100" s="409"/>
      <c r="V100" s="409"/>
      <c r="W100" s="409"/>
      <c r="X100" s="409"/>
      <c r="Y100" s="409"/>
      <c r="Z100" s="409"/>
      <c r="AA100" s="409"/>
      <c r="AB100" s="409"/>
      <c r="AC100" s="412"/>
      <c r="AD100" s="412"/>
      <c r="AE100" s="412"/>
      <c r="AF100" s="412"/>
      <c r="AG100" s="412"/>
      <c r="AH100" s="398"/>
      <c r="AI100" s="398"/>
      <c r="AJ100" s="398"/>
      <c r="AK100" s="398"/>
      <c r="AL100" s="398"/>
      <c r="AM100" s="398"/>
      <c r="AN100" s="398"/>
      <c r="AO100" s="398"/>
      <c r="AP100" s="398"/>
      <c r="AQ100" s="398"/>
      <c r="AR100" s="398"/>
      <c r="AS100" s="398"/>
      <c r="AT100" s="398"/>
      <c r="AU100" s="398"/>
      <c r="AV100" s="398"/>
      <c r="AW100" s="398"/>
      <c r="AX100" s="398"/>
      <c r="AY100" s="398"/>
      <c r="AZ100" s="398"/>
      <c r="BA100" s="398"/>
      <c r="BB100" s="398"/>
      <c r="BC100" s="398"/>
      <c r="BD100" s="398"/>
      <c r="BE100" s="398"/>
      <c r="BF100" s="398"/>
      <c r="BG100" s="398"/>
      <c r="BH100" s="398"/>
      <c r="BI100" s="398"/>
      <c r="BJ100" s="398"/>
      <c r="BK100" s="398"/>
      <c r="BL100" s="398"/>
      <c r="BM100" s="398"/>
      <c r="BN100" s="398"/>
      <c r="BO100" s="398"/>
      <c r="BP100" s="398"/>
      <c r="BQ100" s="398"/>
      <c r="BR100" s="398"/>
      <c r="BS100" s="400"/>
      <c r="BT100" s="400"/>
      <c r="BU100" s="400"/>
      <c r="BV100" s="400"/>
      <c r="BW100" s="400"/>
      <c r="BX100" s="400"/>
      <c r="BY100" s="400"/>
      <c r="BZ100" s="406"/>
      <c r="CA100" s="406"/>
      <c r="CB100" s="406"/>
      <c r="CC100" s="406"/>
      <c r="CD100" s="406"/>
      <c r="CE100" s="406"/>
      <c r="CF100" s="400"/>
      <c r="CG100" s="400"/>
      <c r="CH100" s="400"/>
      <c r="CI100" s="400"/>
      <c r="CJ100" s="400"/>
      <c r="CK100" s="400"/>
      <c r="CL100" s="400"/>
      <c r="CM100" s="398"/>
      <c r="CN100" s="398"/>
      <c r="CO100" s="398"/>
      <c r="CP100" s="398"/>
      <c r="CQ100" s="398"/>
      <c r="CR100" s="398"/>
      <c r="CS100" s="398"/>
      <c r="CT100" s="398"/>
      <c r="CU100" s="398"/>
      <c r="CV100" s="398"/>
      <c r="CW100" s="398"/>
      <c r="CX100" s="398"/>
      <c r="CY100" s="398"/>
      <c r="CZ100" s="398"/>
      <c r="DA100" s="398"/>
      <c r="DB100" s="398"/>
      <c r="DC100" s="398"/>
      <c r="DD100" s="398"/>
      <c r="DE100" s="398"/>
      <c r="DF100" s="398"/>
      <c r="DG100" s="398"/>
      <c r="DH100" s="398"/>
      <c r="DI100" s="398"/>
      <c r="DJ100" s="398"/>
      <c r="DK100" s="398"/>
      <c r="DL100" s="400"/>
      <c r="DM100" s="400"/>
      <c r="DN100" s="400"/>
      <c r="DO100" s="400"/>
      <c r="DP100" s="400"/>
      <c r="DQ100" s="398"/>
      <c r="DR100" s="398"/>
      <c r="DS100" s="398"/>
      <c r="DT100" s="398"/>
      <c r="DU100" s="398"/>
      <c r="DV100" s="398"/>
      <c r="DW100" s="398"/>
      <c r="DX100" s="402"/>
    </row>
    <row r="101" spans="1:128" ht="6" customHeight="1">
      <c r="A101" s="408"/>
      <c r="B101" s="409"/>
      <c r="C101" s="409"/>
      <c r="D101" s="409"/>
      <c r="E101" s="409"/>
      <c r="F101" s="409"/>
      <c r="G101" s="409"/>
      <c r="H101" s="409"/>
      <c r="I101" s="409"/>
      <c r="J101" s="409"/>
      <c r="K101" s="409"/>
      <c r="L101" s="409"/>
      <c r="M101" s="409"/>
      <c r="N101" s="409"/>
      <c r="O101" s="409"/>
      <c r="P101" s="409"/>
      <c r="Q101" s="409"/>
      <c r="R101" s="409"/>
      <c r="S101" s="409"/>
      <c r="T101" s="409"/>
      <c r="U101" s="409"/>
      <c r="V101" s="409"/>
      <c r="W101" s="409"/>
      <c r="X101" s="409"/>
      <c r="Y101" s="409"/>
      <c r="Z101" s="409"/>
      <c r="AA101" s="409"/>
      <c r="AB101" s="409"/>
      <c r="AC101" s="412"/>
      <c r="AD101" s="412"/>
      <c r="AE101" s="412"/>
      <c r="AF101" s="412"/>
      <c r="AG101" s="412"/>
      <c r="AH101" s="398"/>
      <c r="AI101" s="398"/>
      <c r="AJ101" s="398"/>
      <c r="AK101" s="398"/>
      <c r="AL101" s="398"/>
      <c r="AM101" s="398"/>
      <c r="AN101" s="398"/>
      <c r="AO101" s="398"/>
      <c r="AP101" s="398"/>
      <c r="AQ101" s="398"/>
      <c r="AR101" s="398"/>
      <c r="AS101" s="398"/>
      <c r="AT101" s="398"/>
      <c r="AU101" s="398"/>
      <c r="AV101" s="398"/>
      <c r="AW101" s="398"/>
      <c r="AX101" s="398"/>
      <c r="AY101" s="398"/>
      <c r="AZ101" s="398"/>
      <c r="BA101" s="398"/>
      <c r="BB101" s="398"/>
      <c r="BC101" s="398"/>
      <c r="BD101" s="398"/>
      <c r="BE101" s="398"/>
      <c r="BF101" s="398"/>
      <c r="BG101" s="398"/>
      <c r="BH101" s="398"/>
      <c r="BI101" s="398"/>
      <c r="BJ101" s="398"/>
      <c r="BK101" s="398"/>
      <c r="BL101" s="398"/>
      <c r="BM101" s="398"/>
      <c r="BN101" s="398"/>
      <c r="BO101" s="398"/>
      <c r="BP101" s="398"/>
      <c r="BQ101" s="398"/>
      <c r="BR101" s="398"/>
      <c r="BS101" s="400"/>
      <c r="BT101" s="400"/>
      <c r="BU101" s="400"/>
      <c r="BV101" s="400"/>
      <c r="BW101" s="400"/>
      <c r="BX101" s="400"/>
      <c r="BY101" s="400"/>
      <c r="BZ101" s="406"/>
      <c r="CA101" s="406"/>
      <c r="CB101" s="406"/>
      <c r="CC101" s="406"/>
      <c r="CD101" s="406"/>
      <c r="CE101" s="406"/>
      <c r="CF101" s="400"/>
      <c r="CG101" s="400"/>
      <c r="CH101" s="400"/>
      <c r="CI101" s="400"/>
      <c r="CJ101" s="400"/>
      <c r="CK101" s="400"/>
      <c r="CL101" s="400"/>
      <c r="CM101" s="398"/>
      <c r="CN101" s="398"/>
      <c r="CO101" s="398"/>
      <c r="CP101" s="398"/>
      <c r="CQ101" s="398"/>
      <c r="CR101" s="398"/>
      <c r="CS101" s="398"/>
      <c r="CT101" s="398"/>
      <c r="CU101" s="398"/>
      <c r="CV101" s="398"/>
      <c r="CW101" s="398"/>
      <c r="CX101" s="398"/>
      <c r="CY101" s="398"/>
      <c r="CZ101" s="398"/>
      <c r="DA101" s="398"/>
      <c r="DB101" s="398"/>
      <c r="DC101" s="398"/>
      <c r="DD101" s="398"/>
      <c r="DE101" s="398"/>
      <c r="DF101" s="398"/>
      <c r="DG101" s="398"/>
      <c r="DH101" s="398"/>
      <c r="DI101" s="398"/>
      <c r="DJ101" s="398"/>
      <c r="DK101" s="398"/>
      <c r="DL101" s="400"/>
      <c r="DM101" s="400"/>
      <c r="DN101" s="400"/>
      <c r="DO101" s="400"/>
      <c r="DP101" s="400"/>
      <c r="DQ101" s="398"/>
      <c r="DR101" s="398"/>
      <c r="DS101" s="398"/>
      <c r="DT101" s="398"/>
      <c r="DU101" s="398"/>
      <c r="DV101" s="398"/>
      <c r="DW101" s="398"/>
      <c r="DX101" s="402"/>
    </row>
    <row r="102" spans="1:128" ht="6" customHeight="1">
      <c r="A102" s="408"/>
      <c r="B102" s="409"/>
      <c r="C102" s="409"/>
      <c r="D102" s="409"/>
      <c r="E102" s="409"/>
      <c r="F102" s="409"/>
      <c r="G102" s="409"/>
      <c r="H102" s="409"/>
      <c r="I102" s="409"/>
      <c r="J102" s="409"/>
      <c r="K102" s="409"/>
      <c r="L102" s="409"/>
      <c r="M102" s="409"/>
      <c r="N102" s="409"/>
      <c r="O102" s="409"/>
      <c r="P102" s="409"/>
      <c r="Q102" s="409"/>
      <c r="R102" s="409"/>
      <c r="S102" s="409"/>
      <c r="T102" s="409"/>
      <c r="U102" s="409"/>
      <c r="V102" s="409"/>
      <c r="W102" s="409"/>
      <c r="X102" s="409"/>
      <c r="Y102" s="409"/>
      <c r="Z102" s="409"/>
      <c r="AA102" s="409"/>
      <c r="AB102" s="409"/>
      <c r="AC102" s="412"/>
      <c r="AD102" s="412"/>
      <c r="AE102" s="412"/>
      <c r="AF102" s="412"/>
      <c r="AG102" s="412"/>
      <c r="AH102" s="398"/>
      <c r="AI102" s="398"/>
      <c r="AJ102" s="398"/>
      <c r="AK102" s="398"/>
      <c r="AL102" s="398"/>
      <c r="AM102" s="398"/>
      <c r="AN102" s="398"/>
      <c r="AO102" s="398"/>
      <c r="AP102" s="398"/>
      <c r="AQ102" s="398"/>
      <c r="AR102" s="398"/>
      <c r="AS102" s="398"/>
      <c r="AT102" s="398"/>
      <c r="AU102" s="398"/>
      <c r="AV102" s="398"/>
      <c r="AW102" s="398"/>
      <c r="AX102" s="398"/>
      <c r="AY102" s="398"/>
      <c r="AZ102" s="398"/>
      <c r="BA102" s="398"/>
      <c r="BB102" s="398"/>
      <c r="BC102" s="398"/>
      <c r="BD102" s="398"/>
      <c r="BE102" s="398"/>
      <c r="BF102" s="398"/>
      <c r="BG102" s="398"/>
      <c r="BH102" s="398"/>
      <c r="BI102" s="398"/>
      <c r="BJ102" s="398"/>
      <c r="BK102" s="398"/>
      <c r="BL102" s="398"/>
      <c r="BM102" s="398"/>
      <c r="BN102" s="398"/>
      <c r="BO102" s="398"/>
      <c r="BP102" s="398"/>
      <c r="BQ102" s="398"/>
      <c r="BR102" s="398"/>
      <c r="BS102" s="400"/>
      <c r="BT102" s="400"/>
      <c r="BU102" s="400"/>
      <c r="BV102" s="400"/>
      <c r="BW102" s="400"/>
      <c r="BX102" s="400"/>
      <c r="BY102" s="400"/>
      <c r="BZ102" s="406">
        <v>13</v>
      </c>
      <c r="CA102" s="406"/>
      <c r="CB102" s="406"/>
      <c r="CC102" s="406"/>
      <c r="CD102" s="406"/>
      <c r="CE102" s="406"/>
      <c r="CF102" s="400" t="s">
        <v>344</v>
      </c>
      <c r="CG102" s="400"/>
      <c r="CH102" s="400"/>
      <c r="CI102" s="400"/>
      <c r="CJ102" s="400"/>
      <c r="CK102" s="400"/>
      <c r="CL102" s="400"/>
      <c r="CM102" s="398">
        <v>30</v>
      </c>
      <c r="CN102" s="398"/>
      <c r="CO102" s="398"/>
      <c r="CP102" s="398"/>
      <c r="CQ102" s="398"/>
      <c r="CR102" s="398"/>
      <c r="CS102" s="398"/>
      <c r="CT102" s="398"/>
      <c r="CU102" s="398"/>
      <c r="CV102" s="398">
        <v>30</v>
      </c>
      <c r="CW102" s="398"/>
      <c r="CX102" s="398"/>
      <c r="CY102" s="398"/>
      <c r="CZ102" s="398"/>
      <c r="DA102" s="398"/>
      <c r="DB102" s="398"/>
      <c r="DC102" s="398"/>
      <c r="DD102" s="398"/>
      <c r="DE102" s="398"/>
      <c r="DF102" s="398"/>
      <c r="DG102" s="398"/>
      <c r="DH102" s="398"/>
      <c r="DI102" s="398"/>
      <c r="DJ102" s="398"/>
      <c r="DK102" s="398"/>
      <c r="DL102" s="400" t="s">
        <v>345</v>
      </c>
      <c r="DM102" s="400"/>
      <c r="DN102" s="400"/>
      <c r="DO102" s="400"/>
      <c r="DP102" s="400"/>
      <c r="DQ102" s="398">
        <v>4.1500000000000004</v>
      </c>
      <c r="DR102" s="398"/>
      <c r="DS102" s="398"/>
      <c r="DT102" s="398"/>
      <c r="DU102" s="398"/>
      <c r="DV102" s="398"/>
      <c r="DW102" s="398"/>
      <c r="DX102" s="402"/>
    </row>
    <row r="103" spans="1:128" ht="6" customHeight="1">
      <c r="A103" s="408"/>
      <c r="B103" s="409"/>
      <c r="C103" s="409"/>
      <c r="D103" s="409"/>
      <c r="E103" s="409"/>
      <c r="F103" s="409"/>
      <c r="G103" s="409"/>
      <c r="H103" s="409"/>
      <c r="I103" s="409"/>
      <c r="J103" s="409"/>
      <c r="K103" s="409"/>
      <c r="L103" s="409"/>
      <c r="M103" s="409"/>
      <c r="N103" s="409"/>
      <c r="O103" s="409"/>
      <c r="P103" s="409"/>
      <c r="Q103" s="409"/>
      <c r="R103" s="409"/>
      <c r="S103" s="409"/>
      <c r="T103" s="409"/>
      <c r="U103" s="409"/>
      <c r="V103" s="409"/>
      <c r="W103" s="409"/>
      <c r="X103" s="409"/>
      <c r="Y103" s="409"/>
      <c r="Z103" s="409"/>
      <c r="AA103" s="409"/>
      <c r="AB103" s="409"/>
      <c r="AC103" s="412"/>
      <c r="AD103" s="412"/>
      <c r="AE103" s="412"/>
      <c r="AF103" s="412"/>
      <c r="AG103" s="412"/>
      <c r="AH103" s="398"/>
      <c r="AI103" s="398"/>
      <c r="AJ103" s="398"/>
      <c r="AK103" s="398"/>
      <c r="AL103" s="398"/>
      <c r="AM103" s="398"/>
      <c r="AN103" s="398"/>
      <c r="AO103" s="398"/>
      <c r="AP103" s="398"/>
      <c r="AQ103" s="398"/>
      <c r="AR103" s="398"/>
      <c r="AS103" s="398"/>
      <c r="AT103" s="398"/>
      <c r="AU103" s="398"/>
      <c r="AV103" s="398"/>
      <c r="AW103" s="398"/>
      <c r="AX103" s="398"/>
      <c r="AY103" s="398"/>
      <c r="AZ103" s="398"/>
      <c r="BA103" s="398"/>
      <c r="BB103" s="398"/>
      <c r="BC103" s="398"/>
      <c r="BD103" s="398"/>
      <c r="BE103" s="398"/>
      <c r="BF103" s="398"/>
      <c r="BG103" s="398"/>
      <c r="BH103" s="398"/>
      <c r="BI103" s="398"/>
      <c r="BJ103" s="398"/>
      <c r="BK103" s="398"/>
      <c r="BL103" s="398"/>
      <c r="BM103" s="398"/>
      <c r="BN103" s="398"/>
      <c r="BO103" s="398"/>
      <c r="BP103" s="398"/>
      <c r="BQ103" s="398"/>
      <c r="BR103" s="398"/>
      <c r="BS103" s="400"/>
      <c r="BT103" s="400"/>
      <c r="BU103" s="400"/>
      <c r="BV103" s="400"/>
      <c r="BW103" s="400"/>
      <c r="BX103" s="400"/>
      <c r="BY103" s="400"/>
      <c r="BZ103" s="406"/>
      <c r="CA103" s="406"/>
      <c r="CB103" s="406"/>
      <c r="CC103" s="406"/>
      <c r="CD103" s="406"/>
      <c r="CE103" s="406"/>
      <c r="CF103" s="400"/>
      <c r="CG103" s="400"/>
      <c r="CH103" s="400"/>
      <c r="CI103" s="400"/>
      <c r="CJ103" s="400"/>
      <c r="CK103" s="400"/>
      <c r="CL103" s="400"/>
      <c r="CM103" s="398"/>
      <c r="CN103" s="398"/>
      <c r="CO103" s="398"/>
      <c r="CP103" s="398"/>
      <c r="CQ103" s="398"/>
      <c r="CR103" s="398"/>
      <c r="CS103" s="398"/>
      <c r="CT103" s="398"/>
      <c r="CU103" s="398"/>
      <c r="CV103" s="398"/>
      <c r="CW103" s="398"/>
      <c r="CX103" s="398"/>
      <c r="CY103" s="398"/>
      <c r="CZ103" s="398"/>
      <c r="DA103" s="398"/>
      <c r="DB103" s="398"/>
      <c r="DC103" s="398"/>
      <c r="DD103" s="398"/>
      <c r="DE103" s="398"/>
      <c r="DF103" s="398"/>
      <c r="DG103" s="398"/>
      <c r="DH103" s="398"/>
      <c r="DI103" s="398"/>
      <c r="DJ103" s="398"/>
      <c r="DK103" s="398"/>
      <c r="DL103" s="400"/>
      <c r="DM103" s="400"/>
      <c r="DN103" s="400"/>
      <c r="DO103" s="400"/>
      <c r="DP103" s="400"/>
      <c r="DQ103" s="398"/>
      <c r="DR103" s="398"/>
      <c r="DS103" s="398"/>
      <c r="DT103" s="398"/>
      <c r="DU103" s="398"/>
      <c r="DV103" s="398"/>
      <c r="DW103" s="398"/>
      <c r="DX103" s="402"/>
    </row>
    <row r="104" spans="1:128" ht="6" customHeight="1">
      <c r="A104" s="408"/>
      <c r="B104" s="409"/>
      <c r="C104" s="409"/>
      <c r="D104" s="409"/>
      <c r="E104" s="409"/>
      <c r="F104" s="409"/>
      <c r="G104" s="409"/>
      <c r="H104" s="409"/>
      <c r="I104" s="409"/>
      <c r="J104" s="409"/>
      <c r="K104" s="409"/>
      <c r="L104" s="409"/>
      <c r="M104" s="409"/>
      <c r="N104" s="409"/>
      <c r="O104" s="409"/>
      <c r="P104" s="409"/>
      <c r="Q104" s="409"/>
      <c r="R104" s="409"/>
      <c r="S104" s="409"/>
      <c r="T104" s="409"/>
      <c r="U104" s="409"/>
      <c r="V104" s="409"/>
      <c r="W104" s="409"/>
      <c r="X104" s="409"/>
      <c r="Y104" s="409"/>
      <c r="Z104" s="409"/>
      <c r="AA104" s="409"/>
      <c r="AB104" s="409"/>
      <c r="AC104" s="412"/>
      <c r="AD104" s="412"/>
      <c r="AE104" s="412"/>
      <c r="AF104" s="412"/>
      <c r="AG104" s="412"/>
      <c r="AH104" s="398"/>
      <c r="AI104" s="398"/>
      <c r="AJ104" s="398"/>
      <c r="AK104" s="398"/>
      <c r="AL104" s="398"/>
      <c r="AM104" s="398"/>
      <c r="AN104" s="398"/>
      <c r="AO104" s="398"/>
      <c r="AP104" s="398"/>
      <c r="AQ104" s="398"/>
      <c r="AR104" s="398"/>
      <c r="AS104" s="398"/>
      <c r="AT104" s="398"/>
      <c r="AU104" s="398"/>
      <c r="AV104" s="398"/>
      <c r="AW104" s="398"/>
      <c r="AX104" s="398"/>
      <c r="AY104" s="398"/>
      <c r="AZ104" s="398"/>
      <c r="BA104" s="398"/>
      <c r="BB104" s="398"/>
      <c r="BC104" s="398"/>
      <c r="BD104" s="398"/>
      <c r="BE104" s="398"/>
      <c r="BF104" s="398"/>
      <c r="BG104" s="398"/>
      <c r="BH104" s="398"/>
      <c r="BI104" s="398"/>
      <c r="BJ104" s="398"/>
      <c r="BK104" s="398"/>
      <c r="BL104" s="398"/>
      <c r="BM104" s="398"/>
      <c r="BN104" s="398"/>
      <c r="BO104" s="398"/>
      <c r="BP104" s="398"/>
      <c r="BQ104" s="398"/>
      <c r="BR104" s="398"/>
      <c r="BS104" s="400"/>
      <c r="BT104" s="400"/>
      <c r="BU104" s="400"/>
      <c r="BV104" s="400"/>
      <c r="BW104" s="400"/>
      <c r="BX104" s="400"/>
      <c r="BY104" s="400"/>
      <c r="BZ104" s="406"/>
      <c r="CA104" s="406"/>
      <c r="CB104" s="406"/>
      <c r="CC104" s="406"/>
      <c r="CD104" s="406"/>
      <c r="CE104" s="406"/>
      <c r="CF104" s="400"/>
      <c r="CG104" s="400"/>
      <c r="CH104" s="400"/>
      <c r="CI104" s="400"/>
      <c r="CJ104" s="400"/>
      <c r="CK104" s="400"/>
      <c r="CL104" s="400"/>
      <c r="CM104" s="398"/>
      <c r="CN104" s="398"/>
      <c r="CO104" s="398"/>
      <c r="CP104" s="398"/>
      <c r="CQ104" s="398"/>
      <c r="CR104" s="398"/>
      <c r="CS104" s="398"/>
      <c r="CT104" s="398"/>
      <c r="CU104" s="398"/>
      <c r="CV104" s="398"/>
      <c r="CW104" s="398"/>
      <c r="CX104" s="398"/>
      <c r="CY104" s="398"/>
      <c r="CZ104" s="398"/>
      <c r="DA104" s="398"/>
      <c r="DB104" s="398"/>
      <c r="DC104" s="398"/>
      <c r="DD104" s="398"/>
      <c r="DE104" s="398"/>
      <c r="DF104" s="398"/>
      <c r="DG104" s="398"/>
      <c r="DH104" s="398"/>
      <c r="DI104" s="398"/>
      <c r="DJ104" s="398"/>
      <c r="DK104" s="398"/>
      <c r="DL104" s="400"/>
      <c r="DM104" s="400"/>
      <c r="DN104" s="400"/>
      <c r="DO104" s="400"/>
      <c r="DP104" s="400"/>
      <c r="DQ104" s="398"/>
      <c r="DR104" s="398"/>
      <c r="DS104" s="398"/>
      <c r="DT104" s="398"/>
      <c r="DU104" s="398"/>
      <c r="DV104" s="398"/>
      <c r="DW104" s="398"/>
      <c r="DX104" s="402"/>
    </row>
    <row r="105" spans="1:128" ht="6" customHeight="1">
      <c r="A105" s="408"/>
      <c r="B105" s="409"/>
      <c r="C105" s="409"/>
      <c r="D105" s="409"/>
      <c r="E105" s="409"/>
      <c r="F105" s="409"/>
      <c r="G105" s="409"/>
      <c r="H105" s="409"/>
      <c r="I105" s="409"/>
      <c r="J105" s="409"/>
      <c r="K105" s="409"/>
      <c r="L105" s="409"/>
      <c r="M105" s="409"/>
      <c r="N105" s="409"/>
      <c r="O105" s="409"/>
      <c r="P105" s="409"/>
      <c r="Q105" s="409"/>
      <c r="R105" s="409"/>
      <c r="S105" s="409"/>
      <c r="T105" s="409"/>
      <c r="U105" s="409"/>
      <c r="V105" s="409"/>
      <c r="W105" s="409"/>
      <c r="X105" s="409"/>
      <c r="Y105" s="409"/>
      <c r="Z105" s="409"/>
      <c r="AA105" s="409"/>
      <c r="AB105" s="409"/>
      <c r="AC105" s="412"/>
      <c r="AD105" s="412"/>
      <c r="AE105" s="412"/>
      <c r="AF105" s="412"/>
      <c r="AG105" s="412"/>
      <c r="AH105" s="398"/>
      <c r="AI105" s="398"/>
      <c r="AJ105" s="398"/>
      <c r="AK105" s="398"/>
      <c r="AL105" s="398"/>
      <c r="AM105" s="398"/>
      <c r="AN105" s="398"/>
      <c r="AO105" s="398"/>
      <c r="AP105" s="398"/>
      <c r="AQ105" s="398"/>
      <c r="AR105" s="398"/>
      <c r="AS105" s="398"/>
      <c r="AT105" s="398"/>
      <c r="AU105" s="398"/>
      <c r="AV105" s="398"/>
      <c r="AW105" s="398"/>
      <c r="AX105" s="398"/>
      <c r="AY105" s="398"/>
      <c r="AZ105" s="398"/>
      <c r="BA105" s="398"/>
      <c r="BB105" s="398"/>
      <c r="BC105" s="398"/>
      <c r="BD105" s="398"/>
      <c r="BE105" s="398"/>
      <c r="BF105" s="398"/>
      <c r="BG105" s="398"/>
      <c r="BH105" s="398"/>
      <c r="BI105" s="398"/>
      <c r="BJ105" s="398"/>
      <c r="BK105" s="398"/>
      <c r="BL105" s="398"/>
      <c r="BM105" s="398"/>
      <c r="BN105" s="398"/>
      <c r="BO105" s="398"/>
      <c r="BP105" s="398"/>
      <c r="BQ105" s="398"/>
      <c r="BR105" s="398"/>
      <c r="BS105" s="400"/>
      <c r="BT105" s="400"/>
      <c r="BU105" s="400"/>
      <c r="BV105" s="400"/>
      <c r="BW105" s="400"/>
      <c r="BX105" s="400"/>
      <c r="BY105" s="400"/>
      <c r="BZ105" s="406">
        <v>14</v>
      </c>
      <c r="CA105" s="406"/>
      <c r="CB105" s="406"/>
      <c r="CC105" s="406"/>
      <c r="CD105" s="406"/>
      <c r="CE105" s="406"/>
      <c r="CF105" s="400" t="s">
        <v>344</v>
      </c>
      <c r="CG105" s="400"/>
      <c r="CH105" s="400"/>
      <c r="CI105" s="400"/>
      <c r="CJ105" s="400"/>
      <c r="CK105" s="400"/>
      <c r="CL105" s="400"/>
      <c r="CM105" s="398">
        <v>57</v>
      </c>
      <c r="CN105" s="398"/>
      <c r="CO105" s="398"/>
      <c r="CP105" s="398"/>
      <c r="CQ105" s="398"/>
      <c r="CR105" s="398"/>
      <c r="CS105" s="398"/>
      <c r="CT105" s="398"/>
      <c r="CU105" s="398"/>
      <c r="CV105" s="398">
        <v>57</v>
      </c>
      <c r="CW105" s="398"/>
      <c r="CX105" s="398"/>
      <c r="CY105" s="398"/>
      <c r="CZ105" s="398"/>
      <c r="DA105" s="398"/>
      <c r="DB105" s="398"/>
      <c r="DC105" s="398"/>
      <c r="DD105" s="398"/>
      <c r="DE105" s="398"/>
      <c r="DF105" s="398"/>
      <c r="DG105" s="398"/>
      <c r="DH105" s="398"/>
      <c r="DI105" s="398"/>
      <c r="DJ105" s="398"/>
      <c r="DK105" s="398"/>
      <c r="DL105" s="400" t="s">
        <v>345</v>
      </c>
      <c r="DM105" s="400"/>
      <c r="DN105" s="400"/>
      <c r="DO105" s="400"/>
      <c r="DP105" s="400"/>
      <c r="DQ105" s="398">
        <v>7.85</v>
      </c>
      <c r="DR105" s="398"/>
      <c r="DS105" s="398"/>
      <c r="DT105" s="398"/>
      <c r="DU105" s="398"/>
      <c r="DV105" s="398"/>
      <c r="DW105" s="398"/>
      <c r="DX105" s="402"/>
    </row>
    <row r="106" spans="1:128" ht="6" customHeight="1">
      <c r="A106" s="408"/>
      <c r="B106" s="409"/>
      <c r="C106" s="409"/>
      <c r="D106" s="409"/>
      <c r="E106" s="409"/>
      <c r="F106" s="409"/>
      <c r="G106" s="409"/>
      <c r="H106" s="409"/>
      <c r="I106" s="409"/>
      <c r="J106" s="409"/>
      <c r="K106" s="409"/>
      <c r="L106" s="409"/>
      <c r="M106" s="409"/>
      <c r="N106" s="409"/>
      <c r="O106" s="409"/>
      <c r="P106" s="409"/>
      <c r="Q106" s="409"/>
      <c r="R106" s="409"/>
      <c r="S106" s="409"/>
      <c r="T106" s="409"/>
      <c r="U106" s="409"/>
      <c r="V106" s="409"/>
      <c r="W106" s="409"/>
      <c r="X106" s="409"/>
      <c r="Y106" s="409"/>
      <c r="Z106" s="409"/>
      <c r="AA106" s="409"/>
      <c r="AB106" s="409"/>
      <c r="AC106" s="412"/>
      <c r="AD106" s="412"/>
      <c r="AE106" s="412"/>
      <c r="AF106" s="412"/>
      <c r="AG106" s="412"/>
      <c r="AH106" s="398"/>
      <c r="AI106" s="398"/>
      <c r="AJ106" s="398"/>
      <c r="AK106" s="398"/>
      <c r="AL106" s="398"/>
      <c r="AM106" s="398"/>
      <c r="AN106" s="398"/>
      <c r="AO106" s="398"/>
      <c r="AP106" s="398"/>
      <c r="AQ106" s="398"/>
      <c r="AR106" s="398"/>
      <c r="AS106" s="398"/>
      <c r="AT106" s="398"/>
      <c r="AU106" s="398"/>
      <c r="AV106" s="398"/>
      <c r="AW106" s="398"/>
      <c r="AX106" s="398"/>
      <c r="AY106" s="398"/>
      <c r="AZ106" s="398"/>
      <c r="BA106" s="398"/>
      <c r="BB106" s="398"/>
      <c r="BC106" s="398"/>
      <c r="BD106" s="398"/>
      <c r="BE106" s="398"/>
      <c r="BF106" s="398"/>
      <c r="BG106" s="398"/>
      <c r="BH106" s="398"/>
      <c r="BI106" s="398"/>
      <c r="BJ106" s="398"/>
      <c r="BK106" s="398"/>
      <c r="BL106" s="398"/>
      <c r="BM106" s="398"/>
      <c r="BN106" s="398"/>
      <c r="BO106" s="398"/>
      <c r="BP106" s="398"/>
      <c r="BQ106" s="398"/>
      <c r="BR106" s="398"/>
      <c r="BS106" s="400"/>
      <c r="BT106" s="400"/>
      <c r="BU106" s="400"/>
      <c r="BV106" s="400"/>
      <c r="BW106" s="400"/>
      <c r="BX106" s="400"/>
      <c r="BY106" s="400"/>
      <c r="BZ106" s="406"/>
      <c r="CA106" s="406"/>
      <c r="CB106" s="406"/>
      <c r="CC106" s="406"/>
      <c r="CD106" s="406"/>
      <c r="CE106" s="406"/>
      <c r="CF106" s="400"/>
      <c r="CG106" s="400"/>
      <c r="CH106" s="400"/>
      <c r="CI106" s="400"/>
      <c r="CJ106" s="400"/>
      <c r="CK106" s="400"/>
      <c r="CL106" s="400"/>
      <c r="CM106" s="398"/>
      <c r="CN106" s="398"/>
      <c r="CO106" s="398"/>
      <c r="CP106" s="398"/>
      <c r="CQ106" s="398"/>
      <c r="CR106" s="398"/>
      <c r="CS106" s="398"/>
      <c r="CT106" s="398"/>
      <c r="CU106" s="398"/>
      <c r="CV106" s="398"/>
      <c r="CW106" s="398"/>
      <c r="CX106" s="398"/>
      <c r="CY106" s="398"/>
      <c r="CZ106" s="398"/>
      <c r="DA106" s="398"/>
      <c r="DB106" s="398"/>
      <c r="DC106" s="398"/>
      <c r="DD106" s="398"/>
      <c r="DE106" s="398"/>
      <c r="DF106" s="398"/>
      <c r="DG106" s="398"/>
      <c r="DH106" s="398"/>
      <c r="DI106" s="398"/>
      <c r="DJ106" s="398"/>
      <c r="DK106" s="398"/>
      <c r="DL106" s="400"/>
      <c r="DM106" s="400"/>
      <c r="DN106" s="400"/>
      <c r="DO106" s="400"/>
      <c r="DP106" s="400"/>
      <c r="DQ106" s="398"/>
      <c r="DR106" s="398"/>
      <c r="DS106" s="398"/>
      <c r="DT106" s="398"/>
      <c r="DU106" s="398"/>
      <c r="DV106" s="398"/>
      <c r="DW106" s="398"/>
      <c r="DX106" s="402"/>
    </row>
    <row r="107" spans="1:128" ht="6" customHeight="1">
      <c r="A107" s="408"/>
      <c r="B107" s="409"/>
      <c r="C107" s="409"/>
      <c r="D107" s="409"/>
      <c r="E107" s="409"/>
      <c r="F107" s="409"/>
      <c r="G107" s="409"/>
      <c r="H107" s="409"/>
      <c r="I107" s="409"/>
      <c r="J107" s="409"/>
      <c r="K107" s="409"/>
      <c r="L107" s="409"/>
      <c r="M107" s="409"/>
      <c r="N107" s="409"/>
      <c r="O107" s="409"/>
      <c r="P107" s="409"/>
      <c r="Q107" s="409"/>
      <c r="R107" s="409"/>
      <c r="S107" s="409"/>
      <c r="T107" s="409"/>
      <c r="U107" s="409"/>
      <c r="V107" s="409"/>
      <c r="W107" s="409"/>
      <c r="X107" s="409"/>
      <c r="Y107" s="409"/>
      <c r="Z107" s="409"/>
      <c r="AA107" s="409"/>
      <c r="AB107" s="409"/>
      <c r="AC107" s="412"/>
      <c r="AD107" s="412"/>
      <c r="AE107" s="412"/>
      <c r="AF107" s="412"/>
      <c r="AG107" s="412"/>
      <c r="AH107" s="398"/>
      <c r="AI107" s="398"/>
      <c r="AJ107" s="398"/>
      <c r="AK107" s="398"/>
      <c r="AL107" s="398"/>
      <c r="AM107" s="398"/>
      <c r="AN107" s="398"/>
      <c r="AO107" s="398"/>
      <c r="AP107" s="398"/>
      <c r="AQ107" s="398"/>
      <c r="AR107" s="398"/>
      <c r="AS107" s="398"/>
      <c r="AT107" s="398"/>
      <c r="AU107" s="398"/>
      <c r="AV107" s="398"/>
      <c r="AW107" s="398"/>
      <c r="AX107" s="398"/>
      <c r="AY107" s="398"/>
      <c r="AZ107" s="398"/>
      <c r="BA107" s="398"/>
      <c r="BB107" s="398"/>
      <c r="BC107" s="398"/>
      <c r="BD107" s="398"/>
      <c r="BE107" s="398"/>
      <c r="BF107" s="398"/>
      <c r="BG107" s="398"/>
      <c r="BH107" s="398"/>
      <c r="BI107" s="398"/>
      <c r="BJ107" s="398"/>
      <c r="BK107" s="398"/>
      <c r="BL107" s="398"/>
      <c r="BM107" s="398"/>
      <c r="BN107" s="398"/>
      <c r="BO107" s="398"/>
      <c r="BP107" s="398"/>
      <c r="BQ107" s="398"/>
      <c r="BR107" s="398"/>
      <c r="BS107" s="400"/>
      <c r="BT107" s="400"/>
      <c r="BU107" s="400"/>
      <c r="BV107" s="400"/>
      <c r="BW107" s="400"/>
      <c r="BX107" s="400"/>
      <c r="BY107" s="400"/>
      <c r="BZ107" s="406"/>
      <c r="CA107" s="406"/>
      <c r="CB107" s="406"/>
      <c r="CC107" s="406"/>
      <c r="CD107" s="406"/>
      <c r="CE107" s="406"/>
      <c r="CF107" s="400"/>
      <c r="CG107" s="400"/>
      <c r="CH107" s="400"/>
      <c r="CI107" s="400"/>
      <c r="CJ107" s="400"/>
      <c r="CK107" s="400"/>
      <c r="CL107" s="400"/>
      <c r="CM107" s="398"/>
      <c r="CN107" s="398"/>
      <c r="CO107" s="398"/>
      <c r="CP107" s="398"/>
      <c r="CQ107" s="398"/>
      <c r="CR107" s="398"/>
      <c r="CS107" s="398"/>
      <c r="CT107" s="398"/>
      <c r="CU107" s="398"/>
      <c r="CV107" s="398"/>
      <c r="CW107" s="398"/>
      <c r="CX107" s="398"/>
      <c r="CY107" s="398"/>
      <c r="CZ107" s="398"/>
      <c r="DA107" s="398"/>
      <c r="DB107" s="398"/>
      <c r="DC107" s="398"/>
      <c r="DD107" s="398"/>
      <c r="DE107" s="398"/>
      <c r="DF107" s="398"/>
      <c r="DG107" s="398"/>
      <c r="DH107" s="398"/>
      <c r="DI107" s="398"/>
      <c r="DJ107" s="398"/>
      <c r="DK107" s="398"/>
      <c r="DL107" s="400"/>
      <c r="DM107" s="400"/>
      <c r="DN107" s="400"/>
      <c r="DO107" s="400"/>
      <c r="DP107" s="400"/>
      <c r="DQ107" s="398"/>
      <c r="DR107" s="398"/>
      <c r="DS107" s="398"/>
      <c r="DT107" s="398"/>
      <c r="DU107" s="398"/>
      <c r="DV107" s="398"/>
      <c r="DW107" s="398"/>
      <c r="DX107" s="402"/>
    </row>
    <row r="108" spans="1:128" ht="6" customHeight="1">
      <c r="A108" s="408"/>
      <c r="B108" s="409"/>
      <c r="C108" s="409"/>
      <c r="D108" s="409"/>
      <c r="E108" s="409"/>
      <c r="F108" s="409"/>
      <c r="G108" s="409"/>
      <c r="H108" s="409"/>
      <c r="I108" s="409"/>
      <c r="J108" s="409"/>
      <c r="K108" s="409"/>
      <c r="L108" s="409"/>
      <c r="M108" s="409"/>
      <c r="N108" s="409"/>
      <c r="O108" s="409"/>
      <c r="P108" s="409"/>
      <c r="Q108" s="409"/>
      <c r="R108" s="409"/>
      <c r="S108" s="409"/>
      <c r="T108" s="409"/>
      <c r="U108" s="409"/>
      <c r="V108" s="409"/>
      <c r="W108" s="409"/>
      <c r="X108" s="409"/>
      <c r="Y108" s="409"/>
      <c r="Z108" s="409"/>
      <c r="AA108" s="409"/>
      <c r="AB108" s="409"/>
      <c r="AC108" s="412"/>
      <c r="AD108" s="412"/>
      <c r="AE108" s="412"/>
      <c r="AF108" s="412"/>
      <c r="AG108" s="412"/>
      <c r="AH108" s="398"/>
      <c r="AI108" s="398"/>
      <c r="AJ108" s="398"/>
      <c r="AK108" s="398"/>
      <c r="AL108" s="398"/>
      <c r="AM108" s="398"/>
      <c r="AN108" s="398"/>
      <c r="AO108" s="398"/>
      <c r="AP108" s="398"/>
      <c r="AQ108" s="398"/>
      <c r="AR108" s="398"/>
      <c r="AS108" s="398"/>
      <c r="AT108" s="398"/>
      <c r="AU108" s="398"/>
      <c r="AV108" s="398"/>
      <c r="AW108" s="398"/>
      <c r="AX108" s="398"/>
      <c r="AY108" s="398"/>
      <c r="AZ108" s="398"/>
      <c r="BA108" s="398"/>
      <c r="BB108" s="398"/>
      <c r="BC108" s="398"/>
      <c r="BD108" s="398"/>
      <c r="BE108" s="398"/>
      <c r="BF108" s="398"/>
      <c r="BG108" s="398"/>
      <c r="BH108" s="398"/>
      <c r="BI108" s="398"/>
      <c r="BJ108" s="398"/>
      <c r="BK108" s="398"/>
      <c r="BL108" s="398"/>
      <c r="BM108" s="398"/>
      <c r="BN108" s="398"/>
      <c r="BO108" s="398"/>
      <c r="BP108" s="398"/>
      <c r="BQ108" s="398"/>
      <c r="BR108" s="398"/>
      <c r="BS108" s="400"/>
      <c r="BT108" s="400"/>
      <c r="BU108" s="400"/>
      <c r="BV108" s="400"/>
      <c r="BW108" s="400"/>
      <c r="BX108" s="400"/>
      <c r="BY108" s="400"/>
      <c r="BZ108" s="406"/>
      <c r="CA108" s="406"/>
      <c r="CB108" s="406"/>
      <c r="CC108" s="406"/>
      <c r="CD108" s="406"/>
      <c r="CE108" s="406"/>
      <c r="CF108" s="400"/>
      <c r="CG108" s="400"/>
      <c r="CH108" s="400"/>
      <c r="CI108" s="400"/>
      <c r="CJ108" s="400"/>
      <c r="CK108" s="400"/>
      <c r="CL108" s="400"/>
      <c r="CM108" s="398"/>
      <c r="CN108" s="398"/>
      <c r="CO108" s="398"/>
      <c r="CP108" s="398"/>
      <c r="CQ108" s="398"/>
      <c r="CR108" s="398"/>
      <c r="CS108" s="398"/>
      <c r="CT108" s="398"/>
      <c r="CU108" s="398"/>
      <c r="CV108" s="398"/>
      <c r="CW108" s="398"/>
      <c r="CX108" s="398"/>
      <c r="CY108" s="398"/>
      <c r="CZ108" s="398"/>
      <c r="DA108" s="398"/>
      <c r="DB108" s="398"/>
      <c r="DC108" s="398"/>
      <c r="DD108" s="398"/>
      <c r="DE108" s="398"/>
      <c r="DF108" s="398"/>
      <c r="DG108" s="398"/>
      <c r="DH108" s="398"/>
      <c r="DI108" s="398"/>
      <c r="DJ108" s="398"/>
      <c r="DK108" s="398"/>
      <c r="DL108" s="400"/>
      <c r="DM108" s="400"/>
      <c r="DN108" s="400"/>
      <c r="DO108" s="400"/>
      <c r="DP108" s="400"/>
      <c r="DQ108" s="398"/>
      <c r="DR108" s="398"/>
      <c r="DS108" s="398"/>
      <c r="DT108" s="398"/>
      <c r="DU108" s="398"/>
      <c r="DV108" s="398"/>
      <c r="DW108" s="398"/>
      <c r="DX108" s="402"/>
    </row>
    <row r="109" spans="1:128" ht="6" customHeight="1">
      <c r="A109" s="408"/>
      <c r="B109" s="409"/>
      <c r="C109" s="409"/>
      <c r="D109" s="409"/>
      <c r="E109" s="409"/>
      <c r="F109" s="409"/>
      <c r="G109" s="409"/>
      <c r="H109" s="409"/>
      <c r="I109" s="409"/>
      <c r="J109" s="409"/>
      <c r="K109" s="409"/>
      <c r="L109" s="409"/>
      <c r="M109" s="409"/>
      <c r="N109" s="409"/>
      <c r="O109" s="409"/>
      <c r="P109" s="409"/>
      <c r="Q109" s="409"/>
      <c r="R109" s="409"/>
      <c r="S109" s="409"/>
      <c r="T109" s="409"/>
      <c r="U109" s="409"/>
      <c r="V109" s="409"/>
      <c r="W109" s="409"/>
      <c r="X109" s="409"/>
      <c r="Y109" s="409"/>
      <c r="Z109" s="409"/>
      <c r="AA109" s="409"/>
      <c r="AB109" s="409"/>
      <c r="AC109" s="412"/>
      <c r="AD109" s="412"/>
      <c r="AE109" s="412"/>
      <c r="AF109" s="412"/>
      <c r="AG109" s="412"/>
      <c r="AH109" s="398"/>
      <c r="AI109" s="398"/>
      <c r="AJ109" s="398"/>
      <c r="AK109" s="398"/>
      <c r="AL109" s="398"/>
      <c r="AM109" s="398"/>
      <c r="AN109" s="398"/>
      <c r="AO109" s="398"/>
      <c r="AP109" s="398"/>
      <c r="AQ109" s="398"/>
      <c r="AR109" s="398"/>
      <c r="AS109" s="398"/>
      <c r="AT109" s="398"/>
      <c r="AU109" s="398"/>
      <c r="AV109" s="398"/>
      <c r="AW109" s="398"/>
      <c r="AX109" s="398"/>
      <c r="AY109" s="398"/>
      <c r="AZ109" s="398"/>
      <c r="BA109" s="398"/>
      <c r="BB109" s="398"/>
      <c r="BC109" s="398"/>
      <c r="BD109" s="398"/>
      <c r="BE109" s="398"/>
      <c r="BF109" s="398"/>
      <c r="BG109" s="398"/>
      <c r="BH109" s="398"/>
      <c r="BI109" s="398"/>
      <c r="BJ109" s="398"/>
      <c r="BK109" s="398"/>
      <c r="BL109" s="398"/>
      <c r="BM109" s="398"/>
      <c r="BN109" s="398"/>
      <c r="BO109" s="398"/>
      <c r="BP109" s="398"/>
      <c r="BQ109" s="398"/>
      <c r="BR109" s="398"/>
      <c r="BS109" s="400"/>
      <c r="BT109" s="400"/>
      <c r="BU109" s="400"/>
      <c r="BV109" s="400"/>
      <c r="BW109" s="400"/>
      <c r="BX109" s="400"/>
      <c r="BY109" s="400"/>
      <c r="BZ109" s="406"/>
      <c r="CA109" s="406"/>
      <c r="CB109" s="406"/>
      <c r="CC109" s="406"/>
      <c r="CD109" s="406"/>
      <c r="CE109" s="406"/>
      <c r="CF109" s="400"/>
      <c r="CG109" s="400"/>
      <c r="CH109" s="400"/>
      <c r="CI109" s="400"/>
      <c r="CJ109" s="400"/>
      <c r="CK109" s="400"/>
      <c r="CL109" s="400"/>
      <c r="CM109" s="398"/>
      <c r="CN109" s="398"/>
      <c r="CO109" s="398"/>
      <c r="CP109" s="398"/>
      <c r="CQ109" s="398"/>
      <c r="CR109" s="398"/>
      <c r="CS109" s="398"/>
      <c r="CT109" s="398"/>
      <c r="CU109" s="398"/>
      <c r="CV109" s="398"/>
      <c r="CW109" s="398"/>
      <c r="CX109" s="398"/>
      <c r="CY109" s="398"/>
      <c r="CZ109" s="398"/>
      <c r="DA109" s="398"/>
      <c r="DB109" s="398"/>
      <c r="DC109" s="398"/>
      <c r="DD109" s="398"/>
      <c r="DE109" s="398"/>
      <c r="DF109" s="398"/>
      <c r="DG109" s="398"/>
      <c r="DH109" s="398"/>
      <c r="DI109" s="398"/>
      <c r="DJ109" s="398"/>
      <c r="DK109" s="398"/>
      <c r="DL109" s="400"/>
      <c r="DM109" s="400"/>
      <c r="DN109" s="400"/>
      <c r="DO109" s="400"/>
      <c r="DP109" s="400"/>
      <c r="DQ109" s="398"/>
      <c r="DR109" s="398"/>
      <c r="DS109" s="398"/>
      <c r="DT109" s="398"/>
      <c r="DU109" s="398"/>
      <c r="DV109" s="398"/>
      <c r="DW109" s="398"/>
      <c r="DX109" s="402"/>
    </row>
    <row r="110" spans="1:128" ht="6" customHeight="1">
      <c r="A110" s="408"/>
      <c r="B110" s="409"/>
      <c r="C110" s="409"/>
      <c r="D110" s="409"/>
      <c r="E110" s="409"/>
      <c r="F110" s="409"/>
      <c r="G110" s="409"/>
      <c r="H110" s="409"/>
      <c r="I110" s="409"/>
      <c r="J110" s="409"/>
      <c r="K110" s="409"/>
      <c r="L110" s="409"/>
      <c r="M110" s="409"/>
      <c r="N110" s="409"/>
      <c r="O110" s="409"/>
      <c r="P110" s="409"/>
      <c r="Q110" s="409"/>
      <c r="R110" s="409"/>
      <c r="S110" s="409"/>
      <c r="T110" s="409"/>
      <c r="U110" s="409"/>
      <c r="V110" s="409"/>
      <c r="W110" s="409"/>
      <c r="X110" s="409"/>
      <c r="Y110" s="409"/>
      <c r="Z110" s="409"/>
      <c r="AA110" s="409"/>
      <c r="AB110" s="409"/>
      <c r="AC110" s="412"/>
      <c r="AD110" s="412"/>
      <c r="AE110" s="412"/>
      <c r="AF110" s="412"/>
      <c r="AG110" s="412"/>
      <c r="AH110" s="398"/>
      <c r="AI110" s="398"/>
      <c r="AJ110" s="398"/>
      <c r="AK110" s="398"/>
      <c r="AL110" s="398"/>
      <c r="AM110" s="398"/>
      <c r="AN110" s="398"/>
      <c r="AO110" s="398"/>
      <c r="AP110" s="398"/>
      <c r="AQ110" s="398"/>
      <c r="AR110" s="398"/>
      <c r="AS110" s="398"/>
      <c r="AT110" s="398"/>
      <c r="AU110" s="398"/>
      <c r="AV110" s="398"/>
      <c r="AW110" s="398"/>
      <c r="AX110" s="398"/>
      <c r="AY110" s="398"/>
      <c r="AZ110" s="398"/>
      <c r="BA110" s="398"/>
      <c r="BB110" s="398"/>
      <c r="BC110" s="398"/>
      <c r="BD110" s="398"/>
      <c r="BE110" s="398"/>
      <c r="BF110" s="398"/>
      <c r="BG110" s="398"/>
      <c r="BH110" s="398"/>
      <c r="BI110" s="398"/>
      <c r="BJ110" s="398"/>
      <c r="BK110" s="398"/>
      <c r="BL110" s="398"/>
      <c r="BM110" s="398"/>
      <c r="BN110" s="398"/>
      <c r="BO110" s="398"/>
      <c r="BP110" s="398"/>
      <c r="BQ110" s="398"/>
      <c r="BR110" s="398"/>
      <c r="BS110" s="400"/>
      <c r="BT110" s="400"/>
      <c r="BU110" s="400"/>
      <c r="BV110" s="400"/>
      <c r="BW110" s="400"/>
      <c r="BX110" s="400"/>
      <c r="BY110" s="400"/>
      <c r="BZ110" s="406"/>
      <c r="CA110" s="406"/>
      <c r="CB110" s="406"/>
      <c r="CC110" s="406"/>
      <c r="CD110" s="406"/>
      <c r="CE110" s="406"/>
      <c r="CF110" s="400"/>
      <c r="CG110" s="400"/>
      <c r="CH110" s="400"/>
      <c r="CI110" s="400"/>
      <c r="CJ110" s="400"/>
      <c r="CK110" s="400"/>
      <c r="CL110" s="400"/>
      <c r="CM110" s="398"/>
      <c r="CN110" s="398"/>
      <c r="CO110" s="398"/>
      <c r="CP110" s="398"/>
      <c r="CQ110" s="398"/>
      <c r="CR110" s="398"/>
      <c r="CS110" s="398"/>
      <c r="CT110" s="398"/>
      <c r="CU110" s="398"/>
      <c r="CV110" s="398"/>
      <c r="CW110" s="398"/>
      <c r="CX110" s="398"/>
      <c r="CY110" s="398"/>
      <c r="CZ110" s="398"/>
      <c r="DA110" s="398"/>
      <c r="DB110" s="398"/>
      <c r="DC110" s="398"/>
      <c r="DD110" s="398"/>
      <c r="DE110" s="398"/>
      <c r="DF110" s="398"/>
      <c r="DG110" s="398"/>
      <c r="DH110" s="398"/>
      <c r="DI110" s="398"/>
      <c r="DJ110" s="398"/>
      <c r="DK110" s="398"/>
      <c r="DL110" s="400"/>
      <c r="DM110" s="400"/>
      <c r="DN110" s="400"/>
      <c r="DO110" s="400"/>
      <c r="DP110" s="400"/>
      <c r="DQ110" s="398"/>
      <c r="DR110" s="398"/>
      <c r="DS110" s="398"/>
      <c r="DT110" s="398"/>
      <c r="DU110" s="398"/>
      <c r="DV110" s="398"/>
      <c r="DW110" s="398"/>
      <c r="DX110" s="402"/>
    </row>
    <row r="111" spans="1:128" ht="6" customHeight="1">
      <c r="A111" s="408"/>
      <c r="B111" s="409"/>
      <c r="C111" s="409"/>
      <c r="D111" s="409"/>
      <c r="E111" s="409"/>
      <c r="F111" s="409"/>
      <c r="G111" s="409"/>
      <c r="H111" s="409"/>
      <c r="I111" s="409"/>
      <c r="J111" s="409"/>
      <c r="K111" s="409"/>
      <c r="L111" s="409"/>
      <c r="M111" s="409"/>
      <c r="N111" s="409"/>
      <c r="O111" s="409"/>
      <c r="P111" s="409"/>
      <c r="Q111" s="409"/>
      <c r="R111" s="409"/>
      <c r="S111" s="409"/>
      <c r="T111" s="409"/>
      <c r="U111" s="409"/>
      <c r="V111" s="409"/>
      <c r="W111" s="409"/>
      <c r="X111" s="409"/>
      <c r="Y111" s="409"/>
      <c r="Z111" s="409"/>
      <c r="AA111" s="409"/>
      <c r="AB111" s="409"/>
      <c r="AC111" s="412"/>
      <c r="AD111" s="412"/>
      <c r="AE111" s="412"/>
      <c r="AF111" s="412"/>
      <c r="AG111" s="412"/>
      <c r="AH111" s="398"/>
      <c r="AI111" s="398"/>
      <c r="AJ111" s="398"/>
      <c r="AK111" s="398"/>
      <c r="AL111" s="398"/>
      <c r="AM111" s="398"/>
      <c r="AN111" s="398"/>
      <c r="AO111" s="398"/>
      <c r="AP111" s="398"/>
      <c r="AQ111" s="398"/>
      <c r="AR111" s="398"/>
      <c r="AS111" s="398"/>
      <c r="AT111" s="398"/>
      <c r="AU111" s="398"/>
      <c r="AV111" s="398"/>
      <c r="AW111" s="398"/>
      <c r="AX111" s="398"/>
      <c r="AY111" s="398"/>
      <c r="AZ111" s="398"/>
      <c r="BA111" s="398"/>
      <c r="BB111" s="398"/>
      <c r="BC111" s="398"/>
      <c r="BD111" s="398"/>
      <c r="BE111" s="398"/>
      <c r="BF111" s="398"/>
      <c r="BG111" s="398"/>
      <c r="BH111" s="398"/>
      <c r="BI111" s="398"/>
      <c r="BJ111" s="398"/>
      <c r="BK111" s="398"/>
      <c r="BL111" s="398"/>
      <c r="BM111" s="398"/>
      <c r="BN111" s="398"/>
      <c r="BO111" s="398"/>
      <c r="BP111" s="398"/>
      <c r="BQ111" s="398"/>
      <c r="BR111" s="398"/>
      <c r="BS111" s="400"/>
      <c r="BT111" s="400"/>
      <c r="BU111" s="400"/>
      <c r="BV111" s="400"/>
      <c r="BW111" s="400"/>
      <c r="BX111" s="400"/>
      <c r="BY111" s="400"/>
      <c r="BZ111" s="406"/>
      <c r="CA111" s="406"/>
      <c r="CB111" s="406"/>
      <c r="CC111" s="406"/>
      <c r="CD111" s="406"/>
      <c r="CE111" s="406"/>
      <c r="CF111" s="400"/>
      <c r="CG111" s="400"/>
      <c r="CH111" s="400"/>
      <c r="CI111" s="400"/>
      <c r="CJ111" s="400"/>
      <c r="CK111" s="400"/>
      <c r="CL111" s="400"/>
      <c r="CM111" s="398"/>
      <c r="CN111" s="398"/>
      <c r="CO111" s="398"/>
      <c r="CP111" s="398"/>
      <c r="CQ111" s="398"/>
      <c r="CR111" s="398"/>
      <c r="CS111" s="398"/>
      <c r="CT111" s="398"/>
      <c r="CU111" s="398"/>
      <c r="CV111" s="398"/>
      <c r="CW111" s="398"/>
      <c r="CX111" s="398"/>
      <c r="CY111" s="398"/>
      <c r="CZ111" s="398"/>
      <c r="DA111" s="398"/>
      <c r="DB111" s="398"/>
      <c r="DC111" s="398"/>
      <c r="DD111" s="398"/>
      <c r="DE111" s="398"/>
      <c r="DF111" s="398"/>
      <c r="DG111" s="398"/>
      <c r="DH111" s="398"/>
      <c r="DI111" s="398"/>
      <c r="DJ111" s="398"/>
      <c r="DK111" s="398"/>
      <c r="DL111" s="400"/>
      <c r="DM111" s="400"/>
      <c r="DN111" s="400"/>
      <c r="DO111" s="400"/>
      <c r="DP111" s="400"/>
      <c r="DQ111" s="398"/>
      <c r="DR111" s="398"/>
      <c r="DS111" s="398"/>
      <c r="DT111" s="398"/>
      <c r="DU111" s="398"/>
      <c r="DV111" s="398"/>
      <c r="DW111" s="398"/>
      <c r="DX111" s="402"/>
    </row>
    <row r="112" spans="1:128" ht="6" customHeight="1">
      <c r="A112" s="408"/>
      <c r="B112" s="409"/>
      <c r="C112" s="409"/>
      <c r="D112" s="409"/>
      <c r="E112" s="409"/>
      <c r="F112" s="409"/>
      <c r="G112" s="409"/>
      <c r="H112" s="409"/>
      <c r="I112" s="409"/>
      <c r="J112" s="409"/>
      <c r="K112" s="409"/>
      <c r="L112" s="409"/>
      <c r="M112" s="409"/>
      <c r="N112" s="409"/>
      <c r="O112" s="409"/>
      <c r="P112" s="409"/>
      <c r="Q112" s="409"/>
      <c r="R112" s="409"/>
      <c r="S112" s="409"/>
      <c r="T112" s="409"/>
      <c r="U112" s="409"/>
      <c r="V112" s="409"/>
      <c r="W112" s="409"/>
      <c r="X112" s="409"/>
      <c r="Y112" s="409"/>
      <c r="Z112" s="409"/>
      <c r="AA112" s="409"/>
      <c r="AB112" s="409"/>
      <c r="AC112" s="412"/>
      <c r="AD112" s="412"/>
      <c r="AE112" s="412"/>
      <c r="AF112" s="412"/>
      <c r="AG112" s="412"/>
      <c r="AH112" s="398"/>
      <c r="AI112" s="398"/>
      <c r="AJ112" s="398"/>
      <c r="AK112" s="398"/>
      <c r="AL112" s="398"/>
      <c r="AM112" s="398"/>
      <c r="AN112" s="398"/>
      <c r="AO112" s="398"/>
      <c r="AP112" s="398"/>
      <c r="AQ112" s="398"/>
      <c r="AR112" s="398"/>
      <c r="AS112" s="398"/>
      <c r="AT112" s="398"/>
      <c r="AU112" s="398"/>
      <c r="AV112" s="398"/>
      <c r="AW112" s="398"/>
      <c r="AX112" s="398"/>
      <c r="AY112" s="398"/>
      <c r="AZ112" s="398"/>
      <c r="BA112" s="398"/>
      <c r="BB112" s="398"/>
      <c r="BC112" s="398"/>
      <c r="BD112" s="398"/>
      <c r="BE112" s="398"/>
      <c r="BF112" s="398"/>
      <c r="BG112" s="398"/>
      <c r="BH112" s="398"/>
      <c r="BI112" s="398"/>
      <c r="BJ112" s="398"/>
      <c r="BK112" s="398"/>
      <c r="BL112" s="398"/>
      <c r="BM112" s="398"/>
      <c r="BN112" s="398"/>
      <c r="BO112" s="398"/>
      <c r="BP112" s="398"/>
      <c r="BQ112" s="398"/>
      <c r="BR112" s="398"/>
      <c r="BS112" s="400"/>
      <c r="BT112" s="400"/>
      <c r="BU112" s="400"/>
      <c r="BV112" s="400"/>
      <c r="BW112" s="400"/>
      <c r="BX112" s="400"/>
      <c r="BY112" s="400"/>
      <c r="BZ112" s="406"/>
      <c r="CA112" s="406"/>
      <c r="CB112" s="406"/>
      <c r="CC112" s="406"/>
      <c r="CD112" s="406"/>
      <c r="CE112" s="406"/>
      <c r="CF112" s="400"/>
      <c r="CG112" s="400"/>
      <c r="CH112" s="400"/>
      <c r="CI112" s="400"/>
      <c r="CJ112" s="400"/>
      <c r="CK112" s="400"/>
      <c r="CL112" s="400"/>
      <c r="CM112" s="398"/>
      <c r="CN112" s="398"/>
      <c r="CO112" s="398"/>
      <c r="CP112" s="398"/>
      <c r="CQ112" s="398"/>
      <c r="CR112" s="398"/>
      <c r="CS112" s="398"/>
      <c r="CT112" s="398"/>
      <c r="CU112" s="398"/>
      <c r="CV112" s="398"/>
      <c r="CW112" s="398"/>
      <c r="CX112" s="398"/>
      <c r="CY112" s="398"/>
      <c r="CZ112" s="398"/>
      <c r="DA112" s="398"/>
      <c r="DB112" s="398"/>
      <c r="DC112" s="398"/>
      <c r="DD112" s="398"/>
      <c r="DE112" s="398"/>
      <c r="DF112" s="398"/>
      <c r="DG112" s="398"/>
      <c r="DH112" s="398"/>
      <c r="DI112" s="398"/>
      <c r="DJ112" s="398"/>
      <c r="DK112" s="398"/>
      <c r="DL112" s="400"/>
      <c r="DM112" s="400"/>
      <c r="DN112" s="400"/>
      <c r="DO112" s="400"/>
      <c r="DP112" s="400"/>
      <c r="DQ112" s="398"/>
      <c r="DR112" s="398"/>
      <c r="DS112" s="398"/>
      <c r="DT112" s="398"/>
      <c r="DU112" s="398"/>
      <c r="DV112" s="398"/>
      <c r="DW112" s="398"/>
      <c r="DX112" s="402"/>
    </row>
    <row r="113" spans="1:128" ht="6" customHeight="1">
      <c r="A113" s="408"/>
      <c r="B113" s="409"/>
      <c r="C113" s="409"/>
      <c r="D113" s="409"/>
      <c r="E113" s="409"/>
      <c r="F113" s="409"/>
      <c r="G113" s="409"/>
      <c r="H113" s="409"/>
      <c r="I113" s="409"/>
      <c r="J113" s="409"/>
      <c r="K113" s="409"/>
      <c r="L113" s="409"/>
      <c r="M113" s="409"/>
      <c r="N113" s="409"/>
      <c r="O113" s="409"/>
      <c r="P113" s="409"/>
      <c r="Q113" s="409"/>
      <c r="R113" s="409"/>
      <c r="S113" s="409"/>
      <c r="T113" s="409"/>
      <c r="U113" s="409"/>
      <c r="V113" s="409"/>
      <c r="W113" s="409"/>
      <c r="X113" s="409"/>
      <c r="Y113" s="409"/>
      <c r="Z113" s="409"/>
      <c r="AA113" s="409"/>
      <c r="AB113" s="409"/>
      <c r="AC113" s="412"/>
      <c r="AD113" s="412"/>
      <c r="AE113" s="412"/>
      <c r="AF113" s="412"/>
      <c r="AG113" s="412"/>
      <c r="AH113" s="398"/>
      <c r="AI113" s="398"/>
      <c r="AJ113" s="398"/>
      <c r="AK113" s="398"/>
      <c r="AL113" s="398"/>
      <c r="AM113" s="398"/>
      <c r="AN113" s="398"/>
      <c r="AO113" s="398"/>
      <c r="AP113" s="398"/>
      <c r="AQ113" s="398"/>
      <c r="AR113" s="398"/>
      <c r="AS113" s="398"/>
      <c r="AT113" s="398"/>
      <c r="AU113" s="398"/>
      <c r="AV113" s="398"/>
      <c r="AW113" s="398"/>
      <c r="AX113" s="398"/>
      <c r="AY113" s="398"/>
      <c r="AZ113" s="398"/>
      <c r="BA113" s="398"/>
      <c r="BB113" s="398"/>
      <c r="BC113" s="398"/>
      <c r="BD113" s="398"/>
      <c r="BE113" s="398"/>
      <c r="BF113" s="398"/>
      <c r="BG113" s="398"/>
      <c r="BH113" s="398"/>
      <c r="BI113" s="398"/>
      <c r="BJ113" s="398"/>
      <c r="BK113" s="398"/>
      <c r="BL113" s="398"/>
      <c r="BM113" s="398"/>
      <c r="BN113" s="398"/>
      <c r="BO113" s="398"/>
      <c r="BP113" s="398"/>
      <c r="BQ113" s="398"/>
      <c r="BR113" s="398"/>
      <c r="BS113" s="400"/>
      <c r="BT113" s="400"/>
      <c r="BU113" s="400"/>
      <c r="BV113" s="400"/>
      <c r="BW113" s="400"/>
      <c r="BX113" s="400"/>
      <c r="BY113" s="400"/>
      <c r="BZ113" s="406"/>
      <c r="CA113" s="406"/>
      <c r="CB113" s="406"/>
      <c r="CC113" s="406"/>
      <c r="CD113" s="406"/>
      <c r="CE113" s="406"/>
      <c r="CF113" s="400"/>
      <c r="CG113" s="400"/>
      <c r="CH113" s="400"/>
      <c r="CI113" s="400"/>
      <c r="CJ113" s="400"/>
      <c r="CK113" s="400"/>
      <c r="CL113" s="400"/>
      <c r="CM113" s="398"/>
      <c r="CN113" s="398"/>
      <c r="CO113" s="398"/>
      <c r="CP113" s="398"/>
      <c r="CQ113" s="398"/>
      <c r="CR113" s="398"/>
      <c r="CS113" s="398"/>
      <c r="CT113" s="398"/>
      <c r="CU113" s="398"/>
      <c r="CV113" s="398"/>
      <c r="CW113" s="398"/>
      <c r="CX113" s="398"/>
      <c r="CY113" s="398"/>
      <c r="CZ113" s="398"/>
      <c r="DA113" s="398"/>
      <c r="DB113" s="398"/>
      <c r="DC113" s="398"/>
      <c r="DD113" s="398"/>
      <c r="DE113" s="398"/>
      <c r="DF113" s="398"/>
      <c r="DG113" s="398"/>
      <c r="DH113" s="398"/>
      <c r="DI113" s="398"/>
      <c r="DJ113" s="398"/>
      <c r="DK113" s="398"/>
      <c r="DL113" s="400"/>
      <c r="DM113" s="400"/>
      <c r="DN113" s="400"/>
      <c r="DO113" s="400"/>
      <c r="DP113" s="400"/>
      <c r="DQ113" s="398"/>
      <c r="DR113" s="398"/>
      <c r="DS113" s="398"/>
      <c r="DT113" s="398"/>
      <c r="DU113" s="398"/>
      <c r="DV113" s="398"/>
      <c r="DW113" s="398"/>
      <c r="DX113" s="402"/>
    </row>
    <row r="114" spans="1:128" ht="6" customHeight="1">
      <c r="A114" s="408"/>
      <c r="B114" s="409"/>
      <c r="C114" s="409"/>
      <c r="D114" s="409"/>
      <c r="E114" s="409"/>
      <c r="F114" s="409"/>
      <c r="G114" s="409"/>
      <c r="H114" s="409"/>
      <c r="I114" s="409"/>
      <c r="J114" s="409"/>
      <c r="K114" s="409"/>
      <c r="L114" s="409"/>
      <c r="M114" s="409"/>
      <c r="N114" s="409"/>
      <c r="O114" s="409"/>
      <c r="P114" s="409"/>
      <c r="Q114" s="409"/>
      <c r="R114" s="409"/>
      <c r="S114" s="409"/>
      <c r="T114" s="409"/>
      <c r="U114" s="409"/>
      <c r="V114" s="409"/>
      <c r="W114" s="409"/>
      <c r="X114" s="409"/>
      <c r="Y114" s="409"/>
      <c r="Z114" s="409"/>
      <c r="AA114" s="409"/>
      <c r="AB114" s="409"/>
      <c r="AC114" s="412"/>
      <c r="AD114" s="412"/>
      <c r="AE114" s="412"/>
      <c r="AF114" s="412"/>
      <c r="AG114" s="412"/>
      <c r="AH114" s="398"/>
      <c r="AI114" s="398"/>
      <c r="AJ114" s="398"/>
      <c r="AK114" s="398"/>
      <c r="AL114" s="398"/>
      <c r="AM114" s="398"/>
      <c r="AN114" s="398"/>
      <c r="AO114" s="398"/>
      <c r="AP114" s="398"/>
      <c r="AQ114" s="398"/>
      <c r="AR114" s="398"/>
      <c r="AS114" s="398"/>
      <c r="AT114" s="398"/>
      <c r="AU114" s="398"/>
      <c r="AV114" s="398"/>
      <c r="AW114" s="398"/>
      <c r="AX114" s="398"/>
      <c r="AY114" s="398"/>
      <c r="AZ114" s="398"/>
      <c r="BA114" s="398"/>
      <c r="BB114" s="398"/>
      <c r="BC114" s="398"/>
      <c r="BD114" s="398"/>
      <c r="BE114" s="398"/>
      <c r="BF114" s="398"/>
      <c r="BG114" s="398"/>
      <c r="BH114" s="398"/>
      <c r="BI114" s="398"/>
      <c r="BJ114" s="398"/>
      <c r="BK114" s="398"/>
      <c r="BL114" s="398"/>
      <c r="BM114" s="398"/>
      <c r="BN114" s="398"/>
      <c r="BO114" s="398"/>
      <c r="BP114" s="398"/>
      <c r="BQ114" s="398"/>
      <c r="BR114" s="398"/>
      <c r="BS114" s="400"/>
      <c r="BT114" s="400"/>
      <c r="BU114" s="400"/>
      <c r="BV114" s="400"/>
      <c r="BW114" s="400"/>
      <c r="BX114" s="400"/>
      <c r="BY114" s="400"/>
      <c r="BZ114" s="406"/>
      <c r="CA114" s="406"/>
      <c r="CB114" s="406"/>
      <c r="CC114" s="406"/>
      <c r="CD114" s="406"/>
      <c r="CE114" s="406"/>
      <c r="CF114" s="400"/>
      <c r="CG114" s="400"/>
      <c r="CH114" s="400"/>
      <c r="CI114" s="400"/>
      <c r="CJ114" s="400"/>
      <c r="CK114" s="400"/>
      <c r="CL114" s="400"/>
      <c r="CM114" s="398"/>
      <c r="CN114" s="398"/>
      <c r="CO114" s="398"/>
      <c r="CP114" s="398"/>
      <c r="CQ114" s="398"/>
      <c r="CR114" s="398"/>
      <c r="CS114" s="398"/>
      <c r="CT114" s="398"/>
      <c r="CU114" s="398"/>
      <c r="CV114" s="398"/>
      <c r="CW114" s="398"/>
      <c r="CX114" s="398"/>
      <c r="CY114" s="398"/>
      <c r="CZ114" s="398"/>
      <c r="DA114" s="398"/>
      <c r="DB114" s="398"/>
      <c r="DC114" s="398"/>
      <c r="DD114" s="398"/>
      <c r="DE114" s="398"/>
      <c r="DF114" s="398"/>
      <c r="DG114" s="398"/>
      <c r="DH114" s="398"/>
      <c r="DI114" s="398"/>
      <c r="DJ114" s="398"/>
      <c r="DK114" s="398"/>
      <c r="DL114" s="400"/>
      <c r="DM114" s="400"/>
      <c r="DN114" s="400"/>
      <c r="DO114" s="400"/>
      <c r="DP114" s="400"/>
      <c r="DQ114" s="398"/>
      <c r="DR114" s="398"/>
      <c r="DS114" s="398"/>
      <c r="DT114" s="398"/>
      <c r="DU114" s="398"/>
      <c r="DV114" s="398"/>
      <c r="DW114" s="398"/>
      <c r="DX114" s="402"/>
    </row>
    <row r="115" spans="1:128" ht="6" customHeight="1">
      <c r="A115" s="408"/>
      <c r="B115" s="409"/>
      <c r="C115" s="409"/>
      <c r="D115" s="409"/>
      <c r="E115" s="409"/>
      <c r="F115" s="409"/>
      <c r="G115" s="409"/>
      <c r="H115" s="409"/>
      <c r="I115" s="409"/>
      <c r="J115" s="409"/>
      <c r="K115" s="409"/>
      <c r="L115" s="409"/>
      <c r="M115" s="409"/>
      <c r="N115" s="409"/>
      <c r="O115" s="409"/>
      <c r="P115" s="409"/>
      <c r="Q115" s="409"/>
      <c r="R115" s="409"/>
      <c r="S115" s="409"/>
      <c r="T115" s="409"/>
      <c r="U115" s="409"/>
      <c r="V115" s="409"/>
      <c r="W115" s="409"/>
      <c r="X115" s="409"/>
      <c r="Y115" s="409"/>
      <c r="Z115" s="409"/>
      <c r="AA115" s="409"/>
      <c r="AB115" s="409"/>
      <c r="AC115" s="412"/>
      <c r="AD115" s="412"/>
      <c r="AE115" s="412"/>
      <c r="AF115" s="412"/>
      <c r="AG115" s="412"/>
      <c r="AH115" s="398"/>
      <c r="AI115" s="398"/>
      <c r="AJ115" s="398"/>
      <c r="AK115" s="398"/>
      <c r="AL115" s="398"/>
      <c r="AM115" s="398"/>
      <c r="AN115" s="398"/>
      <c r="AO115" s="398"/>
      <c r="AP115" s="398"/>
      <c r="AQ115" s="398"/>
      <c r="AR115" s="398"/>
      <c r="AS115" s="398"/>
      <c r="AT115" s="398"/>
      <c r="AU115" s="398"/>
      <c r="AV115" s="398"/>
      <c r="AW115" s="398"/>
      <c r="AX115" s="398"/>
      <c r="AY115" s="398"/>
      <c r="AZ115" s="398"/>
      <c r="BA115" s="398"/>
      <c r="BB115" s="398"/>
      <c r="BC115" s="398"/>
      <c r="BD115" s="398"/>
      <c r="BE115" s="398"/>
      <c r="BF115" s="398"/>
      <c r="BG115" s="398"/>
      <c r="BH115" s="398"/>
      <c r="BI115" s="398"/>
      <c r="BJ115" s="398"/>
      <c r="BK115" s="398"/>
      <c r="BL115" s="398"/>
      <c r="BM115" s="398"/>
      <c r="BN115" s="398"/>
      <c r="BO115" s="398"/>
      <c r="BP115" s="398"/>
      <c r="BQ115" s="398"/>
      <c r="BR115" s="398"/>
      <c r="BS115" s="400"/>
      <c r="BT115" s="400"/>
      <c r="BU115" s="400"/>
      <c r="BV115" s="400"/>
      <c r="BW115" s="400"/>
      <c r="BX115" s="400"/>
      <c r="BY115" s="400"/>
      <c r="BZ115" s="406"/>
      <c r="CA115" s="406"/>
      <c r="CB115" s="406"/>
      <c r="CC115" s="406"/>
      <c r="CD115" s="406"/>
      <c r="CE115" s="406"/>
      <c r="CF115" s="400"/>
      <c r="CG115" s="400"/>
      <c r="CH115" s="400"/>
      <c r="CI115" s="400"/>
      <c r="CJ115" s="400"/>
      <c r="CK115" s="400"/>
      <c r="CL115" s="400"/>
      <c r="CM115" s="398"/>
      <c r="CN115" s="398"/>
      <c r="CO115" s="398"/>
      <c r="CP115" s="398"/>
      <c r="CQ115" s="398"/>
      <c r="CR115" s="398"/>
      <c r="CS115" s="398"/>
      <c r="CT115" s="398"/>
      <c r="CU115" s="398"/>
      <c r="CV115" s="398"/>
      <c r="CW115" s="398"/>
      <c r="CX115" s="398"/>
      <c r="CY115" s="398"/>
      <c r="CZ115" s="398"/>
      <c r="DA115" s="398"/>
      <c r="DB115" s="398"/>
      <c r="DC115" s="398"/>
      <c r="DD115" s="398"/>
      <c r="DE115" s="398"/>
      <c r="DF115" s="398"/>
      <c r="DG115" s="398"/>
      <c r="DH115" s="398"/>
      <c r="DI115" s="398"/>
      <c r="DJ115" s="398"/>
      <c r="DK115" s="398"/>
      <c r="DL115" s="400"/>
      <c r="DM115" s="400"/>
      <c r="DN115" s="400"/>
      <c r="DO115" s="400"/>
      <c r="DP115" s="400"/>
      <c r="DQ115" s="398"/>
      <c r="DR115" s="398"/>
      <c r="DS115" s="398"/>
      <c r="DT115" s="398"/>
      <c r="DU115" s="398"/>
      <c r="DV115" s="398"/>
      <c r="DW115" s="398"/>
      <c r="DX115" s="402"/>
    </row>
    <row r="116" spans="1:128" ht="6" customHeight="1">
      <c r="A116" s="408"/>
      <c r="B116" s="409"/>
      <c r="C116" s="409"/>
      <c r="D116" s="409"/>
      <c r="E116" s="409"/>
      <c r="F116" s="409"/>
      <c r="G116" s="409"/>
      <c r="H116" s="409"/>
      <c r="I116" s="409"/>
      <c r="J116" s="409"/>
      <c r="K116" s="409"/>
      <c r="L116" s="409"/>
      <c r="M116" s="409"/>
      <c r="N116" s="409"/>
      <c r="O116" s="409"/>
      <c r="P116" s="409"/>
      <c r="Q116" s="409"/>
      <c r="R116" s="409"/>
      <c r="S116" s="409"/>
      <c r="T116" s="409"/>
      <c r="U116" s="409"/>
      <c r="V116" s="409"/>
      <c r="W116" s="409"/>
      <c r="X116" s="409"/>
      <c r="Y116" s="409"/>
      <c r="Z116" s="409"/>
      <c r="AA116" s="409"/>
      <c r="AB116" s="409"/>
      <c r="AC116" s="412"/>
      <c r="AD116" s="412"/>
      <c r="AE116" s="412"/>
      <c r="AF116" s="412"/>
      <c r="AG116" s="412"/>
      <c r="AH116" s="398"/>
      <c r="AI116" s="398"/>
      <c r="AJ116" s="398"/>
      <c r="AK116" s="398"/>
      <c r="AL116" s="398"/>
      <c r="AM116" s="398"/>
      <c r="AN116" s="398"/>
      <c r="AO116" s="398"/>
      <c r="AP116" s="398"/>
      <c r="AQ116" s="398"/>
      <c r="AR116" s="398"/>
      <c r="AS116" s="398"/>
      <c r="AT116" s="398"/>
      <c r="AU116" s="398"/>
      <c r="AV116" s="398"/>
      <c r="AW116" s="398"/>
      <c r="AX116" s="398"/>
      <c r="AY116" s="398"/>
      <c r="AZ116" s="398"/>
      <c r="BA116" s="398"/>
      <c r="BB116" s="398"/>
      <c r="BC116" s="398"/>
      <c r="BD116" s="398"/>
      <c r="BE116" s="398"/>
      <c r="BF116" s="398"/>
      <c r="BG116" s="398"/>
      <c r="BH116" s="398"/>
      <c r="BI116" s="398"/>
      <c r="BJ116" s="398"/>
      <c r="BK116" s="398"/>
      <c r="BL116" s="398"/>
      <c r="BM116" s="398"/>
      <c r="BN116" s="398"/>
      <c r="BO116" s="398"/>
      <c r="BP116" s="398"/>
      <c r="BQ116" s="398"/>
      <c r="BR116" s="398"/>
      <c r="BS116" s="400"/>
      <c r="BT116" s="400"/>
      <c r="BU116" s="400"/>
      <c r="BV116" s="400"/>
      <c r="BW116" s="400"/>
      <c r="BX116" s="400"/>
      <c r="BY116" s="400"/>
      <c r="BZ116" s="406"/>
      <c r="CA116" s="406"/>
      <c r="CB116" s="406"/>
      <c r="CC116" s="406"/>
      <c r="CD116" s="406"/>
      <c r="CE116" s="406"/>
      <c r="CF116" s="400"/>
      <c r="CG116" s="400"/>
      <c r="CH116" s="400"/>
      <c r="CI116" s="400"/>
      <c r="CJ116" s="400"/>
      <c r="CK116" s="400"/>
      <c r="CL116" s="400"/>
      <c r="CM116" s="398"/>
      <c r="CN116" s="398"/>
      <c r="CO116" s="398"/>
      <c r="CP116" s="398"/>
      <c r="CQ116" s="398"/>
      <c r="CR116" s="398"/>
      <c r="CS116" s="398"/>
      <c r="CT116" s="398"/>
      <c r="CU116" s="398"/>
      <c r="CV116" s="398"/>
      <c r="CW116" s="398"/>
      <c r="CX116" s="398"/>
      <c r="CY116" s="398"/>
      <c r="CZ116" s="398"/>
      <c r="DA116" s="398"/>
      <c r="DB116" s="398"/>
      <c r="DC116" s="398"/>
      <c r="DD116" s="398"/>
      <c r="DE116" s="398"/>
      <c r="DF116" s="398"/>
      <c r="DG116" s="398"/>
      <c r="DH116" s="398"/>
      <c r="DI116" s="398"/>
      <c r="DJ116" s="398"/>
      <c r="DK116" s="398"/>
      <c r="DL116" s="400"/>
      <c r="DM116" s="400"/>
      <c r="DN116" s="400"/>
      <c r="DO116" s="400"/>
      <c r="DP116" s="400"/>
      <c r="DQ116" s="398"/>
      <c r="DR116" s="398"/>
      <c r="DS116" s="398"/>
      <c r="DT116" s="398"/>
      <c r="DU116" s="398"/>
      <c r="DV116" s="398"/>
      <c r="DW116" s="398"/>
      <c r="DX116" s="402"/>
    </row>
    <row r="117" spans="1:128" ht="6" customHeight="1">
      <c r="A117" s="408"/>
      <c r="B117" s="409"/>
      <c r="C117" s="409"/>
      <c r="D117" s="409"/>
      <c r="E117" s="409"/>
      <c r="F117" s="409"/>
      <c r="G117" s="409"/>
      <c r="H117" s="409"/>
      <c r="I117" s="409"/>
      <c r="J117" s="409"/>
      <c r="K117" s="409"/>
      <c r="L117" s="409"/>
      <c r="M117" s="409"/>
      <c r="N117" s="409"/>
      <c r="O117" s="409"/>
      <c r="P117" s="409"/>
      <c r="Q117" s="409"/>
      <c r="R117" s="409"/>
      <c r="S117" s="409"/>
      <c r="T117" s="409"/>
      <c r="U117" s="409"/>
      <c r="V117" s="409"/>
      <c r="W117" s="409"/>
      <c r="X117" s="409"/>
      <c r="Y117" s="409"/>
      <c r="Z117" s="409"/>
      <c r="AA117" s="409"/>
      <c r="AB117" s="409"/>
      <c r="AC117" s="412"/>
      <c r="AD117" s="412"/>
      <c r="AE117" s="412"/>
      <c r="AF117" s="412"/>
      <c r="AG117" s="412"/>
      <c r="AH117" s="398"/>
      <c r="AI117" s="398"/>
      <c r="AJ117" s="398"/>
      <c r="AK117" s="398"/>
      <c r="AL117" s="398"/>
      <c r="AM117" s="398"/>
      <c r="AN117" s="398"/>
      <c r="AO117" s="398"/>
      <c r="AP117" s="398"/>
      <c r="AQ117" s="398"/>
      <c r="AR117" s="398"/>
      <c r="AS117" s="398"/>
      <c r="AT117" s="398"/>
      <c r="AU117" s="398"/>
      <c r="AV117" s="398"/>
      <c r="AW117" s="398"/>
      <c r="AX117" s="398"/>
      <c r="AY117" s="398"/>
      <c r="AZ117" s="398"/>
      <c r="BA117" s="398"/>
      <c r="BB117" s="398"/>
      <c r="BC117" s="398"/>
      <c r="BD117" s="398"/>
      <c r="BE117" s="398"/>
      <c r="BF117" s="398"/>
      <c r="BG117" s="398"/>
      <c r="BH117" s="398"/>
      <c r="BI117" s="398"/>
      <c r="BJ117" s="398"/>
      <c r="BK117" s="398"/>
      <c r="BL117" s="398"/>
      <c r="BM117" s="398"/>
      <c r="BN117" s="398"/>
      <c r="BO117" s="398"/>
      <c r="BP117" s="398"/>
      <c r="BQ117" s="398"/>
      <c r="BR117" s="398"/>
      <c r="BS117" s="400"/>
      <c r="BT117" s="400"/>
      <c r="BU117" s="400"/>
      <c r="BV117" s="400"/>
      <c r="BW117" s="400"/>
      <c r="BX117" s="400"/>
      <c r="BY117" s="400"/>
      <c r="BZ117" s="406"/>
      <c r="CA117" s="406"/>
      <c r="CB117" s="406"/>
      <c r="CC117" s="406"/>
      <c r="CD117" s="406"/>
      <c r="CE117" s="406"/>
      <c r="CF117" s="400"/>
      <c r="CG117" s="400"/>
      <c r="CH117" s="400"/>
      <c r="CI117" s="400"/>
      <c r="CJ117" s="400"/>
      <c r="CK117" s="400"/>
      <c r="CL117" s="400"/>
      <c r="CM117" s="398"/>
      <c r="CN117" s="398"/>
      <c r="CO117" s="398"/>
      <c r="CP117" s="398"/>
      <c r="CQ117" s="398"/>
      <c r="CR117" s="398"/>
      <c r="CS117" s="398"/>
      <c r="CT117" s="398"/>
      <c r="CU117" s="398"/>
      <c r="CV117" s="398"/>
      <c r="CW117" s="398"/>
      <c r="CX117" s="398"/>
      <c r="CY117" s="398"/>
      <c r="CZ117" s="398"/>
      <c r="DA117" s="398"/>
      <c r="DB117" s="398"/>
      <c r="DC117" s="398"/>
      <c r="DD117" s="398"/>
      <c r="DE117" s="398"/>
      <c r="DF117" s="398"/>
      <c r="DG117" s="398"/>
      <c r="DH117" s="398"/>
      <c r="DI117" s="398"/>
      <c r="DJ117" s="398"/>
      <c r="DK117" s="398"/>
      <c r="DL117" s="400"/>
      <c r="DM117" s="400"/>
      <c r="DN117" s="400"/>
      <c r="DO117" s="400"/>
      <c r="DP117" s="400"/>
      <c r="DQ117" s="398"/>
      <c r="DR117" s="398"/>
      <c r="DS117" s="398"/>
      <c r="DT117" s="398"/>
      <c r="DU117" s="398"/>
      <c r="DV117" s="398"/>
      <c r="DW117" s="398"/>
      <c r="DX117" s="402"/>
    </row>
    <row r="118" spans="1:128" ht="6" customHeight="1">
      <c r="A118" s="408"/>
      <c r="B118" s="409"/>
      <c r="C118" s="409"/>
      <c r="D118" s="409"/>
      <c r="E118" s="409"/>
      <c r="F118" s="409"/>
      <c r="G118" s="409"/>
      <c r="H118" s="409"/>
      <c r="I118" s="409"/>
      <c r="J118" s="409"/>
      <c r="K118" s="409"/>
      <c r="L118" s="409"/>
      <c r="M118" s="409"/>
      <c r="N118" s="409"/>
      <c r="O118" s="409"/>
      <c r="P118" s="409"/>
      <c r="Q118" s="409"/>
      <c r="R118" s="409"/>
      <c r="S118" s="409"/>
      <c r="T118" s="409"/>
      <c r="U118" s="409"/>
      <c r="V118" s="409"/>
      <c r="W118" s="409"/>
      <c r="X118" s="409"/>
      <c r="Y118" s="409"/>
      <c r="Z118" s="409"/>
      <c r="AA118" s="409"/>
      <c r="AB118" s="409"/>
      <c r="AC118" s="412"/>
      <c r="AD118" s="412"/>
      <c r="AE118" s="412"/>
      <c r="AF118" s="412"/>
      <c r="AG118" s="412"/>
      <c r="AH118" s="398"/>
      <c r="AI118" s="398"/>
      <c r="AJ118" s="398"/>
      <c r="AK118" s="398"/>
      <c r="AL118" s="398"/>
      <c r="AM118" s="398"/>
      <c r="AN118" s="398"/>
      <c r="AO118" s="398"/>
      <c r="AP118" s="398"/>
      <c r="AQ118" s="398"/>
      <c r="AR118" s="398"/>
      <c r="AS118" s="398"/>
      <c r="AT118" s="398"/>
      <c r="AU118" s="398"/>
      <c r="AV118" s="398"/>
      <c r="AW118" s="398"/>
      <c r="AX118" s="398"/>
      <c r="AY118" s="398"/>
      <c r="AZ118" s="398"/>
      <c r="BA118" s="398"/>
      <c r="BB118" s="398"/>
      <c r="BC118" s="398"/>
      <c r="BD118" s="398"/>
      <c r="BE118" s="398"/>
      <c r="BF118" s="398"/>
      <c r="BG118" s="398"/>
      <c r="BH118" s="398"/>
      <c r="BI118" s="398"/>
      <c r="BJ118" s="398"/>
      <c r="BK118" s="398"/>
      <c r="BL118" s="398"/>
      <c r="BM118" s="398"/>
      <c r="BN118" s="398"/>
      <c r="BO118" s="398"/>
      <c r="BP118" s="398"/>
      <c r="BQ118" s="398"/>
      <c r="BR118" s="398"/>
      <c r="BS118" s="400"/>
      <c r="BT118" s="400"/>
      <c r="BU118" s="400"/>
      <c r="BV118" s="400"/>
      <c r="BW118" s="400"/>
      <c r="BX118" s="400"/>
      <c r="BY118" s="400"/>
      <c r="BZ118" s="406"/>
      <c r="CA118" s="406"/>
      <c r="CB118" s="406"/>
      <c r="CC118" s="406"/>
      <c r="CD118" s="406"/>
      <c r="CE118" s="406"/>
      <c r="CF118" s="400"/>
      <c r="CG118" s="400"/>
      <c r="CH118" s="400"/>
      <c r="CI118" s="400"/>
      <c r="CJ118" s="400"/>
      <c r="CK118" s="400"/>
      <c r="CL118" s="400"/>
      <c r="CM118" s="398"/>
      <c r="CN118" s="398"/>
      <c r="CO118" s="398"/>
      <c r="CP118" s="398"/>
      <c r="CQ118" s="398"/>
      <c r="CR118" s="398"/>
      <c r="CS118" s="398"/>
      <c r="CT118" s="398"/>
      <c r="CU118" s="398"/>
      <c r="CV118" s="398"/>
      <c r="CW118" s="398"/>
      <c r="CX118" s="398"/>
      <c r="CY118" s="398"/>
      <c r="CZ118" s="398"/>
      <c r="DA118" s="398"/>
      <c r="DB118" s="398"/>
      <c r="DC118" s="398"/>
      <c r="DD118" s="398"/>
      <c r="DE118" s="398"/>
      <c r="DF118" s="398"/>
      <c r="DG118" s="398"/>
      <c r="DH118" s="398"/>
      <c r="DI118" s="398"/>
      <c r="DJ118" s="398"/>
      <c r="DK118" s="398"/>
      <c r="DL118" s="400"/>
      <c r="DM118" s="400"/>
      <c r="DN118" s="400"/>
      <c r="DO118" s="400"/>
      <c r="DP118" s="400"/>
      <c r="DQ118" s="398"/>
      <c r="DR118" s="398"/>
      <c r="DS118" s="398"/>
      <c r="DT118" s="398"/>
      <c r="DU118" s="398"/>
      <c r="DV118" s="398"/>
      <c r="DW118" s="398"/>
      <c r="DX118" s="402"/>
    </row>
    <row r="119" spans="1:128" ht="6" customHeight="1">
      <c r="A119" s="408"/>
      <c r="B119" s="409"/>
      <c r="C119" s="409"/>
      <c r="D119" s="409"/>
      <c r="E119" s="409"/>
      <c r="F119" s="409"/>
      <c r="G119" s="409"/>
      <c r="H119" s="409"/>
      <c r="I119" s="409"/>
      <c r="J119" s="409"/>
      <c r="K119" s="409"/>
      <c r="L119" s="409"/>
      <c r="M119" s="409"/>
      <c r="N119" s="409"/>
      <c r="O119" s="409"/>
      <c r="P119" s="409"/>
      <c r="Q119" s="409"/>
      <c r="R119" s="409"/>
      <c r="S119" s="409"/>
      <c r="T119" s="409"/>
      <c r="U119" s="409"/>
      <c r="V119" s="409"/>
      <c r="W119" s="409"/>
      <c r="X119" s="409"/>
      <c r="Y119" s="409"/>
      <c r="Z119" s="409"/>
      <c r="AA119" s="409"/>
      <c r="AB119" s="409"/>
      <c r="AC119" s="412"/>
      <c r="AD119" s="412"/>
      <c r="AE119" s="412"/>
      <c r="AF119" s="412"/>
      <c r="AG119" s="412"/>
      <c r="AH119" s="398"/>
      <c r="AI119" s="398"/>
      <c r="AJ119" s="398"/>
      <c r="AK119" s="398"/>
      <c r="AL119" s="398"/>
      <c r="AM119" s="398"/>
      <c r="AN119" s="398"/>
      <c r="AO119" s="398"/>
      <c r="AP119" s="398"/>
      <c r="AQ119" s="398"/>
      <c r="AR119" s="398"/>
      <c r="AS119" s="398"/>
      <c r="AT119" s="398"/>
      <c r="AU119" s="398"/>
      <c r="AV119" s="398"/>
      <c r="AW119" s="398"/>
      <c r="AX119" s="398"/>
      <c r="AY119" s="398"/>
      <c r="AZ119" s="398"/>
      <c r="BA119" s="398"/>
      <c r="BB119" s="398"/>
      <c r="BC119" s="398"/>
      <c r="BD119" s="398"/>
      <c r="BE119" s="398"/>
      <c r="BF119" s="398"/>
      <c r="BG119" s="398"/>
      <c r="BH119" s="398"/>
      <c r="BI119" s="398"/>
      <c r="BJ119" s="398"/>
      <c r="BK119" s="398"/>
      <c r="BL119" s="398"/>
      <c r="BM119" s="398"/>
      <c r="BN119" s="398"/>
      <c r="BO119" s="398"/>
      <c r="BP119" s="398"/>
      <c r="BQ119" s="398"/>
      <c r="BR119" s="398"/>
      <c r="BS119" s="400"/>
      <c r="BT119" s="400"/>
      <c r="BU119" s="400"/>
      <c r="BV119" s="400"/>
      <c r="BW119" s="400"/>
      <c r="BX119" s="400"/>
      <c r="BY119" s="400"/>
      <c r="BZ119" s="406"/>
      <c r="CA119" s="406"/>
      <c r="CB119" s="406"/>
      <c r="CC119" s="406"/>
      <c r="CD119" s="406"/>
      <c r="CE119" s="406"/>
      <c r="CF119" s="400"/>
      <c r="CG119" s="400"/>
      <c r="CH119" s="400"/>
      <c r="CI119" s="400"/>
      <c r="CJ119" s="400"/>
      <c r="CK119" s="400"/>
      <c r="CL119" s="400"/>
      <c r="CM119" s="398"/>
      <c r="CN119" s="398"/>
      <c r="CO119" s="398"/>
      <c r="CP119" s="398"/>
      <c r="CQ119" s="398"/>
      <c r="CR119" s="398"/>
      <c r="CS119" s="398"/>
      <c r="CT119" s="398"/>
      <c r="CU119" s="398"/>
      <c r="CV119" s="398"/>
      <c r="CW119" s="398"/>
      <c r="CX119" s="398"/>
      <c r="CY119" s="398"/>
      <c r="CZ119" s="398"/>
      <c r="DA119" s="398"/>
      <c r="DB119" s="398"/>
      <c r="DC119" s="398"/>
      <c r="DD119" s="398"/>
      <c r="DE119" s="398"/>
      <c r="DF119" s="398"/>
      <c r="DG119" s="398"/>
      <c r="DH119" s="398"/>
      <c r="DI119" s="398"/>
      <c r="DJ119" s="398"/>
      <c r="DK119" s="398"/>
      <c r="DL119" s="400"/>
      <c r="DM119" s="400"/>
      <c r="DN119" s="400"/>
      <c r="DO119" s="400"/>
      <c r="DP119" s="400"/>
      <c r="DQ119" s="398"/>
      <c r="DR119" s="398"/>
      <c r="DS119" s="398"/>
      <c r="DT119" s="398"/>
      <c r="DU119" s="398"/>
      <c r="DV119" s="398"/>
      <c r="DW119" s="398"/>
      <c r="DX119" s="402"/>
    </row>
    <row r="120" spans="1:128" ht="6" customHeight="1">
      <c r="A120" s="408"/>
      <c r="B120" s="409"/>
      <c r="C120" s="409"/>
      <c r="D120" s="409"/>
      <c r="E120" s="409"/>
      <c r="F120" s="409"/>
      <c r="G120" s="409"/>
      <c r="H120" s="409"/>
      <c r="I120" s="409"/>
      <c r="J120" s="409"/>
      <c r="K120" s="409"/>
      <c r="L120" s="409"/>
      <c r="M120" s="409"/>
      <c r="N120" s="409"/>
      <c r="O120" s="409"/>
      <c r="P120" s="409"/>
      <c r="Q120" s="409"/>
      <c r="R120" s="409"/>
      <c r="S120" s="409"/>
      <c r="T120" s="409"/>
      <c r="U120" s="409"/>
      <c r="V120" s="409"/>
      <c r="W120" s="409"/>
      <c r="X120" s="409"/>
      <c r="Y120" s="409"/>
      <c r="Z120" s="409"/>
      <c r="AA120" s="409"/>
      <c r="AB120" s="409"/>
      <c r="AC120" s="412"/>
      <c r="AD120" s="412"/>
      <c r="AE120" s="412"/>
      <c r="AF120" s="412"/>
      <c r="AG120" s="412"/>
      <c r="AH120" s="398"/>
      <c r="AI120" s="398"/>
      <c r="AJ120" s="398"/>
      <c r="AK120" s="398"/>
      <c r="AL120" s="398"/>
      <c r="AM120" s="398"/>
      <c r="AN120" s="398"/>
      <c r="AO120" s="398"/>
      <c r="AP120" s="398"/>
      <c r="AQ120" s="398"/>
      <c r="AR120" s="398"/>
      <c r="AS120" s="398"/>
      <c r="AT120" s="398"/>
      <c r="AU120" s="398"/>
      <c r="AV120" s="398"/>
      <c r="AW120" s="398"/>
      <c r="AX120" s="398"/>
      <c r="AY120" s="398"/>
      <c r="AZ120" s="398"/>
      <c r="BA120" s="398"/>
      <c r="BB120" s="398"/>
      <c r="BC120" s="398"/>
      <c r="BD120" s="398"/>
      <c r="BE120" s="398"/>
      <c r="BF120" s="398"/>
      <c r="BG120" s="398"/>
      <c r="BH120" s="398"/>
      <c r="BI120" s="398"/>
      <c r="BJ120" s="398"/>
      <c r="BK120" s="398"/>
      <c r="BL120" s="398"/>
      <c r="BM120" s="398"/>
      <c r="BN120" s="398"/>
      <c r="BO120" s="398"/>
      <c r="BP120" s="398"/>
      <c r="BQ120" s="398"/>
      <c r="BR120" s="398"/>
      <c r="BS120" s="400"/>
      <c r="BT120" s="400"/>
      <c r="BU120" s="400"/>
      <c r="BV120" s="400"/>
      <c r="BW120" s="400"/>
      <c r="BX120" s="400"/>
      <c r="BY120" s="400"/>
      <c r="BZ120" s="406"/>
      <c r="CA120" s="406"/>
      <c r="CB120" s="406"/>
      <c r="CC120" s="406"/>
      <c r="CD120" s="406"/>
      <c r="CE120" s="406"/>
      <c r="CF120" s="400"/>
      <c r="CG120" s="400"/>
      <c r="CH120" s="400"/>
      <c r="CI120" s="400"/>
      <c r="CJ120" s="400"/>
      <c r="CK120" s="400"/>
      <c r="CL120" s="400"/>
      <c r="CM120" s="398"/>
      <c r="CN120" s="398"/>
      <c r="CO120" s="398"/>
      <c r="CP120" s="398"/>
      <c r="CQ120" s="398"/>
      <c r="CR120" s="398"/>
      <c r="CS120" s="398"/>
      <c r="CT120" s="398"/>
      <c r="CU120" s="398"/>
      <c r="CV120" s="398"/>
      <c r="CW120" s="398"/>
      <c r="CX120" s="398"/>
      <c r="CY120" s="398"/>
      <c r="CZ120" s="398"/>
      <c r="DA120" s="398"/>
      <c r="DB120" s="398"/>
      <c r="DC120" s="398"/>
      <c r="DD120" s="398"/>
      <c r="DE120" s="398"/>
      <c r="DF120" s="398"/>
      <c r="DG120" s="398"/>
      <c r="DH120" s="398"/>
      <c r="DI120" s="398"/>
      <c r="DJ120" s="398"/>
      <c r="DK120" s="398"/>
      <c r="DL120" s="400"/>
      <c r="DM120" s="400"/>
      <c r="DN120" s="400"/>
      <c r="DO120" s="400"/>
      <c r="DP120" s="400"/>
      <c r="DQ120" s="398"/>
      <c r="DR120" s="398"/>
      <c r="DS120" s="398"/>
      <c r="DT120" s="398"/>
      <c r="DU120" s="398"/>
      <c r="DV120" s="398"/>
      <c r="DW120" s="398"/>
      <c r="DX120" s="402"/>
    </row>
    <row r="121" spans="1:128" ht="6" customHeight="1">
      <c r="A121" s="408"/>
      <c r="B121" s="409"/>
      <c r="C121" s="409"/>
      <c r="D121" s="409"/>
      <c r="E121" s="409"/>
      <c r="F121" s="409"/>
      <c r="G121" s="409"/>
      <c r="H121" s="409"/>
      <c r="I121" s="409"/>
      <c r="J121" s="409"/>
      <c r="K121" s="409"/>
      <c r="L121" s="409"/>
      <c r="M121" s="409"/>
      <c r="N121" s="409"/>
      <c r="O121" s="409"/>
      <c r="P121" s="409"/>
      <c r="Q121" s="409"/>
      <c r="R121" s="409"/>
      <c r="S121" s="409"/>
      <c r="T121" s="409"/>
      <c r="U121" s="409"/>
      <c r="V121" s="409"/>
      <c r="W121" s="409"/>
      <c r="X121" s="409"/>
      <c r="Y121" s="409"/>
      <c r="Z121" s="409"/>
      <c r="AA121" s="409"/>
      <c r="AB121" s="409"/>
      <c r="AC121" s="412"/>
      <c r="AD121" s="412"/>
      <c r="AE121" s="412"/>
      <c r="AF121" s="412"/>
      <c r="AG121" s="412"/>
      <c r="AH121" s="398"/>
      <c r="AI121" s="398"/>
      <c r="AJ121" s="398"/>
      <c r="AK121" s="398"/>
      <c r="AL121" s="398"/>
      <c r="AM121" s="398"/>
      <c r="AN121" s="398"/>
      <c r="AO121" s="398"/>
      <c r="AP121" s="398"/>
      <c r="AQ121" s="398"/>
      <c r="AR121" s="398"/>
      <c r="AS121" s="398"/>
      <c r="AT121" s="398"/>
      <c r="AU121" s="398"/>
      <c r="AV121" s="398"/>
      <c r="AW121" s="398"/>
      <c r="AX121" s="398"/>
      <c r="AY121" s="398"/>
      <c r="AZ121" s="398"/>
      <c r="BA121" s="398"/>
      <c r="BB121" s="398"/>
      <c r="BC121" s="398"/>
      <c r="BD121" s="398"/>
      <c r="BE121" s="398"/>
      <c r="BF121" s="398"/>
      <c r="BG121" s="398"/>
      <c r="BH121" s="398"/>
      <c r="BI121" s="398"/>
      <c r="BJ121" s="398"/>
      <c r="BK121" s="398"/>
      <c r="BL121" s="398"/>
      <c r="BM121" s="398"/>
      <c r="BN121" s="398"/>
      <c r="BO121" s="398"/>
      <c r="BP121" s="398"/>
      <c r="BQ121" s="398"/>
      <c r="BR121" s="398"/>
      <c r="BS121" s="400"/>
      <c r="BT121" s="400"/>
      <c r="BU121" s="400"/>
      <c r="BV121" s="400"/>
      <c r="BW121" s="400"/>
      <c r="BX121" s="400"/>
      <c r="BY121" s="400"/>
      <c r="BZ121" s="406"/>
      <c r="CA121" s="406"/>
      <c r="CB121" s="406"/>
      <c r="CC121" s="406"/>
      <c r="CD121" s="406"/>
      <c r="CE121" s="406"/>
      <c r="CF121" s="400"/>
      <c r="CG121" s="400"/>
      <c r="CH121" s="400"/>
      <c r="CI121" s="400"/>
      <c r="CJ121" s="400"/>
      <c r="CK121" s="400"/>
      <c r="CL121" s="400"/>
      <c r="CM121" s="398"/>
      <c r="CN121" s="398"/>
      <c r="CO121" s="398"/>
      <c r="CP121" s="398"/>
      <c r="CQ121" s="398"/>
      <c r="CR121" s="398"/>
      <c r="CS121" s="398"/>
      <c r="CT121" s="398"/>
      <c r="CU121" s="398"/>
      <c r="CV121" s="398"/>
      <c r="CW121" s="398"/>
      <c r="CX121" s="398"/>
      <c r="CY121" s="398"/>
      <c r="CZ121" s="398"/>
      <c r="DA121" s="398"/>
      <c r="DB121" s="398"/>
      <c r="DC121" s="398"/>
      <c r="DD121" s="398"/>
      <c r="DE121" s="398"/>
      <c r="DF121" s="398"/>
      <c r="DG121" s="398"/>
      <c r="DH121" s="398"/>
      <c r="DI121" s="398"/>
      <c r="DJ121" s="398"/>
      <c r="DK121" s="398"/>
      <c r="DL121" s="400"/>
      <c r="DM121" s="400"/>
      <c r="DN121" s="400"/>
      <c r="DO121" s="400"/>
      <c r="DP121" s="400"/>
      <c r="DQ121" s="398"/>
      <c r="DR121" s="398"/>
      <c r="DS121" s="398"/>
      <c r="DT121" s="398"/>
      <c r="DU121" s="398"/>
      <c r="DV121" s="398"/>
      <c r="DW121" s="398"/>
      <c r="DX121" s="402"/>
    </row>
    <row r="122" spans="1:128" ht="6" customHeight="1">
      <c r="A122" s="408"/>
      <c r="B122" s="409"/>
      <c r="C122" s="409"/>
      <c r="D122" s="409"/>
      <c r="E122" s="409"/>
      <c r="F122" s="409"/>
      <c r="G122" s="409"/>
      <c r="H122" s="409"/>
      <c r="I122" s="409"/>
      <c r="J122" s="409"/>
      <c r="K122" s="409"/>
      <c r="L122" s="409"/>
      <c r="M122" s="409"/>
      <c r="N122" s="409"/>
      <c r="O122" s="409"/>
      <c r="P122" s="409"/>
      <c r="Q122" s="409"/>
      <c r="R122" s="409"/>
      <c r="S122" s="409"/>
      <c r="T122" s="409"/>
      <c r="U122" s="409"/>
      <c r="V122" s="409"/>
      <c r="W122" s="409"/>
      <c r="X122" s="409"/>
      <c r="Y122" s="409"/>
      <c r="Z122" s="409"/>
      <c r="AA122" s="409"/>
      <c r="AB122" s="409"/>
      <c r="AC122" s="412"/>
      <c r="AD122" s="412"/>
      <c r="AE122" s="412"/>
      <c r="AF122" s="412"/>
      <c r="AG122" s="412"/>
      <c r="AH122" s="398"/>
      <c r="AI122" s="398"/>
      <c r="AJ122" s="398"/>
      <c r="AK122" s="398"/>
      <c r="AL122" s="398"/>
      <c r="AM122" s="398"/>
      <c r="AN122" s="398"/>
      <c r="AO122" s="398"/>
      <c r="AP122" s="398"/>
      <c r="AQ122" s="398"/>
      <c r="AR122" s="398"/>
      <c r="AS122" s="398"/>
      <c r="AT122" s="398"/>
      <c r="AU122" s="398"/>
      <c r="AV122" s="398"/>
      <c r="AW122" s="398"/>
      <c r="AX122" s="398"/>
      <c r="AY122" s="398"/>
      <c r="AZ122" s="398"/>
      <c r="BA122" s="398"/>
      <c r="BB122" s="398"/>
      <c r="BC122" s="398"/>
      <c r="BD122" s="398"/>
      <c r="BE122" s="398"/>
      <c r="BF122" s="398"/>
      <c r="BG122" s="398"/>
      <c r="BH122" s="398"/>
      <c r="BI122" s="398"/>
      <c r="BJ122" s="398"/>
      <c r="BK122" s="398"/>
      <c r="BL122" s="398"/>
      <c r="BM122" s="398"/>
      <c r="BN122" s="398"/>
      <c r="BO122" s="398"/>
      <c r="BP122" s="398"/>
      <c r="BQ122" s="398"/>
      <c r="BR122" s="398"/>
      <c r="BS122" s="400"/>
      <c r="BT122" s="400"/>
      <c r="BU122" s="400"/>
      <c r="BV122" s="400"/>
      <c r="BW122" s="400"/>
      <c r="BX122" s="400"/>
      <c r="BY122" s="400"/>
      <c r="BZ122" s="406"/>
      <c r="CA122" s="406"/>
      <c r="CB122" s="406"/>
      <c r="CC122" s="406"/>
      <c r="CD122" s="406"/>
      <c r="CE122" s="406"/>
      <c r="CF122" s="400"/>
      <c r="CG122" s="400"/>
      <c r="CH122" s="400"/>
      <c r="CI122" s="400"/>
      <c r="CJ122" s="400"/>
      <c r="CK122" s="400"/>
      <c r="CL122" s="400"/>
      <c r="CM122" s="398"/>
      <c r="CN122" s="398"/>
      <c r="CO122" s="398"/>
      <c r="CP122" s="398"/>
      <c r="CQ122" s="398"/>
      <c r="CR122" s="398"/>
      <c r="CS122" s="398"/>
      <c r="CT122" s="398"/>
      <c r="CU122" s="398"/>
      <c r="CV122" s="398"/>
      <c r="CW122" s="398"/>
      <c r="CX122" s="398"/>
      <c r="CY122" s="398"/>
      <c r="CZ122" s="398"/>
      <c r="DA122" s="398"/>
      <c r="DB122" s="398"/>
      <c r="DC122" s="398"/>
      <c r="DD122" s="398"/>
      <c r="DE122" s="398"/>
      <c r="DF122" s="398"/>
      <c r="DG122" s="398"/>
      <c r="DH122" s="398"/>
      <c r="DI122" s="398"/>
      <c r="DJ122" s="398"/>
      <c r="DK122" s="398"/>
      <c r="DL122" s="400"/>
      <c r="DM122" s="400"/>
      <c r="DN122" s="400"/>
      <c r="DO122" s="400"/>
      <c r="DP122" s="400"/>
      <c r="DQ122" s="398"/>
      <c r="DR122" s="398"/>
      <c r="DS122" s="398"/>
      <c r="DT122" s="398"/>
      <c r="DU122" s="398"/>
      <c r="DV122" s="398"/>
      <c r="DW122" s="398"/>
      <c r="DX122" s="402"/>
    </row>
    <row r="123" spans="1:128" ht="6" customHeight="1">
      <c r="A123" s="408"/>
      <c r="B123" s="409"/>
      <c r="C123" s="409"/>
      <c r="D123" s="409"/>
      <c r="E123" s="409"/>
      <c r="F123" s="409"/>
      <c r="G123" s="409"/>
      <c r="H123" s="409"/>
      <c r="I123" s="409"/>
      <c r="J123" s="409"/>
      <c r="K123" s="409"/>
      <c r="L123" s="409"/>
      <c r="M123" s="409"/>
      <c r="N123" s="409"/>
      <c r="O123" s="409"/>
      <c r="P123" s="409"/>
      <c r="Q123" s="409"/>
      <c r="R123" s="409"/>
      <c r="S123" s="409"/>
      <c r="T123" s="409"/>
      <c r="U123" s="409"/>
      <c r="V123" s="409"/>
      <c r="W123" s="409"/>
      <c r="X123" s="409"/>
      <c r="Y123" s="409"/>
      <c r="Z123" s="409"/>
      <c r="AA123" s="409"/>
      <c r="AB123" s="409"/>
      <c r="AC123" s="412"/>
      <c r="AD123" s="412"/>
      <c r="AE123" s="412"/>
      <c r="AF123" s="412"/>
      <c r="AG123" s="412"/>
      <c r="AH123" s="398"/>
      <c r="AI123" s="398"/>
      <c r="AJ123" s="398"/>
      <c r="AK123" s="398"/>
      <c r="AL123" s="398"/>
      <c r="AM123" s="398"/>
      <c r="AN123" s="398"/>
      <c r="AO123" s="398"/>
      <c r="AP123" s="398"/>
      <c r="AQ123" s="398"/>
      <c r="AR123" s="398"/>
      <c r="AS123" s="398"/>
      <c r="AT123" s="398"/>
      <c r="AU123" s="398"/>
      <c r="AV123" s="398"/>
      <c r="AW123" s="398"/>
      <c r="AX123" s="398"/>
      <c r="AY123" s="398"/>
      <c r="AZ123" s="398"/>
      <c r="BA123" s="398"/>
      <c r="BB123" s="398"/>
      <c r="BC123" s="398"/>
      <c r="BD123" s="398"/>
      <c r="BE123" s="398"/>
      <c r="BF123" s="398"/>
      <c r="BG123" s="398"/>
      <c r="BH123" s="398"/>
      <c r="BI123" s="398"/>
      <c r="BJ123" s="398"/>
      <c r="BK123" s="398"/>
      <c r="BL123" s="398"/>
      <c r="BM123" s="398"/>
      <c r="BN123" s="398"/>
      <c r="BO123" s="398"/>
      <c r="BP123" s="398"/>
      <c r="BQ123" s="398"/>
      <c r="BR123" s="398"/>
      <c r="BS123" s="400"/>
      <c r="BT123" s="400"/>
      <c r="BU123" s="400"/>
      <c r="BV123" s="400"/>
      <c r="BW123" s="400"/>
      <c r="BX123" s="400"/>
      <c r="BY123" s="400"/>
      <c r="BZ123" s="406"/>
      <c r="CA123" s="406"/>
      <c r="CB123" s="406"/>
      <c r="CC123" s="406"/>
      <c r="CD123" s="406"/>
      <c r="CE123" s="406"/>
      <c r="CF123" s="400"/>
      <c r="CG123" s="400"/>
      <c r="CH123" s="400"/>
      <c r="CI123" s="400"/>
      <c r="CJ123" s="400"/>
      <c r="CK123" s="400"/>
      <c r="CL123" s="400"/>
      <c r="CM123" s="398"/>
      <c r="CN123" s="398"/>
      <c r="CO123" s="398"/>
      <c r="CP123" s="398"/>
      <c r="CQ123" s="398"/>
      <c r="CR123" s="398"/>
      <c r="CS123" s="398"/>
      <c r="CT123" s="398"/>
      <c r="CU123" s="398"/>
      <c r="CV123" s="398"/>
      <c r="CW123" s="398"/>
      <c r="CX123" s="398"/>
      <c r="CY123" s="398"/>
      <c r="CZ123" s="398"/>
      <c r="DA123" s="398"/>
      <c r="DB123" s="398"/>
      <c r="DC123" s="398"/>
      <c r="DD123" s="398"/>
      <c r="DE123" s="398"/>
      <c r="DF123" s="398"/>
      <c r="DG123" s="398"/>
      <c r="DH123" s="398"/>
      <c r="DI123" s="398"/>
      <c r="DJ123" s="398"/>
      <c r="DK123" s="398"/>
      <c r="DL123" s="400"/>
      <c r="DM123" s="400"/>
      <c r="DN123" s="400"/>
      <c r="DO123" s="400"/>
      <c r="DP123" s="400"/>
      <c r="DQ123" s="398"/>
      <c r="DR123" s="398"/>
      <c r="DS123" s="398"/>
      <c r="DT123" s="398"/>
      <c r="DU123" s="398"/>
      <c r="DV123" s="398"/>
      <c r="DW123" s="398"/>
      <c r="DX123" s="402"/>
    </row>
    <row r="124" spans="1:128" ht="6" customHeight="1">
      <c r="A124" s="408"/>
      <c r="B124" s="409"/>
      <c r="C124" s="409"/>
      <c r="D124" s="409"/>
      <c r="E124" s="409"/>
      <c r="F124" s="409"/>
      <c r="G124" s="409"/>
      <c r="H124" s="409"/>
      <c r="I124" s="409"/>
      <c r="J124" s="409"/>
      <c r="K124" s="409"/>
      <c r="L124" s="409"/>
      <c r="M124" s="409"/>
      <c r="N124" s="409"/>
      <c r="O124" s="409"/>
      <c r="P124" s="409"/>
      <c r="Q124" s="409"/>
      <c r="R124" s="409"/>
      <c r="S124" s="409"/>
      <c r="T124" s="409"/>
      <c r="U124" s="409"/>
      <c r="V124" s="409"/>
      <c r="W124" s="409"/>
      <c r="X124" s="409"/>
      <c r="Y124" s="409"/>
      <c r="Z124" s="409"/>
      <c r="AA124" s="409"/>
      <c r="AB124" s="409"/>
      <c r="AC124" s="412"/>
      <c r="AD124" s="412"/>
      <c r="AE124" s="412"/>
      <c r="AF124" s="412"/>
      <c r="AG124" s="412"/>
      <c r="AH124" s="398"/>
      <c r="AI124" s="398"/>
      <c r="AJ124" s="398"/>
      <c r="AK124" s="398"/>
      <c r="AL124" s="398"/>
      <c r="AM124" s="398"/>
      <c r="AN124" s="398"/>
      <c r="AO124" s="398"/>
      <c r="AP124" s="398"/>
      <c r="AQ124" s="398"/>
      <c r="AR124" s="398"/>
      <c r="AS124" s="398"/>
      <c r="AT124" s="398"/>
      <c r="AU124" s="398"/>
      <c r="AV124" s="398"/>
      <c r="AW124" s="398"/>
      <c r="AX124" s="398"/>
      <c r="AY124" s="398"/>
      <c r="AZ124" s="398"/>
      <c r="BA124" s="398"/>
      <c r="BB124" s="398"/>
      <c r="BC124" s="398"/>
      <c r="BD124" s="398"/>
      <c r="BE124" s="398"/>
      <c r="BF124" s="398"/>
      <c r="BG124" s="398"/>
      <c r="BH124" s="398"/>
      <c r="BI124" s="398"/>
      <c r="BJ124" s="398"/>
      <c r="BK124" s="398"/>
      <c r="BL124" s="398"/>
      <c r="BM124" s="398"/>
      <c r="BN124" s="398"/>
      <c r="BO124" s="398"/>
      <c r="BP124" s="398"/>
      <c r="BQ124" s="398"/>
      <c r="BR124" s="398"/>
      <c r="BS124" s="400"/>
      <c r="BT124" s="400"/>
      <c r="BU124" s="400"/>
      <c r="BV124" s="400"/>
      <c r="BW124" s="400"/>
      <c r="BX124" s="400"/>
      <c r="BY124" s="400"/>
      <c r="BZ124" s="406"/>
      <c r="CA124" s="406"/>
      <c r="CB124" s="406"/>
      <c r="CC124" s="406"/>
      <c r="CD124" s="406"/>
      <c r="CE124" s="406"/>
      <c r="CF124" s="400"/>
      <c r="CG124" s="400"/>
      <c r="CH124" s="400"/>
      <c r="CI124" s="400"/>
      <c r="CJ124" s="400"/>
      <c r="CK124" s="400"/>
      <c r="CL124" s="400"/>
      <c r="CM124" s="398"/>
      <c r="CN124" s="398"/>
      <c r="CO124" s="398"/>
      <c r="CP124" s="398"/>
      <c r="CQ124" s="398"/>
      <c r="CR124" s="398"/>
      <c r="CS124" s="398"/>
      <c r="CT124" s="398"/>
      <c r="CU124" s="398"/>
      <c r="CV124" s="398"/>
      <c r="CW124" s="398"/>
      <c r="CX124" s="398"/>
      <c r="CY124" s="398"/>
      <c r="CZ124" s="398"/>
      <c r="DA124" s="398"/>
      <c r="DB124" s="398"/>
      <c r="DC124" s="398"/>
      <c r="DD124" s="398"/>
      <c r="DE124" s="398"/>
      <c r="DF124" s="398"/>
      <c r="DG124" s="398"/>
      <c r="DH124" s="398"/>
      <c r="DI124" s="398"/>
      <c r="DJ124" s="398"/>
      <c r="DK124" s="398"/>
      <c r="DL124" s="400"/>
      <c r="DM124" s="400"/>
      <c r="DN124" s="400"/>
      <c r="DO124" s="400"/>
      <c r="DP124" s="400"/>
      <c r="DQ124" s="398"/>
      <c r="DR124" s="398"/>
      <c r="DS124" s="398"/>
      <c r="DT124" s="398"/>
      <c r="DU124" s="398"/>
      <c r="DV124" s="398"/>
      <c r="DW124" s="398"/>
      <c r="DX124" s="402"/>
    </row>
    <row r="125" spans="1:128" ht="6" customHeight="1">
      <c r="A125" s="410"/>
      <c r="B125" s="411"/>
      <c r="C125" s="411"/>
      <c r="D125" s="411"/>
      <c r="E125" s="411"/>
      <c r="F125" s="411"/>
      <c r="G125" s="411"/>
      <c r="H125" s="411"/>
      <c r="I125" s="411"/>
      <c r="J125" s="411"/>
      <c r="K125" s="411"/>
      <c r="L125" s="411"/>
      <c r="M125" s="411"/>
      <c r="N125" s="411"/>
      <c r="O125" s="411"/>
      <c r="P125" s="411"/>
      <c r="Q125" s="411"/>
      <c r="R125" s="411"/>
      <c r="S125" s="411"/>
      <c r="T125" s="411"/>
      <c r="U125" s="411"/>
      <c r="V125" s="411"/>
      <c r="W125" s="411"/>
      <c r="X125" s="411"/>
      <c r="Y125" s="411"/>
      <c r="Z125" s="411"/>
      <c r="AA125" s="411"/>
      <c r="AB125" s="411"/>
      <c r="AC125" s="413"/>
      <c r="AD125" s="413"/>
      <c r="AE125" s="413"/>
      <c r="AF125" s="413"/>
      <c r="AG125" s="413"/>
      <c r="AH125" s="399"/>
      <c r="AI125" s="399"/>
      <c r="AJ125" s="399"/>
      <c r="AK125" s="399"/>
      <c r="AL125" s="399"/>
      <c r="AM125" s="399"/>
      <c r="AN125" s="399"/>
      <c r="AO125" s="399"/>
      <c r="AP125" s="399"/>
      <c r="AQ125" s="399"/>
      <c r="AR125" s="399"/>
      <c r="AS125" s="399"/>
      <c r="AT125" s="399"/>
      <c r="AU125" s="399"/>
      <c r="AV125" s="399"/>
      <c r="AW125" s="399"/>
      <c r="AX125" s="399"/>
      <c r="AY125" s="399"/>
      <c r="AZ125" s="399"/>
      <c r="BA125" s="399"/>
      <c r="BB125" s="399"/>
      <c r="BC125" s="399"/>
      <c r="BD125" s="399"/>
      <c r="BE125" s="399"/>
      <c r="BF125" s="399"/>
      <c r="BG125" s="399"/>
      <c r="BH125" s="399"/>
      <c r="BI125" s="399"/>
      <c r="BJ125" s="399"/>
      <c r="BK125" s="399"/>
      <c r="BL125" s="399"/>
      <c r="BM125" s="399"/>
      <c r="BN125" s="399"/>
      <c r="BO125" s="399"/>
      <c r="BP125" s="399"/>
      <c r="BQ125" s="399"/>
      <c r="BR125" s="399"/>
      <c r="BS125" s="401"/>
      <c r="BT125" s="401"/>
      <c r="BU125" s="401"/>
      <c r="BV125" s="401"/>
      <c r="BW125" s="401"/>
      <c r="BX125" s="401"/>
      <c r="BY125" s="401"/>
      <c r="BZ125" s="407"/>
      <c r="CA125" s="407"/>
      <c r="CB125" s="407"/>
      <c r="CC125" s="407"/>
      <c r="CD125" s="407"/>
      <c r="CE125" s="407"/>
      <c r="CF125" s="401"/>
      <c r="CG125" s="401"/>
      <c r="CH125" s="401"/>
      <c r="CI125" s="401"/>
      <c r="CJ125" s="401"/>
      <c r="CK125" s="401"/>
      <c r="CL125" s="401"/>
      <c r="CM125" s="399"/>
      <c r="CN125" s="399"/>
      <c r="CO125" s="399"/>
      <c r="CP125" s="399"/>
      <c r="CQ125" s="399"/>
      <c r="CR125" s="399"/>
      <c r="CS125" s="399"/>
      <c r="CT125" s="399"/>
      <c r="CU125" s="399"/>
      <c r="CV125" s="399"/>
      <c r="CW125" s="399"/>
      <c r="CX125" s="399"/>
      <c r="CY125" s="399"/>
      <c r="CZ125" s="399"/>
      <c r="DA125" s="399"/>
      <c r="DB125" s="399"/>
      <c r="DC125" s="399"/>
      <c r="DD125" s="399"/>
      <c r="DE125" s="399"/>
      <c r="DF125" s="399"/>
      <c r="DG125" s="399"/>
      <c r="DH125" s="399"/>
      <c r="DI125" s="399"/>
      <c r="DJ125" s="399"/>
      <c r="DK125" s="399"/>
      <c r="DL125" s="401"/>
      <c r="DM125" s="401"/>
      <c r="DN125" s="401"/>
      <c r="DO125" s="401"/>
      <c r="DP125" s="401"/>
      <c r="DQ125" s="399"/>
      <c r="DR125" s="399"/>
      <c r="DS125" s="399"/>
      <c r="DT125" s="399"/>
      <c r="DU125" s="399"/>
      <c r="DV125" s="399"/>
      <c r="DW125" s="399"/>
      <c r="DX125" s="403"/>
    </row>
    <row r="126" spans="1:128" ht="6" customHeight="1">
      <c r="A126" s="404" t="s">
        <v>346</v>
      </c>
      <c r="B126" s="404"/>
      <c r="C126" s="404"/>
      <c r="D126" s="404"/>
      <c r="E126" s="404"/>
      <c r="F126" s="404"/>
      <c r="G126" s="404"/>
      <c r="H126" s="404"/>
      <c r="I126" s="404"/>
      <c r="J126" s="404"/>
      <c r="K126" s="404"/>
      <c r="L126" s="404"/>
      <c r="M126" s="404"/>
      <c r="N126" s="404"/>
      <c r="O126" s="404"/>
      <c r="P126" s="404"/>
      <c r="Q126" s="404"/>
      <c r="R126" s="404"/>
      <c r="S126" s="404"/>
      <c r="T126" s="404"/>
      <c r="U126" s="404"/>
      <c r="V126" s="404"/>
      <c r="W126" s="404"/>
      <c r="X126" s="404"/>
      <c r="Y126" s="404"/>
      <c r="Z126" s="404"/>
      <c r="AA126" s="404"/>
      <c r="AB126" s="404"/>
      <c r="AC126" s="404"/>
      <c r="AD126" s="404"/>
      <c r="AE126" s="404"/>
      <c r="AF126" s="404"/>
      <c r="AG126" s="404"/>
      <c r="AH126" s="404"/>
      <c r="AI126" s="404"/>
      <c r="AJ126" s="404"/>
      <c r="AK126" s="404"/>
      <c r="AL126" s="404"/>
      <c r="AM126" s="404"/>
      <c r="AN126" s="404"/>
      <c r="AO126" s="404"/>
      <c r="AP126" s="404"/>
      <c r="AQ126" s="404"/>
      <c r="AR126" s="404"/>
      <c r="AS126" s="404"/>
      <c r="AT126" s="404"/>
      <c r="AU126" s="404"/>
      <c r="AV126" s="404"/>
      <c r="AW126" s="404"/>
      <c r="AX126" s="404"/>
      <c r="AY126" s="404"/>
      <c r="AZ126" s="404"/>
      <c r="BA126" s="404"/>
      <c r="BB126" s="404"/>
      <c r="BC126" s="404"/>
      <c r="BD126" s="404"/>
      <c r="BE126" s="404"/>
      <c r="BF126" s="404"/>
      <c r="BG126" s="404"/>
      <c r="BH126" s="404"/>
      <c r="BI126" s="404"/>
      <c r="BJ126" s="404"/>
      <c r="BK126" s="404"/>
      <c r="BL126" s="404"/>
      <c r="BP126" s="405" t="s">
        <v>347</v>
      </c>
      <c r="BQ126" s="405"/>
      <c r="BR126" s="405"/>
      <c r="BS126" s="405"/>
      <c r="BT126" s="405"/>
      <c r="BU126" s="405"/>
      <c r="BV126" s="405"/>
      <c r="BW126" s="405"/>
      <c r="BX126" s="405"/>
      <c r="BY126" s="405"/>
      <c r="BZ126" s="405"/>
      <c r="CA126" s="405"/>
      <c r="CB126" s="405"/>
      <c r="CC126" s="405"/>
      <c r="CD126" s="405"/>
      <c r="CE126" s="405"/>
      <c r="CF126" s="405"/>
      <c r="CG126" s="405"/>
      <c r="CH126" s="405"/>
      <c r="CI126" s="405"/>
      <c r="CJ126" s="405"/>
      <c r="CK126" s="405"/>
      <c r="CL126" s="405"/>
      <c r="CM126" s="405"/>
      <c r="CN126" s="405"/>
      <c r="CO126" s="405"/>
      <c r="CP126" s="405"/>
      <c r="CQ126" s="405"/>
      <c r="CR126" s="405"/>
      <c r="CS126" s="405"/>
      <c r="CT126" s="405"/>
      <c r="CU126" s="405"/>
      <c r="CV126" s="405"/>
      <c r="CW126" s="405"/>
      <c r="CX126" s="405"/>
      <c r="CY126" s="405"/>
      <c r="CZ126" s="405"/>
      <c r="DA126" s="405"/>
      <c r="DB126" s="405"/>
      <c r="DC126" s="405"/>
      <c r="DD126" s="405"/>
      <c r="DE126" s="405"/>
      <c r="DF126" s="405"/>
      <c r="DG126" s="405"/>
      <c r="DH126" s="405"/>
      <c r="DI126" s="405"/>
      <c r="DJ126" s="405"/>
      <c r="DK126" s="405"/>
      <c r="DL126" s="405"/>
      <c r="DM126" s="405"/>
      <c r="DN126" s="405"/>
      <c r="DO126" s="405"/>
      <c r="DP126" s="405"/>
      <c r="DQ126" s="405"/>
      <c r="DR126" s="405"/>
      <c r="DS126" s="405"/>
      <c r="DT126" s="405"/>
      <c r="DU126" s="405"/>
      <c r="DV126" s="405"/>
      <c r="DW126" s="405"/>
      <c r="DX126" s="405"/>
    </row>
    <row r="127" spans="1:128" ht="6" customHeight="1">
      <c r="A127" s="404"/>
      <c r="B127" s="404"/>
      <c r="C127" s="404"/>
      <c r="D127" s="404"/>
      <c r="E127" s="404"/>
      <c r="F127" s="404"/>
      <c r="G127" s="404"/>
      <c r="H127" s="404"/>
      <c r="I127" s="404"/>
      <c r="J127" s="404"/>
      <c r="K127" s="404"/>
      <c r="L127" s="404"/>
      <c r="M127" s="404"/>
      <c r="N127" s="404"/>
      <c r="O127" s="404"/>
      <c r="P127" s="404"/>
      <c r="Q127" s="404"/>
      <c r="R127" s="404"/>
      <c r="S127" s="404"/>
      <c r="T127" s="404"/>
      <c r="U127" s="404"/>
      <c r="V127" s="404"/>
      <c r="W127" s="404"/>
      <c r="X127" s="404"/>
      <c r="Y127" s="404"/>
      <c r="Z127" s="404"/>
      <c r="AA127" s="404"/>
      <c r="AB127" s="404"/>
      <c r="AC127" s="404"/>
      <c r="AD127" s="404"/>
      <c r="AE127" s="404"/>
      <c r="AF127" s="404"/>
      <c r="AG127" s="404"/>
      <c r="AH127" s="404"/>
      <c r="AI127" s="404"/>
      <c r="AJ127" s="404"/>
      <c r="AK127" s="404"/>
      <c r="AL127" s="404"/>
      <c r="AM127" s="404"/>
      <c r="AN127" s="404"/>
      <c r="AO127" s="404"/>
      <c r="AP127" s="404"/>
      <c r="AQ127" s="404"/>
      <c r="AR127" s="404"/>
      <c r="AS127" s="404"/>
      <c r="AT127" s="404"/>
      <c r="AU127" s="404"/>
      <c r="AV127" s="404"/>
      <c r="AW127" s="404"/>
      <c r="AX127" s="404"/>
      <c r="AY127" s="404"/>
      <c r="AZ127" s="404"/>
      <c r="BA127" s="404"/>
      <c r="BB127" s="404"/>
      <c r="BC127" s="404"/>
      <c r="BD127" s="404"/>
      <c r="BE127" s="404"/>
      <c r="BF127" s="404"/>
      <c r="BG127" s="404"/>
      <c r="BH127" s="404"/>
      <c r="BI127" s="404"/>
      <c r="BJ127" s="404"/>
      <c r="BK127" s="404"/>
      <c r="BL127" s="404"/>
      <c r="BP127" s="405"/>
      <c r="BQ127" s="405"/>
      <c r="BR127" s="405"/>
      <c r="BS127" s="405"/>
      <c r="BT127" s="405"/>
      <c r="BU127" s="405"/>
      <c r="BV127" s="405"/>
      <c r="BW127" s="405"/>
      <c r="BX127" s="405"/>
      <c r="BY127" s="405"/>
      <c r="BZ127" s="405"/>
      <c r="CA127" s="405"/>
      <c r="CB127" s="405"/>
      <c r="CC127" s="405"/>
      <c r="CD127" s="405"/>
      <c r="CE127" s="405"/>
      <c r="CF127" s="405"/>
      <c r="CG127" s="405"/>
      <c r="CH127" s="405"/>
      <c r="CI127" s="405"/>
      <c r="CJ127" s="405"/>
      <c r="CK127" s="405"/>
      <c r="CL127" s="405"/>
      <c r="CM127" s="405"/>
      <c r="CN127" s="405"/>
      <c r="CO127" s="405"/>
      <c r="CP127" s="405"/>
      <c r="CQ127" s="405"/>
      <c r="CR127" s="405"/>
      <c r="CS127" s="405"/>
      <c r="CT127" s="405"/>
      <c r="CU127" s="405"/>
      <c r="CV127" s="405"/>
      <c r="CW127" s="405"/>
      <c r="CX127" s="405"/>
      <c r="CY127" s="405"/>
      <c r="CZ127" s="405"/>
      <c r="DA127" s="405"/>
      <c r="DB127" s="405"/>
      <c r="DC127" s="405"/>
      <c r="DD127" s="405"/>
      <c r="DE127" s="405"/>
      <c r="DF127" s="405"/>
      <c r="DG127" s="405"/>
      <c r="DH127" s="405"/>
      <c r="DI127" s="405"/>
      <c r="DJ127" s="405"/>
      <c r="DK127" s="405"/>
      <c r="DL127" s="405"/>
      <c r="DM127" s="405"/>
      <c r="DN127" s="405"/>
      <c r="DO127" s="405"/>
      <c r="DP127" s="405"/>
      <c r="DQ127" s="405"/>
      <c r="DR127" s="405"/>
      <c r="DS127" s="405"/>
      <c r="DT127" s="405"/>
      <c r="DU127" s="405"/>
      <c r="DV127" s="405"/>
      <c r="DW127" s="405"/>
      <c r="DX127" s="405"/>
    </row>
  </sheetData>
  <mergeCells count="502">
    <mergeCell ref="B1:BW5"/>
    <mergeCell ref="BY1:CG6"/>
    <mergeCell ref="CH1:DX6"/>
    <mergeCell ref="A6:J8"/>
    <mergeCell ref="K6:AP8"/>
    <mergeCell ref="AQ6:AZ8"/>
    <mergeCell ref="BA6:BW8"/>
    <mergeCell ref="BY7:CG10"/>
    <mergeCell ref="CH7:DA10"/>
    <mergeCell ref="DB7:DG10"/>
    <mergeCell ref="BA13:BW16"/>
    <mergeCell ref="A17:J19"/>
    <mergeCell ref="K17:AP19"/>
    <mergeCell ref="AQ17:AZ19"/>
    <mergeCell ref="BA17:BW19"/>
    <mergeCell ref="BY17:CG19"/>
    <mergeCell ref="DH7:DP10"/>
    <mergeCell ref="A9:J12"/>
    <mergeCell ref="K9:AP12"/>
    <mergeCell ref="AQ9:AZ12"/>
    <mergeCell ref="BA9:BW12"/>
    <mergeCell ref="BY11:CG16"/>
    <mergeCell ref="CH11:DX16"/>
    <mergeCell ref="A13:J16"/>
    <mergeCell ref="K13:AP16"/>
    <mergeCell ref="AQ13:AZ16"/>
    <mergeCell ref="CH17:CT19"/>
    <mergeCell ref="CU17:DA19"/>
    <mergeCell ref="DB17:DX19"/>
    <mergeCell ref="A20:J22"/>
    <mergeCell ref="K20:AP22"/>
    <mergeCell ref="AQ20:AZ22"/>
    <mergeCell ref="BA20:BW22"/>
    <mergeCell ref="BY20:CG22"/>
    <mergeCell ref="CH20:DX22"/>
    <mergeCell ref="A23:J26"/>
    <mergeCell ref="K23:DK26"/>
    <mergeCell ref="DL23:DX26"/>
    <mergeCell ref="A27:AB29"/>
    <mergeCell ref="AC27:AG29"/>
    <mergeCell ref="AH27:AQ29"/>
    <mergeCell ref="AR27:BA29"/>
    <mergeCell ref="BB27:BH29"/>
    <mergeCell ref="BI27:BR29"/>
    <mergeCell ref="BS27:BY29"/>
    <mergeCell ref="DQ27:DX29"/>
    <mergeCell ref="A30:AB32"/>
    <mergeCell ref="AC30:AG32"/>
    <mergeCell ref="AH30:AQ32"/>
    <mergeCell ref="AR30:BA32"/>
    <mergeCell ref="BB30:BH32"/>
    <mergeCell ref="BI30:BR32"/>
    <mergeCell ref="BS30:BY32"/>
    <mergeCell ref="BZ30:CE32"/>
    <mergeCell ref="CF30:CL32"/>
    <mergeCell ref="BZ27:CE29"/>
    <mergeCell ref="CF27:CL29"/>
    <mergeCell ref="CM27:CU29"/>
    <mergeCell ref="CV27:DD29"/>
    <mergeCell ref="DE27:DK29"/>
    <mergeCell ref="DL27:DP29"/>
    <mergeCell ref="CM30:CU32"/>
    <mergeCell ref="CV30:DD32"/>
    <mergeCell ref="DE30:DK32"/>
    <mergeCell ref="DL30:DP32"/>
    <mergeCell ref="DQ30:DX32"/>
    <mergeCell ref="A33:AB35"/>
    <mergeCell ref="AC33:AG35"/>
    <mergeCell ref="AH33:AQ35"/>
    <mergeCell ref="AR33:BA35"/>
    <mergeCell ref="BB33:BH35"/>
    <mergeCell ref="DE33:DK35"/>
    <mergeCell ref="DL33:DP35"/>
    <mergeCell ref="DQ33:DX35"/>
    <mergeCell ref="A36:AB38"/>
    <mergeCell ref="AC36:AG38"/>
    <mergeCell ref="AH36:AQ38"/>
    <mergeCell ref="AR36:BA38"/>
    <mergeCell ref="BB36:BH38"/>
    <mergeCell ref="BI36:BR38"/>
    <mergeCell ref="BS36:BY38"/>
    <mergeCell ref="BI33:BR35"/>
    <mergeCell ref="BS33:BY35"/>
    <mergeCell ref="BZ33:CE35"/>
    <mergeCell ref="CF33:CL35"/>
    <mergeCell ref="CM33:CU35"/>
    <mergeCell ref="CV33:DD35"/>
    <mergeCell ref="DQ36:DX38"/>
    <mergeCell ref="A39:AB41"/>
    <mergeCell ref="AC39:AG41"/>
    <mergeCell ref="AH39:AQ41"/>
    <mergeCell ref="AR39:BA41"/>
    <mergeCell ref="BB39:BH41"/>
    <mergeCell ref="BI39:BR41"/>
    <mergeCell ref="BS39:BY41"/>
    <mergeCell ref="BZ39:CE41"/>
    <mergeCell ref="CF39:CL41"/>
    <mergeCell ref="BZ36:CE38"/>
    <mergeCell ref="CF36:CL38"/>
    <mergeCell ref="CM36:CU38"/>
    <mergeCell ref="CV36:DD38"/>
    <mergeCell ref="DE36:DK38"/>
    <mergeCell ref="DL36:DP38"/>
    <mergeCell ref="CM39:CU41"/>
    <mergeCell ref="CV39:DD41"/>
    <mergeCell ref="DE39:DK41"/>
    <mergeCell ref="DL39:DP41"/>
    <mergeCell ref="DQ39:DX41"/>
    <mergeCell ref="A42:AB44"/>
    <mergeCell ref="AC42:AG44"/>
    <mergeCell ref="AH42:AQ44"/>
    <mergeCell ref="AR42:BA44"/>
    <mergeCell ref="BB42:BH44"/>
    <mergeCell ref="DE42:DK44"/>
    <mergeCell ref="DL42:DP44"/>
    <mergeCell ref="DQ42:DX44"/>
    <mergeCell ref="A45:AB47"/>
    <mergeCell ref="AC45:AG47"/>
    <mergeCell ref="AH45:AQ47"/>
    <mergeCell ref="AR45:BA47"/>
    <mergeCell ref="BB45:BH47"/>
    <mergeCell ref="BI45:BR47"/>
    <mergeCell ref="BS45:BY47"/>
    <mergeCell ref="BI42:BR44"/>
    <mergeCell ref="BS42:BY44"/>
    <mergeCell ref="BZ42:CE44"/>
    <mergeCell ref="CF42:CL44"/>
    <mergeCell ref="CM42:CU44"/>
    <mergeCell ref="CV42:DD44"/>
    <mergeCell ref="DQ45:DX47"/>
    <mergeCell ref="A48:AB50"/>
    <mergeCell ref="AC48:AG50"/>
    <mergeCell ref="AH48:AQ50"/>
    <mergeCell ref="AR48:BA50"/>
    <mergeCell ref="BB48:BH50"/>
    <mergeCell ref="BI48:BR50"/>
    <mergeCell ref="BS48:BY50"/>
    <mergeCell ref="BZ48:CE50"/>
    <mergeCell ref="CF48:CL50"/>
    <mergeCell ref="BZ45:CE47"/>
    <mergeCell ref="CF45:CL47"/>
    <mergeCell ref="CM45:CU47"/>
    <mergeCell ref="CV45:DD47"/>
    <mergeCell ref="DE45:DK47"/>
    <mergeCell ref="DL45:DP47"/>
    <mergeCell ref="CM48:CU50"/>
    <mergeCell ref="CV48:DD50"/>
    <mergeCell ref="DE48:DK50"/>
    <mergeCell ref="DL48:DP50"/>
    <mergeCell ref="DQ48:DX50"/>
    <mergeCell ref="A51:AB53"/>
    <mergeCell ref="AC51:AG53"/>
    <mergeCell ref="AH51:AQ53"/>
    <mergeCell ref="AR51:BA53"/>
    <mergeCell ref="BB51:BH53"/>
    <mergeCell ref="DE51:DK53"/>
    <mergeCell ref="DL51:DP53"/>
    <mergeCell ref="DQ51:DX53"/>
    <mergeCell ref="A54:AB56"/>
    <mergeCell ref="AC54:AG56"/>
    <mergeCell ref="AH54:AQ56"/>
    <mergeCell ref="AR54:BA56"/>
    <mergeCell ref="BB54:BH56"/>
    <mergeCell ref="BI54:BR56"/>
    <mergeCell ref="BS54:BY56"/>
    <mergeCell ref="BI51:BR53"/>
    <mergeCell ref="BS51:BY53"/>
    <mergeCell ref="BZ51:CE53"/>
    <mergeCell ref="CF51:CL53"/>
    <mergeCell ref="CM51:CU53"/>
    <mergeCell ref="CV51:DD53"/>
    <mergeCell ref="DQ54:DX56"/>
    <mergeCell ref="A57:AB59"/>
    <mergeCell ref="AC57:AG59"/>
    <mergeCell ref="AH57:AQ59"/>
    <mergeCell ref="AR57:BA59"/>
    <mergeCell ref="BB57:BH59"/>
    <mergeCell ref="BI57:BR59"/>
    <mergeCell ref="BS57:BY59"/>
    <mergeCell ref="BZ57:CE59"/>
    <mergeCell ref="CF57:CL59"/>
    <mergeCell ref="BZ54:CE56"/>
    <mergeCell ref="CF54:CL56"/>
    <mergeCell ref="CM54:CU56"/>
    <mergeCell ref="CV54:DD56"/>
    <mergeCell ref="DE54:DK56"/>
    <mergeCell ref="DL54:DP56"/>
    <mergeCell ref="CM57:CU59"/>
    <mergeCell ref="CV57:DD59"/>
    <mergeCell ref="DE57:DK59"/>
    <mergeCell ref="DL57:DP59"/>
    <mergeCell ref="DQ57:DX59"/>
    <mergeCell ref="A60:AB62"/>
    <mergeCell ref="AC60:AG62"/>
    <mergeCell ref="AH60:AQ62"/>
    <mergeCell ref="AR60:BA62"/>
    <mergeCell ref="BB60:BH62"/>
    <mergeCell ref="DE60:DK62"/>
    <mergeCell ref="DL60:DP62"/>
    <mergeCell ref="DQ60:DX62"/>
    <mergeCell ref="A63:AB65"/>
    <mergeCell ref="AC63:AG65"/>
    <mergeCell ref="AH63:AQ65"/>
    <mergeCell ref="AR63:BA65"/>
    <mergeCell ref="BB63:BH65"/>
    <mergeCell ref="BI63:BR65"/>
    <mergeCell ref="BS63:BY65"/>
    <mergeCell ref="BI60:BR62"/>
    <mergeCell ref="BS60:BY62"/>
    <mergeCell ref="BZ60:CE62"/>
    <mergeCell ref="CF60:CL62"/>
    <mergeCell ref="CM60:CU62"/>
    <mergeCell ref="CV60:DD62"/>
    <mergeCell ref="DQ63:DX65"/>
    <mergeCell ref="A66:AB68"/>
    <mergeCell ref="AC66:AG68"/>
    <mergeCell ref="AH66:AQ68"/>
    <mergeCell ref="AR66:BA68"/>
    <mergeCell ref="BB66:BH68"/>
    <mergeCell ref="BI66:BR68"/>
    <mergeCell ref="BS66:BY68"/>
    <mergeCell ref="BZ66:CE68"/>
    <mergeCell ref="CF66:CL68"/>
    <mergeCell ref="BZ63:CE65"/>
    <mergeCell ref="CF63:CL65"/>
    <mergeCell ref="CM63:CU65"/>
    <mergeCell ref="CV63:DD65"/>
    <mergeCell ref="DE63:DK65"/>
    <mergeCell ref="DL63:DP65"/>
    <mergeCell ref="CM66:CU68"/>
    <mergeCell ref="CV66:DD68"/>
    <mergeCell ref="DE66:DK68"/>
    <mergeCell ref="DL66:DP68"/>
    <mergeCell ref="DQ66:DX68"/>
    <mergeCell ref="A69:AB71"/>
    <mergeCell ref="AC69:AG71"/>
    <mergeCell ref="AH69:AQ71"/>
    <mergeCell ref="AR69:BA71"/>
    <mergeCell ref="BB69:BH71"/>
    <mergeCell ref="DE69:DK71"/>
    <mergeCell ref="DL69:DP71"/>
    <mergeCell ref="DQ69:DX71"/>
    <mergeCell ref="A72:AB74"/>
    <mergeCell ref="AC72:AG74"/>
    <mergeCell ref="AH72:AQ74"/>
    <mergeCell ref="AR72:BA74"/>
    <mergeCell ref="BB72:BH74"/>
    <mergeCell ref="BI72:BR74"/>
    <mergeCell ref="BS72:BY74"/>
    <mergeCell ref="BI69:BR71"/>
    <mergeCell ref="BS69:BY71"/>
    <mergeCell ref="BZ69:CE71"/>
    <mergeCell ref="CF69:CL71"/>
    <mergeCell ref="CM69:CU71"/>
    <mergeCell ref="CV69:DD71"/>
    <mergeCell ref="DQ72:DX74"/>
    <mergeCell ref="A75:AB77"/>
    <mergeCell ref="AC75:AG77"/>
    <mergeCell ref="AH75:AQ77"/>
    <mergeCell ref="AR75:BA77"/>
    <mergeCell ref="BB75:BH77"/>
    <mergeCell ref="BI75:BR77"/>
    <mergeCell ref="BS75:BY77"/>
    <mergeCell ref="BZ75:CE77"/>
    <mergeCell ref="CF75:CL77"/>
    <mergeCell ref="BZ72:CE74"/>
    <mergeCell ref="CF72:CL74"/>
    <mergeCell ref="CM72:CU74"/>
    <mergeCell ref="CV72:DD74"/>
    <mergeCell ref="DE72:DK74"/>
    <mergeCell ref="DL72:DP74"/>
    <mergeCell ref="CM75:CU77"/>
    <mergeCell ref="CV75:DD77"/>
    <mergeCell ref="DE75:DK77"/>
    <mergeCell ref="DL75:DP77"/>
    <mergeCell ref="DQ75:DX77"/>
    <mergeCell ref="A78:AB80"/>
    <mergeCell ref="AC78:AG80"/>
    <mergeCell ref="AH78:AQ80"/>
    <mergeCell ref="AR78:BA80"/>
    <mergeCell ref="BB78:BH80"/>
    <mergeCell ref="DE78:DK80"/>
    <mergeCell ref="DL78:DP80"/>
    <mergeCell ref="DQ78:DX80"/>
    <mergeCell ref="A81:AB83"/>
    <mergeCell ref="AC81:AG83"/>
    <mergeCell ref="AH81:AQ83"/>
    <mergeCell ref="AR81:BA83"/>
    <mergeCell ref="BB81:BH83"/>
    <mergeCell ref="BI81:BR83"/>
    <mergeCell ref="BS81:BY83"/>
    <mergeCell ref="BI78:BR80"/>
    <mergeCell ref="BS78:BY80"/>
    <mergeCell ref="BZ78:CE80"/>
    <mergeCell ref="CF78:CL80"/>
    <mergeCell ref="CM78:CU80"/>
    <mergeCell ref="CV78:DD80"/>
    <mergeCell ref="DQ81:DX83"/>
    <mergeCell ref="A84:AB86"/>
    <mergeCell ref="AC84:AG86"/>
    <mergeCell ref="AH84:AQ86"/>
    <mergeCell ref="AR84:BA86"/>
    <mergeCell ref="BB84:BH86"/>
    <mergeCell ref="BI84:BR86"/>
    <mergeCell ref="BS84:BY86"/>
    <mergeCell ref="BZ84:CE86"/>
    <mergeCell ref="CF84:CL86"/>
    <mergeCell ref="BZ81:CE83"/>
    <mergeCell ref="CF81:CL83"/>
    <mergeCell ref="CM81:CU83"/>
    <mergeCell ref="CV81:DD83"/>
    <mergeCell ref="DE81:DK83"/>
    <mergeCell ref="DL81:DP83"/>
    <mergeCell ref="CM84:CU86"/>
    <mergeCell ref="CV84:DD86"/>
    <mergeCell ref="DE84:DK86"/>
    <mergeCell ref="DL84:DP86"/>
    <mergeCell ref="DQ84:DX86"/>
    <mergeCell ref="A87:AB89"/>
    <mergeCell ref="AC87:AG89"/>
    <mergeCell ref="AH87:AQ89"/>
    <mergeCell ref="AR87:BA89"/>
    <mergeCell ref="BB87:BH89"/>
    <mergeCell ref="DE87:DK89"/>
    <mergeCell ref="DL87:DP89"/>
    <mergeCell ref="DQ87:DX89"/>
    <mergeCell ref="A90:AB92"/>
    <mergeCell ref="AC90:AG92"/>
    <mergeCell ref="AH90:AQ92"/>
    <mergeCell ref="AR90:BA92"/>
    <mergeCell ref="BB90:BH92"/>
    <mergeCell ref="BI90:BR92"/>
    <mergeCell ref="BS90:BY92"/>
    <mergeCell ref="BI87:BR89"/>
    <mergeCell ref="BS87:BY89"/>
    <mergeCell ref="BZ87:CE89"/>
    <mergeCell ref="CF87:CL89"/>
    <mergeCell ref="CM87:CU89"/>
    <mergeCell ref="CV87:DD89"/>
    <mergeCell ref="DQ90:DX92"/>
    <mergeCell ref="A93:AB95"/>
    <mergeCell ref="AC93:AG95"/>
    <mergeCell ref="AH93:AQ95"/>
    <mergeCell ref="AR93:BA95"/>
    <mergeCell ref="BB93:BH95"/>
    <mergeCell ref="BI93:BR95"/>
    <mergeCell ref="BS93:BY95"/>
    <mergeCell ref="BZ93:CE95"/>
    <mergeCell ref="CF93:CL95"/>
    <mergeCell ref="BZ90:CE92"/>
    <mergeCell ref="CF90:CL92"/>
    <mergeCell ref="CM90:CU92"/>
    <mergeCell ref="CV90:DD92"/>
    <mergeCell ref="DE90:DK92"/>
    <mergeCell ref="DL90:DP92"/>
    <mergeCell ref="CM93:CU95"/>
    <mergeCell ref="CV93:DD95"/>
    <mergeCell ref="DE93:DK95"/>
    <mergeCell ref="DL93:DP95"/>
    <mergeCell ref="DQ93:DX95"/>
    <mergeCell ref="A96:AB98"/>
    <mergeCell ref="AC96:AG98"/>
    <mergeCell ref="AH96:AQ98"/>
    <mergeCell ref="AR96:BA98"/>
    <mergeCell ref="BB96:BH98"/>
    <mergeCell ref="DE96:DK98"/>
    <mergeCell ref="DL96:DP98"/>
    <mergeCell ref="DQ96:DX98"/>
    <mergeCell ref="A99:AB101"/>
    <mergeCell ref="AC99:AG101"/>
    <mergeCell ref="AH99:AQ101"/>
    <mergeCell ref="AR99:BA101"/>
    <mergeCell ref="BB99:BH101"/>
    <mergeCell ref="BI99:BR101"/>
    <mergeCell ref="BS99:BY101"/>
    <mergeCell ref="BI96:BR98"/>
    <mergeCell ref="BS96:BY98"/>
    <mergeCell ref="BZ96:CE98"/>
    <mergeCell ref="CF96:CL98"/>
    <mergeCell ref="CM96:CU98"/>
    <mergeCell ref="CV96:DD98"/>
    <mergeCell ref="DQ99:DX101"/>
    <mergeCell ref="A102:AB104"/>
    <mergeCell ref="AC102:AG104"/>
    <mergeCell ref="AH102:AQ104"/>
    <mergeCell ref="AR102:BA104"/>
    <mergeCell ref="BB102:BH104"/>
    <mergeCell ref="BI102:BR104"/>
    <mergeCell ref="BS102:BY104"/>
    <mergeCell ref="BZ102:CE104"/>
    <mergeCell ref="CF102:CL104"/>
    <mergeCell ref="BZ99:CE101"/>
    <mergeCell ref="CF99:CL101"/>
    <mergeCell ref="CM99:CU101"/>
    <mergeCell ref="CV99:DD101"/>
    <mergeCell ref="DE99:DK101"/>
    <mergeCell ref="DL99:DP101"/>
    <mergeCell ref="CM102:CU104"/>
    <mergeCell ref="CV102:DD104"/>
    <mergeCell ref="DE102:DK104"/>
    <mergeCell ref="DL102:DP104"/>
    <mergeCell ref="DQ102:DX104"/>
    <mergeCell ref="A105:AB107"/>
    <mergeCell ref="AC105:AG107"/>
    <mergeCell ref="AH105:AQ107"/>
    <mergeCell ref="AR105:BA107"/>
    <mergeCell ref="BB105:BH107"/>
    <mergeCell ref="DE105:DK107"/>
    <mergeCell ref="DL105:DP107"/>
    <mergeCell ref="DQ105:DX107"/>
    <mergeCell ref="A108:AB110"/>
    <mergeCell ref="AC108:AG110"/>
    <mergeCell ref="AH108:AQ110"/>
    <mergeCell ref="AR108:BA110"/>
    <mergeCell ref="BB108:BH110"/>
    <mergeCell ref="BI108:BR110"/>
    <mergeCell ref="BS108:BY110"/>
    <mergeCell ref="BI105:BR107"/>
    <mergeCell ref="BS105:BY107"/>
    <mergeCell ref="BZ105:CE107"/>
    <mergeCell ref="CF105:CL107"/>
    <mergeCell ref="CM105:CU107"/>
    <mergeCell ref="CV105:DD107"/>
    <mergeCell ref="DQ108:DX110"/>
    <mergeCell ref="A111:AB113"/>
    <mergeCell ref="AC111:AG113"/>
    <mergeCell ref="AH111:AQ113"/>
    <mergeCell ref="AR111:BA113"/>
    <mergeCell ref="BB111:BH113"/>
    <mergeCell ref="BI111:BR113"/>
    <mergeCell ref="BS111:BY113"/>
    <mergeCell ref="BZ111:CE113"/>
    <mergeCell ref="CF111:CL113"/>
    <mergeCell ref="BZ108:CE110"/>
    <mergeCell ref="CF108:CL110"/>
    <mergeCell ref="CM108:CU110"/>
    <mergeCell ref="CV108:DD110"/>
    <mergeCell ref="DE108:DK110"/>
    <mergeCell ref="DL108:DP110"/>
    <mergeCell ref="CM111:CU113"/>
    <mergeCell ref="CV111:DD113"/>
    <mergeCell ref="DE111:DK113"/>
    <mergeCell ref="DL111:DP113"/>
    <mergeCell ref="DQ111:DX113"/>
    <mergeCell ref="A114:AB116"/>
    <mergeCell ref="AC114:AG116"/>
    <mergeCell ref="AH114:AQ116"/>
    <mergeCell ref="AR114:BA116"/>
    <mergeCell ref="BB114:BH116"/>
    <mergeCell ref="DE114:DK116"/>
    <mergeCell ref="DL114:DP116"/>
    <mergeCell ref="DQ114:DX116"/>
    <mergeCell ref="A117:AB119"/>
    <mergeCell ref="AC117:AG119"/>
    <mergeCell ref="AH117:AQ119"/>
    <mergeCell ref="AR117:BA119"/>
    <mergeCell ref="BB117:BH119"/>
    <mergeCell ref="BI117:BR119"/>
    <mergeCell ref="BS117:BY119"/>
    <mergeCell ref="BI114:BR116"/>
    <mergeCell ref="BS114:BY116"/>
    <mergeCell ref="BZ114:CE116"/>
    <mergeCell ref="CF114:CL116"/>
    <mergeCell ref="CM114:CU116"/>
    <mergeCell ref="CV114:DD116"/>
    <mergeCell ref="DQ117:DX119"/>
    <mergeCell ref="A120:AB122"/>
    <mergeCell ref="AC120:AG122"/>
    <mergeCell ref="AH120:AQ122"/>
    <mergeCell ref="AR120:BA122"/>
    <mergeCell ref="BB120:BH122"/>
    <mergeCell ref="BI120:BR122"/>
    <mergeCell ref="BS120:BY122"/>
    <mergeCell ref="BZ120:CE122"/>
    <mergeCell ref="CF120:CL122"/>
    <mergeCell ref="BZ117:CE119"/>
    <mergeCell ref="CF117:CL119"/>
    <mergeCell ref="CM117:CU119"/>
    <mergeCell ref="CV117:DD119"/>
    <mergeCell ref="DE117:DK119"/>
    <mergeCell ref="DL117:DP119"/>
    <mergeCell ref="CM120:CU122"/>
    <mergeCell ref="CV120:DD122"/>
    <mergeCell ref="DE120:DK122"/>
    <mergeCell ref="DL120:DP122"/>
    <mergeCell ref="DQ120:DX122"/>
    <mergeCell ref="A123:AB125"/>
    <mergeCell ref="AC123:AG125"/>
    <mergeCell ref="AH123:AQ125"/>
    <mergeCell ref="AR123:BA125"/>
    <mergeCell ref="BB123:BH125"/>
    <mergeCell ref="DE123:DK125"/>
    <mergeCell ref="DL123:DP125"/>
    <mergeCell ref="DQ123:DX125"/>
    <mergeCell ref="A126:BL127"/>
    <mergeCell ref="BP126:DX127"/>
    <mergeCell ref="BI123:BR125"/>
    <mergeCell ref="BS123:BY125"/>
    <mergeCell ref="BZ123:CE125"/>
    <mergeCell ref="CF123:CL125"/>
    <mergeCell ref="CM123:CU125"/>
    <mergeCell ref="CV123:DD125"/>
  </mergeCells>
  <phoneticPr fontId="111" type="noConversion"/>
  <pageMargins left="0.23622047244094491" right="0.23622047244094491" top="0.51181102362204722" bottom="0.51181102362204722" header="0.51181102362204722" footer="0.51181102362204722"/>
  <pageSetup paperSize="9" scale="95" fitToHeight="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5047D-2136-4DB8-834B-AB3C4EFB8EEF}">
  <sheetPr>
    <pageSetUpPr fitToPage="1"/>
  </sheetPr>
  <dimension ref="A1:DX127"/>
  <sheetViews>
    <sheetView topLeftCell="A7" zoomScale="120" workbookViewId="0">
      <selection activeCell="BZ69" sqref="BZ69:CE71"/>
    </sheetView>
  </sheetViews>
  <sheetFormatPr defaultColWidth="0.75" defaultRowHeight="6" customHeight="1"/>
  <cols>
    <col min="1" max="16384" width="0.75" style="284"/>
  </cols>
  <sheetData>
    <row r="1" spans="1:128" ht="6" customHeight="1">
      <c r="A1" s="283"/>
      <c r="B1" s="533" t="s">
        <v>348</v>
      </c>
      <c r="C1" s="533"/>
      <c r="D1" s="533"/>
      <c r="E1" s="533"/>
      <c r="F1" s="533"/>
      <c r="G1" s="533"/>
      <c r="H1" s="533"/>
      <c r="I1" s="533"/>
      <c r="J1" s="533"/>
      <c r="K1" s="533"/>
      <c r="L1" s="533"/>
      <c r="M1" s="533"/>
      <c r="N1" s="533"/>
      <c r="O1" s="533"/>
      <c r="P1" s="533"/>
      <c r="Q1" s="533"/>
      <c r="R1" s="533"/>
      <c r="S1" s="533"/>
      <c r="T1" s="533"/>
      <c r="U1" s="533"/>
      <c r="V1" s="533"/>
      <c r="W1" s="533"/>
      <c r="X1" s="533"/>
      <c r="Y1" s="533"/>
      <c r="Z1" s="533"/>
      <c r="AA1" s="533"/>
      <c r="AB1" s="533"/>
      <c r="AC1" s="533"/>
      <c r="AD1" s="533"/>
      <c r="AE1" s="533"/>
      <c r="AF1" s="533"/>
      <c r="AG1" s="533"/>
      <c r="AH1" s="533"/>
      <c r="AI1" s="533"/>
      <c r="AJ1" s="533"/>
      <c r="AK1" s="533"/>
      <c r="AL1" s="533"/>
      <c r="AM1" s="533"/>
      <c r="AN1" s="533"/>
      <c r="AO1" s="533"/>
      <c r="AP1" s="533"/>
      <c r="AQ1" s="533"/>
      <c r="AR1" s="533"/>
      <c r="AS1" s="533"/>
      <c r="AT1" s="533"/>
      <c r="AU1" s="533"/>
      <c r="AV1" s="533"/>
      <c r="AW1" s="533"/>
      <c r="AX1" s="533"/>
      <c r="AY1" s="533"/>
      <c r="AZ1" s="533"/>
      <c r="BA1" s="533"/>
      <c r="BB1" s="533"/>
      <c r="BC1" s="533"/>
      <c r="BD1" s="533"/>
      <c r="BE1" s="533"/>
      <c r="BF1" s="533"/>
      <c r="BG1" s="533"/>
      <c r="BH1" s="533"/>
      <c r="BI1" s="533"/>
      <c r="BJ1" s="533"/>
      <c r="BK1" s="533"/>
      <c r="BL1" s="533"/>
      <c r="BM1" s="533"/>
      <c r="BN1" s="533"/>
      <c r="BO1" s="533"/>
      <c r="BP1" s="533"/>
      <c r="BQ1" s="533"/>
      <c r="BR1" s="533"/>
      <c r="BS1" s="533"/>
      <c r="BT1" s="533"/>
      <c r="BU1" s="533"/>
      <c r="BV1" s="533"/>
      <c r="BW1" s="533"/>
      <c r="BY1" s="535" t="s">
        <v>293</v>
      </c>
      <c r="BZ1" s="536"/>
      <c r="CA1" s="536"/>
      <c r="CB1" s="536"/>
      <c r="CC1" s="536"/>
      <c r="CD1" s="536"/>
      <c r="CE1" s="536"/>
      <c r="CF1" s="536"/>
      <c r="CG1" s="536"/>
      <c r="CH1" s="539" t="s">
        <v>294</v>
      </c>
      <c r="CI1" s="540"/>
      <c r="CJ1" s="540"/>
      <c r="CK1" s="540"/>
      <c r="CL1" s="540"/>
      <c r="CM1" s="540"/>
      <c r="CN1" s="540"/>
      <c r="CO1" s="540"/>
      <c r="CP1" s="540"/>
      <c r="CQ1" s="540"/>
      <c r="CR1" s="540"/>
      <c r="CS1" s="540"/>
      <c r="CT1" s="540"/>
      <c r="CU1" s="540"/>
      <c r="CV1" s="540"/>
      <c r="CW1" s="540"/>
      <c r="CX1" s="540"/>
      <c r="CY1" s="540"/>
      <c r="CZ1" s="540"/>
      <c r="DA1" s="540"/>
      <c r="DB1" s="540"/>
      <c r="DC1" s="540"/>
      <c r="DD1" s="540"/>
      <c r="DE1" s="540"/>
      <c r="DF1" s="540"/>
      <c r="DG1" s="540"/>
      <c r="DH1" s="540"/>
      <c r="DI1" s="540"/>
      <c r="DJ1" s="540"/>
      <c r="DK1" s="540"/>
      <c r="DL1" s="540"/>
      <c r="DM1" s="540"/>
      <c r="DN1" s="540"/>
      <c r="DO1" s="540"/>
      <c r="DP1" s="540"/>
      <c r="DQ1" s="540"/>
      <c r="DR1" s="540"/>
      <c r="DS1" s="540"/>
      <c r="DT1" s="540"/>
      <c r="DU1" s="540"/>
      <c r="DV1" s="540"/>
      <c r="DW1" s="540"/>
      <c r="DX1" s="541"/>
    </row>
    <row r="2" spans="1:128" ht="6" customHeight="1">
      <c r="A2" s="283"/>
      <c r="B2" s="533"/>
      <c r="C2" s="533"/>
      <c r="D2" s="533"/>
      <c r="E2" s="533"/>
      <c r="F2" s="533"/>
      <c r="G2" s="533"/>
      <c r="H2" s="533"/>
      <c r="I2" s="533"/>
      <c r="J2" s="533"/>
      <c r="K2" s="533"/>
      <c r="L2" s="533"/>
      <c r="M2" s="533"/>
      <c r="N2" s="533"/>
      <c r="O2" s="533"/>
      <c r="P2" s="533"/>
      <c r="Q2" s="533"/>
      <c r="R2" s="533"/>
      <c r="S2" s="533"/>
      <c r="T2" s="533"/>
      <c r="U2" s="533"/>
      <c r="V2" s="533"/>
      <c r="W2" s="533"/>
      <c r="X2" s="533"/>
      <c r="Y2" s="533"/>
      <c r="Z2" s="533"/>
      <c r="AA2" s="533"/>
      <c r="AB2" s="533"/>
      <c r="AC2" s="533"/>
      <c r="AD2" s="533"/>
      <c r="AE2" s="533"/>
      <c r="AF2" s="533"/>
      <c r="AG2" s="533"/>
      <c r="AH2" s="533"/>
      <c r="AI2" s="533"/>
      <c r="AJ2" s="533"/>
      <c r="AK2" s="533"/>
      <c r="AL2" s="533"/>
      <c r="AM2" s="533"/>
      <c r="AN2" s="533"/>
      <c r="AO2" s="533"/>
      <c r="AP2" s="533"/>
      <c r="AQ2" s="533"/>
      <c r="AR2" s="533"/>
      <c r="AS2" s="533"/>
      <c r="AT2" s="533"/>
      <c r="AU2" s="533"/>
      <c r="AV2" s="533"/>
      <c r="AW2" s="533"/>
      <c r="AX2" s="533"/>
      <c r="AY2" s="533"/>
      <c r="AZ2" s="533"/>
      <c r="BA2" s="533"/>
      <c r="BB2" s="533"/>
      <c r="BC2" s="533"/>
      <c r="BD2" s="533"/>
      <c r="BE2" s="533"/>
      <c r="BF2" s="533"/>
      <c r="BG2" s="533"/>
      <c r="BH2" s="533"/>
      <c r="BI2" s="533"/>
      <c r="BJ2" s="533"/>
      <c r="BK2" s="533"/>
      <c r="BL2" s="533"/>
      <c r="BM2" s="533"/>
      <c r="BN2" s="533"/>
      <c r="BO2" s="533"/>
      <c r="BP2" s="533"/>
      <c r="BQ2" s="533"/>
      <c r="BR2" s="533"/>
      <c r="BS2" s="533"/>
      <c r="BT2" s="533"/>
      <c r="BU2" s="533"/>
      <c r="BV2" s="533"/>
      <c r="BW2" s="533"/>
      <c r="BY2" s="537"/>
      <c r="BZ2" s="538"/>
      <c r="CA2" s="538"/>
      <c r="CB2" s="538"/>
      <c r="CC2" s="538"/>
      <c r="CD2" s="538"/>
      <c r="CE2" s="538"/>
      <c r="CF2" s="538"/>
      <c r="CG2" s="538"/>
      <c r="CH2" s="542"/>
      <c r="CI2" s="543"/>
      <c r="CJ2" s="543"/>
      <c r="CK2" s="543"/>
      <c r="CL2" s="543"/>
      <c r="CM2" s="543"/>
      <c r="CN2" s="543"/>
      <c r="CO2" s="543"/>
      <c r="CP2" s="543"/>
      <c r="CQ2" s="543"/>
      <c r="CR2" s="543"/>
      <c r="CS2" s="543"/>
      <c r="CT2" s="543"/>
      <c r="CU2" s="543"/>
      <c r="CV2" s="543"/>
      <c r="CW2" s="543"/>
      <c r="CX2" s="543"/>
      <c r="CY2" s="543"/>
      <c r="CZ2" s="543"/>
      <c r="DA2" s="543"/>
      <c r="DB2" s="543"/>
      <c r="DC2" s="543"/>
      <c r="DD2" s="543"/>
      <c r="DE2" s="543"/>
      <c r="DF2" s="543"/>
      <c r="DG2" s="543"/>
      <c r="DH2" s="543"/>
      <c r="DI2" s="543"/>
      <c r="DJ2" s="543"/>
      <c r="DK2" s="543"/>
      <c r="DL2" s="543"/>
      <c r="DM2" s="543"/>
      <c r="DN2" s="543"/>
      <c r="DO2" s="543"/>
      <c r="DP2" s="543"/>
      <c r="DQ2" s="543"/>
      <c r="DR2" s="543"/>
      <c r="DS2" s="543"/>
      <c r="DT2" s="543"/>
      <c r="DU2" s="543"/>
      <c r="DV2" s="543"/>
      <c r="DW2" s="543"/>
      <c r="DX2" s="544"/>
    </row>
    <row r="3" spans="1:128" ht="6" customHeight="1">
      <c r="A3" s="283"/>
      <c r="B3" s="533"/>
      <c r="C3" s="533"/>
      <c r="D3" s="533"/>
      <c r="E3" s="533"/>
      <c r="F3" s="533"/>
      <c r="G3" s="533"/>
      <c r="H3" s="533"/>
      <c r="I3" s="533"/>
      <c r="J3" s="533"/>
      <c r="K3" s="533"/>
      <c r="L3" s="533"/>
      <c r="M3" s="533"/>
      <c r="N3" s="533"/>
      <c r="O3" s="533"/>
      <c r="P3" s="533"/>
      <c r="Q3" s="533"/>
      <c r="R3" s="533"/>
      <c r="S3" s="533"/>
      <c r="T3" s="533"/>
      <c r="U3" s="533"/>
      <c r="V3" s="533"/>
      <c r="W3" s="533"/>
      <c r="X3" s="533"/>
      <c r="Y3" s="533"/>
      <c r="Z3" s="533"/>
      <c r="AA3" s="533"/>
      <c r="AB3" s="533"/>
      <c r="AC3" s="533"/>
      <c r="AD3" s="533"/>
      <c r="AE3" s="533"/>
      <c r="AF3" s="533"/>
      <c r="AG3" s="533"/>
      <c r="AH3" s="533"/>
      <c r="AI3" s="533"/>
      <c r="AJ3" s="533"/>
      <c r="AK3" s="533"/>
      <c r="AL3" s="533"/>
      <c r="AM3" s="533"/>
      <c r="AN3" s="533"/>
      <c r="AO3" s="533"/>
      <c r="AP3" s="533"/>
      <c r="AQ3" s="533"/>
      <c r="AR3" s="533"/>
      <c r="AS3" s="533"/>
      <c r="AT3" s="533"/>
      <c r="AU3" s="533"/>
      <c r="AV3" s="533"/>
      <c r="AW3" s="533"/>
      <c r="AX3" s="533"/>
      <c r="AY3" s="533"/>
      <c r="AZ3" s="533"/>
      <c r="BA3" s="533"/>
      <c r="BB3" s="533"/>
      <c r="BC3" s="533"/>
      <c r="BD3" s="533"/>
      <c r="BE3" s="533"/>
      <c r="BF3" s="533"/>
      <c r="BG3" s="533"/>
      <c r="BH3" s="533"/>
      <c r="BI3" s="533"/>
      <c r="BJ3" s="533"/>
      <c r="BK3" s="533"/>
      <c r="BL3" s="533"/>
      <c r="BM3" s="533"/>
      <c r="BN3" s="533"/>
      <c r="BO3" s="533"/>
      <c r="BP3" s="533"/>
      <c r="BQ3" s="533"/>
      <c r="BR3" s="533"/>
      <c r="BS3" s="533"/>
      <c r="BT3" s="533"/>
      <c r="BU3" s="533"/>
      <c r="BV3" s="533"/>
      <c r="BW3" s="533"/>
      <c r="BY3" s="482"/>
      <c r="BZ3" s="473"/>
      <c r="CA3" s="473"/>
      <c r="CB3" s="473"/>
      <c r="CC3" s="473"/>
      <c r="CD3" s="473"/>
      <c r="CE3" s="473"/>
      <c r="CF3" s="473"/>
      <c r="CG3" s="473"/>
      <c r="CH3" s="542"/>
      <c r="CI3" s="543"/>
      <c r="CJ3" s="543"/>
      <c r="CK3" s="543"/>
      <c r="CL3" s="543"/>
      <c r="CM3" s="543"/>
      <c r="CN3" s="543"/>
      <c r="CO3" s="543"/>
      <c r="CP3" s="543"/>
      <c r="CQ3" s="543"/>
      <c r="CR3" s="543"/>
      <c r="CS3" s="543"/>
      <c r="CT3" s="543"/>
      <c r="CU3" s="543"/>
      <c r="CV3" s="543"/>
      <c r="CW3" s="543"/>
      <c r="CX3" s="543"/>
      <c r="CY3" s="543"/>
      <c r="CZ3" s="543"/>
      <c r="DA3" s="543"/>
      <c r="DB3" s="543"/>
      <c r="DC3" s="543"/>
      <c r="DD3" s="543"/>
      <c r="DE3" s="543"/>
      <c r="DF3" s="543"/>
      <c r="DG3" s="543"/>
      <c r="DH3" s="543"/>
      <c r="DI3" s="543"/>
      <c r="DJ3" s="543"/>
      <c r="DK3" s="543"/>
      <c r="DL3" s="543"/>
      <c r="DM3" s="543"/>
      <c r="DN3" s="543"/>
      <c r="DO3" s="543"/>
      <c r="DP3" s="543"/>
      <c r="DQ3" s="543"/>
      <c r="DR3" s="543"/>
      <c r="DS3" s="543"/>
      <c r="DT3" s="543"/>
      <c r="DU3" s="543"/>
      <c r="DV3" s="543"/>
      <c r="DW3" s="543"/>
      <c r="DX3" s="544"/>
    </row>
    <row r="4" spans="1:128" ht="6" customHeight="1">
      <c r="A4" s="283"/>
      <c r="B4" s="533"/>
      <c r="C4" s="533"/>
      <c r="D4" s="533"/>
      <c r="E4" s="533"/>
      <c r="F4" s="533"/>
      <c r="G4" s="533"/>
      <c r="H4" s="533"/>
      <c r="I4" s="533"/>
      <c r="J4" s="533"/>
      <c r="K4" s="533"/>
      <c r="L4" s="533"/>
      <c r="M4" s="533"/>
      <c r="N4" s="533"/>
      <c r="O4" s="533"/>
      <c r="P4" s="533"/>
      <c r="Q4" s="533"/>
      <c r="R4" s="533"/>
      <c r="S4" s="533"/>
      <c r="T4" s="533"/>
      <c r="U4" s="533"/>
      <c r="V4" s="533"/>
      <c r="W4" s="533"/>
      <c r="X4" s="533"/>
      <c r="Y4" s="533"/>
      <c r="Z4" s="533"/>
      <c r="AA4" s="533"/>
      <c r="AB4" s="533"/>
      <c r="AC4" s="533"/>
      <c r="AD4" s="533"/>
      <c r="AE4" s="533"/>
      <c r="AF4" s="533"/>
      <c r="AG4" s="533"/>
      <c r="AH4" s="533"/>
      <c r="AI4" s="533"/>
      <c r="AJ4" s="533"/>
      <c r="AK4" s="533"/>
      <c r="AL4" s="533"/>
      <c r="AM4" s="533"/>
      <c r="AN4" s="533"/>
      <c r="AO4" s="533"/>
      <c r="AP4" s="533"/>
      <c r="AQ4" s="533"/>
      <c r="AR4" s="533"/>
      <c r="AS4" s="533"/>
      <c r="AT4" s="533"/>
      <c r="AU4" s="533"/>
      <c r="AV4" s="533"/>
      <c r="AW4" s="533"/>
      <c r="AX4" s="533"/>
      <c r="AY4" s="533"/>
      <c r="AZ4" s="533"/>
      <c r="BA4" s="533"/>
      <c r="BB4" s="533"/>
      <c r="BC4" s="533"/>
      <c r="BD4" s="533"/>
      <c r="BE4" s="533"/>
      <c r="BF4" s="533"/>
      <c r="BG4" s="533"/>
      <c r="BH4" s="533"/>
      <c r="BI4" s="533"/>
      <c r="BJ4" s="533"/>
      <c r="BK4" s="533"/>
      <c r="BL4" s="533"/>
      <c r="BM4" s="533"/>
      <c r="BN4" s="533"/>
      <c r="BO4" s="533"/>
      <c r="BP4" s="533"/>
      <c r="BQ4" s="533"/>
      <c r="BR4" s="533"/>
      <c r="BS4" s="533"/>
      <c r="BT4" s="533"/>
      <c r="BU4" s="533"/>
      <c r="BV4" s="533"/>
      <c r="BW4" s="533"/>
      <c r="BY4" s="482"/>
      <c r="BZ4" s="473"/>
      <c r="CA4" s="473"/>
      <c r="CB4" s="473"/>
      <c r="CC4" s="473"/>
      <c r="CD4" s="473"/>
      <c r="CE4" s="473"/>
      <c r="CF4" s="473"/>
      <c r="CG4" s="473"/>
      <c r="CH4" s="542"/>
      <c r="CI4" s="543"/>
      <c r="CJ4" s="543"/>
      <c r="CK4" s="543"/>
      <c r="CL4" s="543"/>
      <c r="CM4" s="543"/>
      <c r="CN4" s="543"/>
      <c r="CO4" s="543"/>
      <c r="CP4" s="543"/>
      <c r="CQ4" s="543"/>
      <c r="CR4" s="543"/>
      <c r="CS4" s="543"/>
      <c r="CT4" s="543"/>
      <c r="CU4" s="543"/>
      <c r="CV4" s="543"/>
      <c r="CW4" s="543"/>
      <c r="CX4" s="543"/>
      <c r="CY4" s="543"/>
      <c r="CZ4" s="543"/>
      <c r="DA4" s="543"/>
      <c r="DB4" s="543"/>
      <c r="DC4" s="543"/>
      <c r="DD4" s="543"/>
      <c r="DE4" s="543"/>
      <c r="DF4" s="543"/>
      <c r="DG4" s="543"/>
      <c r="DH4" s="543"/>
      <c r="DI4" s="543"/>
      <c r="DJ4" s="543"/>
      <c r="DK4" s="543"/>
      <c r="DL4" s="543"/>
      <c r="DM4" s="543"/>
      <c r="DN4" s="543"/>
      <c r="DO4" s="543"/>
      <c r="DP4" s="543"/>
      <c r="DQ4" s="543"/>
      <c r="DR4" s="543"/>
      <c r="DS4" s="543"/>
      <c r="DT4" s="543"/>
      <c r="DU4" s="543"/>
      <c r="DV4" s="543"/>
      <c r="DW4" s="543"/>
      <c r="DX4" s="544"/>
    </row>
    <row r="5" spans="1:128" ht="6" customHeight="1">
      <c r="A5" s="285"/>
      <c r="B5" s="534"/>
      <c r="C5" s="534"/>
      <c r="D5" s="534"/>
      <c r="E5" s="534"/>
      <c r="F5" s="534"/>
      <c r="G5" s="534"/>
      <c r="H5" s="534"/>
      <c r="I5" s="534"/>
      <c r="J5" s="534"/>
      <c r="K5" s="534"/>
      <c r="L5" s="534"/>
      <c r="M5" s="534"/>
      <c r="N5" s="534"/>
      <c r="O5" s="534"/>
      <c r="P5" s="534"/>
      <c r="Q5" s="534"/>
      <c r="R5" s="534"/>
      <c r="S5" s="534"/>
      <c r="T5" s="534"/>
      <c r="U5" s="534"/>
      <c r="V5" s="534"/>
      <c r="W5" s="534"/>
      <c r="X5" s="534"/>
      <c r="Y5" s="534"/>
      <c r="Z5" s="534"/>
      <c r="AA5" s="534"/>
      <c r="AB5" s="534"/>
      <c r="AC5" s="534"/>
      <c r="AD5" s="534"/>
      <c r="AE5" s="534"/>
      <c r="AF5" s="534"/>
      <c r="AG5" s="534"/>
      <c r="AH5" s="534"/>
      <c r="AI5" s="534"/>
      <c r="AJ5" s="534"/>
      <c r="AK5" s="534"/>
      <c r="AL5" s="534"/>
      <c r="AM5" s="534"/>
      <c r="AN5" s="534"/>
      <c r="AO5" s="534"/>
      <c r="AP5" s="534"/>
      <c r="AQ5" s="534"/>
      <c r="AR5" s="534"/>
      <c r="AS5" s="534"/>
      <c r="AT5" s="534"/>
      <c r="AU5" s="534"/>
      <c r="AV5" s="534"/>
      <c r="AW5" s="534"/>
      <c r="AX5" s="534"/>
      <c r="AY5" s="534"/>
      <c r="AZ5" s="534"/>
      <c r="BA5" s="534"/>
      <c r="BB5" s="534"/>
      <c r="BC5" s="534"/>
      <c r="BD5" s="534"/>
      <c r="BE5" s="534"/>
      <c r="BF5" s="534"/>
      <c r="BG5" s="534"/>
      <c r="BH5" s="534"/>
      <c r="BI5" s="534"/>
      <c r="BJ5" s="534"/>
      <c r="BK5" s="534"/>
      <c r="BL5" s="534"/>
      <c r="BM5" s="534"/>
      <c r="BN5" s="534"/>
      <c r="BO5" s="534"/>
      <c r="BP5" s="534"/>
      <c r="BQ5" s="534"/>
      <c r="BR5" s="534"/>
      <c r="BS5" s="534"/>
      <c r="BT5" s="534"/>
      <c r="BU5" s="534"/>
      <c r="BV5" s="534"/>
      <c r="BW5" s="534"/>
      <c r="BY5" s="482"/>
      <c r="BZ5" s="473"/>
      <c r="CA5" s="473"/>
      <c r="CB5" s="473"/>
      <c r="CC5" s="473"/>
      <c r="CD5" s="473"/>
      <c r="CE5" s="473"/>
      <c r="CF5" s="473"/>
      <c r="CG5" s="473"/>
      <c r="CH5" s="542"/>
      <c r="CI5" s="543"/>
      <c r="CJ5" s="543"/>
      <c r="CK5" s="543"/>
      <c r="CL5" s="543"/>
      <c r="CM5" s="543"/>
      <c r="CN5" s="543"/>
      <c r="CO5" s="543"/>
      <c r="CP5" s="543"/>
      <c r="CQ5" s="543"/>
      <c r="CR5" s="543"/>
      <c r="CS5" s="543"/>
      <c r="CT5" s="543"/>
      <c r="CU5" s="543"/>
      <c r="CV5" s="543"/>
      <c r="CW5" s="543"/>
      <c r="CX5" s="543"/>
      <c r="CY5" s="543"/>
      <c r="CZ5" s="543"/>
      <c r="DA5" s="543"/>
      <c r="DB5" s="543"/>
      <c r="DC5" s="543"/>
      <c r="DD5" s="543"/>
      <c r="DE5" s="543"/>
      <c r="DF5" s="543"/>
      <c r="DG5" s="543"/>
      <c r="DH5" s="543"/>
      <c r="DI5" s="543"/>
      <c r="DJ5" s="543"/>
      <c r="DK5" s="543"/>
      <c r="DL5" s="543"/>
      <c r="DM5" s="543"/>
      <c r="DN5" s="543"/>
      <c r="DO5" s="543"/>
      <c r="DP5" s="543"/>
      <c r="DQ5" s="543"/>
      <c r="DR5" s="543"/>
      <c r="DS5" s="543"/>
      <c r="DT5" s="543"/>
      <c r="DU5" s="543"/>
      <c r="DV5" s="543"/>
      <c r="DW5" s="543"/>
      <c r="DX5" s="544"/>
    </row>
    <row r="6" spans="1:128" ht="6" customHeight="1">
      <c r="A6" s="548" t="s">
        <v>295</v>
      </c>
      <c r="B6" s="414"/>
      <c r="C6" s="414"/>
      <c r="D6" s="414"/>
      <c r="E6" s="414"/>
      <c r="F6" s="414"/>
      <c r="G6" s="414"/>
      <c r="H6" s="414"/>
      <c r="I6" s="414"/>
      <c r="J6" s="414"/>
      <c r="K6" s="549" t="s">
        <v>296</v>
      </c>
      <c r="L6" s="549"/>
      <c r="M6" s="549"/>
      <c r="N6" s="549"/>
      <c r="O6" s="549"/>
      <c r="P6" s="549"/>
      <c r="Q6" s="549"/>
      <c r="R6" s="549"/>
      <c r="S6" s="549"/>
      <c r="T6" s="549"/>
      <c r="U6" s="549"/>
      <c r="V6" s="549"/>
      <c r="W6" s="549"/>
      <c r="X6" s="549"/>
      <c r="Y6" s="549"/>
      <c r="Z6" s="549"/>
      <c r="AA6" s="549"/>
      <c r="AB6" s="549"/>
      <c r="AC6" s="549"/>
      <c r="AD6" s="549"/>
      <c r="AE6" s="549"/>
      <c r="AF6" s="549"/>
      <c r="AG6" s="549"/>
      <c r="AH6" s="549"/>
      <c r="AI6" s="549"/>
      <c r="AJ6" s="549"/>
      <c r="AK6" s="549"/>
      <c r="AL6" s="549"/>
      <c r="AM6" s="549"/>
      <c r="AN6" s="549"/>
      <c r="AO6" s="549"/>
      <c r="AP6" s="549"/>
      <c r="AQ6" s="414" t="s">
        <v>297</v>
      </c>
      <c r="AR6" s="414"/>
      <c r="AS6" s="414"/>
      <c r="AT6" s="414"/>
      <c r="AU6" s="414"/>
      <c r="AV6" s="414"/>
      <c r="AW6" s="414"/>
      <c r="AX6" s="414"/>
      <c r="AY6" s="414"/>
      <c r="AZ6" s="414"/>
      <c r="BA6" s="550" t="s">
        <v>349</v>
      </c>
      <c r="BB6" s="551"/>
      <c r="BC6" s="551"/>
      <c r="BD6" s="551"/>
      <c r="BE6" s="551"/>
      <c r="BF6" s="551"/>
      <c r="BG6" s="551"/>
      <c r="BH6" s="551"/>
      <c r="BI6" s="551"/>
      <c r="BJ6" s="551"/>
      <c r="BK6" s="551"/>
      <c r="BL6" s="551"/>
      <c r="BM6" s="551"/>
      <c r="BN6" s="551"/>
      <c r="BO6" s="551"/>
      <c r="BP6" s="551"/>
      <c r="BQ6" s="551"/>
      <c r="BR6" s="551"/>
      <c r="BS6" s="551"/>
      <c r="BT6" s="551"/>
      <c r="BU6" s="551"/>
      <c r="BV6" s="551"/>
      <c r="BW6" s="552"/>
      <c r="BY6" s="482"/>
      <c r="BZ6" s="473"/>
      <c r="CA6" s="473"/>
      <c r="CB6" s="473"/>
      <c r="CC6" s="473"/>
      <c r="CD6" s="473"/>
      <c r="CE6" s="473"/>
      <c r="CF6" s="473"/>
      <c r="CG6" s="473"/>
      <c r="CH6" s="545"/>
      <c r="CI6" s="546"/>
      <c r="CJ6" s="546"/>
      <c r="CK6" s="546"/>
      <c r="CL6" s="546"/>
      <c r="CM6" s="546"/>
      <c r="CN6" s="546"/>
      <c r="CO6" s="546"/>
      <c r="CP6" s="546"/>
      <c r="CQ6" s="546"/>
      <c r="CR6" s="546"/>
      <c r="CS6" s="546"/>
      <c r="CT6" s="546"/>
      <c r="CU6" s="546"/>
      <c r="CV6" s="546"/>
      <c r="CW6" s="546"/>
      <c r="CX6" s="546"/>
      <c r="CY6" s="546"/>
      <c r="CZ6" s="546"/>
      <c r="DA6" s="546"/>
      <c r="DB6" s="546"/>
      <c r="DC6" s="546"/>
      <c r="DD6" s="546"/>
      <c r="DE6" s="546"/>
      <c r="DF6" s="546"/>
      <c r="DG6" s="546"/>
      <c r="DH6" s="546"/>
      <c r="DI6" s="546"/>
      <c r="DJ6" s="546"/>
      <c r="DK6" s="546"/>
      <c r="DL6" s="546"/>
      <c r="DM6" s="546"/>
      <c r="DN6" s="546"/>
      <c r="DO6" s="546"/>
      <c r="DP6" s="546"/>
      <c r="DQ6" s="546"/>
      <c r="DR6" s="546"/>
      <c r="DS6" s="546"/>
      <c r="DT6" s="546"/>
      <c r="DU6" s="546"/>
      <c r="DV6" s="546"/>
      <c r="DW6" s="546"/>
      <c r="DX6" s="547"/>
    </row>
    <row r="7" spans="1:128" ht="6" customHeight="1">
      <c r="A7" s="477"/>
      <c r="B7" s="415"/>
      <c r="C7" s="415"/>
      <c r="D7" s="415"/>
      <c r="E7" s="415"/>
      <c r="F7" s="415"/>
      <c r="G7" s="415"/>
      <c r="H7" s="415"/>
      <c r="I7" s="415"/>
      <c r="J7" s="415"/>
      <c r="K7" s="478"/>
      <c r="L7" s="478"/>
      <c r="M7" s="478"/>
      <c r="N7" s="478"/>
      <c r="O7" s="478"/>
      <c r="P7" s="478"/>
      <c r="Q7" s="478"/>
      <c r="R7" s="478"/>
      <c r="S7" s="478"/>
      <c r="T7" s="478"/>
      <c r="U7" s="478"/>
      <c r="V7" s="478"/>
      <c r="W7" s="478"/>
      <c r="X7" s="478"/>
      <c r="Y7" s="478"/>
      <c r="Z7" s="478"/>
      <c r="AA7" s="478"/>
      <c r="AB7" s="478"/>
      <c r="AC7" s="478"/>
      <c r="AD7" s="478"/>
      <c r="AE7" s="478"/>
      <c r="AF7" s="478"/>
      <c r="AG7" s="478"/>
      <c r="AH7" s="478"/>
      <c r="AI7" s="478"/>
      <c r="AJ7" s="478"/>
      <c r="AK7" s="478"/>
      <c r="AL7" s="478"/>
      <c r="AM7" s="478"/>
      <c r="AN7" s="478"/>
      <c r="AO7" s="478"/>
      <c r="AP7" s="478"/>
      <c r="AQ7" s="415"/>
      <c r="AR7" s="415"/>
      <c r="AS7" s="415"/>
      <c r="AT7" s="415"/>
      <c r="AU7" s="415"/>
      <c r="AV7" s="415"/>
      <c r="AW7" s="415"/>
      <c r="AX7" s="415"/>
      <c r="AY7" s="415"/>
      <c r="AZ7" s="415"/>
      <c r="BA7" s="507"/>
      <c r="BB7" s="507"/>
      <c r="BC7" s="507"/>
      <c r="BD7" s="507"/>
      <c r="BE7" s="507"/>
      <c r="BF7" s="507"/>
      <c r="BG7" s="507"/>
      <c r="BH7" s="507"/>
      <c r="BI7" s="507"/>
      <c r="BJ7" s="507"/>
      <c r="BK7" s="507"/>
      <c r="BL7" s="507"/>
      <c r="BM7" s="507"/>
      <c r="BN7" s="507"/>
      <c r="BO7" s="507"/>
      <c r="BP7" s="507"/>
      <c r="BQ7" s="507"/>
      <c r="BR7" s="507"/>
      <c r="BS7" s="507"/>
      <c r="BT7" s="507"/>
      <c r="BU7" s="507"/>
      <c r="BV7" s="507"/>
      <c r="BW7" s="508"/>
      <c r="BY7" s="482" t="s">
        <v>299</v>
      </c>
      <c r="BZ7" s="473"/>
      <c r="CA7" s="473"/>
      <c r="CB7" s="473"/>
      <c r="CC7" s="473"/>
      <c r="CD7" s="473"/>
      <c r="CE7" s="473"/>
      <c r="CF7" s="473"/>
      <c r="CG7" s="473"/>
      <c r="CH7" s="553" t="s">
        <v>300</v>
      </c>
      <c r="CI7" s="553"/>
      <c r="CJ7" s="553"/>
      <c r="CK7" s="553"/>
      <c r="CL7" s="553"/>
      <c r="CM7" s="553"/>
      <c r="CN7" s="553"/>
      <c r="CO7" s="553"/>
      <c r="CP7" s="553"/>
      <c r="CQ7" s="553"/>
      <c r="CR7" s="553"/>
      <c r="CS7" s="553"/>
      <c r="CT7" s="553"/>
      <c r="CU7" s="553"/>
      <c r="CV7" s="553"/>
      <c r="CW7" s="553"/>
      <c r="CX7" s="553"/>
      <c r="CY7" s="553"/>
      <c r="CZ7" s="553"/>
      <c r="DA7" s="553"/>
      <c r="DB7" s="473" t="s">
        <v>301</v>
      </c>
      <c r="DC7" s="473"/>
      <c r="DD7" s="473"/>
      <c r="DE7" s="473"/>
      <c r="DF7" s="473"/>
      <c r="DG7" s="473"/>
      <c r="DH7" s="498" t="s">
        <v>302</v>
      </c>
      <c r="DI7" s="499"/>
      <c r="DJ7" s="499"/>
      <c r="DK7" s="499"/>
      <c r="DL7" s="499"/>
      <c r="DM7" s="499"/>
      <c r="DN7" s="499"/>
      <c r="DO7" s="499"/>
      <c r="DP7" s="499"/>
      <c r="DQ7" s="286"/>
      <c r="DR7" s="286"/>
      <c r="DS7" s="286"/>
      <c r="DT7" s="286"/>
      <c r="DU7" s="286"/>
      <c r="DV7" s="286"/>
      <c r="DW7" s="286"/>
      <c r="DX7" s="287"/>
    </row>
    <row r="8" spans="1:128" ht="6" customHeight="1">
      <c r="A8" s="477"/>
      <c r="B8" s="415"/>
      <c r="C8" s="415"/>
      <c r="D8" s="415"/>
      <c r="E8" s="415"/>
      <c r="F8" s="415"/>
      <c r="G8" s="415"/>
      <c r="H8" s="415"/>
      <c r="I8" s="415"/>
      <c r="J8" s="415"/>
      <c r="K8" s="478"/>
      <c r="L8" s="478"/>
      <c r="M8" s="478"/>
      <c r="N8" s="478"/>
      <c r="O8" s="478"/>
      <c r="P8" s="478"/>
      <c r="Q8" s="478"/>
      <c r="R8" s="478"/>
      <c r="S8" s="478"/>
      <c r="T8" s="478"/>
      <c r="U8" s="478"/>
      <c r="V8" s="478"/>
      <c r="W8" s="478"/>
      <c r="X8" s="478"/>
      <c r="Y8" s="478"/>
      <c r="Z8" s="478"/>
      <c r="AA8" s="478"/>
      <c r="AB8" s="478"/>
      <c r="AC8" s="478"/>
      <c r="AD8" s="478"/>
      <c r="AE8" s="478"/>
      <c r="AF8" s="478"/>
      <c r="AG8" s="478"/>
      <c r="AH8" s="478"/>
      <c r="AI8" s="478"/>
      <c r="AJ8" s="478"/>
      <c r="AK8" s="478"/>
      <c r="AL8" s="478"/>
      <c r="AM8" s="478"/>
      <c r="AN8" s="478"/>
      <c r="AO8" s="478"/>
      <c r="AP8" s="478"/>
      <c r="AQ8" s="415"/>
      <c r="AR8" s="415"/>
      <c r="AS8" s="415"/>
      <c r="AT8" s="415"/>
      <c r="AU8" s="415"/>
      <c r="AV8" s="415"/>
      <c r="AW8" s="415"/>
      <c r="AX8" s="415"/>
      <c r="AY8" s="415"/>
      <c r="AZ8" s="415"/>
      <c r="BA8" s="507"/>
      <c r="BB8" s="507"/>
      <c r="BC8" s="507"/>
      <c r="BD8" s="507"/>
      <c r="BE8" s="507"/>
      <c r="BF8" s="507"/>
      <c r="BG8" s="507"/>
      <c r="BH8" s="507"/>
      <c r="BI8" s="507"/>
      <c r="BJ8" s="507"/>
      <c r="BK8" s="507"/>
      <c r="BL8" s="507"/>
      <c r="BM8" s="507"/>
      <c r="BN8" s="507"/>
      <c r="BO8" s="507"/>
      <c r="BP8" s="507"/>
      <c r="BQ8" s="507"/>
      <c r="BR8" s="507"/>
      <c r="BS8" s="507"/>
      <c r="BT8" s="507"/>
      <c r="BU8" s="507"/>
      <c r="BV8" s="507"/>
      <c r="BW8" s="508"/>
      <c r="BY8" s="482"/>
      <c r="BZ8" s="473"/>
      <c r="CA8" s="473"/>
      <c r="CB8" s="473"/>
      <c r="CC8" s="473"/>
      <c r="CD8" s="473"/>
      <c r="CE8" s="473"/>
      <c r="CF8" s="473"/>
      <c r="CG8" s="473"/>
      <c r="CH8" s="553"/>
      <c r="CI8" s="553"/>
      <c r="CJ8" s="553"/>
      <c r="CK8" s="553"/>
      <c r="CL8" s="553"/>
      <c r="CM8" s="553"/>
      <c r="CN8" s="553"/>
      <c r="CO8" s="553"/>
      <c r="CP8" s="553"/>
      <c r="CQ8" s="553"/>
      <c r="CR8" s="553"/>
      <c r="CS8" s="553"/>
      <c r="CT8" s="553"/>
      <c r="CU8" s="553"/>
      <c r="CV8" s="553"/>
      <c r="CW8" s="553"/>
      <c r="CX8" s="553"/>
      <c r="CY8" s="553"/>
      <c r="CZ8" s="553"/>
      <c r="DA8" s="553"/>
      <c r="DB8" s="473"/>
      <c r="DC8" s="473"/>
      <c r="DD8" s="473"/>
      <c r="DE8" s="473"/>
      <c r="DF8" s="473"/>
      <c r="DG8" s="473"/>
      <c r="DH8" s="500"/>
      <c r="DI8" s="501"/>
      <c r="DJ8" s="501"/>
      <c r="DK8" s="501"/>
      <c r="DL8" s="501"/>
      <c r="DM8" s="501"/>
      <c r="DN8" s="501"/>
      <c r="DO8" s="501"/>
      <c r="DP8" s="501"/>
      <c r="DQ8" s="288"/>
      <c r="DR8" s="288"/>
      <c r="DS8" s="288"/>
      <c r="DT8" s="288"/>
      <c r="DU8" s="288"/>
      <c r="DV8" s="288"/>
      <c r="DW8" s="288"/>
      <c r="DX8" s="289"/>
    </row>
    <row r="9" spans="1:128" ht="6" customHeight="1">
      <c r="A9" s="504" t="s">
        <v>303</v>
      </c>
      <c r="B9" s="415"/>
      <c r="C9" s="415"/>
      <c r="D9" s="415"/>
      <c r="E9" s="415"/>
      <c r="F9" s="415"/>
      <c r="G9" s="415"/>
      <c r="H9" s="415"/>
      <c r="I9" s="415"/>
      <c r="J9" s="415"/>
      <c r="K9" s="505" t="s">
        <v>350</v>
      </c>
      <c r="L9" s="478"/>
      <c r="M9" s="478"/>
      <c r="N9" s="478"/>
      <c r="O9" s="478"/>
      <c r="P9" s="478"/>
      <c r="Q9" s="478"/>
      <c r="R9" s="478"/>
      <c r="S9" s="478"/>
      <c r="T9" s="478"/>
      <c r="U9" s="478"/>
      <c r="V9" s="478"/>
      <c r="W9" s="478"/>
      <c r="X9" s="478"/>
      <c r="Y9" s="478"/>
      <c r="Z9" s="478"/>
      <c r="AA9" s="478"/>
      <c r="AB9" s="478"/>
      <c r="AC9" s="478"/>
      <c r="AD9" s="478"/>
      <c r="AE9" s="478"/>
      <c r="AF9" s="478"/>
      <c r="AG9" s="478"/>
      <c r="AH9" s="478"/>
      <c r="AI9" s="478"/>
      <c r="AJ9" s="478"/>
      <c r="AK9" s="478"/>
      <c r="AL9" s="478"/>
      <c r="AM9" s="478"/>
      <c r="AN9" s="478"/>
      <c r="AO9" s="478"/>
      <c r="AP9" s="478"/>
      <c r="AQ9" s="415" t="s">
        <v>305</v>
      </c>
      <c r="AR9" s="415"/>
      <c r="AS9" s="415"/>
      <c r="AT9" s="415"/>
      <c r="AU9" s="415"/>
      <c r="AV9" s="415"/>
      <c r="AW9" s="415"/>
      <c r="AX9" s="415"/>
      <c r="AY9" s="415"/>
      <c r="AZ9" s="415"/>
      <c r="BA9" s="506" t="s">
        <v>351</v>
      </c>
      <c r="BB9" s="507"/>
      <c r="BC9" s="507"/>
      <c r="BD9" s="507"/>
      <c r="BE9" s="507"/>
      <c r="BF9" s="507"/>
      <c r="BG9" s="507"/>
      <c r="BH9" s="507"/>
      <c r="BI9" s="507"/>
      <c r="BJ9" s="507"/>
      <c r="BK9" s="507"/>
      <c r="BL9" s="507"/>
      <c r="BM9" s="507"/>
      <c r="BN9" s="507"/>
      <c r="BO9" s="507"/>
      <c r="BP9" s="507"/>
      <c r="BQ9" s="507"/>
      <c r="BR9" s="507"/>
      <c r="BS9" s="507"/>
      <c r="BT9" s="507"/>
      <c r="BU9" s="507"/>
      <c r="BV9" s="507"/>
      <c r="BW9" s="508"/>
      <c r="BY9" s="482"/>
      <c r="BZ9" s="473"/>
      <c r="CA9" s="473"/>
      <c r="CB9" s="473"/>
      <c r="CC9" s="473"/>
      <c r="CD9" s="473"/>
      <c r="CE9" s="473"/>
      <c r="CF9" s="473"/>
      <c r="CG9" s="473"/>
      <c r="CH9" s="553"/>
      <c r="CI9" s="553"/>
      <c r="CJ9" s="553"/>
      <c r="CK9" s="553"/>
      <c r="CL9" s="553"/>
      <c r="CM9" s="553"/>
      <c r="CN9" s="553"/>
      <c r="CO9" s="553"/>
      <c r="CP9" s="553"/>
      <c r="CQ9" s="553"/>
      <c r="CR9" s="553"/>
      <c r="CS9" s="553"/>
      <c r="CT9" s="553"/>
      <c r="CU9" s="553"/>
      <c r="CV9" s="553"/>
      <c r="CW9" s="553"/>
      <c r="CX9" s="553"/>
      <c r="CY9" s="553"/>
      <c r="CZ9" s="553"/>
      <c r="DA9" s="553"/>
      <c r="DB9" s="473"/>
      <c r="DC9" s="473"/>
      <c r="DD9" s="473"/>
      <c r="DE9" s="473"/>
      <c r="DF9" s="473"/>
      <c r="DG9" s="473"/>
      <c r="DH9" s="500"/>
      <c r="DI9" s="501"/>
      <c r="DJ9" s="501"/>
      <c r="DK9" s="501"/>
      <c r="DL9" s="501"/>
      <c r="DM9" s="501"/>
      <c r="DN9" s="501"/>
      <c r="DO9" s="501"/>
      <c r="DP9" s="501"/>
      <c r="DQ9" s="288"/>
      <c r="DR9" s="288"/>
      <c r="DS9" s="288"/>
      <c r="DT9" s="288"/>
      <c r="DU9" s="288"/>
      <c r="DV9" s="288"/>
      <c r="DW9" s="288"/>
      <c r="DX9" s="289"/>
    </row>
    <row r="10" spans="1:128" ht="6" customHeight="1">
      <c r="A10" s="477"/>
      <c r="B10" s="415"/>
      <c r="C10" s="415"/>
      <c r="D10" s="415"/>
      <c r="E10" s="415"/>
      <c r="F10" s="415"/>
      <c r="G10" s="415"/>
      <c r="H10" s="415"/>
      <c r="I10" s="415"/>
      <c r="J10" s="415"/>
      <c r="K10" s="478"/>
      <c r="L10" s="478"/>
      <c r="M10" s="478"/>
      <c r="N10" s="478"/>
      <c r="O10" s="478"/>
      <c r="P10" s="478"/>
      <c r="Q10" s="478"/>
      <c r="R10" s="478"/>
      <c r="S10" s="478"/>
      <c r="T10" s="478"/>
      <c r="U10" s="478"/>
      <c r="V10" s="478"/>
      <c r="W10" s="478"/>
      <c r="X10" s="478"/>
      <c r="Y10" s="478"/>
      <c r="Z10" s="478"/>
      <c r="AA10" s="478"/>
      <c r="AB10" s="478"/>
      <c r="AC10" s="478"/>
      <c r="AD10" s="478"/>
      <c r="AE10" s="478"/>
      <c r="AF10" s="478"/>
      <c r="AG10" s="478"/>
      <c r="AH10" s="478"/>
      <c r="AI10" s="478"/>
      <c r="AJ10" s="478"/>
      <c r="AK10" s="478"/>
      <c r="AL10" s="478"/>
      <c r="AM10" s="478"/>
      <c r="AN10" s="478"/>
      <c r="AO10" s="478"/>
      <c r="AP10" s="478"/>
      <c r="AQ10" s="415"/>
      <c r="AR10" s="415"/>
      <c r="AS10" s="415"/>
      <c r="AT10" s="415"/>
      <c r="AU10" s="415"/>
      <c r="AV10" s="415"/>
      <c r="AW10" s="415"/>
      <c r="AX10" s="415"/>
      <c r="AY10" s="415"/>
      <c r="AZ10" s="415"/>
      <c r="BA10" s="506"/>
      <c r="BB10" s="507"/>
      <c r="BC10" s="507"/>
      <c r="BD10" s="507"/>
      <c r="BE10" s="507"/>
      <c r="BF10" s="507"/>
      <c r="BG10" s="507"/>
      <c r="BH10" s="507"/>
      <c r="BI10" s="507"/>
      <c r="BJ10" s="507"/>
      <c r="BK10" s="507"/>
      <c r="BL10" s="507"/>
      <c r="BM10" s="507"/>
      <c r="BN10" s="507"/>
      <c r="BO10" s="507"/>
      <c r="BP10" s="507"/>
      <c r="BQ10" s="507"/>
      <c r="BR10" s="507"/>
      <c r="BS10" s="507"/>
      <c r="BT10" s="507"/>
      <c r="BU10" s="507"/>
      <c r="BV10" s="507"/>
      <c r="BW10" s="508"/>
      <c r="BY10" s="482"/>
      <c r="BZ10" s="473"/>
      <c r="CA10" s="473"/>
      <c r="CB10" s="473"/>
      <c r="CC10" s="473"/>
      <c r="CD10" s="473"/>
      <c r="CE10" s="473"/>
      <c r="CF10" s="473"/>
      <c r="CG10" s="473"/>
      <c r="CH10" s="553"/>
      <c r="CI10" s="553"/>
      <c r="CJ10" s="553"/>
      <c r="CK10" s="553"/>
      <c r="CL10" s="553"/>
      <c r="CM10" s="553"/>
      <c r="CN10" s="553"/>
      <c r="CO10" s="553"/>
      <c r="CP10" s="553"/>
      <c r="CQ10" s="553"/>
      <c r="CR10" s="553"/>
      <c r="CS10" s="553"/>
      <c r="CT10" s="553"/>
      <c r="CU10" s="553"/>
      <c r="CV10" s="553"/>
      <c r="CW10" s="553"/>
      <c r="CX10" s="553"/>
      <c r="CY10" s="553"/>
      <c r="CZ10" s="553"/>
      <c r="DA10" s="553"/>
      <c r="DB10" s="473"/>
      <c r="DC10" s="473"/>
      <c r="DD10" s="473"/>
      <c r="DE10" s="473"/>
      <c r="DF10" s="473"/>
      <c r="DG10" s="473"/>
      <c r="DH10" s="502"/>
      <c r="DI10" s="503"/>
      <c r="DJ10" s="503"/>
      <c r="DK10" s="503"/>
      <c r="DL10" s="503"/>
      <c r="DM10" s="503"/>
      <c r="DN10" s="503"/>
      <c r="DO10" s="503"/>
      <c r="DP10" s="503"/>
      <c r="DQ10" s="290"/>
      <c r="DR10" s="290"/>
      <c r="DS10" s="290"/>
      <c r="DT10" s="290"/>
      <c r="DU10" s="290"/>
      <c r="DV10" s="290"/>
      <c r="DW10" s="290"/>
      <c r="DX10" s="291"/>
    </row>
    <row r="11" spans="1:128" ht="6" customHeight="1">
      <c r="A11" s="477"/>
      <c r="B11" s="415"/>
      <c r="C11" s="415"/>
      <c r="D11" s="415"/>
      <c r="E11" s="415"/>
      <c r="F11" s="415"/>
      <c r="G11" s="415"/>
      <c r="H11" s="415"/>
      <c r="I11" s="415"/>
      <c r="J11" s="415"/>
      <c r="K11" s="478"/>
      <c r="L11" s="478"/>
      <c r="M11" s="478"/>
      <c r="N11" s="478"/>
      <c r="O11" s="478"/>
      <c r="P11" s="478"/>
      <c r="Q11" s="478"/>
      <c r="R11" s="478"/>
      <c r="S11" s="478"/>
      <c r="T11" s="478"/>
      <c r="U11" s="478"/>
      <c r="V11" s="478"/>
      <c r="W11" s="478"/>
      <c r="X11" s="478"/>
      <c r="Y11" s="478"/>
      <c r="Z11" s="478"/>
      <c r="AA11" s="478"/>
      <c r="AB11" s="478"/>
      <c r="AC11" s="478"/>
      <c r="AD11" s="478"/>
      <c r="AE11" s="478"/>
      <c r="AF11" s="478"/>
      <c r="AG11" s="478"/>
      <c r="AH11" s="478"/>
      <c r="AI11" s="478"/>
      <c r="AJ11" s="478"/>
      <c r="AK11" s="478"/>
      <c r="AL11" s="478"/>
      <c r="AM11" s="478"/>
      <c r="AN11" s="478"/>
      <c r="AO11" s="478"/>
      <c r="AP11" s="478"/>
      <c r="AQ11" s="415"/>
      <c r="AR11" s="415"/>
      <c r="AS11" s="415"/>
      <c r="AT11" s="415"/>
      <c r="AU11" s="415"/>
      <c r="AV11" s="415"/>
      <c r="AW11" s="415"/>
      <c r="AX11" s="415"/>
      <c r="AY11" s="415"/>
      <c r="AZ11" s="415"/>
      <c r="BA11" s="507"/>
      <c r="BB11" s="507"/>
      <c r="BC11" s="507"/>
      <c r="BD11" s="507"/>
      <c r="BE11" s="507"/>
      <c r="BF11" s="507"/>
      <c r="BG11" s="507"/>
      <c r="BH11" s="507"/>
      <c r="BI11" s="507"/>
      <c r="BJ11" s="507"/>
      <c r="BK11" s="507"/>
      <c r="BL11" s="507"/>
      <c r="BM11" s="507"/>
      <c r="BN11" s="507"/>
      <c r="BO11" s="507"/>
      <c r="BP11" s="507"/>
      <c r="BQ11" s="507"/>
      <c r="BR11" s="507"/>
      <c r="BS11" s="507"/>
      <c r="BT11" s="507"/>
      <c r="BU11" s="507"/>
      <c r="BV11" s="507"/>
      <c r="BW11" s="508"/>
      <c r="BY11" s="482" t="s">
        <v>307</v>
      </c>
      <c r="BZ11" s="473"/>
      <c r="CA11" s="473"/>
      <c r="CB11" s="473"/>
      <c r="CC11" s="473"/>
      <c r="CD11" s="473"/>
      <c r="CE11" s="473"/>
      <c r="CF11" s="473"/>
      <c r="CG11" s="473"/>
      <c r="CH11" s="509" t="s">
        <v>308</v>
      </c>
      <c r="CI11" s="510"/>
      <c r="CJ11" s="510"/>
      <c r="CK11" s="510"/>
      <c r="CL11" s="510"/>
      <c r="CM11" s="510"/>
      <c r="CN11" s="510"/>
      <c r="CO11" s="510"/>
      <c r="CP11" s="510"/>
      <c r="CQ11" s="510"/>
      <c r="CR11" s="510"/>
      <c r="CS11" s="510"/>
      <c r="CT11" s="510"/>
      <c r="CU11" s="510"/>
      <c r="CV11" s="510"/>
      <c r="CW11" s="510"/>
      <c r="CX11" s="510"/>
      <c r="CY11" s="510"/>
      <c r="CZ11" s="510"/>
      <c r="DA11" s="510"/>
      <c r="DB11" s="510"/>
      <c r="DC11" s="510"/>
      <c r="DD11" s="510"/>
      <c r="DE11" s="510"/>
      <c r="DF11" s="510"/>
      <c r="DG11" s="510"/>
      <c r="DH11" s="510"/>
      <c r="DI11" s="510"/>
      <c r="DJ11" s="510"/>
      <c r="DK11" s="510"/>
      <c r="DL11" s="510"/>
      <c r="DM11" s="510"/>
      <c r="DN11" s="510"/>
      <c r="DO11" s="510"/>
      <c r="DP11" s="510"/>
      <c r="DQ11" s="510"/>
      <c r="DR11" s="510"/>
      <c r="DS11" s="510"/>
      <c r="DT11" s="510"/>
      <c r="DU11" s="510"/>
      <c r="DV11" s="510"/>
      <c r="DW11" s="510"/>
      <c r="DX11" s="511"/>
    </row>
    <row r="12" spans="1:128" ht="6" customHeight="1">
      <c r="A12" s="477"/>
      <c r="B12" s="415"/>
      <c r="C12" s="415"/>
      <c r="D12" s="415"/>
      <c r="E12" s="415"/>
      <c r="F12" s="415"/>
      <c r="G12" s="415"/>
      <c r="H12" s="415"/>
      <c r="I12" s="415"/>
      <c r="J12" s="415"/>
      <c r="K12" s="478"/>
      <c r="L12" s="478"/>
      <c r="M12" s="478"/>
      <c r="N12" s="478"/>
      <c r="O12" s="478"/>
      <c r="P12" s="478"/>
      <c r="Q12" s="478"/>
      <c r="R12" s="478"/>
      <c r="S12" s="478"/>
      <c r="T12" s="478"/>
      <c r="U12" s="478"/>
      <c r="V12" s="478"/>
      <c r="W12" s="478"/>
      <c r="X12" s="478"/>
      <c r="Y12" s="478"/>
      <c r="Z12" s="478"/>
      <c r="AA12" s="478"/>
      <c r="AB12" s="478"/>
      <c r="AC12" s="478"/>
      <c r="AD12" s="478"/>
      <c r="AE12" s="478"/>
      <c r="AF12" s="478"/>
      <c r="AG12" s="478"/>
      <c r="AH12" s="478"/>
      <c r="AI12" s="478"/>
      <c r="AJ12" s="478"/>
      <c r="AK12" s="478"/>
      <c r="AL12" s="478"/>
      <c r="AM12" s="478"/>
      <c r="AN12" s="478"/>
      <c r="AO12" s="478"/>
      <c r="AP12" s="478"/>
      <c r="AQ12" s="415"/>
      <c r="AR12" s="415"/>
      <c r="AS12" s="415"/>
      <c r="AT12" s="415"/>
      <c r="AU12" s="415"/>
      <c r="AV12" s="415"/>
      <c r="AW12" s="415"/>
      <c r="AX12" s="415"/>
      <c r="AY12" s="415"/>
      <c r="AZ12" s="415"/>
      <c r="BA12" s="507"/>
      <c r="BB12" s="507"/>
      <c r="BC12" s="507"/>
      <c r="BD12" s="507"/>
      <c r="BE12" s="507"/>
      <c r="BF12" s="507"/>
      <c r="BG12" s="507"/>
      <c r="BH12" s="507"/>
      <c r="BI12" s="507"/>
      <c r="BJ12" s="507"/>
      <c r="BK12" s="507"/>
      <c r="BL12" s="507"/>
      <c r="BM12" s="507"/>
      <c r="BN12" s="507"/>
      <c r="BO12" s="507"/>
      <c r="BP12" s="507"/>
      <c r="BQ12" s="507"/>
      <c r="BR12" s="507"/>
      <c r="BS12" s="507"/>
      <c r="BT12" s="507"/>
      <c r="BU12" s="507"/>
      <c r="BV12" s="507"/>
      <c r="BW12" s="508"/>
      <c r="BY12" s="482"/>
      <c r="BZ12" s="473"/>
      <c r="CA12" s="473"/>
      <c r="CB12" s="473"/>
      <c r="CC12" s="473"/>
      <c r="CD12" s="473"/>
      <c r="CE12" s="473"/>
      <c r="CF12" s="473"/>
      <c r="CG12" s="473"/>
      <c r="CH12" s="512"/>
      <c r="CI12" s="513"/>
      <c r="CJ12" s="513"/>
      <c r="CK12" s="513"/>
      <c r="CL12" s="513"/>
      <c r="CM12" s="513"/>
      <c r="CN12" s="513"/>
      <c r="CO12" s="513"/>
      <c r="CP12" s="513"/>
      <c r="CQ12" s="513"/>
      <c r="CR12" s="513"/>
      <c r="CS12" s="513"/>
      <c r="CT12" s="513"/>
      <c r="CU12" s="513"/>
      <c r="CV12" s="513"/>
      <c r="CW12" s="513"/>
      <c r="CX12" s="513"/>
      <c r="CY12" s="513"/>
      <c r="CZ12" s="513"/>
      <c r="DA12" s="513"/>
      <c r="DB12" s="513"/>
      <c r="DC12" s="513"/>
      <c r="DD12" s="513"/>
      <c r="DE12" s="513"/>
      <c r="DF12" s="513"/>
      <c r="DG12" s="513"/>
      <c r="DH12" s="513"/>
      <c r="DI12" s="513"/>
      <c r="DJ12" s="513"/>
      <c r="DK12" s="513"/>
      <c r="DL12" s="513"/>
      <c r="DM12" s="513"/>
      <c r="DN12" s="513"/>
      <c r="DO12" s="513"/>
      <c r="DP12" s="513"/>
      <c r="DQ12" s="513"/>
      <c r="DR12" s="513"/>
      <c r="DS12" s="513"/>
      <c r="DT12" s="513"/>
      <c r="DU12" s="513"/>
      <c r="DV12" s="513"/>
      <c r="DW12" s="513"/>
      <c r="DX12" s="514"/>
    </row>
    <row r="13" spans="1:128" ht="6" customHeight="1">
      <c r="A13" s="477" t="s">
        <v>309</v>
      </c>
      <c r="B13" s="415"/>
      <c r="C13" s="415"/>
      <c r="D13" s="415"/>
      <c r="E13" s="415"/>
      <c r="F13" s="415"/>
      <c r="G13" s="415"/>
      <c r="H13" s="415"/>
      <c r="I13" s="415"/>
      <c r="J13" s="415"/>
      <c r="K13" s="518" t="s">
        <v>352</v>
      </c>
      <c r="L13" s="519"/>
      <c r="M13" s="519"/>
      <c r="N13" s="519"/>
      <c r="O13" s="519"/>
      <c r="P13" s="519"/>
      <c r="Q13" s="519"/>
      <c r="R13" s="519"/>
      <c r="S13" s="519"/>
      <c r="T13" s="519"/>
      <c r="U13" s="519"/>
      <c r="V13" s="519"/>
      <c r="W13" s="519"/>
      <c r="X13" s="519"/>
      <c r="Y13" s="519"/>
      <c r="Z13" s="519"/>
      <c r="AA13" s="519"/>
      <c r="AB13" s="519"/>
      <c r="AC13" s="519"/>
      <c r="AD13" s="519"/>
      <c r="AE13" s="519"/>
      <c r="AF13" s="519"/>
      <c r="AG13" s="519"/>
      <c r="AH13" s="519"/>
      <c r="AI13" s="519"/>
      <c r="AJ13" s="519"/>
      <c r="AK13" s="519"/>
      <c r="AL13" s="519"/>
      <c r="AM13" s="519"/>
      <c r="AN13" s="519"/>
      <c r="AO13" s="519"/>
      <c r="AP13" s="520"/>
      <c r="AQ13" s="525" t="s">
        <v>311</v>
      </c>
      <c r="AR13" s="526"/>
      <c r="AS13" s="526"/>
      <c r="AT13" s="526"/>
      <c r="AU13" s="526"/>
      <c r="AV13" s="526"/>
      <c r="AW13" s="526"/>
      <c r="AX13" s="526"/>
      <c r="AY13" s="526"/>
      <c r="AZ13" s="433"/>
      <c r="BA13" s="488" t="s">
        <v>353</v>
      </c>
      <c r="BB13" s="489"/>
      <c r="BC13" s="489"/>
      <c r="BD13" s="489"/>
      <c r="BE13" s="489"/>
      <c r="BF13" s="489"/>
      <c r="BG13" s="489"/>
      <c r="BH13" s="489"/>
      <c r="BI13" s="489"/>
      <c r="BJ13" s="489"/>
      <c r="BK13" s="489"/>
      <c r="BL13" s="489"/>
      <c r="BM13" s="489"/>
      <c r="BN13" s="489"/>
      <c r="BO13" s="489"/>
      <c r="BP13" s="489"/>
      <c r="BQ13" s="489"/>
      <c r="BR13" s="489"/>
      <c r="BS13" s="489"/>
      <c r="BT13" s="489"/>
      <c r="BU13" s="489"/>
      <c r="BV13" s="489"/>
      <c r="BW13" s="490"/>
      <c r="BY13" s="482"/>
      <c r="BZ13" s="473"/>
      <c r="CA13" s="473"/>
      <c r="CB13" s="473"/>
      <c r="CC13" s="473"/>
      <c r="CD13" s="473"/>
      <c r="CE13" s="473"/>
      <c r="CF13" s="473"/>
      <c r="CG13" s="473"/>
      <c r="CH13" s="512"/>
      <c r="CI13" s="513"/>
      <c r="CJ13" s="513"/>
      <c r="CK13" s="513"/>
      <c r="CL13" s="513"/>
      <c r="CM13" s="513"/>
      <c r="CN13" s="513"/>
      <c r="CO13" s="513"/>
      <c r="CP13" s="513"/>
      <c r="CQ13" s="513"/>
      <c r="CR13" s="513"/>
      <c r="CS13" s="513"/>
      <c r="CT13" s="513"/>
      <c r="CU13" s="513"/>
      <c r="CV13" s="513"/>
      <c r="CW13" s="513"/>
      <c r="CX13" s="513"/>
      <c r="CY13" s="513"/>
      <c r="CZ13" s="513"/>
      <c r="DA13" s="513"/>
      <c r="DB13" s="513"/>
      <c r="DC13" s="513"/>
      <c r="DD13" s="513"/>
      <c r="DE13" s="513"/>
      <c r="DF13" s="513"/>
      <c r="DG13" s="513"/>
      <c r="DH13" s="513"/>
      <c r="DI13" s="513"/>
      <c r="DJ13" s="513"/>
      <c r="DK13" s="513"/>
      <c r="DL13" s="513"/>
      <c r="DM13" s="513"/>
      <c r="DN13" s="513"/>
      <c r="DO13" s="513"/>
      <c r="DP13" s="513"/>
      <c r="DQ13" s="513"/>
      <c r="DR13" s="513"/>
      <c r="DS13" s="513"/>
      <c r="DT13" s="513"/>
      <c r="DU13" s="513"/>
      <c r="DV13" s="513"/>
      <c r="DW13" s="513"/>
      <c r="DX13" s="514"/>
    </row>
    <row r="14" spans="1:128" ht="6" customHeight="1">
      <c r="A14" s="477"/>
      <c r="B14" s="415"/>
      <c r="C14" s="415"/>
      <c r="D14" s="415"/>
      <c r="E14" s="415"/>
      <c r="F14" s="415"/>
      <c r="G14" s="415"/>
      <c r="H14" s="415"/>
      <c r="I14" s="415"/>
      <c r="J14" s="415"/>
      <c r="K14" s="448"/>
      <c r="L14" s="449"/>
      <c r="M14" s="449"/>
      <c r="N14" s="449"/>
      <c r="O14" s="449"/>
      <c r="P14" s="449"/>
      <c r="Q14" s="449"/>
      <c r="R14" s="449"/>
      <c r="S14" s="449"/>
      <c r="T14" s="449"/>
      <c r="U14" s="449"/>
      <c r="V14" s="449"/>
      <c r="W14" s="449"/>
      <c r="X14" s="449"/>
      <c r="Y14" s="449"/>
      <c r="Z14" s="449"/>
      <c r="AA14" s="449"/>
      <c r="AB14" s="449"/>
      <c r="AC14" s="449"/>
      <c r="AD14" s="449"/>
      <c r="AE14" s="449"/>
      <c r="AF14" s="449"/>
      <c r="AG14" s="449"/>
      <c r="AH14" s="449"/>
      <c r="AI14" s="449"/>
      <c r="AJ14" s="449"/>
      <c r="AK14" s="449"/>
      <c r="AL14" s="449"/>
      <c r="AM14" s="449"/>
      <c r="AN14" s="449"/>
      <c r="AO14" s="449"/>
      <c r="AP14" s="521"/>
      <c r="AQ14" s="527"/>
      <c r="AR14" s="528"/>
      <c r="AS14" s="528"/>
      <c r="AT14" s="528"/>
      <c r="AU14" s="528"/>
      <c r="AV14" s="528"/>
      <c r="AW14" s="528"/>
      <c r="AX14" s="528"/>
      <c r="AY14" s="528"/>
      <c r="AZ14" s="529"/>
      <c r="BA14" s="491"/>
      <c r="BB14" s="492"/>
      <c r="BC14" s="492"/>
      <c r="BD14" s="492"/>
      <c r="BE14" s="492"/>
      <c r="BF14" s="492"/>
      <c r="BG14" s="492"/>
      <c r="BH14" s="492"/>
      <c r="BI14" s="492"/>
      <c r="BJ14" s="492"/>
      <c r="BK14" s="492"/>
      <c r="BL14" s="492"/>
      <c r="BM14" s="492"/>
      <c r="BN14" s="492"/>
      <c r="BO14" s="492"/>
      <c r="BP14" s="492"/>
      <c r="BQ14" s="492"/>
      <c r="BR14" s="492"/>
      <c r="BS14" s="492"/>
      <c r="BT14" s="492"/>
      <c r="BU14" s="492"/>
      <c r="BV14" s="492"/>
      <c r="BW14" s="493"/>
      <c r="BY14" s="482"/>
      <c r="BZ14" s="473"/>
      <c r="CA14" s="473"/>
      <c r="CB14" s="473"/>
      <c r="CC14" s="473"/>
      <c r="CD14" s="473"/>
      <c r="CE14" s="473"/>
      <c r="CF14" s="473"/>
      <c r="CG14" s="473"/>
      <c r="CH14" s="512"/>
      <c r="CI14" s="513"/>
      <c r="CJ14" s="513"/>
      <c r="CK14" s="513"/>
      <c r="CL14" s="513"/>
      <c r="CM14" s="513"/>
      <c r="CN14" s="513"/>
      <c r="CO14" s="513"/>
      <c r="CP14" s="513"/>
      <c r="CQ14" s="513"/>
      <c r="CR14" s="513"/>
      <c r="CS14" s="513"/>
      <c r="CT14" s="513"/>
      <c r="CU14" s="513"/>
      <c r="CV14" s="513"/>
      <c r="CW14" s="513"/>
      <c r="CX14" s="513"/>
      <c r="CY14" s="513"/>
      <c r="CZ14" s="513"/>
      <c r="DA14" s="513"/>
      <c r="DB14" s="513"/>
      <c r="DC14" s="513"/>
      <c r="DD14" s="513"/>
      <c r="DE14" s="513"/>
      <c r="DF14" s="513"/>
      <c r="DG14" s="513"/>
      <c r="DH14" s="513"/>
      <c r="DI14" s="513"/>
      <c r="DJ14" s="513"/>
      <c r="DK14" s="513"/>
      <c r="DL14" s="513"/>
      <c r="DM14" s="513"/>
      <c r="DN14" s="513"/>
      <c r="DO14" s="513"/>
      <c r="DP14" s="513"/>
      <c r="DQ14" s="513"/>
      <c r="DR14" s="513"/>
      <c r="DS14" s="513"/>
      <c r="DT14" s="513"/>
      <c r="DU14" s="513"/>
      <c r="DV14" s="513"/>
      <c r="DW14" s="513"/>
      <c r="DX14" s="514"/>
    </row>
    <row r="15" spans="1:128" ht="6" customHeight="1">
      <c r="A15" s="477"/>
      <c r="B15" s="415"/>
      <c r="C15" s="415"/>
      <c r="D15" s="415"/>
      <c r="E15" s="415"/>
      <c r="F15" s="415"/>
      <c r="G15" s="415"/>
      <c r="H15" s="415"/>
      <c r="I15" s="415"/>
      <c r="J15" s="415"/>
      <c r="K15" s="448"/>
      <c r="L15" s="449"/>
      <c r="M15" s="449"/>
      <c r="N15" s="449"/>
      <c r="O15" s="449"/>
      <c r="P15" s="449"/>
      <c r="Q15" s="449"/>
      <c r="R15" s="449"/>
      <c r="S15" s="449"/>
      <c r="T15" s="449"/>
      <c r="U15" s="449"/>
      <c r="V15" s="449"/>
      <c r="W15" s="449"/>
      <c r="X15" s="449"/>
      <c r="Y15" s="449"/>
      <c r="Z15" s="449"/>
      <c r="AA15" s="449"/>
      <c r="AB15" s="449"/>
      <c r="AC15" s="449"/>
      <c r="AD15" s="449"/>
      <c r="AE15" s="449"/>
      <c r="AF15" s="449"/>
      <c r="AG15" s="449"/>
      <c r="AH15" s="449"/>
      <c r="AI15" s="449"/>
      <c r="AJ15" s="449"/>
      <c r="AK15" s="449"/>
      <c r="AL15" s="449"/>
      <c r="AM15" s="449"/>
      <c r="AN15" s="449"/>
      <c r="AO15" s="449"/>
      <c r="AP15" s="521"/>
      <c r="AQ15" s="527"/>
      <c r="AR15" s="528"/>
      <c r="AS15" s="528"/>
      <c r="AT15" s="528"/>
      <c r="AU15" s="528"/>
      <c r="AV15" s="528"/>
      <c r="AW15" s="528"/>
      <c r="AX15" s="528"/>
      <c r="AY15" s="528"/>
      <c r="AZ15" s="529"/>
      <c r="BA15" s="494"/>
      <c r="BB15" s="492"/>
      <c r="BC15" s="492"/>
      <c r="BD15" s="492"/>
      <c r="BE15" s="492"/>
      <c r="BF15" s="492"/>
      <c r="BG15" s="492"/>
      <c r="BH15" s="492"/>
      <c r="BI15" s="492"/>
      <c r="BJ15" s="492"/>
      <c r="BK15" s="492"/>
      <c r="BL15" s="492"/>
      <c r="BM15" s="492"/>
      <c r="BN15" s="492"/>
      <c r="BO15" s="492"/>
      <c r="BP15" s="492"/>
      <c r="BQ15" s="492"/>
      <c r="BR15" s="492"/>
      <c r="BS15" s="492"/>
      <c r="BT15" s="492"/>
      <c r="BU15" s="492"/>
      <c r="BV15" s="492"/>
      <c r="BW15" s="493"/>
      <c r="BY15" s="482"/>
      <c r="BZ15" s="473"/>
      <c r="CA15" s="473"/>
      <c r="CB15" s="473"/>
      <c r="CC15" s="473"/>
      <c r="CD15" s="473"/>
      <c r="CE15" s="473"/>
      <c r="CF15" s="473"/>
      <c r="CG15" s="473"/>
      <c r="CH15" s="512"/>
      <c r="CI15" s="513"/>
      <c r="CJ15" s="513"/>
      <c r="CK15" s="513"/>
      <c r="CL15" s="513"/>
      <c r="CM15" s="513"/>
      <c r="CN15" s="513"/>
      <c r="CO15" s="513"/>
      <c r="CP15" s="513"/>
      <c r="CQ15" s="513"/>
      <c r="CR15" s="513"/>
      <c r="CS15" s="513"/>
      <c r="CT15" s="513"/>
      <c r="CU15" s="513"/>
      <c r="CV15" s="513"/>
      <c r="CW15" s="513"/>
      <c r="CX15" s="513"/>
      <c r="CY15" s="513"/>
      <c r="CZ15" s="513"/>
      <c r="DA15" s="513"/>
      <c r="DB15" s="513"/>
      <c r="DC15" s="513"/>
      <c r="DD15" s="513"/>
      <c r="DE15" s="513"/>
      <c r="DF15" s="513"/>
      <c r="DG15" s="513"/>
      <c r="DH15" s="513"/>
      <c r="DI15" s="513"/>
      <c r="DJ15" s="513"/>
      <c r="DK15" s="513"/>
      <c r="DL15" s="513"/>
      <c r="DM15" s="513"/>
      <c r="DN15" s="513"/>
      <c r="DO15" s="513"/>
      <c r="DP15" s="513"/>
      <c r="DQ15" s="513"/>
      <c r="DR15" s="513"/>
      <c r="DS15" s="513"/>
      <c r="DT15" s="513"/>
      <c r="DU15" s="513"/>
      <c r="DV15" s="513"/>
      <c r="DW15" s="513"/>
      <c r="DX15" s="514"/>
    </row>
    <row r="16" spans="1:128" ht="6" customHeight="1">
      <c r="A16" s="477"/>
      <c r="B16" s="415"/>
      <c r="C16" s="415"/>
      <c r="D16" s="415"/>
      <c r="E16" s="415"/>
      <c r="F16" s="415"/>
      <c r="G16" s="415"/>
      <c r="H16" s="415"/>
      <c r="I16" s="415"/>
      <c r="J16" s="415"/>
      <c r="K16" s="522"/>
      <c r="L16" s="523"/>
      <c r="M16" s="523"/>
      <c r="N16" s="523"/>
      <c r="O16" s="523"/>
      <c r="P16" s="523"/>
      <c r="Q16" s="523"/>
      <c r="R16" s="523"/>
      <c r="S16" s="523"/>
      <c r="T16" s="523"/>
      <c r="U16" s="523"/>
      <c r="V16" s="523"/>
      <c r="W16" s="523"/>
      <c r="X16" s="523"/>
      <c r="Y16" s="523"/>
      <c r="Z16" s="523"/>
      <c r="AA16" s="523"/>
      <c r="AB16" s="523"/>
      <c r="AC16" s="523"/>
      <c r="AD16" s="523"/>
      <c r="AE16" s="523"/>
      <c r="AF16" s="523"/>
      <c r="AG16" s="523"/>
      <c r="AH16" s="523"/>
      <c r="AI16" s="523"/>
      <c r="AJ16" s="523"/>
      <c r="AK16" s="523"/>
      <c r="AL16" s="523"/>
      <c r="AM16" s="523"/>
      <c r="AN16" s="523"/>
      <c r="AO16" s="523"/>
      <c r="AP16" s="524"/>
      <c r="AQ16" s="530"/>
      <c r="AR16" s="531"/>
      <c r="AS16" s="531"/>
      <c r="AT16" s="531"/>
      <c r="AU16" s="531"/>
      <c r="AV16" s="531"/>
      <c r="AW16" s="531"/>
      <c r="AX16" s="531"/>
      <c r="AY16" s="531"/>
      <c r="AZ16" s="532"/>
      <c r="BA16" s="495"/>
      <c r="BB16" s="496"/>
      <c r="BC16" s="496"/>
      <c r="BD16" s="496"/>
      <c r="BE16" s="496"/>
      <c r="BF16" s="496"/>
      <c r="BG16" s="496"/>
      <c r="BH16" s="496"/>
      <c r="BI16" s="496"/>
      <c r="BJ16" s="496"/>
      <c r="BK16" s="496"/>
      <c r="BL16" s="496"/>
      <c r="BM16" s="496"/>
      <c r="BN16" s="496"/>
      <c r="BO16" s="496"/>
      <c r="BP16" s="496"/>
      <c r="BQ16" s="496"/>
      <c r="BR16" s="496"/>
      <c r="BS16" s="496"/>
      <c r="BT16" s="496"/>
      <c r="BU16" s="496"/>
      <c r="BV16" s="496"/>
      <c r="BW16" s="497"/>
      <c r="BY16" s="482"/>
      <c r="BZ16" s="473"/>
      <c r="CA16" s="473"/>
      <c r="CB16" s="473"/>
      <c r="CC16" s="473"/>
      <c r="CD16" s="473"/>
      <c r="CE16" s="473"/>
      <c r="CF16" s="473"/>
      <c r="CG16" s="473"/>
      <c r="CH16" s="515"/>
      <c r="CI16" s="516"/>
      <c r="CJ16" s="516"/>
      <c r="CK16" s="516"/>
      <c r="CL16" s="516"/>
      <c r="CM16" s="516"/>
      <c r="CN16" s="516"/>
      <c r="CO16" s="516"/>
      <c r="CP16" s="516"/>
      <c r="CQ16" s="516"/>
      <c r="CR16" s="516"/>
      <c r="CS16" s="516"/>
      <c r="CT16" s="516"/>
      <c r="CU16" s="516"/>
      <c r="CV16" s="516"/>
      <c r="CW16" s="516"/>
      <c r="CX16" s="516"/>
      <c r="CY16" s="516"/>
      <c r="CZ16" s="516"/>
      <c r="DA16" s="516"/>
      <c r="DB16" s="516"/>
      <c r="DC16" s="516"/>
      <c r="DD16" s="516"/>
      <c r="DE16" s="516"/>
      <c r="DF16" s="516"/>
      <c r="DG16" s="516"/>
      <c r="DH16" s="516"/>
      <c r="DI16" s="516"/>
      <c r="DJ16" s="516"/>
      <c r="DK16" s="516"/>
      <c r="DL16" s="516"/>
      <c r="DM16" s="516"/>
      <c r="DN16" s="516"/>
      <c r="DO16" s="516"/>
      <c r="DP16" s="516"/>
      <c r="DQ16" s="516"/>
      <c r="DR16" s="516"/>
      <c r="DS16" s="516"/>
      <c r="DT16" s="516"/>
      <c r="DU16" s="516"/>
      <c r="DV16" s="516"/>
      <c r="DW16" s="516"/>
      <c r="DX16" s="517"/>
    </row>
    <row r="17" spans="1:128" ht="6" customHeight="1">
      <c r="A17" s="477" t="s">
        <v>313</v>
      </c>
      <c r="B17" s="415"/>
      <c r="C17" s="415"/>
      <c r="D17" s="415"/>
      <c r="E17" s="415"/>
      <c r="F17" s="415"/>
      <c r="G17" s="415"/>
      <c r="H17" s="415"/>
      <c r="I17" s="415"/>
      <c r="J17" s="415"/>
      <c r="K17" s="478" t="s">
        <v>314</v>
      </c>
      <c r="L17" s="478"/>
      <c r="M17" s="478"/>
      <c r="N17" s="478"/>
      <c r="O17" s="478"/>
      <c r="P17" s="478"/>
      <c r="Q17" s="478"/>
      <c r="R17" s="478"/>
      <c r="S17" s="478"/>
      <c r="T17" s="478"/>
      <c r="U17" s="478"/>
      <c r="V17" s="478"/>
      <c r="W17" s="478"/>
      <c r="X17" s="478"/>
      <c r="Y17" s="478"/>
      <c r="Z17" s="478"/>
      <c r="AA17" s="478"/>
      <c r="AB17" s="478"/>
      <c r="AC17" s="478"/>
      <c r="AD17" s="478"/>
      <c r="AE17" s="478"/>
      <c r="AF17" s="478"/>
      <c r="AG17" s="478"/>
      <c r="AH17" s="478"/>
      <c r="AI17" s="478"/>
      <c r="AJ17" s="478"/>
      <c r="AK17" s="478"/>
      <c r="AL17" s="478"/>
      <c r="AM17" s="478"/>
      <c r="AN17" s="478"/>
      <c r="AO17" s="478"/>
      <c r="AP17" s="478"/>
      <c r="AQ17" s="415" t="s">
        <v>315</v>
      </c>
      <c r="AR17" s="415"/>
      <c r="AS17" s="415"/>
      <c r="AT17" s="415"/>
      <c r="AU17" s="415"/>
      <c r="AV17" s="415"/>
      <c r="AW17" s="415"/>
      <c r="AX17" s="415"/>
      <c r="AY17" s="415"/>
      <c r="AZ17" s="415"/>
      <c r="BA17" s="488" t="s">
        <v>316</v>
      </c>
      <c r="BB17" s="489"/>
      <c r="BC17" s="489"/>
      <c r="BD17" s="489"/>
      <c r="BE17" s="489"/>
      <c r="BF17" s="489"/>
      <c r="BG17" s="489"/>
      <c r="BH17" s="489"/>
      <c r="BI17" s="489"/>
      <c r="BJ17" s="489"/>
      <c r="BK17" s="489"/>
      <c r="BL17" s="489"/>
      <c r="BM17" s="489"/>
      <c r="BN17" s="489"/>
      <c r="BO17" s="489"/>
      <c r="BP17" s="489"/>
      <c r="BQ17" s="489"/>
      <c r="BR17" s="489"/>
      <c r="BS17" s="489"/>
      <c r="BT17" s="489"/>
      <c r="BU17" s="489"/>
      <c r="BV17" s="489"/>
      <c r="BW17" s="490"/>
      <c r="BY17" s="482" t="s">
        <v>317</v>
      </c>
      <c r="BZ17" s="473"/>
      <c r="CA17" s="473"/>
      <c r="CB17" s="473"/>
      <c r="CC17" s="473"/>
      <c r="CD17" s="473"/>
      <c r="CE17" s="473"/>
      <c r="CF17" s="473"/>
      <c r="CG17" s="473"/>
      <c r="CH17" s="464" t="s">
        <v>318</v>
      </c>
      <c r="CI17" s="465"/>
      <c r="CJ17" s="465"/>
      <c r="CK17" s="465"/>
      <c r="CL17" s="465"/>
      <c r="CM17" s="465"/>
      <c r="CN17" s="465"/>
      <c r="CO17" s="465"/>
      <c r="CP17" s="465"/>
      <c r="CQ17" s="465"/>
      <c r="CR17" s="465"/>
      <c r="CS17" s="465"/>
      <c r="CT17" s="466"/>
      <c r="CU17" s="473" t="s">
        <v>319</v>
      </c>
      <c r="CV17" s="473"/>
      <c r="CW17" s="473"/>
      <c r="CX17" s="473"/>
      <c r="CY17" s="473"/>
      <c r="CZ17" s="473"/>
      <c r="DA17" s="473"/>
      <c r="DB17" s="464" t="s">
        <v>320</v>
      </c>
      <c r="DC17" s="465"/>
      <c r="DD17" s="465"/>
      <c r="DE17" s="465"/>
      <c r="DF17" s="465"/>
      <c r="DG17" s="465"/>
      <c r="DH17" s="465"/>
      <c r="DI17" s="465"/>
      <c r="DJ17" s="465"/>
      <c r="DK17" s="465"/>
      <c r="DL17" s="465"/>
      <c r="DM17" s="465"/>
      <c r="DN17" s="465"/>
      <c r="DO17" s="465"/>
      <c r="DP17" s="465"/>
      <c r="DQ17" s="465"/>
      <c r="DR17" s="465"/>
      <c r="DS17" s="465"/>
      <c r="DT17" s="465"/>
      <c r="DU17" s="465"/>
      <c r="DV17" s="465"/>
      <c r="DW17" s="465"/>
      <c r="DX17" s="474"/>
    </row>
    <row r="18" spans="1:128" ht="6" customHeight="1">
      <c r="A18" s="477"/>
      <c r="B18" s="415"/>
      <c r="C18" s="415"/>
      <c r="D18" s="415"/>
      <c r="E18" s="415"/>
      <c r="F18" s="415"/>
      <c r="G18" s="415"/>
      <c r="H18" s="415"/>
      <c r="I18" s="415"/>
      <c r="J18" s="415"/>
      <c r="K18" s="478"/>
      <c r="L18" s="478"/>
      <c r="M18" s="478"/>
      <c r="N18" s="478"/>
      <c r="O18" s="478"/>
      <c r="P18" s="478"/>
      <c r="Q18" s="478"/>
      <c r="R18" s="478"/>
      <c r="S18" s="478"/>
      <c r="T18" s="478"/>
      <c r="U18" s="478"/>
      <c r="V18" s="478"/>
      <c r="W18" s="478"/>
      <c r="X18" s="478"/>
      <c r="Y18" s="478"/>
      <c r="Z18" s="478"/>
      <c r="AA18" s="478"/>
      <c r="AB18" s="478"/>
      <c r="AC18" s="478"/>
      <c r="AD18" s="478"/>
      <c r="AE18" s="478"/>
      <c r="AF18" s="478"/>
      <c r="AG18" s="478"/>
      <c r="AH18" s="478"/>
      <c r="AI18" s="478"/>
      <c r="AJ18" s="478"/>
      <c r="AK18" s="478"/>
      <c r="AL18" s="478"/>
      <c r="AM18" s="478"/>
      <c r="AN18" s="478"/>
      <c r="AO18" s="478"/>
      <c r="AP18" s="478"/>
      <c r="AQ18" s="415"/>
      <c r="AR18" s="415"/>
      <c r="AS18" s="415"/>
      <c r="AT18" s="415"/>
      <c r="AU18" s="415"/>
      <c r="AV18" s="415"/>
      <c r="AW18" s="415"/>
      <c r="AX18" s="415"/>
      <c r="AY18" s="415"/>
      <c r="AZ18" s="415"/>
      <c r="BA18" s="494"/>
      <c r="BB18" s="492"/>
      <c r="BC18" s="492"/>
      <c r="BD18" s="492"/>
      <c r="BE18" s="492"/>
      <c r="BF18" s="492"/>
      <c r="BG18" s="492"/>
      <c r="BH18" s="492"/>
      <c r="BI18" s="492"/>
      <c r="BJ18" s="492"/>
      <c r="BK18" s="492"/>
      <c r="BL18" s="492"/>
      <c r="BM18" s="492"/>
      <c r="BN18" s="492"/>
      <c r="BO18" s="492"/>
      <c r="BP18" s="492"/>
      <c r="BQ18" s="492"/>
      <c r="BR18" s="492"/>
      <c r="BS18" s="492"/>
      <c r="BT18" s="492"/>
      <c r="BU18" s="492"/>
      <c r="BV18" s="492"/>
      <c r="BW18" s="493"/>
      <c r="BY18" s="482"/>
      <c r="BZ18" s="473"/>
      <c r="CA18" s="473"/>
      <c r="CB18" s="473"/>
      <c r="CC18" s="473"/>
      <c r="CD18" s="473"/>
      <c r="CE18" s="473"/>
      <c r="CF18" s="473"/>
      <c r="CG18" s="473"/>
      <c r="CH18" s="467"/>
      <c r="CI18" s="468"/>
      <c r="CJ18" s="468"/>
      <c r="CK18" s="468"/>
      <c r="CL18" s="468"/>
      <c r="CM18" s="468"/>
      <c r="CN18" s="468"/>
      <c r="CO18" s="468"/>
      <c r="CP18" s="468"/>
      <c r="CQ18" s="468"/>
      <c r="CR18" s="468"/>
      <c r="CS18" s="468"/>
      <c r="CT18" s="469"/>
      <c r="CU18" s="473"/>
      <c r="CV18" s="473"/>
      <c r="CW18" s="473"/>
      <c r="CX18" s="473"/>
      <c r="CY18" s="473"/>
      <c r="CZ18" s="473"/>
      <c r="DA18" s="473"/>
      <c r="DB18" s="467"/>
      <c r="DC18" s="468"/>
      <c r="DD18" s="468"/>
      <c r="DE18" s="468"/>
      <c r="DF18" s="468"/>
      <c r="DG18" s="468"/>
      <c r="DH18" s="468"/>
      <c r="DI18" s="468"/>
      <c r="DJ18" s="468"/>
      <c r="DK18" s="468"/>
      <c r="DL18" s="468"/>
      <c r="DM18" s="468"/>
      <c r="DN18" s="468"/>
      <c r="DO18" s="468"/>
      <c r="DP18" s="468"/>
      <c r="DQ18" s="468"/>
      <c r="DR18" s="468"/>
      <c r="DS18" s="468"/>
      <c r="DT18" s="468"/>
      <c r="DU18" s="468"/>
      <c r="DV18" s="468"/>
      <c r="DW18" s="468"/>
      <c r="DX18" s="475"/>
    </row>
    <row r="19" spans="1:128" ht="6" customHeight="1">
      <c r="A19" s="477"/>
      <c r="B19" s="415"/>
      <c r="C19" s="415"/>
      <c r="D19" s="415"/>
      <c r="E19" s="415"/>
      <c r="F19" s="415"/>
      <c r="G19" s="415"/>
      <c r="H19" s="415"/>
      <c r="I19" s="415"/>
      <c r="J19" s="415"/>
      <c r="K19" s="478"/>
      <c r="L19" s="478"/>
      <c r="M19" s="478"/>
      <c r="N19" s="478"/>
      <c r="O19" s="478"/>
      <c r="P19" s="478"/>
      <c r="Q19" s="478"/>
      <c r="R19" s="478"/>
      <c r="S19" s="478"/>
      <c r="T19" s="478"/>
      <c r="U19" s="478"/>
      <c r="V19" s="478"/>
      <c r="W19" s="478"/>
      <c r="X19" s="478"/>
      <c r="Y19" s="478"/>
      <c r="Z19" s="478"/>
      <c r="AA19" s="478"/>
      <c r="AB19" s="478"/>
      <c r="AC19" s="478"/>
      <c r="AD19" s="478"/>
      <c r="AE19" s="478"/>
      <c r="AF19" s="478"/>
      <c r="AG19" s="478"/>
      <c r="AH19" s="478"/>
      <c r="AI19" s="478"/>
      <c r="AJ19" s="478"/>
      <c r="AK19" s="478"/>
      <c r="AL19" s="478"/>
      <c r="AM19" s="478"/>
      <c r="AN19" s="478"/>
      <c r="AO19" s="478"/>
      <c r="AP19" s="478"/>
      <c r="AQ19" s="415"/>
      <c r="AR19" s="415"/>
      <c r="AS19" s="415"/>
      <c r="AT19" s="415"/>
      <c r="AU19" s="415"/>
      <c r="AV19" s="415"/>
      <c r="AW19" s="415"/>
      <c r="AX19" s="415"/>
      <c r="AY19" s="415"/>
      <c r="AZ19" s="415"/>
      <c r="BA19" s="495"/>
      <c r="BB19" s="496"/>
      <c r="BC19" s="496"/>
      <c r="BD19" s="496"/>
      <c r="BE19" s="496"/>
      <c r="BF19" s="496"/>
      <c r="BG19" s="496"/>
      <c r="BH19" s="496"/>
      <c r="BI19" s="496"/>
      <c r="BJ19" s="496"/>
      <c r="BK19" s="496"/>
      <c r="BL19" s="496"/>
      <c r="BM19" s="496"/>
      <c r="BN19" s="496"/>
      <c r="BO19" s="496"/>
      <c r="BP19" s="496"/>
      <c r="BQ19" s="496"/>
      <c r="BR19" s="496"/>
      <c r="BS19" s="496"/>
      <c r="BT19" s="496"/>
      <c r="BU19" s="496"/>
      <c r="BV19" s="496"/>
      <c r="BW19" s="497"/>
      <c r="BY19" s="482"/>
      <c r="BZ19" s="473"/>
      <c r="CA19" s="473"/>
      <c r="CB19" s="473"/>
      <c r="CC19" s="473"/>
      <c r="CD19" s="473"/>
      <c r="CE19" s="473"/>
      <c r="CF19" s="473"/>
      <c r="CG19" s="473"/>
      <c r="CH19" s="470"/>
      <c r="CI19" s="471"/>
      <c r="CJ19" s="471"/>
      <c r="CK19" s="471"/>
      <c r="CL19" s="471"/>
      <c r="CM19" s="471"/>
      <c r="CN19" s="471"/>
      <c r="CO19" s="471"/>
      <c r="CP19" s="471"/>
      <c r="CQ19" s="471"/>
      <c r="CR19" s="471"/>
      <c r="CS19" s="471"/>
      <c r="CT19" s="472"/>
      <c r="CU19" s="473"/>
      <c r="CV19" s="473"/>
      <c r="CW19" s="473"/>
      <c r="CX19" s="473"/>
      <c r="CY19" s="473"/>
      <c r="CZ19" s="473"/>
      <c r="DA19" s="473"/>
      <c r="DB19" s="470"/>
      <c r="DC19" s="471"/>
      <c r="DD19" s="471"/>
      <c r="DE19" s="471"/>
      <c r="DF19" s="471"/>
      <c r="DG19" s="471"/>
      <c r="DH19" s="471"/>
      <c r="DI19" s="471"/>
      <c r="DJ19" s="471"/>
      <c r="DK19" s="471"/>
      <c r="DL19" s="471"/>
      <c r="DM19" s="471"/>
      <c r="DN19" s="471"/>
      <c r="DO19" s="471"/>
      <c r="DP19" s="471"/>
      <c r="DQ19" s="471"/>
      <c r="DR19" s="471"/>
      <c r="DS19" s="471"/>
      <c r="DT19" s="471"/>
      <c r="DU19" s="471"/>
      <c r="DV19" s="471"/>
      <c r="DW19" s="471"/>
      <c r="DX19" s="476"/>
    </row>
    <row r="20" spans="1:128" ht="6" customHeight="1">
      <c r="A20" s="477" t="s">
        <v>321</v>
      </c>
      <c r="B20" s="415"/>
      <c r="C20" s="415"/>
      <c r="D20" s="415"/>
      <c r="E20" s="415"/>
      <c r="F20" s="415"/>
      <c r="G20" s="415"/>
      <c r="H20" s="415"/>
      <c r="I20" s="415"/>
      <c r="J20" s="415"/>
      <c r="K20" s="478" t="s">
        <v>322</v>
      </c>
      <c r="L20" s="478"/>
      <c r="M20" s="478"/>
      <c r="N20" s="478"/>
      <c r="O20" s="478"/>
      <c r="P20" s="478"/>
      <c r="Q20" s="478"/>
      <c r="R20" s="478"/>
      <c r="S20" s="478"/>
      <c r="T20" s="478"/>
      <c r="U20" s="478"/>
      <c r="V20" s="478"/>
      <c r="W20" s="478"/>
      <c r="X20" s="478"/>
      <c r="Y20" s="478"/>
      <c r="Z20" s="478"/>
      <c r="AA20" s="478"/>
      <c r="AB20" s="478"/>
      <c r="AC20" s="478"/>
      <c r="AD20" s="478"/>
      <c r="AE20" s="478"/>
      <c r="AF20" s="478"/>
      <c r="AG20" s="478"/>
      <c r="AH20" s="478"/>
      <c r="AI20" s="478"/>
      <c r="AJ20" s="478"/>
      <c r="AK20" s="478"/>
      <c r="AL20" s="478"/>
      <c r="AM20" s="478"/>
      <c r="AN20" s="478"/>
      <c r="AO20" s="478"/>
      <c r="AP20" s="478"/>
      <c r="AQ20" s="415" t="s">
        <v>323</v>
      </c>
      <c r="AR20" s="415"/>
      <c r="AS20" s="415"/>
      <c r="AT20" s="415"/>
      <c r="AU20" s="415"/>
      <c r="AV20" s="415"/>
      <c r="AW20" s="415"/>
      <c r="AX20" s="415"/>
      <c r="AY20" s="415"/>
      <c r="AZ20" s="415"/>
      <c r="BA20" s="479" t="s">
        <v>324</v>
      </c>
      <c r="BB20" s="480"/>
      <c r="BC20" s="480"/>
      <c r="BD20" s="480"/>
      <c r="BE20" s="480"/>
      <c r="BF20" s="480"/>
      <c r="BG20" s="480"/>
      <c r="BH20" s="480"/>
      <c r="BI20" s="480"/>
      <c r="BJ20" s="480"/>
      <c r="BK20" s="480"/>
      <c r="BL20" s="480"/>
      <c r="BM20" s="480"/>
      <c r="BN20" s="480"/>
      <c r="BO20" s="480"/>
      <c r="BP20" s="480"/>
      <c r="BQ20" s="480"/>
      <c r="BR20" s="480"/>
      <c r="BS20" s="480"/>
      <c r="BT20" s="480"/>
      <c r="BU20" s="480"/>
      <c r="BV20" s="480"/>
      <c r="BW20" s="481"/>
      <c r="BY20" s="482" t="s">
        <v>325</v>
      </c>
      <c r="BZ20" s="473"/>
      <c r="CA20" s="473"/>
      <c r="CB20" s="473"/>
      <c r="CC20" s="473"/>
      <c r="CD20" s="473"/>
      <c r="CE20" s="473"/>
      <c r="CF20" s="473"/>
      <c r="CG20" s="473"/>
      <c r="CH20" s="464" t="s">
        <v>326</v>
      </c>
      <c r="CI20" s="465"/>
      <c r="CJ20" s="465"/>
      <c r="CK20" s="465"/>
      <c r="CL20" s="465"/>
      <c r="CM20" s="465"/>
      <c r="CN20" s="465"/>
      <c r="CO20" s="465"/>
      <c r="CP20" s="465"/>
      <c r="CQ20" s="465"/>
      <c r="CR20" s="465"/>
      <c r="CS20" s="465"/>
      <c r="CT20" s="465"/>
      <c r="CU20" s="465"/>
      <c r="CV20" s="465"/>
      <c r="CW20" s="465"/>
      <c r="CX20" s="465"/>
      <c r="CY20" s="465"/>
      <c r="CZ20" s="465"/>
      <c r="DA20" s="465"/>
      <c r="DB20" s="465"/>
      <c r="DC20" s="465"/>
      <c r="DD20" s="465"/>
      <c r="DE20" s="465"/>
      <c r="DF20" s="465"/>
      <c r="DG20" s="465"/>
      <c r="DH20" s="465"/>
      <c r="DI20" s="465"/>
      <c r="DJ20" s="465"/>
      <c r="DK20" s="465"/>
      <c r="DL20" s="465"/>
      <c r="DM20" s="465"/>
      <c r="DN20" s="465"/>
      <c r="DO20" s="465"/>
      <c r="DP20" s="465"/>
      <c r="DQ20" s="465"/>
      <c r="DR20" s="465"/>
      <c r="DS20" s="465"/>
      <c r="DT20" s="465"/>
      <c r="DU20" s="465"/>
      <c r="DV20" s="465"/>
      <c r="DW20" s="465"/>
      <c r="DX20" s="474"/>
    </row>
    <row r="21" spans="1:128" ht="6" customHeight="1">
      <c r="A21" s="477"/>
      <c r="B21" s="415"/>
      <c r="C21" s="415"/>
      <c r="D21" s="415"/>
      <c r="E21" s="415"/>
      <c r="F21" s="415"/>
      <c r="G21" s="415"/>
      <c r="H21" s="415"/>
      <c r="I21" s="415"/>
      <c r="J21" s="415"/>
      <c r="K21" s="478"/>
      <c r="L21" s="478"/>
      <c r="M21" s="478"/>
      <c r="N21" s="478"/>
      <c r="O21" s="478"/>
      <c r="P21" s="478"/>
      <c r="Q21" s="478"/>
      <c r="R21" s="478"/>
      <c r="S21" s="478"/>
      <c r="T21" s="478"/>
      <c r="U21" s="478"/>
      <c r="V21" s="478"/>
      <c r="W21" s="478"/>
      <c r="X21" s="478"/>
      <c r="Y21" s="478"/>
      <c r="Z21" s="478"/>
      <c r="AA21" s="478"/>
      <c r="AB21" s="478"/>
      <c r="AC21" s="478"/>
      <c r="AD21" s="478"/>
      <c r="AE21" s="478"/>
      <c r="AF21" s="478"/>
      <c r="AG21" s="478"/>
      <c r="AH21" s="478"/>
      <c r="AI21" s="478"/>
      <c r="AJ21" s="478"/>
      <c r="AK21" s="478"/>
      <c r="AL21" s="478"/>
      <c r="AM21" s="478"/>
      <c r="AN21" s="478"/>
      <c r="AO21" s="478"/>
      <c r="AP21" s="478"/>
      <c r="AQ21" s="415"/>
      <c r="AR21" s="415"/>
      <c r="AS21" s="415"/>
      <c r="AT21" s="415"/>
      <c r="AU21" s="415"/>
      <c r="AV21" s="415"/>
      <c r="AW21" s="415"/>
      <c r="AX21" s="415"/>
      <c r="AY21" s="415"/>
      <c r="AZ21" s="415"/>
      <c r="BA21" s="480"/>
      <c r="BB21" s="480"/>
      <c r="BC21" s="480"/>
      <c r="BD21" s="480"/>
      <c r="BE21" s="480"/>
      <c r="BF21" s="480"/>
      <c r="BG21" s="480"/>
      <c r="BH21" s="480"/>
      <c r="BI21" s="480"/>
      <c r="BJ21" s="480"/>
      <c r="BK21" s="480"/>
      <c r="BL21" s="480"/>
      <c r="BM21" s="480"/>
      <c r="BN21" s="480"/>
      <c r="BO21" s="480"/>
      <c r="BP21" s="480"/>
      <c r="BQ21" s="480"/>
      <c r="BR21" s="480"/>
      <c r="BS21" s="480"/>
      <c r="BT21" s="480"/>
      <c r="BU21" s="480"/>
      <c r="BV21" s="480"/>
      <c r="BW21" s="481"/>
      <c r="BX21" s="285"/>
      <c r="BY21" s="482"/>
      <c r="BZ21" s="473"/>
      <c r="CA21" s="473"/>
      <c r="CB21" s="473"/>
      <c r="CC21" s="473"/>
      <c r="CD21" s="473"/>
      <c r="CE21" s="473"/>
      <c r="CF21" s="473"/>
      <c r="CG21" s="473"/>
      <c r="CH21" s="467"/>
      <c r="CI21" s="468"/>
      <c r="CJ21" s="468"/>
      <c r="CK21" s="468"/>
      <c r="CL21" s="468"/>
      <c r="CM21" s="468"/>
      <c r="CN21" s="468"/>
      <c r="CO21" s="468"/>
      <c r="CP21" s="468"/>
      <c r="CQ21" s="468"/>
      <c r="CR21" s="468"/>
      <c r="CS21" s="468"/>
      <c r="CT21" s="468"/>
      <c r="CU21" s="468"/>
      <c r="CV21" s="468"/>
      <c r="CW21" s="468"/>
      <c r="CX21" s="468"/>
      <c r="CY21" s="468"/>
      <c r="CZ21" s="468"/>
      <c r="DA21" s="468"/>
      <c r="DB21" s="468"/>
      <c r="DC21" s="468"/>
      <c r="DD21" s="468"/>
      <c r="DE21" s="468"/>
      <c r="DF21" s="468"/>
      <c r="DG21" s="468"/>
      <c r="DH21" s="468"/>
      <c r="DI21" s="468"/>
      <c r="DJ21" s="468"/>
      <c r="DK21" s="468"/>
      <c r="DL21" s="468"/>
      <c r="DM21" s="468"/>
      <c r="DN21" s="468"/>
      <c r="DO21" s="468"/>
      <c r="DP21" s="468"/>
      <c r="DQ21" s="468"/>
      <c r="DR21" s="468"/>
      <c r="DS21" s="468"/>
      <c r="DT21" s="468"/>
      <c r="DU21" s="468"/>
      <c r="DV21" s="468"/>
      <c r="DW21" s="468"/>
      <c r="DX21" s="475"/>
    </row>
    <row r="22" spans="1:128" ht="6" customHeight="1">
      <c r="A22" s="477"/>
      <c r="B22" s="415"/>
      <c r="C22" s="415"/>
      <c r="D22" s="415"/>
      <c r="E22" s="415"/>
      <c r="F22" s="415"/>
      <c r="G22" s="415"/>
      <c r="H22" s="415"/>
      <c r="I22" s="415"/>
      <c r="J22" s="415"/>
      <c r="K22" s="478"/>
      <c r="L22" s="478"/>
      <c r="M22" s="478"/>
      <c r="N22" s="478"/>
      <c r="O22" s="478"/>
      <c r="P22" s="478"/>
      <c r="Q22" s="478"/>
      <c r="R22" s="478"/>
      <c r="S22" s="478"/>
      <c r="T22" s="478"/>
      <c r="U22" s="478"/>
      <c r="V22" s="478"/>
      <c r="W22" s="478"/>
      <c r="X22" s="478"/>
      <c r="Y22" s="478"/>
      <c r="Z22" s="478"/>
      <c r="AA22" s="478"/>
      <c r="AB22" s="478"/>
      <c r="AC22" s="478"/>
      <c r="AD22" s="478"/>
      <c r="AE22" s="478"/>
      <c r="AF22" s="478"/>
      <c r="AG22" s="478"/>
      <c r="AH22" s="478"/>
      <c r="AI22" s="478"/>
      <c r="AJ22" s="478"/>
      <c r="AK22" s="478"/>
      <c r="AL22" s="478"/>
      <c r="AM22" s="478"/>
      <c r="AN22" s="478"/>
      <c r="AO22" s="478"/>
      <c r="AP22" s="478"/>
      <c r="AQ22" s="415"/>
      <c r="AR22" s="415"/>
      <c r="AS22" s="415"/>
      <c r="AT22" s="415"/>
      <c r="AU22" s="415"/>
      <c r="AV22" s="415"/>
      <c r="AW22" s="415"/>
      <c r="AX22" s="415"/>
      <c r="AY22" s="415"/>
      <c r="AZ22" s="415"/>
      <c r="BA22" s="480"/>
      <c r="BB22" s="480"/>
      <c r="BC22" s="480"/>
      <c r="BD22" s="480"/>
      <c r="BE22" s="480"/>
      <c r="BF22" s="480"/>
      <c r="BG22" s="480"/>
      <c r="BH22" s="480"/>
      <c r="BI22" s="480"/>
      <c r="BJ22" s="480"/>
      <c r="BK22" s="480"/>
      <c r="BL22" s="480"/>
      <c r="BM22" s="480"/>
      <c r="BN22" s="480"/>
      <c r="BO22" s="480"/>
      <c r="BP22" s="480"/>
      <c r="BQ22" s="480"/>
      <c r="BR22" s="480"/>
      <c r="BS22" s="480"/>
      <c r="BT22" s="480"/>
      <c r="BU22" s="480"/>
      <c r="BV22" s="480"/>
      <c r="BW22" s="481"/>
      <c r="BX22" s="285"/>
      <c r="BY22" s="483"/>
      <c r="BZ22" s="484"/>
      <c r="CA22" s="484"/>
      <c r="CB22" s="484"/>
      <c r="CC22" s="484"/>
      <c r="CD22" s="484"/>
      <c r="CE22" s="484"/>
      <c r="CF22" s="484"/>
      <c r="CG22" s="484"/>
      <c r="CH22" s="485"/>
      <c r="CI22" s="486"/>
      <c r="CJ22" s="486"/>
      <c r="CK22" s="486"/>
      <c r="CL22" s="486"/>
      <c r="CM22" s="486"/>
      <c r="CN22" s="486"/>
      <c r="CO22" s="486"/>
      <c r="CP22" s="486"/>
      <c r="CQ22" s="486"/>
      <c r="CR22" s="486"/>
      <c r="CS22" s="486"/>
      <c r="CT22" s="486"/>
      <c r="CU22" s="486"/>
      <c r="CV22" s="486"/>
      <c r="CW22" s="486"/>
      <c r="CX22" s="486"/>
      <c r="CY22" s="486"/>
      <c r="CZ22" s="486"/>
      <c r="DA22" s="486"/>
      <c r="DB22" s="486"/>
      <c r="DC22" s="486"/>
      <c r="DD22" s="486"/>
      <c r="DE22" s="486"/>
      <c r="DF22" s="486"/>
      <c r="DG22" s="486"/>
      <c r="DH22" s="486"/>
      <c r="DI22" s="486"/>
      <c r="DJ22" s="486"/>
      <c r="DK22" s="486"/>
      <c r="DL22" s="486"/>
      <c r="DM22" s="486"/>
      <c r="DN22" s="486"/>
      <c r="DO22" s="486"/>
      <c r="DP22" s="486"/>
      <c r="DQ22" s="486"/>
      <c r="DR22" s="486"/>
      <c r="DS22" s="486"/>
      <c r="DT22" s="486"/>
      <c r="DU22" s="486"/>
      <c r="DV22" s="486"/>
      <c r="DW22" s="486"/>
      <c r="DX22" s="487"/>
    </row>
    <row r="23" spans="1:128" ht="6" customHeight="1">
      <c r="A23" s="442" t="s">
        <v>327</v>
      </c>
      <c r="B23" s="443"/>
      <c r="C23" s="443"/>
      <c r="D23" s="443"/>
      <c r="E23" s="443"/>
      <c r="F23" s="443"/>
      <c r="G23" s="443"/>
      <c r="H23" s="443"/>
      <c r="I23" s="443"/>
      <c r="J23" s="444"/>
      <c r="K23" s="448" t="s">
        <v>354</v>
      </c>
      <c r="L23" s="449"/>
      <c r="M23" s="449"/>
      <c r="N23" s="449"/>
      <c r="O23" s="449"/>
      <c r="P23" s="449"/>
      <c r="Q23" s="449"/>
      <c r="R23" s="449"/>
      <c r="S23" s="449"/>
      <c r="T23" s="449"/>
      <c r="U23" s="449"/>
      <c r="V23" s="449"/>
      <c r="W23" s="449"/>
      <c r="X23" s="449"/>
      <c r="Y23" s="449"/>
      <c r="Z23" s="449"/>
      <c r="AA23" s="449"/>
      <c r="AB23" s="449"/>
      <c r="AC23" s="449"/>
      <c r="AD23" s="449"/>
      <c r="AE23" s="449"/>
      <c r="AF23" s="449"/>
      <c r="AG23" s="449"/>
      <c r="AH23" s="449"/>
      <c r="AI23" s="449"/>
      <c r="AJ23" s="449"/>
      <c r="AK23" s="449"/>
      <c r="AL23" s="449"/>
      <c r="AM23" s="449"/>
      <c r="AN23" s="449"/>
      <c r="AO23" s="449"/>
      <c r="AP23" s="449"/>
      <c r="AQ23" s="449"/>
      <c r="AR23" s="449"/>
      <c r="AS23" s="449"/>
      <c r="AT23" s="449"/>
      <c r="AU23" s="449"/>
      <c r="AV23" s="449"/>
      <c r="AW23" s="449"/>
      <c r="AX23" s="449"/>
      <c r="AY23" s="449"/>
      <c r="AZ23" s="449"/>
      <c r="BA23" s="449"/>
      <c r="BB23" s="449"/>
      <c r="BC23" s="449"/>
      <c r="BD23" s="449"/>
      <c r="BE23" s="449"/>
      <c r="BF23" s="449"/>
      <c r="BG23" s="449"/>
      <c r="BH23" s="449"/>
      <c r="BI23" s="449"/>
      <c r="BJ23" s="449"/>
      <c r="BK23" s="449"/>
      <c r="BL23" s="449"/>
      <c r="BM23" s="449"/>
      <c r="BN23" s="449"/>
      <c r="BO23" s="449"/>
      <c r="BP23" s="449"/>
      <c r="BQ23" s="449"/>
      <c r="BR23" s="449"/>
      <c r="BS23" s="449"/>
      <c r="BT23" s="449"/>
      <c r="BU23" s="449"/>
      <c r="BV23" s="449"/>
      <c r="BW23" s="449"/>
      <c r="BX23" s="449"/>
      <c r="BY23" s="449"/>
      <c r="BZ23" s="449"/>
      <c r="CA23" s="449"/>
      <c r="CB23" s="449"/>
      <c r="CC23" s="449"/>
      <c r="CD23" s="449"/>
      <c r="CE23" s="449"/>
      <c r="CF23" s="449"/>
      <c r="CG23" s="449"/>
      <c r="CH23" s="449"/>
      <c r="CI23" s="449"/>
      <c r="CJ23" s="449"/>
      <c r="CK23" s="449"/>
      <c r="CL23" s="449"/>
      <c r="CM23" s="449"/>
      <c r="CN23" s="449"/>
      <c r="CO23" s="449"/>
      <c r="CP23" s="449"/>
      <c r="CQ23" s="449"/>
      <c r="CR23" s="449"/>
      <c r="CS23" s="449"/>
      <c r="CT23" s="449"/>
      <c r="CU23" s="449"/>
      <c r="CV23" s="449"/>
      <c r="CW23" s="449"/>
      <c r="CX23" s="449"/>
      <c r="CY23" s="449"/>
      <c r="CZ23" s="449"/>
      <c r="DA23" s="449"/>
      <c r="DB23" s="449"/>
      <c r="DC23" s="449"/>
      <c r="DD23" s="449"/>
      <c r="DE23" s="449"/>
      <c r="DF23" s="449"/>
      <c r="DG23" s="449"/>
      <c r="DH23" s="449"/>
      <c r="DI23" s="449"/>
      <c r="DJ23" s="449"/>
      <c r="DK23" s="450"/>
      <c r="DL23" s="454" t="s">
        <v>329</v>
      </c>
      <c r="DM23" s="455"/>
      <c r="DN23" s="455"/>
      <c r="DO23" s="455"/>
      <c r="DP23" s="455"/>
      <c r="DQ23" s="455"/>
      <c r="DR23" s="455"/>
      <c r="DS23" s="455"/>
      <c r="DT23" s="455"/>
      <c r="DU23" s="455"/>
      <c r="DV23" s="455"/>
      <c r="DW23" s="455"/>
      <c r="DX23" s="456"/>
    </row>
    <row r="24" spans="1:128" ht="6" customHeight="1">
      <c r="A24" s="442"/>
      <c r="B24" s="443"/>
      <c r="C24" s="443"/>
      <c r="D24" s="443"/>
      <c r="E24" s="443"/>
      <c r="F24" s="443"/>
      <c r="G24" s="443"/>
      <c r="H24" s="443"/>
      <c r="I24" s="443"/>
      <c r="J24" s="444"/>
      <c r="K24" s="448"/>
      <c r="L24" s="449"/>
      <c r="M24" s="449"/>
      <c r="N24" s="449"/>
      <c r="O24" s="449"/>
      <c r="P24" s="449"/>
      <c r="Q24" s="449"/>
      <c r="R24" s="449"/>
      <c r="S24" s="449"/>
      <c r="T24" s="449"/>
      <c r="U24" s="449"/>
      <c r="V24" s="449"/>
      <c r="W24" s="449"/>
      <c r="X24" s="449"/>
      <c r="Y24" s="449"/>
      <c r="Z24" s="449"/>
      <c r="AA24" s="449"/>
      <c r="AB24" s="449"/>
      <c r="AC24" s="449"/>
      <c r="AD24" s="449"/>
      <c r="AE24" s="449"/>
      <c r="AF24" s="449"/>
      <c r="AG24" s="449"/>
      <c r="AH24" s="449"/>
      <c r="AI24" s="449"/>
      <c r="AJ24" s="449"/>
      <c r="AK24" s="449"/>
      <c r="AL24" s="449"/>
      <c r="AM24" s="449"/>
      <c r="AN24" s="449"/>
      <c r="AO24" s="449"/>
      <c r="AP24" s="449"/>
      <c r="AQ24" s="449"/>
      <c r="AR24" s="449"/>
      <c r="AS24" s="449"/>
      <c r="AT24" s="449"/>
      <c r="AU24" s="449"/>
      <c r="AV24" s="449"/>
      <c r="AW24" s="449"/>
      <c r="AX24" s="449"/>
      <c r="AY24" s="449"/>
      <c r="AZ24" s="449"/>
      <c r="BA24" s="449"/>
      <c r="BB24" s="449"/>
      <c r="BC24" s="449"/>
      <c r="BD24" s="449"/>
      <c r="BE24" s="449"/>
      <c r="BF24" s="449"/>
      <c r="BG24" s="449"/>
      <c r="BH24" s="449"/>
      <c r="BI24" s="449"/>
      <c r="BJ24" s="449"/>
      <c r="BK24" s="449"/>
      <c r="BL24" s="449"/>
      <c r="BM24" s="449"/>
      <c r="BN24" s="449"/>
      <c r="BO24" s="449"/>
      <c r="BP24" s="449"/>
      <c r="BQ24" s="449"/>
      <c r="BR24" s="449"/>
      <c r="BS24" s="449"/>
      <c r="BT24" s="449"/>
      <c r="BU24" s="449"/>
      <c r="BV24" s="449"/>
      <c r="BW24" s="449"/>
      <c r="BX24" s="449"/>
      <c r="BY24" s="449"/>
      <c r="BZ24" s="449"/>
      <c r="CA24" s="449"/>
      <c r="CB24" s="449"/>
      <c r="CC24" s="449"/>
      <c r="CD24" s="449"/>
      <c r="CE24" s="449"/>
      <c r="CF24" s="449"/>
      <c r="CG24" s="449"/>
      <c r="CH24" s="449"/>
      <c r="CI24" s="449"/>
      <c r="CJ24" s="449"/>
      <c r="CK24" s="449"/>
      <c r="CL24" s="449"/>
      <c r="CM24" s="449"/>
      <c r="CN24" s="449"/>
      <c r="CO24" s="449"/>
      <c r="CP24" s="449"/>
      <c r="CQ24" s="449"/>
      <c r="CR24" s="449"/>
      <c r="CS24" s="449"/>
      <c r="CT24" s="449"/>
      <c r="CU24" s="449"/>
      <c r="CV24" s="449"/>
      <c r="CW24" s="449"/>
      <c r="CX24" s="449"/>
      <c r="CY24" s="449"/>
      <c r="CZ24" s="449"/>
      <c r="DA24" s="449"/>
      <c r="DB24" s="449"/>
      <c r="DC24" s="449"/>
      <c r="DD24" s="449"/>
      <c r="DE24" s="449"/>
      <c r="DF24" s="449"/>
      <c r="DG24" s="449"/>
      <c r="DH24" s="449"/>
      <c r="DI24" s="449"/>
      <c r="DJ24" s="449"/>
      <c r="DK24" s="450"/>
      <c r="DL24" s="457"/>
      <c r="DM24" s="458"/>
      <c r="DN24" s="458"/>
      <c r="DO24" s="458"/>
      <c r="DP24" s="458"/>
      <c r="DQ24" s="458"/>
      <c r="DR24" s="458"/>
      <c r="DS24" s="458"/>
      <c r="DT24" s="458"/>
      <c r="DU24" s="458"/>
      <c r="DV24" s="458"/>
      <c r="DW24" s="458"/>
      <c r="DX24" s="459"/>
    </row>
    <row r="25" spans="1:128" ht="6" customHeight="1">
      <c r="A25" s="442"/>
      <c r="B25" s="443"/>
      <c r="C25" s="443"/>
      <c r="D25" s="443"/>
      <c r="E25" s="443"/>
      <c r="F25" s="443"/>
      <c r="G25" s="443"/>
      <c r="H25" s="443"/>
      <c r="I25" s="443"/>
      <c r="J25" s="444"/>
      <c r="K25" s="448"/>
      <c r="L25" s="449"/>
      <c r="M25" s="449"/>
      <c r="N25" s="449"/>
      <c r="O25" s="449"/>
      <c r="P25" s="449"/>
      <c r="Q25" s="449"/>
      <c r="R25" s="449"/>
      <c r="S25" s="449"/>
      <c r="T25" s="449"/>
      <c r="U25" s="449"/>
      <c r="V25" s="449"/>
      <c r="W25" s="449"/>
      <c r="X25" s="449"/>
      <c r="Y25" s="449"/>
      <c r="Z25" s="449"/>
      <c r="AA25" s="449"/>
      <c r="AB25" s="449"/>
      <c r="AC25" s="449"/>
      <c r="AD25" s="449"/>
      <c r="AE25" s="449"/>
      <c r="AF25" s="449"/>
      <c r="AG25" s="449"/>
      <c r="AH25" s="449"/>
      <c r="AI25" s="449"/>
      <c r="AJ25" s="449"/>
      <c r="AK25" s="449"/>
      <c r="AL25" s="449"/>
      <c r="AM25" s="449"/>
      <c r="AN25" s="449"/>
      <c r="AO25" s="449"/>
      <c r="AP25" s="449"/>
      <c r="AQ25" s="449"/>
      <c r="AR25" s="449"/>
      <c r="AS25" s="449"/>
      <c r="AT25" s="449"/>
      <c r="AU25" s="449"/>
      <c r="AV25" s="449"/>
      <c r="AW25" s="449"/>
      <c r="AX25" s="449"/>
      <c r="AY25" s="449"/>
      <c r="AZ25" s="449"/>
      <c r="BA25" s="449"/>
      <c r="BB25" s="449"/>
      <c r="BC25" s="449"/>
      <c r="BD25" s="449"/>
      <c r="BE25" s="449"/>
      <c r="BF25" s="449"/>
      <c r="BG25" s="449"/>
      <c r="BH25" s="449"/>
      <c r="BI25" s="449"/>
      <c r="BJ25" s="449"/>
      <c r="BK25" s="449"/>
      <c r="BL25" s="449"/>
      <c r="BM25" s="449"/>
      <c r="BN25" s="449"/>
      <c r="BO25" s="449"/>
      <c r="BP25" s="449"/>
      <c r="BQ25" s="449"/>
      <c r="BR25" s="449"/>
      <c r="BS25" s="449"/>
      <c r="BT25" s="449"/>
      <c r="BU25" s="449"/>
      <c r="BV25" s="449"/>
      <c r="BW25" s="449"/>
      <c r="BX25" s="449"/>
      <c r="BY25" s="449"/>
      <c r="BZ25" s="449"/>
      <c r="CA25" s="449"/>
      <c r="CB25" s="449"/>
      <c r="CC25" s="449"/>
      <c r="CD25" s="449"/>
      <c r="CE25" s="449"/>
      <c r="CF25" s="449"/>
      <c r="CG25" s="449"/>
      <c r="CH25" s="449"/>
      <c r="CI25" s="449"/>
      <c r="CJ25" s="449"/>
      <c r="CK25" s="449"/>
      <c r="CL25" s="449"/>
      <c r="CM25" s="449"/>
      <c r="CN25" s="449"/>
      <c r="CO25" s="449"/>
      <c r="CP25" s="449"/>
      <c r="CQ25" s="449"/>
      <c r="CR25" s="449"/>
      <c r="CS25" s="449"/>
      <c r="CT25" s="449"/>
      <c r="CU25" s="449"/>
      <c r="CV25" s="449"/>
      <c r="CW25" s="449"/>
      <c r="CX25" s="449"/>
      <c r="CY25" s="449"/>
      <c r="CZ25" s="449"/>
      <c r="DA25" s="449"/>
      <c r="DB25" s="449"/>
      <c r="DC25" s="449"/>
      <c r="DD25" s="449"/>
      <c r="DE25" s="449"/>
      <c r="DF25" s="449"/>
      <c r="DG25" s="449"/>
      <c r="DH25" s="449"/>
      <c r="DI25" s="449"/>
      <c r="DJ25" s="449"/>
      <c r="DK25" s="450"/>
      <c r="DL25" s="460"/>
      <c r="DM25" s="458"/>
      <c r="DN25" s="458"/>
      <c r="DO25" s="458"/>
      <c r="DP25" s="458"/>
      <c r="DQ25" s="458"/>
      <c r="DR25" s="458"/>
      <c r="DS25" s="458"/>
      <c r="DT25" s="458"/>
      <c r="DU25" s="458"/>
      <c r="DV25" s="458"/>
      <c r="DW25" s="458"/>
      <c r="DX25" s="459"/>
    </row>
    <row r="26" spans="1:128" ht="6" customHeight="1">
      <c r="A26" s="445"/>
      <c r="B26" s="446"/>
      <c r="C26" s="446"/>
      <c r="D26" s="446"/>
      <c r="E26" s="446"/>
      <c r="F26" s="446"/>
      <c r="G26" s="446"/>
      <c r="H26" s="446"/>
      <c r="I26" s="446"/>
      <c r="J26" s="447"/>
      <c r="K26" s="451"/>
      <c r="L26" s="452"/>
      <c r="M26" s="452"/>
      <c r="N26" s="452"/>
      <c r="O26" s="452"/>
      <c r="P26" s="452"/>
      <c r="Q26" s="452"/>
      <c r="R26" s="452"/>
      <c r="S26" s="452"/>
      <c r="T26" s="452"/>
      <c r="U26" s="452"/>
      <c r="V26" s="452"/>
      <c r="W26" s="452"/>
      <c r="X26" s="452"/>
      <c r="Y26" s="452"/>
      <c r="Z26" s="452"/>
      <c r="AA26" s="452"/>
      <c r="AB26" s="452"/>
      <c r="AC26" s="452"/>
      <c r="AD26" s="452"/>
      <c r="AE26" s="452"/>
      <c r="AF26" s="452"/>
      <c r="AG26" s="452"/>
      <c r="AH26" s="452"/>
      <c r="AI26" s="452"/>
      <c r="AJ26" s="452"/>
      <c r="AK26" s="452"/>
      <c r="AL26" s="452"/>
      <c r="AM26" s="452"/>
      <c r="AN26" s="452"/>
      <c r="AO26" s="452"/>
      <c r="AP26" s="452"/>
      <c r="AQ26" s="452"/>
      <c r="AR26" s="452"/>
      <c r="AS26" s="452"/>
      <c r="AT26" s="452"/>
      <c r="AU26" s="452"/>
      <c r="AV26" s="452"/>
      <c r="AW26" s="452"/>
      <c r="AX26" s="452"/>
      <c r="AY26" s="452"/>
      <c r="AZ26" s="452"/>
      <c r="BA26" s="452"/>
      <c r="BB26" s="452"/>
      <c r="BC26" s="452"/>
      <c r="BD26" s="452"/>
      <c r="BE26" s="452"/>
      <c r="BF26" s="452"/>
      <c r="BG26" s="452"/>
      <c r="BH26" s="452"/>
      <c r="BI26" s="452"/>
      <c r="BJ26" s="452"/>
      <c r="BK26" s="452"/>
      <c r="BL26" s="452"/>
      <c r="BM26" s="452"/>
      <c r="BN26" s="452"/>
      <c r="BO26" s="452"/>
      <c r="BP26" s="452"/>
      <c r="BQ26" s="452"/>
      <c r="BR26" s="452"/>
      <c r="BS26" s="452"/>
      <c r="BT26" s="452"/>
      <c r="BU26" s="452"/>
      <c r="BV26" s="452"/>
      <c r="BW26" s="452"/>
      <c r="BX26" s="452"/>
      <c r="BY26" s="452"/>
      <c r="BZ26" s="452"/>
      <c r="CA26" s="452"/>
      <c r="CB26" s="452"/>
      <c r="CC26" s="452"/>
      <c r="CD26" s="452"/>
      <c r="CE26" s="452"/>
      <c r="CF26" s="452"/>
      <c r="CG26" s="452"/>
      <c r="CH26" s="452"/>
      <c r="CI26" s="452"/>
      <c r="CJ26" s="452"/>
      <c r="CK26" s="452"/>
      <c r="CL26" s="452"/>
      <c r="CM26" s="452"/>
      <c r="CN26" s="452"/>
      <c r="CO26" s="452"/>
      <c r="CP26" s="452"/>
      <c r="CQ26" s="452"/>
      <c r="CR26" s="452"/>
      <c r="CS26" s="452"/>
      <c r="CT26" s="452"/>
      <c r="CU26" s="452"/>
      <c r="CV26" s="452"/>
      <c r="CW26" s="452"/>
      <c r="CX26" s="452"/>
      <c r="CY26" s="452"/>
      <c r="CZ26" s="452"/>
      <c r="DA26" s="452"/>
      <c r="DB26" s="452"/>
      <c r="DC26" s="452"/>
      <c r="DD26" s="452"/>
      <c r="DE26" s="452"/>
      <c r="DF26" s="452"/>
      <c r="DG26" s="452"/>
      <c r="DH26" s="452"/>
      <c r="DI26" s="452"/>
      <c r="DJ26" s="452"/>
      <c r="DK26" s="453"/>
      <c r="DL26" s="461"/>
      <c r="DM26" s="462"/>
      <c r="DN26" s="462"/>
      <c r="DO26" s="462"/>
      <c r="DP26" s="462"/>
      <c r="DQ26" s="462"/>
      <c r="DR26" s="462"/>
      <c r="DS26" s="462"/>
      <c r="DT26" s="462"/>
      <c r="DU26" s="462"/>
      <c r="DV26" s="462"/>
      <c r="DW26" s="462"/>
      <c r="DX26" s="463"/>
    </row>
    <row r="27" spans="1:128" ht="6" customHeight="1">
      <c r="A27" s="429" t="s">
        <v>330</v>
      </c>
      <c r="B27" s="430"/>
      <c r="C27" s="430"/>
      <c r="D27" s="430"/>
      <c r="E27" s="430"/>
      <c r="F27" s="430"/>
      <c r="G27" s="430"/>
      <c r="H27" s="430"/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Y27" s="430"/>
      <c r="Z27" s="430"/>
      <c r="AA27" s="430"/>
      <c r="AB27" s="430"/>
      <c r="AC27" s="430" t="s">
        <v>331</v>
      </c>
      <c r="AD27" s="430"/>
      <c r="AE27" s="430"/>
      <c r="AF27" s="430"/>
      <c r="AG27" s="430"/>
      <c r="AH27" s="414" t="s">
        <v>332</v>
      </c>
      <c r="AI27" s="414"/>
      <c r="AJ27" s="414"/>
      <c r="AK27" s="414"/>
      <c r="AL27" s="414"/>
      <c r="AM27" s="414"/>
      <c r="AN27" s="414"/>
      <c r="AO27" s="414"/>
      <c r="AP27" s="414"/>
      <c r="AQ27" s="414"/>
      <c r="AR27" s="414" t="s">
        <v>333</v>
      </c>
      <c r="AS27" s="414"/>
      <c r="AT27" s="414"/>
      <c r="AU27" s="414"/>
      <c r="AV27" s="414"/>
      <c r="AW27" s="414"/>
      <c r="AX27" s="414"/>
      <c r="AY27" s="414"/>
      <c r="AZ27" s="414"/>
      <c r="BA27" s="414"/>
      <c r="BB27" s="414" t="s">
        <v>334</v>
      </c>
      <c r="BC27" s="414"/>
      <c r="BD27" s="414"/>
      <c r="BE27" s="414"/>
      <c r="BF27" s="414"/>
      <c r="BG27" s="414"/>
      <c r="BH27" s="414"/>
      <c r="BI27" s="414" t="s">
        <v>335</v>
      </c>
      <c r="BJ27" s="414"/>
      <c r="BK27" s="414"/>
      <c r="BL27" s="414"/>
      <c r="BM27" s="414"/>
      <c r="BN27" s="414"/>
      <c r="BO27" s="414"/>
      <c r="BP27" s="414"/>
      <c r="BQ27" s="414"/>
      <c r="BR27" s="414"/>
      <c r="BS27" s="414" t="s">
        <v>336</v>
      </c>
      <c r="BT27" s="414"/>
      <c r="BU27" s="414"/>
      <c r="BV27" s="414"/>
      <c r="BW27" s="414"/>
      <c r="BX27" s="414"/>
      <c r="BY27" s="414"/>
      <c r="BZ27" s="414" t="s">
        <v>336</v>
      </c>
      <c r="CA27" s="414"/>
      <c r="CB27" s="414"/>
      <c r="CC27" s="414"/>
      <c r="CD27" s="414"/>
      <c r="CE27" s="414"/>
      <c r="CF27" s="414" t="s">
        <v>336</v>
      </c>
      <c r="CG27" s="414"/>
      <c r="CH27" s="414"/>
      <c r="CI27" s="414"/>
      <c r="CJ27" s="414"/>
      <c r="CK27" s="414"/>
      <c r="CL27" s="414"/>
      <c r="CM27" s="414" t="s">
        <v>336</v>
      </c>
      <c r="CN27" s="414"/>
      <c r="CO27" s="414"/>
      <c r="CP27" s="414"/>
      <c r="CQ27" s="414"/>
      <c r="CR27" s="414"/>
      <c r="CS27" s="414"/>
      <c r="CT27" s="414"/>
      <c r="CU27" s="414"/>
      <c r="CV27" s="414" t="s">
        <v>336</v>
      </c>
      <c r="CW27" s="414"/>
      <c r="CX27" s="414"/>
      <c r="CY27" s="414"/>
      <c r="CZ27" s="414"/>
      <c r="DA27" s="414"/>
      <c r="DB27" s="414"/>
      <c r="DC27" s="414"/>
      <c r="DD27" s="414"/>
      <c r="DE27" s="414" t="s">
        <v>336</v>
      </c>
      <c r="DF27" s="414"/>
      <c r="DG27" s="414"/>
      <c r="DH27" s="414"/>
      <c r="DI27" s="414"/>
      <c r="DJ27" s="414"/>
      <c r="DK27" s="414"/>
      <c r="DL27" s="417" t="s">
        <v>336</v>
      </c>
      <c r="DM27" s="418"/>
      <c r="DN27" s="418"/>
      <c r="DO27" s="418"/>
      <c r="DP27" s="419"/>
      <c r="DQ27" s="414" t="s">
        <v>336</v>
      </c>
      <c r="DR27" s="414"/>
      <c r="DS27" s="414"/>
      <c r="DT27" s="414"/>
      <c r="DU27" s="414"/>
      <c r="DV27" s="414"/>
      <c r="DW27" s="414"/>
      <c r="DX27" s="426"/>
    </row>
    <row r="28" spans="1:128" ht="6" customHeight="1">
      <c r="A28" s="431"/>
      <c r="B28" s="432"/>
      <c r="C28" s="432"/>
      <c r="D28" s="432"/>
      <c r="E28" s="432"/>
      <c r="F28" s="432"/>
      <c r="G28" s="432"/>
      <c r="H28" s="432"/>
      <c r="I28" s="432"/>
      <c r="J28" s="432"/>
      <c r="K28" s="432"/>
      <c r="L28" s="432"/>
      <c r="M28" s="432"/>
      <c r="N28" s="432"/>
      <c r="O28" s="432"/>
      <c r="P28" s="432"/>
      <c r="Q28" s="432"/>
      <c r="R28" s="432"/>
      <c r="S28" s="432"/>
      <c r="T28" s="432"/>
      <c r="U28" s="432"/>
      <c r="V28" s="432"/>
      <c r="W28" s="432"/>
      <c r="X28" s="432"/>
      <c r="Y28" s="432"/>
      <c r="Z28" s="432"/>
      <c r="AA28" s="432"/>
      <c r="AB28" s="432"/>
      <c r="AC28" s="432"/>
      <c r="AD28" s="432"/>
      <c r="AE28" s="432"/>
      <c r="AF28" s="432"/>
      <c r="AG28" s="432"/>
      <c r="AH28" s="415"/>
      <c r="AI28" s="415"/>
      <c r="AJ28" s="415"/>
      <c r="AK28" s="415"/>
      <c r="AL28" s="415"/>
      <c r="AM28" s="415"/>
      <c r="AN28" s="415"/>
      <c r="AO28" s="415"/>
      <c r="AP28" s="415"/>
      <c r="AQ28" s="415"/>
      <c r="AR28" s="415"/>
      <c r="AS28" s="415"/>
      <c r="AT28" s="415"/>
      <c r="AU28" s="415"/>
      <c r="AV28" s="415"/>
      <c r="AW28" s="415"/>
      <c r="AX28" s="415"/>
      <c r="AY28" s="415"/>
      <c r="AZ28" s="415"/>
      <c r="BA28" s="415"/>
      <c r="BB28" s="415"/>
      <c r="BC28" s="415"/>
      <c r="BD28" s="415"/>
      <c r="BE28" s="415"/>
      <c r="BF28" s="415"/>
      <c r="BG28" s="415"/>
      <c r="BH28" s="415"/>
      <c r="BI28" s="415"/>
      <c r="BJ28" s="415"/>
      <c r="BK28" s="415"/>
      <c r="BL28" s="415"/>
      <c r="BM28" s="415"/>
      <c r="BN28" s="415"/>
      <c r="BO28" s="415"/>
      <c r="BP28" s="415"/>
      <c r="BQ28" s="415"/>
      <c r="BR28" s="415"/>
      <c r="BS28" s="415"/>
      <c r="BT28" s="415"/>
      <c r="BU28" s="415"/>
      <c r="BV28" s="415"/>
      <c r="BW28" s="415"/>
      <c r="BX28" s="415"/>
      <c r="BY28" s="415"/>
      <c r="BZ28" s="415"/>
      <c r="CA28" s="415"/>
      <c r="CB28" s="415"/>
      <c r="CC28" s="415"/>
      <c r="CD28" s="415"/>
      <c r="CE28" s="415"/>
      <c r="CF28" s="415"/>
      <c r="CG28" s="415"/>
      <c r="CH28" s="415"/>
      <c r="CI28" s="415"/>
      <c r="CJ28" s="415"/>
      <c r="CK28" s="415"/>
      <c r="CL28" s="415"/>
      <c r="CM28" s="415"/>
      <c r="CN28" s="415"/>
      <c r="CO28" s="415"/>
      <c r="CP28" s="415"/>
      <c r="CQ28" s="415"/>
      <c r="CR28" s="415"/>
      <c r="CS28" s="415"/>
      <c r="CT28" s="415"/>
      <c r="CU28" s="415"/>
      <c r="CV28" s="415"/>
      <c r="CW28" s="415"/>
      <c r="CX28" s="415"/>
      <c r="CY28" s="415"/>
      <c r="CZ28" s="415"/>
      <c r="DA28" s="415"/>
      <c r="DB28" s="415"/>
      <c r="DC28" s="415"/>
      <c r="DD28" s="415"/>
      <c r="DE28" s="415"/>
      <c r="DF28" s="415"/>
      <c r="DG28" s="415"/>
      <c r="DH28" s="415"/>
      <c r="DI28" s="415"/>
      <c r="DJ28" s="415"/>
      <c r="DK28" s="415"/>
      <c r="DL28" s="420"/>
      <c r="DM28" s="421"/>
      <c r="DN28" s="421"/>
      <c r="DO28" s="421"/>
      <c r="DP28" s="422"/>
      <c r="DQ28" s="415"/>
      <c r="DR28" s="415"/>
      <c r="DS28" s="415"/>
      <c r="DT28" s="415"/>
      <c r="DU28" s="415"/>
      <c r="DV28" s="415"/>
      <c r="DW28" s="415"/>
      <c r="DX28" s="427"/>
    </row>
    <row r="29" spans="1:128" ht="6" customHeight="1">
      <c r="A29" s="433"/>
      <c r="B29" s="434"/>
      <c r="C29" s="434"/>
      <c r="D29" s="434"/>
      <c r="E29" s="434"/>
      <c r="F29" s="434"/>
      <c r="G29" s="434"/>
      <c r="H29" s="434"/>
      <c r="I29" s="434"/>
      <c r="J29" s="434"/>
      <c r="K29" s="434"/>
      <c r="L29" s="434"/>
      <c r="M29" s="434"/>
      <c r="N29" s="434"/>
      <c r="O29" s="434"/>
      <c r="P29" s="434"/>
      <c r="Q29" s="434"/>
      <c r="R29" s="434"/>
      <c r="S29" s="434"/>
      <c r="T29" s="434"/>
      <c r="U29" s="434"/>
      <c r="V29" s="434"/>
      <c r="W29" s="434"/>
      <c r="X29" s="434"/>
      <c r="Y29" s="434"/>
      <c r="Z29" s="434"/>
      <c r="AA29" s="434"/>
      <c r="AB29" s="434"/>
      <c r="AC29" s="434"/>
      <c r="AD29" s="434"/>
      <c r="AE29" s="434"/>
      <c r="AF29" s="434"/>
      <c r="AG29" s="434"/>
      <c r="AH29" s="416"/>
      <c r="AI29" s="416"/>
      <c r="AJ29" s="416"/>
      <c r="AK29" s="416"/>
      <c r="AL29" s="416"/>
      <c r="AM29" s="416"/>
      <c r="AN29" s="416"/>
      <c r="AO29" s="416"/>
      <c r="AP29" s="416"/>
      <c r="AQ29" s="416"/>
      <c r="AR29" s="416"/>
      <c r="AS29" s="416"/>
      <c r="AT29" s="416"/>
      <c r="AU29" s="416"/>
      <c r="AV29" s="416"/>
      <c r="AW29" s="416"/>
      <c r="AX29" s="416"/>
      <c r="AY29" s="416"/>
      <c r="AZ29" s="416"/>
      <c r="BA29" s="416"/>
      <c r="BB29" s="416"/>
      <c r="BC29" s="416"/>
      <c r="BD29" s="416"/>
      <c r="BE29" s="416"/>
      <c r="BF29" s="416"/>
      <c r="BG29" s="416"/>
      <c r="BH29" s="416"/>
      <c r="BI29" s="416"/>
      <c r="BJ29" s="416"/>
      <c r="BK29" s="416"/>
      <c r="BL29" s="416"/>
      <c r="BM29" s="416"/>
      <c r="BN29" s="416"/>
      <c r="BO29" s="416"/>
      <c r="BP29" s="416"/>
      <c r="BQ29" s="416"/>
      <c r="BR29" s="416"/>
      <c r="BS29" s="416"/>
      <c r="BT29" s="416"/>
      <c r="BU29" s="416"/>
      <c r="BV29" s="416"/>
      <c r="BW29" s="416"/>
      <c r="BX29" s="416"/>
      <c r="BY29" s="416"/>
      <c r="BZ29" s="416"/>
      <c r="CA29" s="416"/>
      <c r="CB29" s="416"/>
      <c r="CC29" s="416"/>
      <c r="CD29" s="416"/>
      <c r="CE29" s="416"/>
      <c r="CF29" s="416"/>
      <c r="CG29" s="416"/>
      <c r="CH29" s="416"/>
      <c r="CI29" s="416"/>
      <c r="CJ29" s="416"/>
      <c r="CK29" s="416"/>
      <c r="CL29" s="416"/>
      <c r="CM29" s="416"/>
      <c r="CN29" s="416"/>
      <c r="CO29" s="416"/>
      <c r="CP29" s="416"/>
      <c r="CQ29" s="416"/>
      <c r="CR29" s="416"/>
      <c r="CS29" s="416"/>
      <c r="CT29" s="416"/>
      <c r="CU29" s="416"/>
      <c r="CV29" s="416"/>
      <c r="CW29" s="416"/>
      <c r="CX29" s="416"/>
      <c r="CY29" s="416"/>
      <c r="CZ29" s="416"/>
      <c r="DA29" s="416"/>
      <c r="DB29" s="416"/>
      <c r="DC29" s="416"/>
      <c r="DD29" s="416"/>
      <c r="DE29" s="416"/>
      <c r="DF29" s="416"/>
      <c r="DG29" s="416"/>
      <c r="DH29" s="416"/>
      <c r="DI29" s="416"/>
      <c r="DJ29" s="416"/>
      <c r="DK29" s="416"/>
      <c r="DL29" s="423"/>
      <c r="DM29" s="424"/>
      <c r="DN29" s="424"/>
      <c r="DO29" s="424"/>
      <c r="DP29" s="425"/>
      <c r="DQ29" s="416"/>
      <c r="DR29" s="416"/>
      <c r="DS29" s="416"/>
      <c r="DT29" s="416"/>
      <c r="DU29" s="416"/>
      <c r="DV29" s="416"/>
      <c r="DW29" s="416"/>
      <c r="DX29" s="428"/>
    </row>
    <row r="30" spans="1:128" ht="6" customHeight="1">
      <c r="A30" s="438" t="s">
        <v>355</v>
      </c>
      <c r="B30" s="439"/>
      <c r="C30" s="439"/>
      <c r="D30" s="439"/>
      <c r="E30" s="439"/>
      <c r="F30" s="439"/>
      <c r="G30" s="439"/>
      <c r="H30" s="439"/>
      <c r="I30" s="439"/>
      <c r="J30" s="439"/>
      <c r="K30" s="439"/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  <c r="Z30" s="439"/>
      <c r="AA30" s="439"/>
      <c r="AB30" s="439"/>
      <c r="AC30" s="440">
        <v>7</v>
      </c>
      <c r="AD30" s="440"/>
      <c r="AE30" s="440"/>
      <c r="AF30" s="440"/>
      <c r="AG30" s="440"/>
      <c r="AH30" s="435">
        <v>616</v>
      </c>
      <c r="AI30" s="435"/>
      <c r="AJ30" s="435"/>
      <c r="AK30" s="435"/>
      <c r="AL30" s="435"/>
      <c r="AM30" s="435"/>
      <c r="AN30" s="435"/>
      <c r="AO30" s="435"/>
      <c r="AP30" s="435"/>
      <c r="AQ30" s="435"/>
      <c r="AR30" s="435">
        <v>615.25</v>
      </c>
      <c r="AS30" s="435"/>
      <c r="AT30" s="435"/>
      <c r="AU30" s="435"/>
      <c r="AV30" s="435"/>
      <c r="AW30" s="435"/>
      <c r="AX30" s="435"/>
      <c r="AY30" s="435"/>
      <c r="AZ30" s="435"/>
      <c r="BA30" s="435"/>
      <c r="BB30" s="435">
        <v>0.75</v>
      </c>
      <c r="BC30" s="435"/>
      <c r="BD30" s="435"/>
      <c r="BE30" s="435"/>
      <c r="BF30" s="435"/>
      <c r="BG30" s="435"/>
      <c r="BH30" s="435"/>
      <c r="BI30" s="435">
        <v>84.25</v>
      </c>
      <c r="BJ30" s="435"/>
      <c r="BK30" s="435"/>
      <c r="BL30" s="435"/>
      <c r="BM30" s="435"/>
      <c r="BN30" s="435"/>
      <c r="BO30" s="435"/>
      <c r="BP30" s="435"/>
      <c r="BQ30" s="435"/>
      <c r="BR30" s="435"/>
      <c r="BS30" s="436"/>
      <c r="BT30" s="436"/>
      <c r="BU30" s="436"/>
      <c r="BV30" s="436"/>
      <c r="BW30" s="436"/>
      <c r="BX30" s="436"/>
      <c r="BY30" s="436"/>
      <c r="BZ30" s="441"/>
      <c r="CA30" s="441"/>
      <c r="CB30" s="441"/>
      <c r="CC30" s="441"/>
      <c r="CD30" s="441"/>
      <c r="CE30" s="441"/>
      <c r="CF30" s="436"/>
      <c r="CG30" s="436"/>
      <c r="CH30" s="436"/>
      <c r="CI30" s="436"/>
      <c r="CJ30" s="436"/>
      <c r="CK30" s="436"/>
      <c r="CL30" s="436"/>
      <c r="CM30" s="435"/>
      <c r="CN30" s="435"/>
      <c r="CO30" s="435"/>
      <c r="CP30" s="435"/>
      <c r="CQ30" s="435"/>
      <c r="CR30" s="435"/>
      <c r="CS30" s="435"/>
      <c r="CT30" s="435"/>
      <c r="CU30" s="435"/>
      <c r="CV30" s="435"/>
      <c r="CW30" s="435"/>
      <c r="CX30" s="435"/>
      <c r="CY30" s="435"/>
      <c r="CZ30" s="435"/>
      <c r="DA30" s="435"/>
      <c r="DB30" s="435"/>
      <c r="DC30" s="435"/>
      <c r="DD30" s="435"/>
      <c r="DE30" s="435"/>
      <c r="DF30" s="435"/>
      <c r="DG30" s="435"/>
      <c r="DH30" s="435"/>
      <c r="DI30" s="435"/>
      <c r="DJ30" s="435"/>
      <c r="DK30" s="435"/>
      <c r="DL30" s="436"/>
      <c r="DM30" s="436"/>
      <c r="DN30" s="436"/>
      <c r="DO30" s="436"/>
      <c r="DP30" s="436"/>
      <c r="DQ30" s="435"/>
      <c r="DR30" s="435"/>
      <c r="DS30" s="435"/>
      <c r="DT30" s="435"/>
      <c r="DU30" s="435"/>
      <c r="DV30" s="435"/>
      <c r="DW30" s="435"/>
      <c r="DX30" s="437"/>
    </row>
    <row r="31" spans="1:128" ht="6" customHeight="1">
      <c r="A31" s="408"/>
      <c r="B31" s="409"/>
      <c r="C31" s="409"/>
      <c r="D31" s="409"/>
      <c r="E31" s="409"/>
      <c r="F31" s="409"/>
      <c r="G31" s="409"/>
      <c r="H31" s="409"/>
      <c r="I31" s="409"/>
      <c r="J31" s="409"/>
      <c r="K31" s="409"/>
      <c r="L31" s="409"/>
      <c r="M31" s="409"/>
      <c r="N31" s="409"/>
      <c r="O31" s="409"/>
      <c r="P31" s="409"/>
      <c r="Q31" s="409"/>
      <c r="R31" s="409"/>
      <c r="S31" s="409"/>
      <c r="T31" s="409"/>
      <c r="U31" s="409"/>
      <c r="V31" s="409"/>
      <c r="W31" s="409"/>
      <c r="X31" s="409"/>
      <c r="Y31" s="409"/>
      <c r="Z31" s="409"/>
      <c r="AA31" s="409"/>
      <c r="AB31" s="409"/>
      <c r="AC31" s="412"/>
      <c r="AD31" s="412"/>
      <c r="AE31" s="412"/>
      <c r="AF31" s="412"/>
      <c r="AG31" s="412"/>
      <c r="AH31" s="398"/>
      <c r="AI31" s="398"/>
      <c r="AJ31" s="398"/>
      <c r="AK31" s="398"/>
      <c r="AL31" s="398"/>
      <c r="AM31" s="398"/>
      <c r="AN31" s="398"/>
      <c r="AO31" s="398"/>
      <c r="AP31" s="398"/>
      <c r="AQ31" s="398"/>
      <c r="AR31" s="398"/>
      <c r="AS31" s="398"/>
      <c r="AT31" s="398"/>
      <c r="AU31" s="398"/>
      <c r="AV31" s="398"/>
      <c r="AW31" s="398"/>
      <c r="AX31" s="398"/>
      <c r="AY31" s="398"/>
      <c r="AZ31" s="398"/>
      <c r="BA31" s="398"/>
      <c r="BB31" s="398"/>
      <c r="BC31" s="398"/>
      <c r="BD31" s="398"/>
      <c r="BE31" s="398"/>
      <c r="BF31" s="398"/>
      <c r="BG31" s="398"/>
      <c r="BH31" s="398"/>
      <c r="BI31" s="398"/>
      <c r="BJ31" s="398"/>
      <c r="BK31" s="398"/>
      <c r="BL31" s="398"/>
      <c r="BM31" s="398"/>
      <c r="BN31" s="398"/>
      <c r="BO31" s="398"/>
      <c r="BP31" s="398"/>
      <c r="BQ31" s="398"/>
      <c r="BR31" s="398"/>
      <c r="BS31" s="400"/>
      <c r="BT31" s="400"/>
      <c r="BU31" s="400"/>
      <c r="BV31" s="400"/>
      <c r="BW31" s="400"/>
      <c r="BX31" s="400"/>
      <c r="BY31" s="400"/>
      <c r="BZ31" s="406"/>
      <c r="CA31" s="406"/>
      <c r="CB31" s="406"/>
      <c r="CC31" s="406"/>
      <c r="CD31" s="406"/>
      <c r="CE31" s="406"/>
      <c r="CF31" s="400"/>
      <c r="CG31" s="400"/>
      <c r="CH31" s="400"/>
      <c r="CI31" s="400"/>
      <c r="CJ31" s="400"/>
      <c r="CK31" s="400"/>
      <c r="CL31" s="400"/>
      <c r="CM31" s="398"/>
      <c r="CN31" s="398"/>
      <c r="CO31" s="398"/>
      <c r="CP31" s="398"/>
      <c r="CQ31" s="398"/>
      <c r="CR31" s="398"/>
      <c r="CS31" s="398"/>
      <c r="CT31" s="398"/>
      <c r="CU31" s="398"/>
      <c r="CV31" s="398"/>
      <c r="CW31" s="398"/>
      <c r="CX31" s="398"/>
      <c r="CY31" s="398"/>
      <c r="CZ31" s="398"/>
      <c r="DA31" s="398"/>
      <c r="DB31" s="398"/>
      <c r="DC31" s="398"/>
      <c r="DD31" s="398"/>
      <c r="DE31" s="398"/>
      <c r="DF31" s="398"/>
      <c r="DG31" s="398"/>
      <c r="DH31" s="398"/>
      <c r="DI31" s="398"/>
      <c r="DJ31" s="398"/>
      <c r="DK31" s="398"/>
      <c r="DL31" s="400"/>
      <c r="DM31" s="400"/>
      <c r="DN31" s="400"/>
      <c r="DO31" s="400"/>
      <c r="DP31" s="400"/>
      <c r="DQ31" s="398"/>
      <c r="DR31" s="398"/>
      <c r="DS31" s="398"/>
      <c r="DT31" s="398"/>
      <c r="DU31" s="398"/>
      <c r="DV31" s="398"/>
      <c r="DW31" s="398"/>
      <c r="DX31" s="402"/>
    </row>
    <row r="32" spans="1:128" ht="6" customHeight="1">
      <c r="A32" s="408"/>
      <c r="B32" s="409"/>
      <c r="C32" s="409"/>
      <c r="D32" s="409"/>
      <c r="E32" s="409"/>
      <c r="F32" s="409"/>
      <c r="G32" s="409"/>
      <c r="H32" s="409"/>
      <c r="I32" s="409"/>
      <c r="J32" s="409"/>
      <c r="K32" s="409"/>
      <c r="L32" s="409"/>
      <c r="M32" s="409"/>
      <c r="N32" s="409"/>
      <c r="O32" s="409"/>
      <c r="P32" s="409"/>
      <c r="Q32" s="409"/>
      <c r="R32" s="409"/>
      <c r="S32" s="409"/>
      <c r="T32" s="409"/>
      <c r="U32" s="409"/>
      <c r="V32" s="409"/>
      <c r="W32" s="409"/>
      <c r="X32" s="409"/>
      <c r="Y32" s="409"/>
      <c r="Z32" s="409"/>
      <c r="AA32" s="409"/>
      <c r="AB32" s="409"/>
      <c r="AC32" s="412"/>
      <c r="AD32" s="412"/>
      <c r="AE32" s="412"/>
      <c r="AF32" s="412"/>
      <c r="AG32" s="412"/>
      <c r="AH32" s="398"/>
      <c r="AI32" s="398"/>
      <c r="AJ32" s="398"/>
      <c r="AK32" s="398"/>
      <c r="AL32" s="398"/>
      <c r="AM32" s="398"/>
      <c r="AN32" s="398"/>
      <c r="AO32" s="398"/>
      <c r="AP32" s="398"/>
      <c r="AQ32" s="398"/>
      <c r="AR32" s="398"/>
      <c r="AS32" s="398"/>
      <c r="AT32" s="398"/>
      <c r="AU32" s="398"/>
      <c r="AV32" s="398"/>
      <c r="AW32" s="398"/>
      <c r="AX32" s="398"/>
      <c r="AY32" s="398"/>
      <c r="AZ32" s="398"/>
      <c r="BA32" s="398"/>
      <c r="BB32" s="398"/>
      <c r="BC32" s="398"/>
      <c r="BD32" s="398"/>
      <c r="BE32" s="398"/>
      <c r="BF32" s="398"/>
      <c r="BG32" s="398"/>
      <c r="BH32" s="398"/>
      <c r="BI32" s="398"/>
      <c r="BJ32" s="398"/>
      <c r="BK32" s="398"/>
      <c r="BL32" s="398"/>
      <c r="BM32" s="398"/>
      <c r="BN32" s="398"/>
      <c r="BO32" s="398"/>
      <c r="BP32" s="398"/>
      <c r="BQ32" s="398"/>
      <c r="BR32" s="398"/>
      <c r="BS32" s="400"/>
      <c r="BT32" s="400"/>
      <c r="BU32" s="400"/>
      <c r="BV32" s="400"/>
      <c r="BW32" s="400"/>
      <c r="BX32" s="400"/>
      <c r="BY32" s="400"/>
      <c r="BZ32" s="406"/>
      <c r="CA32" s="406"/>
      <c r="CB32" s="406"/>
      <c r="CC32" s="406"/>
      <c r="CD32" s="406"/>
      <c r="CE32" s="406"/>
      <c r="CF32" s="400"/>
      <c r="CG32" s="400"/>
      <c r="CH32" s="400"/>
      <c r="CI32" s="400"/>
      <c r="CJ32" s="400"/>
      <c r="CK32" s="400"/>
      <c r="CL32" s="400"/>
      <c r="CM32" s="398"/>
      <c r="CN32" s="398"/>
      <c r="CO32" s="398"/>
      <c r="CP32" s="398"/>
      <c r="CQ32" s="398"/>
      <c r="CR32" s="398"/>
      <c r="CS32" s="398"/>
      <c r="CT32" s="398"/>
      <c r="CU32" s="398"/>
      <c r="CV32" s="398"/>
      <c r="CW32" s="398"/>
      <c r="CX32" s="398"/>
      <c r="CY32" s="398"/>
      <c r="CZ32" s="398"/>
      <c r="DA32" s="398"/>
      <c r="DB32" s="398"/>
      <c r="DC32" s="398"/>
      <c r="DD32" s="398"/>
      <c r="DE32" s="398"/>
      <c r="DF32" s="398"/>
      <c r="DG32" s="398"/>
      <c r="DH32" s="398"/>
      <c r="DI32" s="398"/>
      <c r="DJ32" s="398"/>
      <c r="DK32" s="398"/>
      <c r="DL32" s="400"/>
      <c r="DM32" s="400"/>
      <c r="DN32" s="400"/>
      <c r="DO32" s="400"/>
      <c r="DP32" s="400"/>
      <c r="DQ32" s="398"/>
      <c r="DR32" s="398"/>
      <c r="DS32" s="398"/>
      <c r="DT32" s="398"/>
      <c r="DU32" s="398"/>
      <c r="DV32" s="398"/>
      <c r="DW32" s="398"/>
      <c r="DX32" s="402"/>
    </row>
    <row r="33" spans="1:128" ht="6" customHeight="1">
      <c r="A33" s="408" t="s">
        <v>356</v>
      </c>
      <c r="B33" s="409"/>
      <c r="C33" s="409"/>
      <c r="D33" s="409"/>
      <c r="E33" s="409"/>
      <c r="F33" s="409"/>
      <c r="G33" s="409"/>
      <c r="H33" s="409"/>
      <c r="I33" s="409"/>
      <c r="J33" s="409"/>
      <c r="K33" s="409"/>
      <c r="L33" s="409"/>
      <c r="M33" s="409"/>
      <c r="N33" s="409"/>
      <c r="O33" s="409"/>
      <c r="P33" s="409"/>
      <c r="Q33" s="409"/>
      <c r="R33" s="409"/>
      <c r="S33" s="409"/>
      <c r="T33" s="409"/>
      <c r="U33" s="409"/>
      <c r="V33" s="409"/>
      <c r="W33" s="409"/>
      <c r="X33" s="409"/>
      <c r="Y33" s="409"/>
      <c r="Z33" s="409"/>
      <c r="AA33" s="409"/>
      <c r="AB33" s="409"/>
      <c r="AC33" s="412">
        <v>6</v>
      </c>
      <c r="AD33" s="412"/>
      <c r="AE33" s="412"/>
      <c r="AF33" s="412"/>
      <c r="AG33" s="412"/>
      <c r="AH33" s="398">
        <v>476</v>
      </c>
      <c r="AI33" s="398"/>
      <c r="AJ33" s="398"/>
      <c r="AK33" s="398"/>
      <c r="AL33" s="398"/>
      <c r="AM33" s="398"/>
      <c r="AN33" s="398"/>
      <c r="AO33" s="398"/>
      <c r="AP33" s="398"/>
      <c r="AQ33" s="398"/>
      <c r="AR33" s="398">
        <v>475.75</v>
      </c>
      <c r="AS33" s="398"/>
      <c r="AT33" s="398"/>
      <c r="AU33" s="398"/>
      <c r="AV33" s="398"/>
      <c r="AW33" s="398"/>
      <c r="AX33" s="398"/>
      <c r="AY33" s="398"/>
      <c r="AZ33" s="398"/>
      <c r="BA33" s="398"/>
      <c r="BB33" s="398">
        <v>0.25</v>
      </c>
      <c r="BC33" s="398"/>
      <c r="BD33" s="398"/>
      <c r="BE33" s="398"/>
      <c r="BF33" s="398"/>
      <c r="BG33" s="398"/>
      <c r="BH33" s="398"/>
      <c r="BI33" s="398">
        <v>66.900000000000006</v>
      </c>
      <c r="BJ33" s="398"/>
      <c r="BK33" s="398"/>
      <c r="BL33" s="398"/>
      <c r="BM33" s="398"/>
      <c r="BN33" s="398"/>
      <c r="BO33" s="398"/>
      <c r="BP33" s="398"/>
      <c r="BQ33" s="398"/>
      <c r="BR33" s="398"/>
      <c r="BS33" s="400"/>
      <c r="BT33" s="400"/>
      <c r="BU33" s="400"/>
      <c r="BV33" s="400"/>
      <c r="BW33" s="400"/>
      <c r="BX33" s="400"/>
      <c r="BY33" s="400"/>
      <c r="BZ33" s="406"/>
      <c r="CA33" s="406"/>
      <c r="CB33" s="406"/>
      <c r="CC33" s="406"/>
      <c r="CD33" s="406"/>
      <c r="CE33" s="406"/>
      <c r="CF33" s="400"/>
      <c r="CG33" s="400"/>
      <c r="CH33" s="400"/>
      <c r="CI33" s="400"/>
      <c r="CJ33" s="400"/>
      <c r="CK33" s="400"/>
      <c r="CL33" s="400"/>
      <c r="CM33" s="398"/>
      <c r="CN33" s="398"/>
      <c r="CO33" s="398"/>
      <c r="CP33" s="398"/>
      <c r="CQ33" s="398"/>
      <c r="CR33" s="398"/>
      <c r="CS33" s="398"/>
      <c r="CT33" s="398"/>
      <c r="CU33" s="398"/>
      <c r="CV33" s="398"/>
      <c r="CW33" s="398"/>
      <c r="CX33" s="398"/>
      <c r="CY33" s="398"/>
      <c r="CZ33" s="398"/>
      <c r="DA33" s="398"/>
      <c r="DB33" s="398"/>
      <c r="DC33" s="398"/>
      <c r="DD33" s="398"/>
      <c r="DE33" s="398"/>
      <c r="DF33" s="398"/>
      <c r="DG33" s="398"/>
      <c r="DH33" s="398"/>
      <c r="DI33" s="398"/>
      <c r="DJ33" s="398"/>
      <c r="DK33" s="398"/>
      <c r="DL33" s="400"/>
      <c r="DM33" s="400"/>
      <c r="DN33" s="400"/>
      <c r="DO33" s="400"/>
      <c r="DP33" s="400"/>
      <c r="DQ33" s="398"/>
      <c r="DR33" s="398"/>
      <c r="DS33" s="398"/>
      <c r="DT33" s="398"/>
      <c r="DU33" s="398"/>
      <c r="DV33" s="398"/>
      <c r="DW33" s="398"/>
      <c r="DX33" s="402"/>
    </row>
    <row r="34" spans="1:128" ht="6" customHeight="1">
      <c r="A34" s="408"/>
      <c r="B34" s="409"/>
      <c r="C34" s="409"/>
      <c r="D34" s="409"/>
      <c r="E34" s="409"/>
      <c r="F34" s="409"/>
      <c r="G34" s="409"/>
      <c r="H34" s="409"/>
      <c r="I34" s="409"/>
      <c r="J34" s="409"/>
      <c r="K34" s="409"/>
      <c r="L34" s="409"/>
      <c r="M34" s="409"/>
      <c r="N34" s="409"/>
      <c r="O34" s="409"/>
      <c r="P34" s="409"/>
      <c r="Q34" s="409"/>
      <c r="R34" s="409"/>
      <c r="S34" s="409"/>
      <c r="T34" s="409"/>
      <c r="U34" s="409"/>
      <c r="V34" s="409"/>
      <c r="W34" s="409"/>
      <c r="X34" s="409"/>
      <c r="Y34" s="409"/>
      <c r="Z34" s="409"/>
      <c r="AA34" s="409"/>
      <c r="AB34" s="409"/>
      <c r="AC34" s="412"/>
      <c r="AD34" s="412"/>
      <c r="AE34" s="412"/>
      <c r="AF34" s="412"/>
      <c r="AG34" s="412"/>
      <c r="AH34" s="398"/>
      <c r="AI34" s="398"/>
      <c r="AJ34" s="398"/>
      <c r="AK34" s="398"/>
      <c r="AL34" s="398"/>
      <c r="AM34" s="398"/>
      <c r="AN34" s="398"/>
      <c r="AO34" s="398"/>
      <c r="AP34" s="398"/>
      <c r="AQ34" s="398"/>
      <c r="AR34" s="398"/>
      <c r="AS34" s="398"/>
      <c r="AT34" s="398"/>
      <c r="AU34" s="398"/>
      <c r="AV34" s="398"/>
      <c r="AW34" s="398"/>
      <c r="AX34" s="398"/>
      <c r="AY34" s="398"/>
      <c r="AZ34" s="398"/>
      <c r="BA34" s="398"/>
      <c r="BB34" s="398"/>
      <c r="BC34" s="398"/>
      <c r="BD34" s="398"/>
      <c r="BE34" s="398"/>
      <c r="BF34" s="398"/>
      <c r="BG34" s="398"/>
      <c r="BH34" s="398"/>
      <c r="BI34" s="398"/>
      <c r="BJ34" s="398"/>
      <c r="BK34" s="398"/>
      <c r="BL34" s="398"/>
      <c r="BM34" s="398"/>
      <c r="BN34" s="398"/>
      <c r="BO34" s="398"/>
      <c r="BP34" s="398"/>
      <c r="BQ34" s="398"/>
      <c r="BR34" s="398"/>
      <c r="BS34" s="400"/>
      <c r="BT34" s="400"/>
      <c r="BU34" s="400"/>
      <c r="BV34" s="400"/>
      <c r="BW34" s="400"/>
      <c r="BX34" s="400"/>
      <c r="BY34" s="400"/>
      <c r="BZ34" s="406"/>
      <c r="CA34" s="406"/>
      <c r="CB34" s="406"/>
      <c r="CC34" s="406"/>
      <c r="CD34" s="406"/>
      <c r="CE34" s="406"/>
      <c r="CF34" s="400"/>
      <c r="CG34" s="400"/>
      <c r="CH34" s="400"/>
      <c r="CI34" s="400"/>
      <c r="CJ34" s="400"/>
      <c r="CK34" s="400"/>
      <c r="CL34" s="400"/>
      <c r="CM34" s="398"/>
      <c r="CN34" s="398"/>
      <c r="CO34" s="398"/>
      <c r="CP34" s="398"/>
      <c r="CQ34" s="398"/>
      <c r="CR34" s="398"/>
      <c r="CS34" s="398"/>
      <c r="CT34" s="398"/>
      <c r="CU34" s="398"/>
      <c r="CV34" s="398"/>
      <c r="CW34" s="398"/>
      <c r="CX34" s="398"/>
      <c r="CY34" s="398"/>
      <c r="CZ34" s="398"/>
      <c r="DA34" s="398"/>
      <c r="DB34" s="398"/>
      <c r="DC34" s="398"/>
      <c r="DD34" s="398"/>
      <c r="DE34" s="398"/>
      <c r="DF34" s="398"/>
      <c r="DG34" s="398"/>
      <c r="DH34" s="398"/>
      <c r="DI34" s="398"/>
      <c r="DJ34" s="398"/>
      <c r="DK34" s="398"/>
      <c r="DL34" s="400"/>
      <c r="DM34" s="400"/>
      <c r="DN34" s="400"/>
      <c r="DO34" s="400"/>
      <c r="DP34" s="400"/>
      <c r="DQ34" s="398"/>
      <c r="DR34" s="398"/>
      <c r="DS34" s="398"/>
      <c r="DT34" s="398"/>
      <c r="DU34" s="398"/>
      <c r="DV34" s="398"/>
      <c r="DW34" s="398"/>
      <c r="DX34" s="402"/>
    </row>
    <row r="35" spans="1:128" ht="6" customHeight="1">
      <c r="A35" s="408"/>
      <c r="B35" s="409"/>
      <c r="C35" s="409"/>
      <c r="D35" s="409"/>
      <c r="E35" s="409"/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09"/>
      <c r="R35" s="409"/>
      <c r="S35" s="409"/>
      <c r="T35" s="409"/>
      <c r="U35" s="409"/>
      <c r="V35" s="409"/>
      <c r="W35" s="409"/>
      <c r="X35" s="409"/>
      <c r="Y35" s="409"/>
      <c r="Z35" s="409"/>
      <c r="AA35" s="409"/>
      <c r="AB35" s="409"/>
      <c r="AC35" s="412"/>
      <c r="AD35" s="412"/>
      <c r="AE35" s="412"/>
      <c r="AF35" s="412"/>
      <c r="AG35" s="412"/>
      <c r="AH35" s="398"/>
      <c r="AI35" s="398"/>
      <c r="AJ35" s="398"/>
      <c r="AK35" s="398"/>
      <c r="AL35" s="398"/>
      <c r="AM35" s="398"/>
      <c r="AN35" s="398"/>
      <c r="AO35" s="398"/>
      <c r="AP35" s="398"/>
      <c r="AQ35" s="398"/>
      <c r="AR35" s="398"/>
      <c r="AS35" s="398"/>
      <c r="AT35" s="398"/>
      <c r="AU35" s="398"/>
      <c r="AV35" s="398"/>
      <c r="AW35" s="398"/>
      <c r="AX35" s="398"/>
      <c r="AY35" s="398"/>
      <c r="AZ35" s="398"/>
      <c r="BA35" s="398"/>
      <c r="BB35" s="398"/>
      <c r="BC35" s="398"/>
      <c r="BD35" s="398"/>
      <c r="BE35" s="398"/>
      <c r="BF35" s="398"/>
      <c r="BG35" s="398"/>
      <c r="BH35" s="398"/>
      <c r="BI35" s="398"/>
      <c r="BJ35" s="398"/>
      <c r="BK35" s="398"/>
      <c r="BL35" s="398"/>
      <c r="BM35" s="398"/>
      <c r="BN35" s="398"/>
      <c r="BO35" s="398"/>
      <c r="BP35" s="398"/>
      <c r="BQ35" s="398"/>
      <c r="BR35" s="398"/>
      <c r="BS35" s="400"/>
      <c r="BT35" s="400"/>
      <c r="BU35" s="400"/>
      <c r="BV35" s="400"/>
      <c r="BW35" s="400"/>
      <c r="BX35" s="400"/>
      <c r="BY35" s="400"/>
      <c r="BZ35" s="406"/>
      <c r="CA35" s="406"/>
      <c r="CB35" s="406"/>
      <c r="CC35" s="406"/>
      <c r="CD35" s="406"/>
      <c r="CE35" s="406"/>
      <c r="CF35" s="400"/>
      <c r="CG35" s="400"/>
      <c r="CH35" s="400"/>
      <c r="CI35" s="400"/>
      <c r="CJ35" s="400"/>
      <c r="CK35" s="400"/>
      <c r="CL35" s="400"/>
      <c r="CM35" s="398"/>
      <c r="CN35" s="398"/>
      <c r="CO35" s="398"/>
      <c r="CP35" s="398"/>
      <c r="CQ35" s="398"/>
      <c r="CR35" s="398"/>
      <c r="CS35" s="398"/>
      <c r="CT35" s="398"/>
      <c r="CU35" s="398"/>
      <c r="CV35" s="398"/>
      <c r="CW35" s="398"/>
      <c r="CX35" s="398"/>
      <c r="CY35" s="398"/>
      <c r="CZ35" s="398"/>
      <c r="DA35" s="398"/>
      <c r="DB35" s="398"/>
      <c r="DC35" s="398"/>
      <c r="DD35" s="398"/>
      <c r="DE35" s="398"/>
      <c r="DF35" s="398"/>
      <c r="DG35" s="398"/>
      <c r="DH35" s="398"/>
      <c r="DI35" s="398"/>
      <c r="DJ35" s="398"/>
      <c r="DK35" s="398"/>
      <c r="DL35" s="400"/>
      <c r="DM35" s="400"/>
      <c r="DN35" s="400"/>
      <c r="DO35" s="400"/>
      <c r="DP35" s="400"/>
      <c r="DQ35" s="398"/>
      <c r="DR35" s="398"/>
      <c r="DS35" s="398"/>
      <c r="DT35" s="398"/>
      <c r="DU35" s="398"/>
      <c r="DV35" s="398"/>
      <c r="DW35" s="398"/>
      <c r="DX35" s="402"/>
    </row>
    <row r="36" spans="1:128" ht="6" customHeight="1">
      <c r="A36" s="408" t="s">
        <v>339</v>
      </c>
      <c r="B36" s="409"/>
      <c r="C36" s="409"/>
      <c r="D36" s="409"/>
      <c r="E36" s="409"/>
      <c r="F36" s="409"/>
      <c r="G36" s="409"/>
      <c r="H36" s="409"/>
      <c r="I36" s="409"/>
      <c r="J36" s="409"/>
      <c r="K36" s="409"/>
      <c r="L36" s="409"/>
      <c r="M36" s="409"/>
      <c r="N36" s="409"/>
      <c r="O36" s="409"/>
      <c r="P36" s="409"/>
      <c r="Q36" s="409"/>
      <c r="R36" s="409"/>
      <c r="S36" s="409"/>
      <c r="T36" s="409"/>
      <c r="U36" s="409"/>
      <c r="V36" s="409"/>
      <c r="W36" s="409"/>
      <c r="X36" s="409"/>
      <c r="Y36" s="409"/>
      <c r="Z36" s="409"/>
      <c r="AA36" s="409"/>
      <c r="AB36" s="409"/>
      <c r="AC36" s="412">
        <v>13</v>
      </c>
      <c r="AD36" s="412"/>
      <c r="AE36" s="412"/>
      <c r="AF36" s="412"/>
      <c r="AG36" s="412"/>
      <c r="AH36" s="398">
        <v>1092</v>
      </c>
      <c r="AI36" s="398"/>
      <c r="AJ36" s="398"/>
      <c r="AK36" s="398"/>
      <c r="AL36" s="398"/>
      <c r="AM36" s="398"/>
      <c r="AN36" s="398"/>
      <c r="AO36" s="398"/>
      <c r="AP36" s="398"/>
      <c r="AQ36" s="398"/>
      <c r="AR36" s="398">
        <v>1091</v>
      </c>
      <c r="AS36" s="398"/>
      <c r="AT36" s="398"/>
      <c r="AU36" s="398"/>
      <c r="AV36" s="398"/>
      <c r="AW36" s="398"/>
      <c r="AX36" s="398"/>
      <c r="AY36" s="398"/>
      <c r="AZ36" s="398"/>
      <c r="BA36" s="398"/>
      <c r="BB36" s="398">
        <v>1</v>
      </c>
      <c r="BC36" s="398"/>
      <c r="BD36" s="398"/>
      <c r="BE36" s="398"/>
      <c r="BF36" s="398"/>
      <c r="BG36" s="398"/>
      <c r="BH36" s="398"/>
      <c r="BI36" s="398">
        <v>151.15</v>
      </c>
      <c r="BJ36" s="398"/>
      <c r="BK36" s="398"/>
      <c r="BL36" s="398"/>
      <c r="BM36" s="398"/>
      <c r="BN36" s="398"/>
      <c r="BO36" s="398"/>
      <c r="BP36" s="398"/>
      <c r="BQ36" s="398"/>
      <c r="BR36" s="398"/>
      <c r="BS36" s="400"/>
      <c r="BT36" s="400"/>
      <c r="BU36" s="400"/>
      <c r="BV36" s="400"/>
      <c r="BW36" s="400"/>
      <c r="BX36" s="400"/>
      <c r="BY36" s="400"/>
      <c r="BZ36" s="406"/>
      <c r="CA36" s="406"/>
      <c r="CB36" s="406"/>
      <c r="CC36" s="406"/>
      <c r="CD36" s="406"/>
      <c r="CE36" s="406"/>
      <c r="CF36" s="400"/>
      <c r="CG36" s="400"/>
      <c r="CH36" s="400"/>
      <c r="CI36" s="400"/>
      <c r="CJ36" s="400"/>
      <c r="CK36" s="400"/>
      <c r="CL36" s="400"/>
      <c r="CM36" s="398"/>
      <c r="CN36" s="398"/>
      <c r="CO36" s="398"/>
      <c r="CP36" s="398"/>
      <c r="CQ36" s="398"/>
      <c r="CR36" s="398"/>
      <c r="CS36" s="398"/>
      <c r="CT36" s="398"/>
      <c r="CU36" s="398"/>
      <c r="CV36" s="398"/>
      <c r="CW36" s="398"/>
      <c r="CX36" s="398"/>
      <c r="CY36" s="398"/>
      <c r="CZ36" s="398"/>
      <c r="DA36" s="398"/>
      <c r="DB36" s="398"/>
      <c r="DC36" s="398"/>
      <c r="DD36" s="398"/>
      <c r="DE36" s="398"/>
      <c r="DF36" s="398"/>
      <c r="DG36" s="398"/>
      <c r="DH36" s="398"/>
      <c r="DI36" s="398"/>
      <c r="DJ36" s="398"/>
      <c r="DK36" s="398"/>
      <c r="DL36" s="400"/>
      <c r="DM36" s="400"/>
      <c r="DN36" s="400"/>
      <c r="DO36" s="400"/>
      <c r="DP36" s="400"/>
      <c r="DQ36" s="398"/>
      <c r="DR36" s="398"/>
      <c r="DS36" s="398"/>
      <c r="DT36" s="398"/>
      <c r="DU36" s="398"/>
      <c r="DV36" s="398"/>
      <c r="DW36" s="398"/>
      <c r="DX36" s="402"/>
    </row>
    <row r="37" spans="1:128" ht="6" customHeight="1">
      <c r="A37" s="408"/>
      <c r="B37" s="409"/>
      <c r="C37" s="409"/>
      <c r="D37" s="409"/>
      <c r="E37" s="409"/>
      <c r="F37" s="409"/>
      <c r="G37" s="409"/>
      <c r="H37" s="409"/>
      <c r="I37" s="409"/>
      <c r="J37" s="409"/>
      <c r="K37" s="409"/>
      <c r="L37" s="409"/>
      <c r="M37" s="409"/>
      <c r="N37" s="409"/>
      <c r="O37" s="409"/>
      <c r="P37" s="409"/>
      <c r="Q37" s="409"/>
      <c r="R37" s="409"/>
      <c r="S37" s="409"/>
      <c r="T37" s="409"/>
      <c r="U37" s="409"/>
      <c r="V37" s="409"/>
      <c r="W37" s="409"/>
      <c r="X37" s="409"/>
      <c r="Y37" s="409"/>
      <c r="Z37" s="409"/>
      <c r="AA37" s="409"/>
      <c r="AB37" s="409"/>
      <c r="AC37" s="412"/>
      <c r="AD37" s="412"/>
      <c r="AE37" s="412"/>
      <c r="AF37" s="412"/>
      <c r="AG37" s="412"/>
      <c r="AH37" s="398"/>
      <c r="AI37" s="398"/>
      <c r="AJ37" s="398"/>
      <c r="AK37" s="398"/>
      <c r="AL37" s="398"/>
      <c r="AM37" s="398"/>
      <c r="AN37" s="398"/>
      <c r="AO37" s="398"/>
      <c r="AP37" s="398"/>
      <c r="AQ37" s="398"/>
      <c r="AR37" s="398"/>
      <c r="AS37" s="398"/>
      <c r="AT37" s="398"/>
      <c r="AU37" s="398"/>
      <c r="AV37" s="398"/>
      <c r="AW37" s="398"/>
      <c r="AX37" s="398"/>
      <c r="AY37" s="398"/>
      <c r="AZ37" s="398"/>
      <c r="BA37" s="398"/>
      <c r="BB37" s="398"/>
      <c r="BC37" s="398"/>
      <c r="BD37" s="398"/>
      <c r="BE37" s="398"/>
      <c r="BF37" s="398"/>
      <c r="BG37" s="398"/>
      <c r="BH37" s="398"/>
      <c r="BI37" s="398"/>
      <c r="BJ37" s="398"/>
      <c r="BK37" s="398"/>
      <c r="BL37" s="398"/>
      <c r="BM37" s="398"/>
      <c r="BN37" s="398"/>
      <c r="BO37" s="398"/>
      <c r="BP37" s="398"/>
      <c r="BQ37" s="398"/>
      <c r="BR37" s="398"/>
      <c r="BS37" s="400"/>
      <c r="BT37" s="400"/>
      <c r="BU37" s="400"/>
      <c r="BV37" s="400"/>
      <c r="BW37" s="400"/>
      <c r="BX37" s="400"/>
      <c r="BY37" s="400"/>
      <c r="BZ37" s="406"/>
      <c r="CA37" s="406"/>
      <c r="CB37" s="406"/>
      <c r="CC37" s="406"/>
      <c r="CD37" s="406"/>
      <c r="CE37" s="406"/>
      <c r="CF37" s="400"/>
      <c r="CG37" s="400"/>
      <c r="CH37" s="400"/>
      <c r="CI37" s="400"/>
      <c r="CJ37" s="400"/>
      <c r="CK37" s="400"/>
      <c r="CL37" s="400"/>
      <c r="CM37" s="398"/>
      <c r="CN37" s="398"/>
      <c r="CO37" s="398"/>
      <c r="CP37" s="398"/>
      <c r="CQ37" s="398"/>
      <c r="CR37" s="398"/>
      <c r="CS37" s="398"/>
      <c r="CT37" s="398"/>
      <c r="CU37" s="398"/>
      <c r="CV37" s="398"/>
      <c r="CW37" s="398"/>
      <c r="CX37" s="398"/>
      <c r="CY37" s="398"/>
      <c r="CZ37" s="398"/>
      <c r="DA37" s="398"/>
      <c r="DB37" s="398"/>
      <c r="DC37" s="398"/>
      <c r="DD37" s="398"/>
      <c r="DE37" s="398"/>
      <c r="DF37" s="398"/>
      <c r="DG37" s="398"/>
      <c r="DH37" s="398"/>
      <c r="DI37" s="398"/>
      <c r="DJ37" s="398"/>
      <c r="DK37" s="398"/>
      <c r="DL37" s="400"/>
      <c r="DM37" s="400"/>
      <c r="DN37" s="400"/>
      <c r="DO37" s="400"/>
      <c r="DP37" s="400"/>
      <c r="DQ37" s="398"/>
      <c r="DR37" s="398"/>
      <c r="DS37" s="398"/>
      <c r="DT37" s="398"/>
      <c r="DU37" s="398"/>
      <c r="DV37" s="398"/>
      <c r="DW37" s="398"/>
      <c r="DX37" s="402"/>
    </row>
    <row r="38" spans="1:128" ht="6" customHeight="1">
      <c r="A38" s="408"/>
      <c r="B38" s="409"/>
      <c r="C38" s="409"/>
      <c r="D38" s="409"/>
      <c r="E38" s="409"/>
      <c r="F38" s="409"/>
      <c r="G38" s="409"/>
      <c r="H38" s="409"/>
      <c r="I38" s="409"/>
      <c r="J38" s="409"/>
      <c r="K38" s="409"/>
      <c r="L38" s="409"/>
      <c r="M38" s="409"/>
      <c r="N38" s="409"/>
      <c r="O38" s="409"/>
      <c r="P38" s="409"/>
      <c r="Q38" s="409"/>
      <c r="R38" s="409"/>
      <c r="S38" s="409"/>
      <c r="T38" s="409"/>
      <c r="U38" s="409"/>
      <c r="V38" s="409"/>
      <c r="W38" s="409"/>
      <c r="X38" s="409"/>
      <c r="Y38" s="409"/>
      <c r="Z38" s="409"/>
      <c r="AA38" s="409"/>
      <c r="AB38" s="409"/>
      <c r="AC38" s="412"/>
      <c r="AD38" s="412"/>
      <c r="AE38" s="412"/>
      <c r="AF38" s="412"/>
      <c r="AG38" s="412"/>
      <c r="AH38" s="398"/>
      <c r="AI38" s="398"/>
      <c r="AJ38" s="398"/>
      <c r="AK38" s="398"/>
      <c r="AL38" s="398"/>
      <c r="AM38" s="398"/>
      <c r="AN38" s="398"/>
      <c r="AO38" s="398"/>
      <c r="AP38" s="398"/>
      <c r="AQ38" s="398"/>
      <c r="AR38" s="398"/>
      <c r="AS38" s="398"/>
      <c r="AT38" s="398"/>
      <c r="AU38" s="398"/>
      <c r="AV38" s="398"/>
      <c r="AW38" s="398"/>
      <c r="AX38" s="398"/>
      <c r="AY38" s="398"/>
      <c r="AZ38" s="398"/>
      <c r="BA38" s="398"/>
      <c r="BB38" s="398"/>
      <c r="BC38" s="398"/>
      <c r="BD38" s="398"/>
      <c r="BE38" s="398"/>
      <c r="BF38" s="398"/>
      <c r="BG38" s="398"/>
      <c r="BH38" s="398"/>
      <c r="BI38" s="398"/>
      <c r="BJ38" s="398"/>
      <c r="BK38" s="398"/>
      <c r="BL38" s="398"/>
      <c r="BM38" s="398"/>
      <c r="BN38" s="398"/>
      <c r="BO38" s="398"/>
      <c r="BP38" s="398"/>
      <c r="BQ38" s="398"/>
      <c r="BR38" s="398"/>
      <c r="BS38" s="400"/>
      <c r="BT38" s="400"/>
      <c r="BU38" s="400"/>
      <c r="BV38" s="400"/>
      <c r="BW38" s="400"/>
      <c r="BX38" s="400"/>
      <c r="BY38" s="400"/>
      <c r="BZ38" s="406"/>
      <c r="CA38" s="406"/>
      <c r="CB38" s="406"/>
      <c r="CC38" s="406"/>
      <c r="CD38" s="406"/>
      <c r="CE38" s="406"/>
      <c r="CF38" s="400"/>
      <c r="CG38" s="400"/>
      <c r="CH38" s="400"/>
      <c r="CI38" s="400"/>
      <c r="CJ38" s="400"/>
      <c r="CK38" s="400"/>
      <c r="CL38" s="400"/>
      <c r="CM38" s="398"/>
      <c r="CN38" s="398"/>
      <c r="CO38" s="398"/>
      <c r="CP38" s="398"/>
      <c r="CQ38" s="398"/>
      <c r="CR38" s="398"/>
      <c r="CS38" s="398"/>
      <c r="CT38" s="398"/>
      <c r="CU38" s="398"/>
      <c r="CV38" s="398"/>
      <c r="CW38" s="398"/>
      <c r="CX38" s="398"/>
      <c r="CY38" s="398"/>
      <c r="CZ38" s="398"/>
      <c r="DA38" s="398"/>
      <c r="DB38" s="398"/>
      <c r="DC38" s="398"/>
      <c r="DD38" s="398"/>
      <c r="DE38" s="398"/>
      <c r="DF38" s="398"/>
      <c r="DG38" s="398"/>
      <c r="DH38" s="398"/>
      <c r="DI38" s="398"/>
      <c r="DJ38" s="398"/>
      <c r="DK38" s="398"/>
      <c r="DL38" s="400"/>
      <c r="DM38" s="400"/>
      <c r="DN38" s="400"/>
      <c r="DO38" s="400"/>
      <c r="DP38" s="400"/>
      <c r="DQ38" s="398"/>
      <c r="DR38" s="398"/>
      <c r="DS38" s="398"/>
      <c r="DT38" s="398"/>
      <c r="DU38" s="398"/>
      <c r="DV38" s="398"/>
      <c r="DW38" s="398"/>
      <c r="DX38" s="402"/>
    </row>
    <row r="39" spans="1:128" ht="6" customHeight="1">
      <c r="A39" s="429" t="s">
        <v>330</v>
      </c>
      <c r="B39" s="430"/>
      <c r="C39" s="430"/>
      <c r="D39" s="430"/>
      <c r="E39" s="430"/>
      <c r="F39" s="430"/>
      <c r="G39" s="430"/>
      <c r="H39" s="430"/>
      <c r="I39" s="430"/>
      <c r="J39" s="430"/>
      <c r="K39" s="430"/>
      <c r="L39" s="430"/>
      <c r="M39" s="430"/>
      <c r="N39" s="430"/>
      <c r="O39" s="430"/>
      <c r="P39" s="430"/>
      <c r="Q39" s="430"/>
      <c r="R39" s="430"/>
      <c r="S39" s="430"/>
      <c r="T39" s="430"/>
      <c r="U39" s="430"/>
      <c r="V39" s="430"/>
      <c r="W39" s="430"/>
      <c r="X39" s="430"/>
      <c r="Y39" s="430"/>
      <c r="Z39" s="430"/>
      <c r="AA39" s="430"/>
      <c r="AB39" s="430"/>
      <c r="AC39" s="430" t="s">
        <v>331</v>
      </c>
      <c r="AD39" s="430"/>
      <c r="AE39" s="430"/>
      <c r="AF39" s="430"/>
      <c r="AG39" s="430"/>
      <c r="AH39" s="414" t="s">
        <v>332</v>
      </c>
      <c r="AI39" s="414"/>
      <c r="AJ39" s="414"/>
      <c r="AK39" s="414"/>
      <c r="AL39" s="414"/>
      <c r="AM39" s="414"/>
      <c r="AN39" s="414"/>
      <c r="AO39" s="414"/>
      <c r="AP39" s="414"/>
      <c r="AQ39" s="414"/>
      <c r="AR39" s="414" t="s">
        <v>333</v>
      </c>
      <c r="AS39" s="414"/>
      <c r="AT39" s="414"/>
      <c r="AU39" s="414"/>
      <c r="AV39" s="414"/>
      <c r="AW39" s="414"/>
      <c r="AX39" s="414"/>
      <c r="AY39" s="414"/>
      <c r="AZ39" s="414"/>
      <c r="BA39" s="414"/>
      <c r="BB39" s="414" t="s">
        <v>334</v>
      </c>
      <c r="BC39" s="414"/>
      <c r="BD39" s="414"/>
      <c r="BE39" s="414"/>
      <c r="BF39" s="414"/>
      <c r="BG39" s="414"/>
      <c r="BH39" s="414"/>
      <c r="BI39" s="414" t="s">
        <v>335</v>
      </c>
      <c r="BJ39" s="414"/>
      <c r="BK39" s="414"/>
      <c r="BL39" s="414"/>
      <c r="BM39" s="414"/>
      <c r="BN39" s="414"/>
      <c r="BO39" s="414"/>
      <c r="BP39" s="414"/>
      <c r="BQ39" s="414"/>
      <c r="BR39" s="414"/>
      <c r="BS39" s="414" t="s">
        <v>340</v>
      </c>
      <c r="BT39" s="414"/>
      <c r="BU39" s="414"/>
      <c r="BV39" s="414"/>
      <c r="BW39" s="414"/>
      <c r="BX39" s="414"/>
      <c r="BY39" s="414"/>
      <c r="BZ39" s="414" t="s">
        <v>341</v>
      </c>
      <c r="CA39" s="414"/>
      <c r="CB39" s="414"/>
      <c r="CC39" s="414"/>
      <c r="CD39" s="414"/>
      <c r="CE39" s="414"/>
      <c r="CF39" s="414" t="s">
        <v>342</v>
      </c>
      <c r="CG39" s="414"/>
      <c r="CH39" s="414"/>
      <c r="CI39" s="414"/>
      <c r="CJ39" s="414"/>
      <c r="CK39" s="414"/>
      <c r="CL39" s="414"/>
      <c r="CM39" s="414" t="s">
        <v>332</v>
      </c>
      <c r="CN39" s="414"/>
      <c r="CO39" s="414"/>
      <c r="CP39" s="414"/>
      <c r="CQ39" s="414"/>
      <c r="CR39" s="414"/>
      <c r="CS39" s="414"/>
      <c r="CT39" s="414"/>
      <c r="CU39" s="414"/>
      <c r="CV39" s="414" t="s">
        <v>333</v>
      </c>
      <c r="CW39" s="414"/>
      <c r="CX39" s="414"/>
      <c r="CY39" s="414"/>
      <c r="CZ39" s="414"/>
      <c r="DA39" s="414"/>
      <c r="DB39" s="414"/>
      <c r="DC39" s="414"/>
      <c r="DD39" s="414"/>
      <c r="DE39" s="414" t="s">
        <v>334</v>
      </c>
      <c r="DF39" s="414"/>
      <c r="DG39" s="414"/>
      <c r="DH39" s="414"/>
      <c r="DI39" s="414"/>
      <c r="DJ39" s="414"/>
      <c r="DK39" s="414"/>
      <c r="DL39" s="417" t="s">
        <v>343</v>
      </c>
      <c r="DM39" s="418"/>
      <c r="DN39" s="418"/>
      <c r="DO39" s="418"/>
      <c r="DP39" s="419"/>
      <c r="DQ39" s="414" t="s">
        <v>335</v>
      </c>
      <c r="DR39" s="414"/>
      <c r="DS39" s="414"/>
      <c r="DT39" s="414"/>
      <c r="DU39" s="414"/>
      <c r="DV39" s="414"/>
      <c r="DW39" s="414"/>
      <c r="DX39" s="426"/>
    </row>
    <row r="40" spans="1:128" ht="6" customHeight="1">
      <c r="A40" s="431"/>
      <c r="B40" s="432"/>
      <c r="C40" s="432"/>
      <c r="D40" s="432"/>
      <c r="E40" s="432"/>
      <c r="F40" s="432"/>
      <c r="G40" s="432"/>
      <c r="H40" s="432"/>
      <c r="I40" s="432"/>
      <c r="J40" s="432"/>
      <c r="K40" s="432"/>
      <c r="L40" s="432"/>
      <c r="M40" s="432"/>
      <c r="N40" s="432"/>
      <c r="O40" s="432"/>
      <c r="P40" s="432"/>
      <c r="Q40" s="432"/>
      <c r="R40" s="432"/>
      <c r="S40" s="432"/>
      <c r="T40" s="432"/>
      <c r="U40" s="432"/>
      <c r="V40" s="432"/>
      <c r="W40" s="432"/>
      <c r="X40" s="432"/>
      <c r="Y40" s="432"/>
      <c r="Z40" s="432"/>
      <c r="AA40" s="432"/>
      <c r="AB40" s="432"/>
      <c r="AC40" s="432"/>
      <c r="AD40" s="432"/>
      <c r="AE40" s="432"/>
      <c r="AF40" s="432"/>
      <c r="AG40" s="432"/>
      <c r="AH40" s="415"/>
      <c r="AI40" s="415"/>
      <c r="AJ40" s="415"/>
      <c r="AK40" s="415"/>
      <c r="AL40" s="415"/>
      <c r="AM40" s="415"/>
      <c r="AN40" s="415"/>
      <c r="AO40" s="415"/>
      <c r="AP40" s="415"/>
      <c r="AQ40" s="415"/>
      <c r="AR40" s="415"/>
      <c r="AS40" s="415"/>
      <c r="AT40" s="415"/>
      <c r="AU40" s="415"/>
      <c r="AV40" s="415"/>
      <c r="AW40" s="415"/>
      <c r="AX40" s="415"/>
      <c r="AY40" s="415"/>
      <c r="AZ40" s="415"/>
      <c r="BA40" s="415"/>
      <c r="BB40" s="415"/>
      <c r="BC40" s="415"/>
      <c r="BD40" s="415"/>
      <c r="BE40" s="415"/>
      <c r="BF40" s="415"/>
      <c r="BG40" s="415"/>
      <c r="BH40" s="415"/>
      <c r="BI40" s="415"/>
      <c r="BJ40" s="415"/>
      <c r="BK40" s="415"/>
      <c r="BL40" s="415"/>
      <c r="BM40" s="415"/>
      <c r="BN40" s="415"/>
      <c r="BO40" s="415"/>
      <c r="BP40" s="415"/>
      <c r="BQ40" s="415"/>
      <c r="BR40" s="415"/>
      <c r="BS40" s="415"/>
      <c r="BT40" s="415"/>
      <c r="BU40" s="415"/>
      <c r="BV40" s="415"/>
      <c r="BW40" s="415"/>
      <c r="BX40" s="415"/>
      <c r="BY40" s="415"/>
      <c r="BZ40" s="415"/>
      <c r="CA40" s="415"/>
      <c r="CB40" s="415"/>
      <c r="CC40" s="415"/>
      <c r="CD40" s="415"/>
      <c r="CE40" s="415"/>
      <c r="CF40" s="415"/>
      <c r="CG40" s="415"/>
      <c r="CH40" s="415"/>
      <c r="CI40" s="415"/>
      <c r="CJ40" s="415"/>
      <c r="CK40" s="415"/>
      <c r="CL40" s="415"/>
      <c r="CM40" s="415"/>
      <c r="CN40" s="415"/>
      <c r="CO40" s="415"/>
      <c r="CP40" s="415"/>
      <c r="CQ40" s="415"/>
      <c r="CR40" s="415"/>
      <c r="CS40" s="415"/>
      <c r="CT40" s="415"/>
      <c r="CU40" s="415"/>
      <c r="CV40" s="415"/>
      <c r="CW40" s="415"/>
      <c r="CX40" s="415"/>
      <c r="CY40" s="415"/>
      <c r="CZ40" s="415"/>
      <c r="DA40" s="415"/>
      <c r="DB40" s="415"/>
      <c r="DC40" s="415"/>
      <c r="DD40" s="415"/>
      <c r="DE40" s="415"/>
      <c r="DF40" s="415"/>
      <c r="DG40" s="415"/>
      <c r="DH40" s="415"/>
      <c r="DI40" s="415"/>
      <c r="DJ40" s="415"/>
      <c r="DK40" s="415"/>
      <c r="DL40" s="420"/>
      <c r="DM40" s="421"/>
      <c r="DN40" s="421"/>
      <c r="DO40" s="421"/>
      <c r="DP40" s="422"/>
      <c r="DQ40" s="415"/>
      <c r="DR40" s="415"/>
      <c r="DS40" s="415"/>
      <c r="DT40" s="415"/>
      <c r="DU40" s="415"/>
      <c r="DV40" s="415"/>
      <c r="DW40" s="415"/>
      <c r="DX40" s="427"/>
    </row>
    <row r="41" spans="1:128" ht="6" customHeight="1">
      <c r="A41" s="433"/>
      <c r="B41" s="434"/>
      <c r="C41" s="434"/>
      <c r="D41" s="434"/>
      <c r="E41" s="434"/>
      <c r="F41" s="434"/>
      <c r="G41" s="434"/>
      <c r="H41" s="434"/>
      <c r="I41" s="434"/>
      <c r="J41" s="434"/>
      <c r="K41" s="434"/>
      <c r="L41" s="434"/>
      <c r="M41" s="434"/>
      <c r="N41" s="434"/>
      <c r="O41" s="434"/>
      <c r="P41" s="434"/>
      <c r="Q41" s="434"/>
      <c r="R41" s="434"/>
      <c r="S41" s="434"/>
      <c r="T41" s="434"/>
      <c r="U41" s="434"/>
      <c r="V41" s="434"/>
      <c r="W41" s="434"/>
      <c r="X41" s="434"/>
      <c r="Y41" s="434"/>
      <c r="Z41" s="434"/>
      <c r="AA41" s="434"/>
      <c r="AB41" s="434"/>
      <c r="AC41" s="434"/>
      <c r="AD41" s="434"/>
      <c r="AE41" s="434"/>
      <c r="AF41" s="434"/>
      <c r="AG41" s="434"/>
      <c r="AH41" s="416"/>
      <c r="AI41" s="416"/>
      <c r="AJ41" s="416"/>
      <c r="AK41" s="416"/>
      <c r="AL41" s="416"/>
      <c r="AM41" s="416"/>
      <c r="AN41" s="416"/>
      <c r="AO41" s="416"/>
      <c r="AP41" s="416"/>
      <c r="AQ41" s="416"/>
      <c r="AR41" s="416"/>
      <c r="AS41" s="416"/>
      <c r="AT41" s="416"/>
      <c r="AU41" s="416"/>
      <c r="AV41" s="416"/>
      <c r="AW41" s="416"/>
      <c r="AX41" s="416"/>
      <c r="AY41" s="416"/>
      <c r="AZ41" s="416"/>
      <c r="BA41" s="416"/>
      <c r="BB41" s="416"/>
      <c r="BC41" s="416"/>
      <c r="BD41" s="416"/>
      <c r="BE41" s="416"/>
      <c r="BF41" s="416"/>
      <c r="BG41" s="416"/>
      <c r="BH41" s="416"/>
      <c r="BI41" s="416"/>
      <c r="BJ41" s="416"/>
      <c r="BK41" s="416"/>
      <c r="BL41" s="416"/>
      <c r="BM41" s="416"/>
      <c r="BN41" s="416"/>
      <c r="BO41" s="416"/>
      <c r="BP41" s="416"/>
      <c r="BQ41" s="416"/>
      <c r="BR41" s="416"/>
      <c r="BS41" s="416"/>
      <c r="BT41" s="416"/>
      <c r="BU41" s="416"/>
      <c r="BV41" s="416"/>
      <c r="BW41" s="416"/>
      <c r="BX41" s="416"/>
      <c r="BY41" s="416"/>
      <c r="BZ41" s="416"/>
      <c r="CA41" s="416"/>
      <c r="CB41" s="416"/>
      <c r="CC41" s="416"/>
      <c r="CD41" s="416"/>
      <c r="CE41" s="416"/>
      <c r="CF41" s="416"/>
      <c r="CG41" s="416"/>
      <c r="CH41" s="416"/>
      <c r="CI41" s="416"/>
      <c r="CJ41" s="416"/>
      <c r="CK41" s="416"/>
      <c r="CL41" s="416"/>
      <c r="CM41" s="416"/>
      <c r="CN41" s="416"/>
      <c r="CO41" s="416"/>
      <c r="CP41" s="416"/>
      <c r="CQ41" s="416"/>
      <c r="CR41" s="416"/>
      <c r="CS41" s="416"/>
      <c r="CT41" s="416"/>
      <c r="CU41" s="416"/>
      <c r="CV41" s="416"/>
      <c r="CW41" s="416"/>
      <c r="CX41" s="416"/>
      <c r="CY41" s="416"/>
      <c r="CZ41" s="416"/>
      <c r="DA41" s="416"/>
      <c r="DB41" s="416"/>
      <c r="DC41" s="416"/>
      <c r="DD41" s="416"/>
      <c r="DE41" s="416"/>
      <c r="DF41" s="416"/>
      <c r="DG41" s="416"/>
      <c r="DH41" s="416"/>
      <c r="DI41" s="416"/>
      <c r="DJ41" s="416"/>
      <c r="DK41" s="416"/>
      <c r="DL41" s="423"/>
      <c r="DM41" s="424"/>
      <c r="DN41" s="424"/>
      <c r="DO41" s="424"/>
      <c r="DP41" s="425"/>
      <c r="DQ41" s="416"/>
      <c r="DR41" s="416"/>
      <c r="DS41" s="416"/>
      <c r="DT41" s="416"/>
      <c r="DU41" s="416"/>
      <c r="DV41" s="416"/>
      <c r="DW41" s="416"/>
      <c r="DX41" s="428"/>
    </row>
    <row r="42" spans="1:128" ht="6" customHeight="1">
      <c r="A42" s="408" t="s">
        <v>355</v>
      </c>
      <c r="B42" s="409"/>
      <c r="C42" s="409"/>
      <c r="D42" s="409"/>
      <c r="E42" s="409"/>
      <c r="F42" s="409"/>
      <c r="G42" s="409"/>
      <c r="H42" s="409"/>
      <c r="I42" s="409"/>
      <c r="J42" s="409"/>
      <c r="K42" s="409"/>
      <c r="L42" s="409"/>
      <c r="M42" s="409"/>
      <c r="N42" s="409"/>
      <c r="O42" s="409"/>
      <c r="P42" s="409"/>
      <c r="Q42" s="409"/>
      <c r="R42" s="409"/>
      <c r="S42" s="409"/>
      <c r="T42" s="409"/>
      <c r="U42" s="409"/>
      <c r="V42" s="409"/>
      <c r="W42" s="409"/>
      <c r="X42" s="409"/>
      <c r="Y42" s="409"/>
      <c r="Z42" s="409"/>
      <c r="AA42" s="409"/>
      <c r="AB42" s="409"/>
      <c r="AC42" s="412">
        <v>7</v>
      </c>
      <c r="AD42" s="412"/>
      <c r="AE42" s="412"/>
      <c r="AF42" s="412"/>
      <c r="AG42" s="412"/>
      <c r="AH42" s="398">
        <v>616</v>
      </c>
      <c r="AI42" s="398"/>
      <c r="AJ42" s="398"/>
      <c r="AK42" s="398"/>
      <c r="AL42" s="398"/>
      <c r="AM42" s="398"/>
      <c r="AN42" s="398"/>
      <c r="AO42" s="398"/>
      <c r="AP42" s="398"/>
      <c r="AQ42" s="398"/>
      <c r="AR42" s="398">
        <v>615.25</v>
      </c>
      <c r="AS42" s="398"/>
      <c r="AT42" s="398"/>
      <c r="AU42" s="398"/>
      <c r="AV42" s="398"/>
      <c r="AW42" s="398"/>
      <c r="AX42" s="398"/>
      <c r="AY42" s="398"/>
      <c r="AZ42" s="398"/>
      <c r="BA42" s="398"/>
      <c r="BB42" s="398">
        <v>0.75</v>
      </c>
      <c r="BC42" s="398"/>
      <c r="BD42" s="398"/>
      <c r="BE42" s="398"/>
      <c r="BF42" s="398"/>
      <c r="BG42" s="398"/>
      <c r="BH42" s="398"/>
      <c r="BI42" s="398">
        <v>84.25</v>
      </c>
      <c r="BJ42" s="398"/>
      <c r="BK42" s="398"/>
      <c r="BL42" s="398"/>
      <c r="BM42" s="398"/>
      <c r="BN42" s="398"/>
      <c r="BO42" s="398"/>
      <c r="BP42" s="398"/>
      <c r="BQ42" s="398"/>
      <c r="BR42" s="398"/>
      <c r="BS42" s="400"/>
      <c r="BT42" s="400"/>
      <c r="BU42" s="400"/>
      <c r="BV42" s="400"/>
      <c r="BW42" s="400"/>
      <c r="BX42" s="400"/>
      <c r="BY42" s="400"/>
      <c r="BZ42" s="406">
        <v>1</v>
      </c>
      <c r="CA42" s="406"/>
      <c r="CB42" s="406"/>
      <c r="CC42" s="406"/>
      <c r="CD42" s="406"/>
      <c r="CE42" s="406"/>
      <c r="CF42" s="400" t="s">
        <v>344</v>
      </c>
      <c r="CG42" s="400"/>
      <c r="CH42" s="400"/>
      <c r="CI42" s="400"/>
      <c r="CJ42" s="400"/>
      <c r="CK42" s="400"/>
      <c r="CL42" s="400"/>
      <c r="CM42" s="398">
        <v>47</v>
      </c>
      <c r="CN42" s="398"/>
      <c r="CO42" s="398"/>
      <c r="CP42" s="398"/>
      <c r="CQ42" s="398"/>
      <c r="CR42" s="398"/>
      <c r="CS42" s="398"/>
      <c r="CT42" s="398"/>
      <c r="CU42" s="398"/>
      <c r="CV42" s="398">
        <v>47</v>
      </c>
      <c r="CW42" s="398"/>
      <c r="CX42" s="398"/>
      <c r="CY42" s="398"/>
      <c r="CZ42" s="398"/>
      <c r="DA42" s="398"/>
      <c r="DB42" s="398"/>
      <c r="DC42" s="398"/>
      <c r="DD42" s="398"/>
      <c r="DE42" s="398"/>
      <c r="DF42" s="398"/>
      <c r="DG42" s="398"/>
      <c r="DH42" s="398"/>
      <c r="DI42" s="398"/>
      <c r="DJ42" s="398"/>
      <c r="DK42" s="398"/>
      <c r="DL42" s="400" t="s">
        <v>345</v>
      </c>
      <c r="DM42" s="400"/>
      <c r="DN42" s="400"/>
      <c r="DO42" s="400"/>
      <c r="DP42" s="400"/>
      <c r="DQ42" s="398">
        <v>6.45</v>
      </c>
      <c r="DR42" s="398"/>
      <c r="DS42" s="398"/>
      <c r="DT42" s="398"/>
      <c r="DU42" s="398"/>
      <c r="DV42" s="398"/>
      <c r="DW42" s="398"/>
      <c r="DX42" s="402"/>
    </row>
    <row r="43" spans="1:128" ht="6" customHeight="1">
      <c r="A43" s="408"/>
      <c r="B43" s="409"/>
      <c r="C43" s="409"/>
      <c r="D43" s="409"/>
      <c r="E43" s="409"/>
      <c r="F43" s="409"/>
      <c r="G43" s="409"/>
      <c r="H43" s="409"/>
      <c r="I43" s="409"/>
      <c r="J43" s="409"/>
      <c r="K43" s="409"/>
      <c r="L43" s="409"/>
      <c r="M43" s="409"/>
      <c r="N43" s="409"/>
      <c r="O43" s="409"/>
      <c r="P43" s="409"/>
      <c r="Q43" s="409"/>
      <c r="R43" s="409"/>
      <c r="S43" s="409"/>
      <c r="T43" s="409"/>
      <c r="U43" s="409"/>
      <c r="V43" s="409"/>
      <c r="W43" s="409"/>
      <c r="X43" s="409"/>
      <c r="Y43" s="409"/>
      <c r="Z43" s="409"/>
      <c r="AA43" s="409"/>
      <c r="AB43" s="409"/>
      <c r="AC43" s="412"/>
      <c r="AD43" s="412"/>
      <c r="AE43" s="412"/>
      <c r="AF43" s="412"/>
      <c r="AG43" s="412"/>
      <c r="AH43" s="398"/>
      <c r="AI43" s="398"/>
      <c r="AJ43" s="398"/>
      <c r="AK43" s="398"/>
      <c r="AL43" s="398"/>
      <c r="AM43" s="398"/>
      <c r="AN43" s="398"/>
      <c r="AO43" s="398"/>
      <c r="AP43" s="398"/>
      <c r="AQ43" s="398"/>
      <c r="AR43" s="398"/>
      <c r="AS43" s="398"/>
      <c r="AT43" s="398"/>
      <c r="AU43" s="398"/>
      <c r="AV43" s="398"/>
      <c r="AW43" s="398"/>
      <c r="AX43" s="398"/>
      <c r="AY43" s="398"/>
      <c r="AZ43" s="398"/>
      <c r="BA43" s="398"/>
      <c r="BB43" s="398"/>
      <c r="BC43" s="398"/>
      <c r="BD43" s="398"/>
      <c r="BE43" s="398"/>
      <c r="BF43" s="398"/>
      <c r="BG43" s="398"/>
      <c r="BH43" s="398"/>
      <c r="BI43" s="398"/>
      <c r="BJ43" s="398"/>
      <c r="BK43" s="398"/>
      <c r="BL43" s="398"/>
      <c r="BM43" s="398"/>
      <c r="BN43" s="398"/>
      <c r="BO43" s="398"/>
      <c r="BP43" s="398"/>
      <c r="BQ43" s="398"/>
      <c r="BR43" s="398"/>
      <c r="BS43" s="400"/>
      <c r="BT43" s="400"/>
      <c r="BU43" s="400"/>
      <c r="BV43" s="400"/>
      <c r="BW43" s="400"/>
      <c r="BX43" s="400"/>
      <c r="BY43" s="400"/>
      <c r="BZ43" s="406"/>
      <c r="CA43" s="406"/>
      <c r="CB43" s="406"/>
      <c r="CC43" s="406"/>
      <c r="CD43" s="406"/>
      <c r="CE43" s="406"/>
      <c r="CF43" s="400"/>
      <c r="CG43" s="400"/>
      <c r="CH43" s="400"/>
      <c r="CI43" s="400"/>
      <c r="CJ43" s="400"/>
      <c r="CK43" s="400"/>
      <c r="CL43" s="400"/>
      <c r="CM43" s="398"/>
      <c r="CN43" s="398"/>
      <c r="CO43" s="398"/>
      <c r="CP43" s="398"/>
      <c r="CQ43" s="398"/>
      <c r="CR43" s="398"/>
      <c r="CS43" s="398"/>
      <c r="CT43" s="398"/>
      <c r="CU43" s="398"/>
      <c r="CV43" s="398"/>
      <c r="CW43" s="398"/>
      <c r="CX43" s="398"/>
      <c r="CY43" s="398"/>
      <c r="CZ43" s="398"/>
      <c r="DA43" s="398"/>
      <c r="DB43" s="398"/>
      <c r="DC43" s="398"/>
      <c r="DD43" s="398"/>
      <c r="DE43" s="398"/>
      <c r="DF43" s="398"/>
      <c r="DG43" s="398"/>
      <c r="DH43" s="398"/>
      <c r="DI43" s="398"/>
      <c r="DJ43" s="398"/>
      <c r="DK43" s="398"/>
      <c r="DL43" s="400"/>
      <c r="DM43" s="400"/>
      <c r="DN43" s="400"/>
      <c r="DO43" s="400"/>
      <c r="DP43" s="400"/>
      <c r="DQ43" s="398"/>
      <c r="DR43" s="398"/>
      <c r="DS43" s="398"/>
      <c r="DT43" s="398"/>
      <c r="DU43" s="398"/>
      <c r="DV43" s="398"/>
      <c r="DW43" s="398"/>
      <c r="DX43" s="402"/>
    </row>
    <row r="44" spans="1:128" ht="6" customHeight="1">
      <c r="A44" s="408"/>
      <c r="B44" s="409"/>
      <c r="C44" s="409"/>
      <c r="D44" s="409"/>
      <c r="E44" s="409"/>
      <c r="F44" s="409"/>
      <c r="G44" s="409"/>
      <c r="H44" s="409"/>
      <c r="I44" s="409"/>
      <c r="J44" s="409"/>
      <c r="K44" s="409"/>
      <c r="L44" s="409"/>
      <c r="M44" s="409"/>
      <c r="N44" s="409"/>
      <c r="O44" s="409"/>
      <c r="P44" s="409"/>
      <c r="Q44" s="409"/>
      <c r="R44" s="409"/>
      <c r="S44" s="409"/>
      <c r="T44" s="409"/>
      <c r="U44" s="409"/>
      <c r="V44" s="409"/>
      <c r="W44" s="409"/>
      <c r="X44" s="409"/>
      <c r="Y44" s="409"/>
      <c r="Z44" s="409"/>
      <c r="AA44" s="409"/>
      <c r="AB44" s="409"/>
      <c r="AC44" s="412"/>
      <c r="AD44" s="412"/>
      <c r="AE44" s="412"/>
      <c r="AF44" s="412"/>
      <c r="AG44" s="412"/>
      <c r="AH44" s="398"/>
      <c r="AI44" s="398"/>
      <c r="AJ44" s="398"/>
      <c r="AK44" s="398"/>
      <c r="AL44" s="398"/>
      <c r="AM44" s="398"/>
      <c r="AN44" s="398"/>
      <c r="AO44" s="398"/>
      <c r="AP44" s="398"/>
      <c r="AQ44" s="398"/>
      <c r="AR44" s="398"/>
      <c r="AS44" s="398"/>
      <c r="AT44" s="398"/>
      <c r="AU44" s="398"/>
      <c r="AV44" s="398"/>
      <c r="AW44" s="398"/>
      <c r="AX44" s="398"/>
      <c r="AY44" s="398"/>
      <c r="AZ44" s="398"/>
      <c r="BA44" s="398"/>
      <c r="BB44" s="398"/>
      <c r="BC44" s="398"/>
      <c r="BD44" s="398"/>
      <c r="BE44" s="398"/>
      <c r="BF44" s="398"/>
      <c r="BG44" s="398"/>
      <c r="BH44" s="398"/>
      <c r="BI44" s="398"/>
      <c r="BJ44" s="398"/>
      <c r="BK44" s="398"/>
      <c r="BL44" s="398"/>
      <c r="BM44" s="398"/>
      <c r="BN44" s="398"/>
      <c r="BO44" s="398"/>
      <c r="BP44" s="398"/>
      <c r="BQ44" s="398"/>
      <c r="BR44" s="398"/>
      <c r="BS44" s="400"/>
      <c r="BT44" s="400"/>
      <c r="BU44" s="400"/>
      <c r="BV44" s="400"/>
      <c r="BW44" s="400"/>
      <c r="BX44" s="400"/>
      <c r="BY44" s="400"/>
      <c r="BZ44" s="406"/>
      <c r="CA44" s="406"/>
      <c r="CB44" s="406"/>
      <c r="CC44" s="406"/>
      <c r="CD44" s="406"/>
      <c r="CE44" s="406"/>
      <c r="CF44" s="400"/>
      <c r="CG44" s="400"/>
      <c r="CH44" s="400"/>
      <c r="CI44" s="400"/>
      <c r="CJ44" s="400"/>
      <c r="CK44" s="400"/>
      <c r="CL44" s="400"/>
      <c r="CM44" s="398"/>
      <c r="CN44" s="398"/>
      <c r="CO44" s="398"/>
      <c r="CP44" s="398"/>
      <c r="CQ44" s="398"/>
      <c r="CR44" s="398"/>
      <c r="CS44" s="398"/>
      <c r="CT44" s="398"/>
      <c r="CU44" s="398"/>
      <c r="CV44" s="398"/>
      <c r="CW44" s="398"/>
      <c r="CX44" s="398"/>
      <c r="CY44" s="398"/>
      <c r="CZ44" s="398"/>
      <c r="DA44" s="398"/>
      <c r="DB44" s="398"/>
      <c r="DC44" s="398"/>
      <c r="DD44" s="398"/>
      <c r="DE44" s="398"/>
      <c r="DF44" s="398"/>
      <c r="DG44" s="398"/>
      <c r="DH44" s="398"/>
      <c r="DI44" s="398"/>
      <c r="DJ44" s="398"/>
      <c r="DK44" s="398"/>
      <c r="DL44" s="400"/>
      <c r="DM44" s="400"/>
      <c r="DN44" s="400"/>
      <c r="DO44" s="400"/>
      <c r="DP44" s="400"/>
      <c r="DQ44" s="398"/>
      <c r="DR44" s="398"/>
      <c r="DS44" s="398"/>
      <c r="DT44" s="398"/>
      <c r="DU44" s="398"/>
      <c r="DV44" s="398"/>
      <c r="DW44" s="398"/>
      <c r="DX44" s="402"/>
    </row>
    <row r="45" spans="1:128" ht="6" customHeight="1">
      <c r="A45" s="408"/>
      <c r="B45" s="409"/>
      <c r="C45" s="409"/>
      <c r="D45" s="409"/>
      <c r="E45" s="409"/>
      <c r="F45" s="409"/>
      <c r="G45" s="409"/>
      <c r="H45" s="409"/>
      <c r="I45" s="409"/>
      <c r="J45" s="409"/>
      <c r="K45" s="409"/>
      <c r="L45" s="409"/>
      <c r="M45" s="409"/>
      <c r="N45" s="409"/>
      <c r="O45" s="409"/>
      <c r="P45" s="409"/>
      <c r="Q45" s="409"/>
      <c r="R45" s="409"/>
      <c r="S45" s="409"/>
      <c r="T45" s="409"/>
      <c r="U45" s="409"/>
      <c r="V45" s="409"/>
      <c r="W45" s="409"/>
      <c r="X45" s="409"/>
      <c r="Y45" s="409"/>
      <c r="Z45" s="409"/>
      <c r="AA45" s="409"/>
      <c r="AB45" s="409"/>
      <c r="AC45" s="412"/>
      <c r="AD45" s="412"/>
      <c r="AE45" s="412"/>
      <c r="AF45" s="412"/>
      <c r="AG45" s="412"/>
      <c r="AH45" s="398"/>
      <c r="AI45" s="398"/>
      <c r="AJ45" s="398"/>
      <c r="AK45" s="398"/>
      <c r="AL45" s="398"/>
      <c r="AM45" s="398"/>
      <c r="AN45" s="398"/>
      <c r="AO45" s="398"/>
      <c r="AP45" s="398"/>
      <c r="AQ45" s="398"/>
      <c r="AR45" s="398"/>
      <c r="AS45" s="398"/>
      <c r="AT45" s="398"/>
      <c r="AU45" s="398"/>
      <c r="AV45" s="398"/>
      <c r="AW45" s="398"/>
      <c r="AX45" s="398"/>
      <c r="AY45" s="398"/>
      <c r="AZ45" s="398"/>
      <c r="BA45" s="398"/>
      <c r="BB45" s="398"/>
      <c r="BC45" s="398"/>
      <c r="BD45" s="398"/>
      <c r="BE45" s="398"/>
      <c r="BF45" s="398"/>
      <c r="BG45" s="398"/>
      <c r="BH45" s="398"/>
      <c r="BI45" s="398"/>
      <c r="BJ45" s="398"/>
      <c r="BK45" s="398"/>
      <c r="BL45" s="398"/>
      <c r="BM45" s="398"/>
      <c r="BN45" s="398"/>
      <c r="BO45" s="398"/>
      <c r="BP45" s="398"/>
      <c r="BQ45" s="398"/>
      <c r="BR45" s="398"/>
      <c r="BS45" s="400"/>
      <c r="BT45" s="400"/>
      <c r="BU45" s="400"/>
      <c r="BV45" s="400"/>
      <c r="BW45" s="400"/>
      <c r="BX45" s="400"/>
      <c r="BY45" s="400"/>
      <c r="BZ45" s="406">
        <v>2</v>
      </c>
      <c r="CA45" s="406"/>
      <c r="CB45" s="406"/>
      <c r="CC45" s="406"/>
      <c r="CD45" s="406"/>
      <c r="CE45" s="406"/>
      <c r="CF45" s="400" t="s">
        <v>344</v>
      </c>
      <c r="CG45" s="400"/>
      <c r="CH45" s="400"/>
      <c r="CI45" s="400"/>
      <c r="CJ45" s="400"/>
      <c r="CK45" s="400"/>
      <c r="CL45" s="400"/>
      <c r="CM45" s="398">
        <v>76</v>
      </c>
      <c r="CN45" s="398"/>
      <c r="CO45" s="398"/>
      <c r="CP45" s="398"/>
      <c r="CQ45" s="398"/>
      <c r="CR45" s="398"/>
      <c r="CS45" s="398"/>
      <c r="CT45" s="398"/>
      <c r="CU45" s="398"/>
      <c r="CV45" s="398">
        <v>75.75</v>
      </c>
      <c r="CW45" s="398"/>
      <c r="CX45" s="398"/>
      <c r="CY45" s="398"/>
      <c r="CZ45" s="398"/>
      <c r="DA45" s="398"/>
      <c r="DB45" s="398"/>
      <c r="DC45" s="398"/>
      <c r="DD45" s="398"/>
      <c r="DE45" s="398">
        <v>0.25</v>
      </c>
      <c r="DF45" s="398"/>
      <c r="DG45" s="398"/>
      <c r="DH45" s="398"/>
      <c r="DI45" s="398"/>
      <c r="DJ45" s="398"/>
      <c r="DK45" s="398"/>
      <c r="DL45" s="400" t="s">
        <v>345</v>
      </c>
      <c r="DM45" s="400"/>
      <c r="DN45" s="400"/>
      <c r="DO45" s="400"/>
      <c r="DP45" s="400"/>
      <c r="DQ45" s="398">
        <v>10.45</v>
      </c>
      <c r="DR45" s="398"/>
      <c r="DS45" s="398"/>
      <c r="DT45" s="398"/>
      <c r="DU45" s="398"/>
      <c r="DV45" s="398"/>
      <c r="DW45" s="398"/>
      <c r="DX45" s="402"/>
    </row>
    <row r="46" spans="1:128" ht="6" customHeight="1">
      <c r="A46" s="408"/>
      <c r="B46" s="409"/>
      <c r="C46" s="409"/>
      <c r="D46" s="409"/>
      <c r="E46" s="409"/>
      <c r="F46" s="409"/>
      <c r="G46" s="409"/>
      <c r="H46" s="409"/>
      <c r="I46" s="409"/>
      <c r="J46" s="409"/>
      <c r="K46" s="409"/>
      <c r="L46" s="409"/>
      <c r="M46" s="409"/>
      <c r="N46" s="409"/>
      <c r="O46" s="409"/>
      <c r="P46" s="409"/>
      <c r="Q46" s="409"/>
      <c r="R46" s="409"/>
      <c r="S46" s="409"/>
      <c r="T46" s="409"/>
      <c r="U46" s="409"/>
      <c r="V46" s="409"/>
      <c r="W46" s="409"/>
      <c r="X46" s="409"/>
      <c r="Y46" s="409"/>
      <c r="Z46" s="409"/>
      <c r="AA46" s="409"/>
      <c r="AB46" s="409"/>
      <c r="AC46" s="412"/>
      <c r="AD46" s="412"/>
      <c r="AE46" s="412"/>
      <c r="AF46" s="412"/>
      <c r="AG46" s="412"/>
      <c r="AH46" s="398"/>
      <c r="AI46" s="398"/>
      <c r="AJ46" s="398"/>
      <c r="AK46" s="398"/>
      <c r="AL46" s="398"/>
      <c r="AM46" s="398"/>
      <c r="AN46" s="398"/>
      <c r="AO46" s="398"/>
      <c r="AP46" s="398"/>
      <c r="AQ46" s="398"/>
      <c r="AR46" s="398"/>
      <c r="AS46" s="398"/>
      <c r="AT46" s="398"/>
      <c r="AU46" s="398"/>
      <c r="AV46" s="398"/>
      <c r="AW46" s="398"/>
      <c r="AX46" s="398"/>
      <c r="AY46" s="398"/>
      <c r="AZ46" s="398"/>
      <c r="BA46" s="398"/>
      <c r="BB46" s="398"/>
      <c r="BC46" s="398"/>
      <c r="BD46" s="398"/>
      <c r="BE46" s="398"/>
      <c r="BF46" s="398"/>
      <c r="BG46" s="398"/>
      <c r="BH46" s="398"/>
      <c r="BI46" s="398"/>
      <c r="BJ46" s="398"/>
      <c r="BK46" s="398"/>
      <c r="BL46" s="398"/>
      <c r="BM46" s="398"/>
      <c r="BN46" s="398"/>
      <c r="BO46" s="398"/>
      <c r="BP46" s="398"/>
      <c r="BQ46" s="398"/>
      <c r="BR46" s="398"/>
      <c r="BS46" s="400"/>
      <c r="BT46" s="400"/>
      <c r="BU46" s="400"/>
      <c r="BV46" s="400"/>
      <c r="BW46" s="400"/>
      <c r="BX46" s="400"/>
      <c r="BY46" s="400"/>
      <c r="BZ46" s="406"/>
      <c r="CA46" s="406"/>
      <c r="CB46" s="406"/>
      <c r="CC46" s="406"/>
      <c r="CD46" s="406"/>
      <c r="CE46" s="406"/>
      <c r="CF46" s="400"/>
      <c r="CG46" s="400"/>
      <c r="CH46" s="400"/>
      <c r="CI46" s="400"/>
      <c r="CJ46" s="400"/>
      <c r="CK46" s="400"/>
      <c r="CL46" s="400"/>
      <c r="CM46" s="398"/>
      <c r="CN46" s="398"/>
      <c r="CO46" s="398"/>
      <c r="CP46" s="398"/>
      <c r="CQ46" s="398"/>
      <c r="CR46" s="398"/>
      <c r="CS46" s="398"/>
      <c r="CT46" s="398"/>
      <c r="CU46" s="398"/>
      <c r="CV46" s="398"/>
      <c r="CW46" s="398"/>
      <c r="CX46" s="398"/>
      <c r="CY46" s="398"/>
      <c r="CZ46" s="398"/>
      <c r="DA46" s="398"/>
      <c r="DB46" s="398"/>
      <c r="DC46" s="398"/>
      <c r="DD46" s="398"/>
      <c r="DE46" s="398"/>
      <c r="DF46" s="398"/>
      <c r="DG46" s="398"/>
      <c r="DH46" s="398"/>
      <c r="DI46" s="398"/>
      <c r="DJ46" s="398"/>
      <c r="DK46" s="398"/>
      <c r="DL46" s="400"/>
      <c r="DM46" s="400"/>
      <c r="DN46" s="400"/>
      <c r="DO46" s="400"/>
      <c r="DP46" s="400"/>
      <c r="DQ46" s="398"/>
      <c r="DR46" s="398"/>
      <c r="DS46" s="398"/>
      <c r="DT46" s="398"/>
      <c r="DU46" s="398"/>
      <c r="DV46" s="398"/>
      <c r="DW46" s="398"/>
      <c r="DX46" s="402"/>
    </row>
    <row r="47" spans="1:128" ht="6" customHeight="1">
      <c r="A47" s="408"/>
      <c r="B47" s="409"/>
      <c r="C47" s="409"/>
      <c r="D47" s="409"/>
      <c r="E47" s="409"/>
      <c r="F47" s="409"/>
      <c r="G47" s="409"/>
      <c r="H47" s="409"/>
      <c r="I47" s="409"/>
      <c r="J47" s="409"/>
      <c r="K47" s="409"/>
      <c r="L47" s="409"/>
      <c r="M47" s="409"/>
      <c r="N47" s="409"/>
      <c r="O47" s="409"/>
      <c r="P47" s="409"/>
      <c r="Q47" s="409"/>
      <c r="R47" s="409"/>
      <c r="S47" s="409"/>
      <c r="T47" s="409"/>
      <c r="U47" s="409"/>
      <c r="V47" s="409"/>
      <c r="W47" s="409"/>
      <c r="X47" s="409"/>
      <c r="Y47" s="409"/>
      <c r="Z47" s="409"/>
      <c r="AA47" s="409"/>
      <c r="AB47" s="409"/>
      <c r="AC47" s="412"/>
      <c r="AD47" s="412"/>
      <c r="AE47" s="412"/>
      <c r="AF47" s="412"/>
      <c r="AG47" s="412"/>
      <c r="AH47" s="398"/>
      <c r="AI47" s="398"/>
      <c r="AJ47" s="398"/>
      <c r="AK47" s="398"/>
      <c r="AL47" s="398"/>
      <c r="AM47" s="398"/>
      <c r="AN47" s="398"/>
      <c r="AO47" s="398"/>
      <c r="AP47" s="398"/>
      <c r="AQ47" s="398"/>
      <c r="AR47" s="398"/>
      <c r="AS47" s="398"/>
      <c r="AT47" s="398"/>
      <c r="AU47" s="398"/>
      <c r="AV47" s="398"/>
      <c r="AW47" s="398"/>
      <c r="AX47" s="398"/>
      <c r="AY47" s="398"/>
      <c r="AZ47" s="398"/>
      <c r="BA47" s="398"/>
      <c r="BB47" s="398"/>
      <c r="BC47" s="398"/>
      <c r="BD47" s="398"/>
      <c r="BE47" s="398"/>
      <c r="BF47" s="398"/>
      <c r="BG47" s="398"/>
      <c r="BH47" s="398"/>
      <c r="BI47" s="398"/>
      <c r="BJ47" s="398"/>
      <c r="BK47" s="398"/>
      <c r="BL47" s="398"/>
      <c r="BM47" s="398"/>
      <c r="BN47" s="398"/>
      <c r="BO47" s="398"/>
      <c r="BP47" s="398"/>
      <c r="BQ47" s="398"/>
      <c r="BR47" s="398"/>
      <c r="BS47" s="400"/>
      <c r="BT47" s="400"/>
      <c r="BU47" s="400"/>
      <c r="BV47" s="400"/>
      <c r="BW47" s="400"/>
      <c r="BX47" s="400"/>
      <c r="BY47" s="400"/>
      <c r="BZ47" s="406"/>
      <c r="CA47" s="406"/>
      <c r="CB47" s="406"/>
      <c r="CC47" s="406"/>
      <c r="CD47" s="406"/>
      <c r="CE47" s="406"/>
      <c r="CF47" s="400"/>
      <c r="CG47" s="400"/>
      <c r="CH47" s="400"/>
      <c r="CI47" s="400"/>
      <c r="CJ47" s="400"/>
      <c r="CK47" s="400"/>
      <c r="CL47" s="400"/>
      <c r="CM47" s="398"/>
      <c r="CN47" s="398"/>
      <c r="CO47" s="398"/>
      <c r="CP47" s="398"/>
      <c r="CQ47" s="398"/>
      <c r="CR47" s="398"/>
      <c r="CS47" s="398"/>
      <c r="CT47" s="398"/>
      <c r="CU47" s="398"/>
      <c r="CV47" s="398"/>
      <c r="CW47" s="398"/>
      <c r="CX47" s="398"/>
      <c r="CY47" s="398"/>
      <c r="CZ47" s="398"/>
      <c r="DA47" s="398"/>
      <c r="DB47" s="398"/>
      <c r="DC47" s="398"/>
      <c r="DD47" s="398"/>
      <c r="DE47" s="398"/>
      <c r="DF47" s="398"/>
      <c r="DG47" s="398"/>
      <c r="DH47" s="398"/>
      <c r="DI47" s="398"/>
      <c r="DJ47" s="398"/>
      <c r="DK47" s="398"/>
      <c r="DL47" s="400"/>
      <c r="DM47" s="400"/>
      <c r="DN47" s="400"/>
      <c r="DO47" s="400"/>
      <c r="DP47" s="400"/>
      <c r="DQ47" s="398"/>
      <c r="DR47" s="398"/>
      <c r="DS47" s="398"/>
      <c r="DT47" s="398"/>
      <c r="DU47" s="398"/>
      <c r="DV47" s="398"/>
      <c r="DW47" s="398"/>
      <c r="DX47" s="402"/>
    </row>
    <row r="48" spans="1:128" ht="6" customHeight="1">
      <c r="A48" s="408"/>
      <c r="B48" s="409"/>
      <c r="C48" s="409"/>
      <c r="D48" s="409"/>
      <c r="E48" s="409"/>
      <c r="F48" s="409"/>
      <c r="G48" s="409"/>
      <c r="H48" s="409"/>
      <c r="I48" s="409"/>
      <c r="J48" s="409"/>
      <c r="K48" s="409"/>
      <c r="L48" s="409"/>
      <c r="M48" s="409"/>
      <c r="N48" s="409"/>
      <c r="O48" s="409"/>
      <c r="P48" s="409"/>
      <c r="Q48" s="409"/>
      <c r="R48" s="409"/>
      <c r="S48" s="409"/>
      <c r="T48" s="409"/>
      <c r="U48" s="409"/>
      <c r="V48" s="409"/>
      <c r="W48" s="409"/>
      <c r="X48" s="409"/>
      <c r="Y48" s="409"/>
      <c r="Z48" s="409"/>
      <c r="AA48" s="409"/>
      <c r="AB48" s="409"/>
      <c r="AC48" s="412"/>
      <c r="AD48" s="412"/>
      <c r="AE48" s="412"/>
      <c r="AF48" s="412"/>
      <c r="AG48" s="412"/>
      <c r="AH48" s="398"/>
      <c r="AI48" s="398"/>
      <c r="AJ48" s="398"/>
      <c r="AK48" s="398"/>
      <c r="AL48" s="398"/>
      <c r="AM48" s="398"/>
      <c r="AN48" s="398"/>
      <c r="AO48" s="398"/>
      <c r="AP48" s="398"/>
      <c r="AQ48" s="398"/>
      <c r="AR48" s="398"/>
      <c r="AS48" s="398"/>
      <c r="AT48" s="398"/>
      <c r="AU48" s="398"/>
      <c r="AV48" s="398"/>
      <c r="AW48" s="398"/>
      <c r="AX48" s="398"/>
      <c r="AY48" s="398"/>
      <c r="AZ48" s="398"/>
      <c r="BA48" s="398"/>
      <c r="BB48" s="398"/>
      <c r="BC48" s="398"/>
      <c r="BD48" s="398"/>
      <c r="BE48" s="398"/>
      <c r="BF48" s="398"/>
      <c r="BG48" s="398"/>
      <c r="BH48" s="398"/>
      <c r="BI48" s="398"/>
      <c r="BJ48" s="398"/>
      <c r="BK48" s="398"/>
      <c r="BL48" s="398"/>
      <c r="BM48" s="398"/>
      <c r="BN48" s="398"/>
      <c r="BO48" s="398"/>
      <c r="BP48" s="398"/>
      <c r="BQ48" s="398"/>
      <c r="BR48" s="398"/>
      <c r="BS48" s="400"/>
      <c r="BT48" s="400"/>
      <c r="BU48" s="400"/>
      <c r="BV48" s="400"/>
      <c r="BW48" s="400"/>
      <c r="BX48" s="400"/>
      <c r="BY48" s="400"/>
      <c r="BZ48" s="406">
        <v>3</v>
      </c>
      <c r="CA48" s="406"/>
      <c r="CB48" s="406"/>
      <c r="CC48" s="406"/>
      <c r="CD48" s="406"/>
      <c r="CE48" s="406"/>
      <c r="CF48" s="400" t="s">
        <v>344</v>
      </c>
      <c r="CG48" s="400"/>
      <c r="CH48" s="400"/>
      <c r="CI48" s="400"/>
      <c r="CJ48" s="400"/>
      <c r="CK48" s="400"/>
      <c r="CL48" s="400"/>
      <c r="CM48" s="398">
        <v>106</v>
      </c>
      <c r="CN48" s="398"/>
      <c r="CO48" s="398"/>
      <c r="CP48" s="398"/>
      <c r="CQ48" s="398"/>
      <c r="CR48" s="398"/>
      <c r="CS48" s="398"/>
      <c r="CT48" s="398"/>
      <c r="CU48" s="398"/>
      <c r="CV48" s="398">
        <v>106</v>
      </c>
      <c r="CW48" s="398"/>
      <c r="CX48" s="398"/>
      <c r="CY48" s="398"/>
      <c r="CZ48" s="398"/>
      <c r="DA48" s="398"/>
      <c r="DB48" s="398"/>
      <c r="DC48" s="398"/>
      <c r="DD48" s="398"/>
      <c r="DE48" s="398"/>
      <c r="DF48" s="398"/>
      <c r="DG48" s="398"/>
      <c r="DH48" s="398"/>
      <c r="DI48" s="398"/>
      <c r="DJ48" s="398"/>
      <c r="DK48" s="398"/>
      <c r="DL48" s="400" t="s">
        <v>345</v>
      </c>
      <c r="DM48" s="400"/>
      <c r="DN48" s="400"/>
      <c r="DO48" s="400"/>
      <c r="DP48" s="400"/>
      <c r="DQ48" s="398">
        <v>14.4</v>
      </c>
      <c r="DR48" s="398"/>
      <c r="DS48" s="398"/>
      <c r="DT48" s="398"/>
      <c r="DU48" s="398"/>
      <c r="DV48" s="398"/>
      <c r="DW48" s="398"/>
      <c r="DX48" s="402"/>
    </row>
    <row r="49" spans="1:128" ht="6" customHeight="1">
      <c r="A49" s="408"/>
      <c r="B49" s="409"/>
      <c r="C49" s="409"/>
      <c r="D49" s="409"/>
      <c r="E49" s="409"/>
      <c r="F49" s="409"/>
      <c r="G49" s="409"/>
      <c r="H49" s="409"/>
      <c r="I49" s="409"/>
      <c r="J49" s="409"/>
      <c r="K49" s="409"/>
      <c r="L49" s="409"/>
      <c r="M49" s="409"/>
      <c r="N49" s="409"/>
      <c r="O49" s="409"/>
      <c r="P49" s="409"/>
      <c r="Q49" s="409"/>
      <c r="R49" s="409"/>
      <c r="S49" s="409"/>
      <c r="T49" s="409"/>
      <c r="U49" s="409"/>
      <c r="V49" s="409"/>
      <c r="W49" s="409"/>
      <c r="X49" s="409"/>
      <c r="Y49" s="409"/>
      <c r="Z49" s="409"/>
      <c r="AA49" s="409"/>
      <c r="AB49" s="409"/>
      <c r="AC49" s="412"/>
      <c r="AD49" s="412"/>
      <c r="AE49" s="412"/>
      <c r="AF49" s="412"/>
      <c r="AG49" s="412"/>
      <c r="AH49" s="398"/>
      <c r="AI49" s="398"/>
      <c r="AJ49" s="398"/>
      <c r="AK49" s="398"/>
      <c r="AL49" s="398"/>
      <c r="AM49" s="398"/>
      <c r="AN49" s="398"/>
      <c r="AO49" s="398"/>
      <c r="AP49" s="398"/>
      <c r="AQ49" s="398"/>
      <c r="AR49" s="398"/>
      <c r="AS49" s="398"/>
      <c r="AT49" s="398"/>
      <c r="AU49" s="398"/>
      <c r="AV49" s="398"/>
      <c r="AW49" s="398"/>
      <c r="AX49" s="398"/>
      <c r="AY49" s="398"/>
      <c r="AZ49" s="398"/>
      <c r="BA49" s="398"/>
      <c r="BB49" s="398"/>
      <c r="BC49" s="398"/>
      <c r="BD49" s="398"/>
      <c r="BE49" s="398"/>
      <c r="BF49" s="398"/>
      <c r="BG49" s="398"/>
      <c r="BH49" s="398"/>
      <c r="BI49" s="398"/>
      <c r="BJ49" s="398"/>
      <c r="BK49" s="398"/>
      <c r="BL49" s="398"/>
      <c r="BM49" s="398"/>
      <c r="BN49" s="398"/>
      <c r="BO49" s="398"/>
      <c r="BP49" s="398"/>
      <c r="BQ49" s="398"/>
      <c r="BR49" s="398"/>
      <c r="BS49" s="400"/>
      <c r="BT49" s="400"/>
      <c r="BU49" s="400"/>
      <c r="BV49" s="400"/>
      <c r="BW49" s="400"/>
      <c r="BX49" s="400"/>
      <c r="BY49" s="400"/>
      <c r="BZ49" s="406"/>
      <c r="CA49" s="406"/>
      <c r="CB49" s="406"/>
      <c r="CC49" s="406"/>
      <c r="CD49" s="406"/>
      <c r="CE49" s="406"/>
      <c r="CF49" s="400"/>
      <c r="CG49" s="400"/>
      <c r="CH49" s="400"/>
      <c r="CI49" s="400"/>
      <c r="CJ49" s="400"/>
      <c r="CK49" s="400"/>
      <c r="CL49" s="400"/>
      <c r="CM49" s="398"/>
      <c r="CN49" s="398"/>
      <c r="CO49" s="398"/>
      <c r="CP49" s="398"/>
      <c r="CQ49" s="398"/>
      <c r="CR49" s="398"/>
      <c r="CS49" s="398"/>
      <c r="CT49" s="398"/>
      <c r="CU49" s="398"/>
      <c r="CV49" s="398"/>
      <c r="CW49" s="398"/>
      <c r="CX49" s="398"/>
      <c r="CY49" s="398"/>
      <c r="CZ49" s="398"/>
      <c r="DA49" s="398"/>
      <c r="DB49" s="398"/>
      <c r="DC49" s="398"/>
      <c r="DD49" s="398"/>
      <c r="DE49" s="398"/>
      <c r="DF49" s="398"/>
      <c r="DG49" s="398"/>
      <c r="DH49" s="398"/>
      <c r="DI49" s="398"/>
      <c r="DJ49" s="398"/>
      <c r="DK49" s="398"/>
      <c r="DL49" s="400"/>
      <c r="DM49" s="400"/>
      <c r="DN49" s="400"/>
      <c r="DO49" s="400"/>
      <c r="DP49" s="400"/>
      <c r="DQ49" s="398"/>
      <c r="DR49" s="398"/>
      <c r="DS49" s="398"/>
      <c r="DT49" s="398"/>
      <c r="DU49" s="398"/>
      <c r="DV49" s="398"/>
      <c r="DW49" s="398"/>
      <c r="DX49" s="402"/>
    </row>
    <row r="50" spans="1:128" ht="6" customHeight="1">
      <c r="A50" s="408"/>
      <c r="B50" s="409"/>
      <c r="C50" s="409"/>
      <c r="D50" s="409"/>
      <c r="E50" s="409"/>
      <c r="F50" s="409"/>
      <c r="G50" s="409"/>
      <c r="H50" s="409"/>
      <c r="I50" s="409"/>
      <c r="J50" s="409"/>
      <c r="K50" s="409"/>
      <c r="L50" s="409"/>
      <c r="M50" s="409"/>
      <c r="N50" s="409"/>
      <c r="O50" s="409"/>
      <c r="P50" s="409"/>
      <c r="Q50" s="409"/>
      <c r="R50" s="409"/>
      <c r="S50" s="409"/>
      <c r="T50" s="409"/>
      <c r="U50" s="409"/>
      <c r="V50" s="409"/>
      <c r="W50" s="409"/>
      <c r="X50" s="409"/>
      <c r="Y50" s="409"/>
      <c r="Z50" s="409"/>
      <c r="AA50" s="409"/>
      <c r="AB50" s="409"/>
      <c r="AC50" s="412"/>
      <c r="AD50" s="412"/>
      <c r="AE50" s="412"/>
      <c r="AF50" s="412"/>
      <c r="AG50" s="412"/>
      <c r="AH50" s="398"/>
      <c r="AI50" s="398"/>
      <c r="AJ50" s="398"/>
      <c r="AK50" s="398"/>
      <c r="AL50" s="398"/>
      <c r="AM50" s="398"/>
      <c r="AN50" s="398"/>
      <c r="AO50" s="398"/>
      <c r="AP50" s="398"/>
      <c r="AQ50" s="398"/>
      <c r="AR50" s="398"/>
      <c r="AS50" s="398"/>
      <c r="AT50" s="398"/>
      <c r="AU50" s="398"/>
      <c r="AV50" s="398"/>
      <c r="AW50" s="398"/>
      <c r="AX50" s="398"/>
      <c r="AY50" s="398"/>
      <c r="AZ50" s="398"/>
      <c r="BA50" s="398"/>
      <c r="BB50" s="398"/>
      <c r="BC50" s="398"/>
      <c r="BD50" s="398"/>
      <c r="BE50" s="398"/>
      <c r="BF50" s="398"/>
      <c r="BG50" s="398"/>
      <c r="BH50" s="398"/>
      <c r="BI50" s="398"/>
      <c r="BJ50" s="398"/>
      <c r="BK50" s="398"/>
      <c r="BL50" s="398"/>
      <c r="BM50" s="398"/>
      <c r="BN50" s="398"/>
      <c r="BO50" s="398"/>
      <c r="BP50" s="398"/>
      <c r="BQ50" s="398"/>
      <c r="BR50" s="398"/>
      <c r="BS50" s="400"/>
      <c r="BT50" s="400"/>
      <c r="BU50" s="400"/>
      <c r="BV50" s="400"/>
      <c r="BW50" s="400"/>
      <c r="BX50" s="400"/>
      <c r="BY50" s="400"/>
      <c r="BZ50" s="406"/>
      <c r="CA50" s="406"/>
      <c r="CB50" s="406"/>
      <c r="CC50" s="406"/>
      <c r="CD50" s="406"/>
      <c r="CE50" s="406"/>
      <c r="CF50" s="400"/>
      <c r="CG50" s="400"/>
      <c r="CH50" s="400"/>
      <c r="CI50" s="400"/>
      <c r="CJ50" s="400"/>
      <c r="CK50" s="400"/>
      <c r="CL50" s="400"/>
      <c r="CM50" s="398"/>
      <c r="CN50" s="398"/>
      <c r="CO50" s="398"/>
      <c r="CP50" s="398"/>
      <c r="CQ50" s="398"/>
      <c r="CR50" s="398"/>
      <c r="CS50" s="398"/>
      <c r="CT50" s="398"/>
      <c r="CU50" s="398"/>
      <c r="CV50" s="398"/>
      <c r="CW50" s="398"/>
      <c r="CX50" s="398"/>
      <c r="CY50" s="398"/>
      <c r="CZ50" s="398"/>
      <c r="DA50" s="398"/>
      <c r="DB50" s="398"/>
      <c r="DC50" s="398"/>
      <c r="DD50" s="398"/>
      <c r="DE50" s="398"/>
      <c r="DF50" s="398"/>
      <c r="DG50" s="398"/>
      <c r="DH50" s="398"/>
      <c r="DI50" s="398"/>
      <c r="DJ50" s="398"/>
      <c r="DK50" s="398"/>
      <c r="DL50" s="400"/>
      <c r="DM50" s="400"/>
      <c r="DN50" s="400"/>
      <c r="DO50" s="400"/>
      <c r="DP50" s="400"/>
      <c r="DQ50" s="398"/>
      <c r="DR50" s="398"/>
      <c r="DS50" s="398"/>
      <c r="DT50" s="398"/>
      <c r="DU50" s="398"/>
      <c r="DV50" s="398"/>
      <c r="DW50" s="398"/>
      <c r="DX50" s="402"/>
    </row>
    <row r="51" spans="1:128" ht="6" customHeight="1">
      <c r="A51" s="408"/>
      <c r="B51" s="409"/>
      <c r="C51" s="409"/>
      <c r="D51" s="409"/>
      <c r="E51" s="409"/>
      <c r="F51" s="409"/>
      <c r="G51" s="409"/>
      <c r="H51" s="409"/>
      <c r="I51" s="409"/>
      <c r="J51" s="409"/>
      <c r="K51" s="409"/>
      <c r="L51" s="409"/>
      <c r="M51" s="409"/>
      <c r="N51" s="409"/>
      <c r="O51" s="409"/>
      <c r="P51" s="409"/>
      <c r="Q51" s="409"/>
      <c r="R51" s="409"/>
      <c r="S51" s="409"/>
      <c r="T51" s="409"/>
      <c r="U51" s="409"/>
      <c r="V51" s="409"/>
      <c r="W51" s="409"/>
      <c r="X51" s="409"/>
      <c r="Y51" s="409"/>
      <c r="Z51" s="409"/>
      <c r="AA51" s="409"/>
      <c r="AB51" s="409"/>
      <c r="AC51" s="412"/>
      <c r="AD51" s="412"/>
      <c r="AE51" s="412"/>
      <c r="AF51" s="412"/>
      <c r="AG51" s="412"/>
      <c r="AH51" s="398"/>
      <c r="AI51" s="398"/>
      <c r="AJ51" s="398"/>
      <c r="AK51" s="398"/>
      <c r="AL51" s="398"/>
      <c r="AM51" s="398"/>
      <c r="AN51" s="398"/>
      <c r="AO51" s="398"/>
      <c r="AP51" s="398"/>
      <c r="AQ51" s="398"/>
      <c r="AR51" s="398"/>
      <c r="AS51" s="398"/>
      <c r="AT51" s="398"/>
      <c r="AU51" s="398"/>
      <c r="AV51" s="398"/>
      <c r="AW51" s="398"/>
      <c r="AX51" s="398"/>
      <c r="AY51" s="398"/>
      <c r="AZ51" s="398"/>
      <c r="BA51" s="398"/>
      <c r="BB51" s="398"/>
      <c r="BC51" s="398"/>
      <c r="BD51" s="398"/>
      <c r="BE51" s="398"/>
      <c r="BF51" s="398"/>
      <c r="BG51" s="398"/>
      <c r="BH51" s="398"/>
      <c r="BI51" s="398"/>
      <c r="BJ51" s="398"/>
      <c r="BK51" s="398"/>
      <c r="BL51" s="398"/>
      <c r="BM51" s="398"/>
      <c r="BN51" s="398"/>
      <c r="BO51" s="398"/>
      <c r="BP51" s="398"/>
      <c r="BQ51" s="398"/>
      <c r="BR51" s="398"/>
      <c r="BS51" s="400"/>
      <c r="BT51" s="400"/>
      <c r="BU51" s="400"/>
      <c r="BV51" s="400"/>
      <c r="BW51" s="400"/>
      <c r="BX51" s="400"/>
      <c r="BY51" s="400"/>
      <c r="BZ51" s="406">
        <v>4</v>
      </c>
      <c r="CA51" s="406"/>
      <c r="CB51" s="406"/>
      <c r="CC51" s="406"/>
      <c r="CD51" s="406"/>
      <c r="CE51" s="406"/>
      <c r="CF51" s="400" t="s">
        <v>344</v>
      </c>
      <c r="CG51" s="400"/>
      <c r="CH51" s="400"/>
      <c r="CI51" s="400"/>
      <c r="CJ51" s="400"/>
      <c r="CK51" s="400"/>
      <c r="CL51" s="400"/>
      <c r="CM51" s="398">
        <v>111</v>
      </c>
      <c r="CN51" s="398"/>
      <c r="CO51" s="398"/>
      <c r="CP51" s="398"/>
      <c r="CQ51" s="398"/>
      <c r="CR51" s="398"/>
      <c r="CS51" s="398"/>
      <c r="CT51" s="398"/>
      <c r="CU51" s="398"/>
      <c r="CV51" s="398">
        <v>111</v>
      </c>
      <c r="CW51" s="398"/>
      <c r="CX51" s="398"/>
      <c r="CY51" s="398"/>
      <c r="CZ51" s="398"/>
      <c r="DA51" s="398"/>
      <c r="DB51" s="398"/>
      <c r="DC51" s="398"/>
      <c r="DD51" s="398"/>
      <c r="DE51" s="398"/>
      <c r="DF51" s="398"/>
      <c r="DG51" s="398"/>
      <c r="DH51" s="398"/>
      <c r="DI51" s="398"/>
      <c r="DJ51" s="398"/>
      <c r="DK51" s="398"/>
      <c r="DL51" s="400" t="s">
        <v>345</v>
      </c>
      <c r="DM51" s="400"/>
      <c r="DN51" s="400"/>
      <c r="DO51" s="400"/>
      <c r="DP51" s="400"/>
      <c r="DQ51" s="398">
        <v>15.2</v>
      </c>
      <c r="DR51" s="398"/>
      <c r="DS51" s="398"/>
      <c r="DT51" s="398"/>
      <c r="DU51" s="398"/>
      <c r="DV51" s="398"/>
      <c r="DW51" s="398"/>
      <c r="DX51" s="402"/>
    </row>
    <row r="52" spans="1:128" ht="6" customHeight="1">
      <c r="A52" s="408"/>
      <c r="B52" s="409"/>
      <c r="C52" s="409"/>
      <c r="D52" s="409"/>
      <c r="E52" s="409"/>
      <c r="F52" s="409"/>
      <c r="G52" s="409"/>
      <c r="H52" s="409"/>
      <c r="I52" s="409"/>
      <c r="J52" s="409"/>
      <c r="K52" s="409"/>
      <c r="L52" s="409"/>
      <c r="M52" s="409"/>
      <c r="N52" s="409"/>
      <c r="O52" s="409"/>
      <c r="P52" s="409"/>
      <c r="Q52" s="409"/>
      <c r="R52" s="409"/>
      <c r="S52" s="409"/>
      <c r="T52" s="409"/>
      <c r="U52" s="409"/>
      <c r="V52" s="409"/>
      <c r="W52" s="409"/>
      <c r="X52" s="409"/>
      <c r="Y52" s="409"/>
      <c r="Z52" s="409"/>
      <c r="AA52" s="409"/>
      <c r="AB52" s="409"/>
      <c r="AC52" s="412"/>
      <c r="AD52" s="412"/>
      <c r="AE52" s="412"/>
      <c r="AF52" s="412"/>
      <c r="AG52" s="412"/>
      <c r="AH52" s="398"/>
      <c r="AI52" s="398"/>
      <c r="AJ52" s="398"/>
      <c r="AK52" s="398"/>
      <c r="AL52" s="398"/>
      <c r="AM52" s="398"/>
      <c r="AN52" s="398"/>
      <c r="AO52" s="398"/>
      <c r="AP52" s="398"/>
      <c r="AQ52" s="398"/>
      <c r="AR52" s="398"/>
      <c r="AS52" s="398"/>
      <c r="AT52" s="398"/>
      <c r="AU52" s="398"/>
      <c r="AV52" s="398"/>
      <c r="AW52" s="398"/>
      <c r="AX52" s="398"/>
      <c r="AY52" s="398"/>
      <c r="AZ52" s="398"/>
      <c r="BA52" s="398"/>
      <c r="BB52" s="398"/>
      <c r="BC52" s="398"/>
      <c r="BD52" s="398"/>
      <c r="BE52" s="398"/>
      <c r="BF52" s="398"/>
      <c r="BG52" s="398"/>
      <c r="BH52" s="398"/>
      <c r="BI52" s="398"/>
      <c r="BJ52" s="398"/>
      <c r="BK52" s="398"/>
      <c r="BL52" s="398"/>
      <c r="BM52" s="398"/>
      <c r="BN52" s="398"/>
      <c r="BO52" s="398"/>
      <c r="BP52" s="398"/>
      <c r="BQ52" s="398"/>
      <c r="BR52" s="398"/>
      <c r="BS52" s="400"/>
      <c r="BT52" s="400"/>
      <c r="BU52" s="400"/>
      <c r="BV52" s="400"/>
      <c r="BW52" s="400"/>
      <c r="BX52" s="400"/>
      <c r="BY52" s="400"/>
      <c r="BZ52" s="406"/>
      <c r="CA52" s="406"/>
      <c r="CB52" s="406"/>
      <c r="CC52" s="406"/>
      <c r="CD52" s="406"/>
      <c r="CE52" s="406"/>
      <c r="CF52" s="400"/>
      <c r="CG52" s="400"/>
      <c r="CH52" s="400"/>
      <c r="CI52" s="400"/>
      <c r="CJ52" s="400"/>
      <c r="CK52" s="400"/>
      <c r="CL52" s="400"/>
      <c r="CM52" s="398"/>
      <c r="CN52" s="398"/>
      <c r="CO52" s="398"/>
      <c r="CP52" s="398"/>
      <c r="CQ52" s="398"/>
      <c r="CR52" s="398"/>
      <c r="CS52" s="398"/>
      <c r="CT52" s="398"/>
      <c r="CU52" s="398"/>
      <c r="CV52" s="398"/>
      <c r="CW52" s="398"/>
      <c r="CX52" s="398"/>
      <c r="CY52" s="398"/>
      <c r="CZ52" s="398"/>
      <c r="DA52" s="398"/>
      <c r="DB52" s="398"/>
      <c r="DC52" s="398"/>
      <c r="DD52" s="398"/>
      <c r="DE52" s="398"/>
      <c r="DF52" s="398"/>
      <c r="DG52" s="398"/>
      <c r="DH52" s="398"/>
      <c r="DI52" s="398"/>
      <c r="DJ52" s="398"/>
      <c r="DK52" s="398"/>
      <c r="DL52" s="400"/>
      <c r="DM52" s="400"/>
      <c r="DN52" s="400"/>
      <c r="DO52" s="400"/>
      <c r="DP52" s="400"/>
      <c r="DQ52" s="398"/>
      <c r="DR52" s="398"/>
      <c r="DS52" s="398"/>
      <c r="DT52" s="398"/>
      <c r="DU52" s="398"/>
      <c r="DV52" s="398"/>
      <c r="DW52" s="398"/>
      <c r="DX52" s="402"/>
    </row>
    <row r="53" spans="1:128" ht="6" customHeight="1">
      <c r="A53" s="408"/>
      <c r="B53" s="409"/>
      <c r="C53" s="409"/>
      <c r="D53" s="409"/>
      <c r="E53" s="409"/>
      <c r="F53" s="409"/>
      <c r="G53" s="409"/>
      <c r="H53" s="409"/>
      <c r="I53" s="409"/>
      <c r="J53" s="409"/>
      <c r="K53" s="409"/>
      <c r="L53" s="409"/>
      <c r="M53" s="409"/>
      <c r="N53" s="409"/>
      <c r="O53" s="409"/>
      <c r="P53" s="409"/>
      <c r="Q53" s="409"/>
      <c r="R53" s="409"/>
      <c r="S53" s="409"/>
      <c r="T53" s="409"/>
      <c r="U53" s="409"/>
      <c r="V53" s="409"/>
      <c r="W53" s="409"/>
      <c r="X53" s="409"/>
      <c r="Y53" s="409"/>
      <c r="Z53" s="409"/>
      <c r="AA53" s="409"/>
      <c r="AB53" s="409"/>
      <c r="AC53" s="412"/>
      <c r="AD53" s="412"/>
      <c r="AE53" s="412"/>
      <c r="AF53" s="412"/>
      <c r="AG53" s="412"/>
      <c r="AH53" s="398"/>
      <c r="AI53" s="398"/>
      <c r="AJ53" s="398"/>
      <c r="AK53" s="398"/>
      <c r="AL53" s="398"/>
      <c r="AM53" s="398"/>
      <c r="AN53" s="398"/>
      <c r="AO53" s="398"/>
      <c r="AP53" s="398"/>
      <c r="AQ53" s="398"/>
      <c r="AR53" s="398"/>
      <c r="AS53" s="398"/>
      <c r="AT53" s="398"/>
      <c r="AU53" s="398"/>
      <c r="AV53" s="398"/>
      <c r="AW53" s="398"/>
      <c r="AX53" s="398"/>
      <c r="AY53" s="398"/>
      <c r="AZ53" s="398"/>
      <c r="BA53" s="398"/>
      <c r="BB53" s="398"/>
      <c r="BC53" s="398"/>
      <c r="BD53" s="398"/>
      <c r="BE53" s="398"/>
      <c r="BF53" s="398"/>
      <c r="BG53" s="398"/>
      <c r="BH53" s="398"/>
      <c r="BI53" s="398"/>
      <c r="BJ53" s="398"/>
      <c r="BK53" s="398"/>
      <c r="BL53" s="398"/>
      <c r="BM53" s="398"/>
      <c r="BN53" s="398"/>
      <c r="BO53" s="398"/>
      <c r="BP53" s="398"/>
      <c r="BQ53" s="398"/>
      <c r="BR53" s="398"/>
      <c r="BS53" s="400"/>
      <c r="BT53" s="400"/>
      <c r="BU53" s="400"/>
      <c r="BV53" s="400"/>
      <c r="BW53" s="400"/>
      <c r="BX53" s="400"/>
      <c r="BY53" s="400"/>
      <c r="BZ53" s="406"/>
      <c r="CA53" s="406"/>
      <c r="CB53" s="406"/>
      <c r="CC53" s="406"/>
      <c r="CD53" s="406"/>
      <c r="CE53" s="406"/>
      <c r="CF53" s="400"/>
      <c r="CG53" s="400"/>
      <c r="CH53" s="400"/>
      <c r="CI53" s="400"/>
      <c r="CJ53" s="400"/>
      <c r="CK53" s="400"/>
      <c r="CL53" s="400"/>
      <c r="CM53" s="398"/>
      <c r="CN53" s="398"/>
      <c r="CO53" s="398"/>
      <c r="CP53" s="398"/>
      <c r="CQ53" s="398"/>
      <c r="CR53" s="398"/>
      <c r="CS53" s="398"/>
      <c r="CT53" s="398"/>
      <c r="CU53" s="398"/>
      <c r="CV53" s="398"/>
      <c r="CW53" s="398"/>
      <c r="CX53" s="398"/>
      <c r="CY53" s="398"/>
      <c r="CZ53" s="398"/>
      <c r="DA53" s="398"/>
      <c r="DB53" s="398"/>
      <c r="DC53" s="398"/>
      <c r="DD53" s="398"/>
      <c r="DE53" s="398"/>
      <c r="DF53" s="398"/>
      <c r="DG53" s="398"/>
      <c r="DH53" s="398"/>
      <c r="DI53" s="398"/>
      <c r="DJ53" s="398"/>
      <c r="DK53" s="398"/>
      <c r="DL53" s="400"/>
      <c r="DM53" s="400"/>
      <c r="DN53" s="400"/>
      <c r="DO53" s="400"/>
      <c r="DP53" s="400"/>
      <c r="DQ53" s="398"/>
      <c r="DR53" s="398"/>
      <c r="DS53" s="398"/>
      <c r="DT53" s="398"/>
      <c r="DU53" s="398"/>
      <c r="DV53" s="398"/>
      <c r="DW53" s="398"/>
      <c r="DX53" s="402"/>
    </row>
    <row r="54" spans="1:128" ht="6" customHeight="1">
      <c r="A54" s="408"/>
      <c r="B54" s="409"/>
      <c r="C54" s="409"/>
      <c r="D54" s="409"/>
      <c r="E54" s="409"/>
      <c r="F54" s="409"/>
      <c r="G54" s="409"/>
      <c r="H54" s="409"/>
      <c r="I54" s="409"/>
      <c r="J54" s="409"/>
      <c r="K54" s="409"/>
      <c r="L54" s="409"/>
      <c r="M54" s="409"/>
      <c r="N54" s="409"/>
      <c r="O54" s="409"/>
      <c r="P54" s="409"/>
      <c r="Q54" s="409"/>
      <c r="R54" s="409"/>
      <c r="S54" s="409"/>
      <c r="T54" s="409"/>
      <c r="U54" s="409"/>
      <c r="V54" s="409"/>
      <c r="W54" s="409"/>
      <c r="X54" s="409"/>
      <c r="Y54" s="409"/>
      <c r="Z54" s="409"/>
      <c r="AA54" s="409"/>
      <c r="AB54" s="409"/>
      <c r="AC54" s="412"/>
      <c r="AD54" s="412"/>
      <c r="AE54" s="412"/>
      <c r="AF54" s="412"/>
      <c r="AG54" s="412"/>
      <c r="AH54" s="398"/>
      <c r="AI54" s="398"/>
      <c r="AJ54" s="398"/>
      <c r="AK54" s="398"/>
      <c r="AL54" s="398"/>
      <c r="AM54" s="398"/>
      <c r="AN54" s="398"/>
      <c r="AO54" s="398"/>
      <c r="AP54" s="398"/>
      <c r="AQ54" s="398"/>
      <c r="AR54" s="398"/>
      <c r="AS54" s="398"/>
      <c r="AT54" s="398"/>
      <c r="AU54" s="398"/>
      <c r="AV54" s="398"/>
      <c r="AW54" s="398"/>
      <c r="AX54" s="398"/>
      <c r="AY54" s="398"/>
      <c r="AZ54" s="398"/>
      <c r="BA54" s="398"/>
      <c r="BB54" s="398"/>
      <c r="BC54" s="398"/>
      <c r="BD54" s="398"/>
      <c r="BE54" s="398"/>
      <c r="BF54" s="398"/>
      <c r="BG54" s="398"/>
      <c r="BH54" s="398"/>
      <c r="BI54" s="398"/>
      <c r="BJ54" s="398"/>
      <c r="BK54" s="398"/>
      <c r="BL54" s="398"/>
      <c r="BM54" s="398"/>
      <c r="BN54" s="398"/>
      <c r="BO54" s="398"/>
      <c r="BP54" s="398"/>
      <c r="BQ54" s="398"/>
      <c r="BR54" s="398"/>
      <c r="BS54" s="400"/>
      <c r="BT54" s="400"/>
      <c r="BU54" s="400"/>
      <c r="BV54" s="400"/>
      <c r="BW54" s="400"/>
      <c r="BX54" s="400"/>
      <c r="BY54" s="400"/>
      <c r="BZ54" s="406">
        <v>5</v>
      </c>
      <c r="CA54" s="406"/>
      <c r="CB54" s="406"/>
      <c r="CC54" s="406"/>
      <c r="CD54" s="406"/>
      <c r="CE54" s="406"/>
      <c r="CF54" s="400" t="s">
        <v>344</v>
      </c>
      <c r="CG54" s="400"/>
      <c r="CH54" s="400"/>
      <c r="CI54" s="400"/>
      <c r="CJ54" s="400"/>
      <c r="CK54" s="400"/>
      <c r="CL54" s="400"/>
      <c r="CM54" s="398">
        <v>138</v>
      </c>
      <c r="CN54" s="398"/>
      <c r="CO54" s="398"/>
      <c r="CP54" s="398"/>
      <c r="CQ54" s="398"/>
      <c r="CR54" s="398"/>
      <c r="CS54" s="398"/>
      <c r="CT54" s="398"/>
      <c r="CU54" s="398"/>
      <c r="CV54" s="398">
        <v>137.5</v>
      </c>
      <c r="CW54" s="398"/>
      <c r="CX54" s="398"/>
      <c r="CY54" s="398"/>
      <c r="CZ54" s="398"/>
      <c r="DA54" s="398"/>
      <c r="DB54" s="398"/>
      <c r="DC54" s="398"/>
      <c r="DD54" s="398"/>
      <c r="DE54" s="398">
        <v>0.5</v>
      </c>
      <c r="DF54" s="398"/>
      <c r="DG54" s="398"/>
      <c r="DH54" s="398"/>
      <c r="DI54" s="398"/>
      <c r="DJ54" s="398"/>
      <c r="DK54" s="398"/>
      <c r="DL54" s="400" t="s">
        <v>345</v>
      </c>
      <c r="DM54" s="400"/>
      <c r="DN54" s="400"/>
      <c r="DO54" s="400"/>
      <c r="DP54" s="400"/>
      <c r="DQ54" s="398">
        <v>18.899999999999999</v>
      </c>
      <c r="DR54" s="398"/>
      <c r="DS54" s="398"/>
      <c r="DT54" s="398"/>
      <c r="DU54" s="398"/>
      <c r="DV54" s="398"/>
      <c r="DW54" s="398"/>
      <c r="DX54" s="402"/>
    </row>
    <row r="55" spans="1:128" ht="6" customHeight="1">
      <c r="A55" s="408"/>
      <c r="B55" s="409"/>
      <c r="C55" s="409"/>
      <c r="D55" s="409"/>
      <c r="E55" s="409"/>
      <c r="F55" s="409"/>
      <c r="G55" s="409"/>
      <c r="H55" s="409"/>
      <c r="I55" s="409"/>
      <c r="J55" s="409"/>
      <c r="K55" s="409"/>
      <c r="L55" s="409"/>
      <c r="M55" s="409"/>
      <c r="N55" s="409"/>
      <c r="O55" s="409"/>
      <c r="P55" s="409"/>
      <c r="Q55" s="409"/>
      <c r="R55" s="409"/>
      <c r="S55" s="409"/>
      <c r="T55" s="409"/>
      <c r="U55" s="409"/>
      <c r="V55" s="409"/>
      <c r="W55" s="409"/>
      <c r="X55" s="409"/>
      <c r="Y55" s="409"/>
      <c r="Z55" s="409"/>
      <c r="AA55" s="409"/>
      <c r="AB55" s="409"/>
      <c r="AC55" s="412"/>
      <c r="AD55" s="412"/>
      <c r="AE55" s="412"/>
      <c r="AF55" s="412"/>
      <c r="AG55" s="412"/>
      <c r="AH55" s="398"/>
      <c r="AI55" s="398"/>
      <c r="AJ55" s="398"/>
      <c r="AK55" s="398"/>
      <c r="AL55" s="398"/>
      <c r="AM55" s="398"/>
      <c r="AN55" s="398"/>
      <c r="AO55" s="398"/>
      <c r="AP55" s="398"/>
      <c r="AQ55" s="398"/>
      <c r="AR55" s="398"/>
      <c r="AS55" s="398"/>
      <c r="AT55" s="398"/>
      <c r="AU55" s="398"/>
      <c r="AV55" s="398"/>
      <c r="AW55" s="398"/>
      <c r="AX55" s="398"/>
      <c r="AY55" s="398"/>
      <c r="AZ55" s="398"/>
      <c r="BA55" s="398"/>
      <c r="BB55" s="398"/>
      <c r="BC55" s="398"/>
      <c r="BD55" s="398"/>
      <c r="BE55" s="398"/>
      <c r="BF55" s="398"/>
      <c r="BG55" s="398"/>
      <c r="BH55" s="398"/>
      <c r="BI55" s="398"/>
      <c r="BJ55" s="398"/>
      <c r="BK55" s="398"/>
      <c r="BL55" s="398"/>
      <c r="BM55" s="398"/>
      <c r="BN55" s="398"/>
      <c r="BO55" s="398"/>
      <c r="BP55" s="398"/>
      <c r="BQ55" s="398"/>
      <c r="BR55" s="398"/>
      <c r="BS55" s="400"/>
      <c r="BT55" s="400"/>
      <c r="BU55" s="400"/>
      <c r="BV55" s="400"/>
      <c r="BW55" s="400"/>
      <c r="BX55" s="400"/>
      <c r="BY55" s="400"/>
      <c r="BZ55" s="406"/>
      <c r="CA55" s="406"/>
      <c r="CB55" s="406"/>
      <c r="CC55" s="406"/>
      <c r="CD55" s="406"/>
      <c r="CE55" s="406"/>
      <c r="CF55" s="400"/>
      <c r="CG55" s="400"/>
      <c r="CH55" s="400"/>
      <c r="CI55" s="400"/>
      <c r="CJ55" s="400"/>
      <c r="CK55" s="400"/>
      <c r="CL55" s="400"/>
      <c r="CM55" s="398"/>
      <c r="CN55" s="398"/>
      <c r="CO55" s="398"/>
      <c r="CP55" s="398"/>
      <c r="CQ55" s="398"/>
      <c r="CR55" s="398"/>
      <c r="CS55" s="398"/>
      <c r="CT55" s="398"/>
      <c r="CU55" s="398"/>
      <c r="CV55" s="398"/>
      <c r="CW55" s="398"/>
      <c r="CX55" s="398"/>
      <c r="CY55" s="398"/>
      <c r="CZ55" s="398"/>
      <c r="DA55" s="398"/>
      <c r="DB55" s="398"/>
      <c r="DC55" s="398"/>
      <c r="DD55" s="398"/>
      <c r="DE55" s="398"/>
      <c r="DF55" s="398"/>
      <c r="DG55" s="398"/>
      <c r="DH55" s="398"/>
      <c r="DI55" s="398"/>
      <c r="DJ55" s="398"/>
      <c r="DK55" s="398"/>
      <c r="DL55" s="400"/>
      <c r="DM55" s="400"/>
      <c r="DN55" s="400"/>
      <c r="DO55" s="400"/>
      <c r="DP55" s="400"/>
      <c r="DQ55" s="398"/>
      <c r="DR55" s="398"/>
      <c r="DS55" s="398"/>
      <c r="DT55" s="398"/>
      <c r="DU55" s="398"/>
      <c r="DV55" s="398"/>
      <c r="DW55" s="398"/>
      <c r="DX55" s="402"/>
    </row>
    <row r="56" spans="1:128" ht="6" customHeight="1">
      <c r="A56" s="408"/>
      <c r="B56" s="409"/>
      <c r="C56" s="409"/>
      <c r="D56" s="409"/>
      <c r="E56" s="409"/>
      <c r="F56" s="409"/>
      <c r="G56" s="409"/>
      <c r="H56" s="409"/>
      <c r="I56" s="409"/>
      <c r="J56" s="409"/>
      <c r="K56" s="409"/>
      <c r="L56" s="409"/>
      <c r="M56" s="409"/>
      <c r="N56" s="409"/>
      <c r="O56" s="409"/>
      <c r="P56" s="409"/>
      <c r="Q56" s="409"/>
      <c r="R56" s="409"/>
      <c r="S56" s="409"/>
      <c r="T56" s="409"/>
      <c r="U56" s="409"/>
      <c r="V56" s="409"/>
      <c r="W56" s="409"/>
      <c r="X56" s="409"/>
      <c r="Y56" s="409"/>
      <c r="Z56" s="409"/>
      <c r="AA56" s="409"/>
      <c r="AB56" s="409"/>
      <c r="AC56" s="412"/>
      <c r="AD56" s="412"/>
      <c r="AE56" s="412"/>
      <c r="AF56" s="412"/>
      <c r="AG56" s="412"/>
      <c r="AH56" s="398"/>
      <c r="AI56" s="398"/>
      <c r="AJ56" s="398"/>
      <c r="AK56" s="398"/>
      <c r="AL56" s="398"/>
      <c r="AM56" s="398"/>
      <c r="AN56" s="398"/>
      <c r="AO56" s="398"/>
      <c r="AP56" s="398"/>
      <c r="AQ56" s="398"/>
      <c r="AR56" s="398"/>
      <c r="AS56" s="398"/>
      <c r="AT56" s="398"/>
      <c r="AU56" s="398"/>
      <c r="AV56" s="398"/>
      <c r="AW56" s="398"/>
      <c r="AX56" s="398"/>
      <c r="AY56" s="398"/>
      <c r="AZ56" s="398"/>
      <c r="BA56" s="398"/>
      <c r="BB56" s="398"/>
      <c r="BC56" s="398"/>
      <c r="BD56" s="398"/>
      <c r="BE56" s="398"/>
      <c r="BF56" s="398"/>
      <c r="BG56" s="398"/>
      <c r="BH56" s="398"/>
      <c r="BI56" s="398"/>
      <c r="BJ56" s="398"/>
      <c r="BK56" s="398"/>
      <c r="BL56" s="398"/>
      <c r="BM56" s="398"/>
      <c r="BN56" s="398"/>
      <c r="BO56" s="398"/>
      <c r="BP56" s="398"/>
      <c r="BQ56" s="398"/>
      <c r="BR56" s="398"/>
      <c r="BS56" s="400"/>
      <c r="BT56" s="400"/>
      <c r="BU56" s="400"/>
      <c r="BV56" s="400"/>
      <c r="BW56" s="400"/>
      <c r="BX56" s="400"/>
      <c r="BY56" s="400"/>
      <c r="BZ56" s="406"/>
      <c r="CA56" s="406"/>
      <c r="CB56" s="406"/>
      <c r="CC56" s="406"/>
      <c r="CD56" s="406"/>
      <c r="CE56" s="406"/>
      <c r="CF56" s="400"/>
      <c r="CG56" s="400"/>
      <c r="CH56" s="400"/>
      <c r="CI56" s="400"/>
      <c r="CJ56" s="400"/>
      <c r="CK56" s="400"/>
      <c r="CL56" s="400"/>
      <c r="CM56" s="398"/>
      <c r="CN56" s="398"/>
      <c r="CO56" s="398"/>
      <c r="CP56" s="398"/>
      <c r="CQ56" s="398"/>
      <c r="CR56" s="398"/>
      <c r="CS56" s="398"/>
      <c r="CT56" s="398"/>
      <c r="CU56" s="398"/>
      <c r="CV56" s="398"/>
      <c r="CW56" s="398"/>
      <c r="CX56" s="398"/>
      <c r="CY56" s="398"/>
      <c r="CZ56" s="398"/>
      <c r="DA56" s="398"/>
      <c r="DB56" s="398"/>
      <c r="DC56" s="398"/>
      <c r="DD56" s="398"/>
      <c r="DE56" s="398"/>
      <c r="DF56" s="398"/>
      <c r="DG56" s="398"/>
      <c r="DH56" s="398"/>
      <c r="DI56" s="398"/>
      <c r="DJ56" s="398"/>
      <c r="DK56" s="398"/>
      <c r="DL56" s="400"/>
      <c r="DM56" s="400"/>
      <c r="DN56" s="400"/>
      <c r="DO56" s="400"/>
      <c r="DP56" s="400"/>
      <c r="DQ56" s="398"/>
      <c r="DR56" s="398"/>
      <c r="DS56" s="398"/>
      <c r="DT56" s="398"/>
      <c r="DU56" s="398"/>
      <c r="DV56" s="398"/>
      <c r="DW56" s="398"/>
      <c r="DX56" s="402"/>
    </row>
    <row r="57" spans="1:128" ht="6" customHeight="1">
      <c r="A57" s="408"/>
      <c r="B57" s="409"/>
      <c r="C57" s="409"/>
      <c r="D57" s="409"/>
      <c r="E57" s="409"/>
      <c r="F57" s="409"/>
      <c r="G57" s="409"/>
      <c r="H57" s="409"/>
      <c r="I57" s="409"/>
      <c r="J57" s="409"/>
      <c r="K57" s="409"/>
      <c r="L57" s="409"/>
      <c r="M57" s="409"/>
      <c r="N57" s="409"/>
      <c r="O57" s="409"/>
      <c r="P57" s="409"/>
      <c r="Q57" s="409"/>
      <c r="R57" s="409"/>
      <c r="S57" s="409"/>
      <c r="T57" s="409"/>
      <c r="U57" s="409"/>
      <c r="V57" s="409"/>
      <c r="W57" s="409"/>
      <c r="X57" s="409"/>
      <c r="Y57" s="409"/>
      <c r="Z57" s="409"/>
      <c r="AA57" s="409"/>
      <c r="AB57" s="409"/>
      <c r="AC57" s="412"/>
      <c r="AD57" s="412"/>
      <c r="AE57" s="412"/>
      <c r="AF57" s="412"/>
      <c r="AG57" s="412"/>
      <c r="AH57" s="398"/>
      <c r="AI57" s="398"/>
      <c r="AJ57" s="398"/>
      <c r="AK57" s="398"/>
      <c r="AL57" s="398"/>
      <c r="AM57" s="398"/>
      <c r="AN57" s="398"/>
      <c r="AO57" s="398"/>
      <c r="AP57" s="398"/>
      <c r="AQ57" s="398"/>
      <c r="AR57" s="398"/>
      <c r="AS57" s="398"/>
      <c r="AT57" s="398"/>
      <c r="AU57" s="398"/>
      <c r="AV57" s="398"/>
      <c r="AW57" s="398"/>
      <c r="AX57" s="398"/>
      <c r="AY57" s="398"/>
      <c r="AZ57" s="398"/>
      <c r="BA57" s="398"/>
      <c r="BB57" s="398"/>
      <c r="BC57" s="398"/>
      <c r="BD57" s="398"/>
      <c r="BE57" s="398"/>
      <c r="BF57" s="398"/>
      <c r="BG57" s="398"/>
      <c r="BH57" s="398"/>
      <c r="BI57" s="398"/>
      <c r="BJ57" s="398"/>
      <c r="BK57" s="398"/>
      <c r="BL57" s="398"/>
      <c r="BM57" s="398"/>
      <c r="BN57" s="398"/>
      <c r="BO57" s="398"/>
      <c r="BP57" s="398"/>
      <c r="BQ57" s="398"/>
      <c r="BR57" s="398"/>
      <c r="BS57" s="400"/>
      <c r="BT57" s="400"/>
      <c r="BU57" s="400"/>
      <c r="BV57" s="400"/>
      <c r="BW57" s="400"/>
      <c r="BX57" s="400"/>
      <c r="BY57" s="400"/>
      <c r="BZ57" s="406">
        <v>6</v>
      </c>
      <c r="CA57" s="406"/>
      <c r="CB57" s="406"/>
      <c r="CC57" s="406"/>
      <c r="CD57" s="406"/>
      <c r="CE57" s="406"/>
      <c r="CF57" s="400" t="s">
        <v>344</v>
      </c>
      <c r="CG57" s="400"/>
      <c r="CH57" s="400"/>
      <c r="CI57" s="400"/>
      <c r="CJ57" s="400"/>
      <c r="CK57" s="400"/>
      <c r="CL57" s="400"/>
      <c r="CM57" s="398">
        <v>93</v>
      </c>
      <c r="CN57" s="398"/>
      <c r="CO57" s="398"/>
      <c r="CP57" s="398"/>
      <c r="CQ57" s="398"/>
      <c r="CR57" s="398"/>
      <c r="CS57" s="398"/>
      <c r="CT57" s="398"/>
      <c r="CU57" s="398"/>
      <c r="CV57" s="398">
        <v>93</v>
      </c>
      <c r="CW57" s="398"/>
      <c r="CX57" s="398"/>
      <c r="CY57" s="398"/>
      <c r="CZ57" s="398"/>
      <c r="DA57" s="398"/>
      <c r="DB57" s="398"/>
      <c r="DC57" s="398"/>
      <c r="DD57" s="398"/>
      <c r="DE57" s="398"/>
      <c r="DF57" s="398"/>
      <c r="DG57" s="398"/>
      <c r="DH57" s="398"/>
      <c r="DI57" s="398"/>
      <c r="DJ57" s="398"/>
      <c r="DK57" s="398"/>
      <c r="DL57" s="400" t="s">
        <v>345</v>
      </c>
      <c r="DM57" s="400"/>
      <c r="DN57" s="400"/>
      <c r="DO57" s="400"/>
      <c r="DP57" s="400"/>
      <c r="DQ57" s="398">
        <v>12.6</v>
      </c>
      <c r="DR57" s="398"/>
      <c r="DS57" s="398"/>
      <c r="DT57" s="398"/>
      <c r="DU57" s="398"/>
      <c r="DV57" s="398"/>
      <c r="DW57" s="398"/>
      <c r="DX57" s="402"/>
    </row>
    <row r="58" spans="1:128" ht="6" customHeight="1">
      <c r="A58" s="408"/>
      <c r="B58" s="409"/>
      <c r="C58" s="409"/>
      <c r="D58" s="409"/>
      <c r="E58" s="409"/>
      <c r="F58" s="409"/>
      <c r="G58" s="409"/>
      <c r="H58" s="409"/>
      <c r="I58" s="409"/>
      <c r="J58" s="409"/>
      <c r="K58" s="409"/>
      <c r="L58" s="409"/>
      <c r="M58" s="409"/>
      <c r="N58" s="409"/>
      <c r="O58" s="409"/>
      <c r="P58" s="409"/>
      <c r="Q58" s="409"/>
      <c r="R58" s="409"/>
      <c r="S58" s="409"/>
      <c r="T58" s="409"/>
      <c r="U58" s="409"/>
      <c r="V58" s="409"/>
      <c r="W58" s="409"/>
      <c r="X58" s="409"/>
      <c r="Y58" s="409"/>
      <c r="Z58" s="409"/>
      <c r="AA58" s="409"/>
      <c r="AB58" s="409"/>
      <c r="AC58" s="412"/>
      <c r="AD58" s="412"/>
      <c r="AE58" s="412"/>
      <c r="AF58" s="412"/>
      <c r="AG58" s="412"/>
      <c r="AH58" s="398"/>
      <c r="AI58" s="398"/>
      <c r="AJ58" s="398"/>
      <c r="AK58" s="398"/>
      <c r="AL58" s="398"/>
      <c r="AM58" s="398"/>
      <c r="AN58" s="398"/>
      <c r="AO58" s="398"/>
      <c r="AP58" s="398"/>
      <c r="AQ58" s="398"/>
      <c r="AR58" s="398"/>
      <c r="AS58" s="398"/>
      <c r="AT58" s="398"/>
      <c r="AU58" s="398"/>
      <c r="AV58" s="398"/>
      <c r="AW58" s="398"/>
      <c r="AX58" s="398"/>
      <c r="AY58" s="398"/>
      <c r="AZ58" s="398"/>
      <c r="BA58" s="398"/>
      <c r="BB58" s="398"/>
      <c r="BC58" s="398"/>
      <c r="BD58" s="398"/>
      <c r="BE58" s="398"/>
      <c r="BF58" s="398"/>
      <c r="BG58" s="398"/>
      <c r="BH58" s="398"/>
      <c r="BI58" s="398"/>
      <c r="BJ58" s="398"/>
      <c r="BK58" s="398"/>
      <c r="BL58" s="398"/>
      <c r="BM58" s="398"/>
      <c r="BN58" s="398"/>
      <c r="BO58" s="398"/>
      <c r="BP58" s="398"/>
      <c r="BQ58" s="398"/>
      <c r="BR58" s="398"/>
      <c r="BS58" s="400"/>
      <c r="BT58" s="400"/>
      <c r="BU58" s="400"/>
      <c r="BV58" s="400"/>
      <c r="BW58" s="400"/>
      <c r="BX58" s="400"/>
      <c r="BY58" s="400"/>
      <c r="BZ58" s="406"/>
      <c r="CA58" s="406"/>
      <c r="CB58" s="406"/>
      <c r="CC58" s="406"/>
      <c r="CD58" s="406"/>
      <c r="CE58" s="406"/>
      <c r="CF58" s="400"/>
      <c r="CG58" s="400"/>
      <c r="CH58" s="400"/>
      <c r="CI58" s="400"/>
      <c r="CJ58" s="400"/>
      <c r="CK58" s="400"/>
      <c r="CL58" s="400"/>
      <c r="CM58" s="398"/>
      <c r="CN58" s="398"/>
      <c r="CO58" s="398"/>
      <c r="CP58" s="398"/>
      <c r="CQ58" s="398"/>
      <c r="CR58" s="398"/>
      <c r="CS58" s="398"/>
      <c r="CT58" s="398"/>
      <c r="CU58" s="398"/>
      <c r="CV58" s="398"/>
      <c r="CW58" s="398"/>
      <c r="CX58" s="398"/>
      <c r="CY58" s="398"/>
      <c r="CZ58" s="398"/>
      <c r="DA58" s="398"/>
      <c r="DB58" s="398"/>
      <c r="DC58" s="398"/>
      <c r="DD58" s="398"/>
      <c r="DE58" s="398"/>
      <c r="DF58" s="398"/>
      <c r="DG58" s="398"/>
      <c r="DH58" s="398"/>
      <c r="DI58" s="398"/>
      <c r="DJ58" s="398"/>
      <c r="DK58" s="398"/>
      <c r="DL58" s="400"/>
      <c r="DM58" s="400"/>
      <c r="DN58" s="400"/>
      <c r="DO58" s="400"/>
      <c r="DP58" s="400"/>
      <c r="DQ58" s="398"/>
      <c r="DR58" s="398"/>
      <c r="DS58" s="398"/>
      <c r="DT58" s="398"/>
      <c r="DU58" s="398"/>
      <c r="DV58" s="398"/>
      <c r="DW58" s="398"/>
      <c r="DX58" s="402"/>
    </row>
    <row r="59" spans="1:128" ht="6" customHeight="1">
      <c r="A59" s="408"/>
      <c r="B59" s="409"/>
      <c r="C59" s="409"/>
      <c r="D59" s="409"/>
      <c r="E59" s="409"/>
      <c r="F59" s="409"/>
      <c r="G59" s="409"/>
      <c r="H59" s="409"/>
      <c r="I59" s="409"/>
      <c r="J59" s="409"/>
      <c r="K59" s="409"/>
      <c r="L59" s="409"/>
      <c r="M59" s="409"/>
      <c r="N59" s="409"/>
      <c r="O59" s="409"/>
      <c r="P59" s="409"/>
      <c r="Q59" s="409"/>
      <c r="R59" s="409"/>
      <c r="S59" s="409"/>
      <c r="T59" s="409"/>
      <c r="U59" s="409"/>
      <c r="V59" s="409"/>
      <c r="W59" s="409"/>
      <c r="X59" s="409"/>
      <c r="Y59" s="409"/>
      <c r="Z59" s="409"/>
      <c r="AA59" s="409"/>
      <c r="AB59" s="409"/>
      <c r="AC59" s="412"/>
      <c r="AD59" s="412"/>
      <c r="AE59" s="412"/>
      <c r="AF59" s="412"/>
      <c r="AG59" s="412"/>
      <c r="AH59" s="398"/>
      <c r="AI59" s="398"/>
      <c r="AJ59" s="398"/>
      <c r="AK59" s="398"/>
      <c r="AL59" s="398"/>
      <c r="AM59" s="398"/>
      <c r="AN59" s="398"/>
      <c r="AO59" s="398"/>
      <c r="AP59" s="398"/>
      <c r="AQ59" s="398"/>
      <c r="AR59" s="398"/>
      <c r="AS59" s="398"/>
      <c r="AT59" s="398"/>
      <c r="AU59" s="398"/>
      <c r="AV59" s="398"/>
      <c r="AW59" s="398"/>
      <c r="AX59" s="398"/>
      <c r="AY59" s="398"/>
      <c r="AZ59" s="398"/>
      <c r="BA59" s="398"/>
      <c r="BB59" s="398"/>
      <c r="BC59" s="398"/>
      <c r="BD59" s="398"/>
      <c r="BE59" s="398"/>
      <c r="BF59" s="398"/>
      <c r="BG59" s="398"/>
      <c r="BH59" s="398"/>
      <c r="BI59" s="398"/>
      <c r="BJ59" s="398"/>
      <c r="BK59" s="398"/>
      <c r="BL59" s="398"/>
      <c r="BM59" s="398"/>
      <c r="BN59" s="398"/>
      <c r="BO59" s="398"/>
      <c r="BP59" s="398"/>
      <c r="BQ59" s="398"/>
      <c r="BR59" s="398"/>
      <c r="BS59" s="400"/>
      <c r="BT59" s="400"/>
      <c r="BU59" s="400"/>
      <c r="BV59" s="400"/>
      <c r="BW59" s="400"/>
      <c r="BX59" s="400"/>
      <c r="BY59" s="400"/>
      <c r="BZ59" s="406"/>
      <c r="CA59" s="406"/>
      <c r="CB59" s="406"/>
      <c r="CC59" s="406"/>
      <c r="CD59" s="406"/>
      <c r="CE59" s="406"/>
      <c r="CF59" s="400"/>
      <c r="CG59" s="400"/>
      <c r="CH59" s="400"/>
      <c r="CI59" s="400"/>
      <c r="CJ59" s="400"/>
      <c r="CK59" s="400"/>
      <c r="CL59" s="400"/>
      <c r="CM59" s="398"/>
      <c r="CN59" s="398"/>
      <c r="CO59" s="398"/>
      <c r="CP59" s="398"/>
      <c r="CQ59" s="398"/>
      <c r="CR59" s="398"/>
      <c r="CS59" s="398"/>
      <c r="CT59" s="398"/>
      <c r="CU59" s="398"/>
      <c r="CV59" s="398"/>
      <c r="CW59" s="398"/>
      <c r="CX59" s="398"/>
      <c r="CY59" s="398"/>
      <c r="CZ59" s="398"/>
      <c r="DA59" s="398"/>
      <c r="DB59" s="398"/>
      <c r="DC59" s="398"/>
      <c r="DD59" s="398"/>
      <c r="DE59" s="398"/>
      <c r="DF59" s="398"/>
      <c r="DG59" s="398"/>
      <c r="DH59" s="398"/>
      <c r="DI59" s="398"/>
      <c r="DJ59" s="398"/>
      <c r="DK59" s="398"/>
      <c r="DL59" s="400"/>
      <c r="DM59" s="400"/>
      <c r="DN59" s="400"/>
      <c r="DO59" s="400"/>
      <c r="DP59" s="400"/>
      <c r="DQ59" s="398"/>
      <c r="DR59" s="398"/>
      <c r="DS59" s="398"/>
      <c r="DT59" s="398"/>
      <c r="DU59" s="398"/>
      <c r="DV59" s="398"/>
      <c r="DW59" s="398"/>
      <c r="DX59" s="402"/>
    </row>
    <row r="60" spans="1:128" ht="6" customHeight="1">
      <c r="A60" s="408"/>
      <c r="B60" s="409"/>
      <c r="C60" s="409"/>
      <c r="D60" s="409"/>
      <c r="E60" s="409"/>
      <c r="F60" s="409"/>
      <c r="G60" s="409"/>
      <c r="H60" s="409"/>
      <c r="I60" s="409"/>
      <c r="J60" s="409"/>
      <c r="K60" s="409"/>
      <c r="L60" s="409"/>
      <c r="M60" s="409"/>
      <c r="N60" s="409"/>
      <c r="O60" s="409"/>
      <c r="P60" s="409"/>
      <c r="Q60" s="409"/>
      <c r="R60" s="409"/>
      <c r="S60" s="409"/>
      <c r="T60" s="409"/>
      <c r="U60" s="409"/>
      <c r="V60" s="409"/>
      <c r="W60" s="409"/>
      <c r="X60" s="409"/>
      <c r="Y60" s="409"/>
      <c r="Z60" s="409"/>
      <c r="AA60" s="409"/>
      <c r="AB60" s="409"/>
      <c r="AC60" s="412"/>
      <c r="AD60" s="412"/>
      <c r="AE60" s="412"/>
      <c r="AF60" s="412"/>
      <c r="AG60" s="412"/>
      <c r="AH60" s="398"/>
      <c r="AI60" s="398"/>
      <c r="AJ60" s="398"/>
      <c r="AK60" s="398"/>
      <c r="AL60" s="398"/>
      <c r="AM60" s="398"/>
      <c r="AN60" s="398"/>
      <c r="AO60" s="398"/>
      <c r="AP60" s="398"/>
      <c r="AQ60" s="398"/>
      <c r="AR60" s="398"/>
      <c r="AS60" s="398"/>
      <c r="AT60" s="398"/>
      <c r="AU60" s="398"/>
      <c r="AV60" s="398"/>
      <c r="AW60" s="398"/>
      <c r="AX60" s="398"/>
      <c r="AY60" s="398"/>
      <c r="AZ60" s="398"/>
      <c r="BA60" s="398"/>
      <c r="BB60" s="398"/>
      <c r="BC60" s="398"/>
      <c r="BD60" s="398"/>
      <c r="BE60" s="398"/>
      <c r="BF60" s="398"/>
      <c r="BG60" s="398"/>
      <c r="BH60" s="398"/>
      <c r="BI60" s="398"/>
      <c r="BJ60" s="398"/>
      <c r="BK60" s="398"/>
      <c r="BL60" s="398"/>
      <c r="BM60" s="398"/>
      <c r="BN60" s="398"/>
      <c r="BO60" s="398"/>
      <c r="BP60" s="398"/>
      <c r="BQ60" s="398"/>
      <c r="BR60" s="398"/>
      <c r="BS60" s="400"/>
      <c r="BT60" s="400"/>
      <c r="BU60" s="400"/>
      <c r="BV60" s="400"/>
      <c r="BW60" s="400"/>
      <c r="BX60" s="400"/>
      <c r="BY60" s="400"/>
      <c r="BZ60" s="406">
        <v>7</v>
      </c>
      <c r="CA60" s="406"/>
      <c r="CB60" s="406"/>
      <c r="CC60" s="406"/>
      <c r="CD60" s="406"/>
      <c r="CE60" s="406"/>
      <c r="CF60" s="400" t="s">
        <v>344</v>
      </c>
      <c r="CG60" s="400"/>
      <c r="CH60" s="400"/>
      <c r="CI60" s="400"/>
      <c r="CJ60" s="400"/>
      <c r="CK60" s="400"/>
      <c r="CL60" s="400"/>
      <c r="CM60" s="398">
        <v>45</v>
      </c>
      <c r="CN60" s="398"/>
      <c r="CO60" s="398"/>
      <c r="CP60" s="398"/>
      <c r="CQ60" s="398"/>
      <c r="CR60" s="398"/>
      <c r="CS60" s="398"/>
      <c r="CT60" s="398"/>
      <c r="CU60" s="398"/>
      <c r="CV60" s="398">
        <v>45</v>
      </c>
      <c r="CW60" s="398"/>
      <c r="CX60" s="398"/>
      <c r="CY60" s="398"/>
      <c r="CZ60" s="398"/>
      <c r="DA60" s="398"/>
      <c r="DB60" s="398"/>
      <c r="DC60" s="398"/>
      <c r="DD60" s="398"/>
      <c r="DE60" s="398"/>
      <c r="DF60" s="398"/>
      <c r="DG60" s="398"/>
      <c r="DH60" s="398"/>
      <c r="DI60" s="398"/>
      <c r="DJ60" s="398"/>
      <c r="DK60" s="398"/>
      <c r="DL60" s="400" t="s">
        <v>345</v>
      </c>
      <c r="DM60" s="400"/>
      <c r="DN60" s="400"/>
      <c r="DO60" s="400"/>
      <c r="DP60" s="400"/>
      <c r="DQ60" s="398">
        <v>6.25</v>
      </c>
      <c r="DR60" s="398"/>
      <c r="DS60" s="398"/>
      <c r="DT60" s="398"/>
      <c r="DU60" s="398"/>
      <c r="DV60" s="398"/>
      <c r="DW60" s="398"/>
      <c r="DX60" s="402"/>
    </row>
    <row r="61" spans="1:128" ht="6" customHeight="1">
      <c r="A61" s="408"/>
      <c r="B61" s="409"/>
      <c r="C61" s="409"/>
      <c r="D61" s="409"/>
      <c r="E61" s="409"/>
      <c r="F61" s="409"/>
      <c r="G61" s="409"/>
      <c r="H61" s="409"/>
      <c r="I61" s="409"/>
      <c r="J61" s="409"/>
      <c r="K61" s="409"/>
      <c r="L61" s="409"/>
      <c r="M61" s="409"/>
      <c r="N61" s="409"/>
      <c r="O61" s="409"/>
      <c r="P61" s="409"/>
      <c r="Q61" s="409"/>
      <c r="R61" s="409"/>
      <c r="S61" s="409"/>
      <c r="T61" s="409"/>
      <c r="U61" s="409"/>
      <c r="V61" s="409"/>
      <c r="W61" s="409"/>
      <c r="X61" s="409"/>
      <c r="Y61" s="409"/>
      <c r="Z61" s="409"/>
      <c r="AA61" s="409"/>
      <c r="AB61" s="409"/>
      <c r="AC61" s="412"/>
      <c r="AD61" s="412"/>
      <c r="AE61" s="412"/>
      <c r="AF61" s="412"/>
      <c r="AG61" s="412"/>
      <c r="AH61" s="398"/>
      <c r="AI61" s="398"/>
      <c r="AJ61" s="398"/>
      <c r="AK61" s="398"/>
      <c r="AL61" s="398"/>
      <c r="AM61" s="398"/>
      <c r="AN61" s="398"/>
      <c r="AO61" s="398"/>
      <c r="AP61" s="398"/>
      <c r="AQ61" s="398"/>
      <c r="AR61" s="398"/>
      <c r="AS61" s="398"/>
      <c r="AT61" s="398"/>
      <c r="AU61" s="398"/>
      <c r="AV61" s="398"/>
      <c r="AW61" s="398"/>
      <c r="AX61" s="398"/>
      <c r="AY61" s="398"/>
      <c r="AZ61" s="398"/>
      <c r="BA61" s="398"/>
      <c r="BB61" s="398"/>
      <c r="BC61" s="398"/>
      <c r="BD61" s="398"/>
      <c r="BE61" s="398"/>
      <c r="BF61" s="398"/>
      <c r="BG61" s="398"/>
      <c r="BH61" s="398"/>
      <c r="BI61" s="398"/>
      <c r="BJ61" s="398"/>
      <c r="BK61" s="398"/>
      <c r="BL61" s="398"/>
      <c r="BM61" s="398"/>
      <c r="BN61" s="398"/>
      <c r="BO61" s="398"/>
      <c r="BP61" s="398"/>
      <c r="BQ61" s="398"/>
      <c r="BR61" s="398"/>
      <c r="BS61" s="400"/>
      <c r="BT61" s="400"/>
      <c r="BU61" s="400"/>
      <c r="BV61" s="400"/>
      <c r="BW61" s="400"/>
      <c r="BX61" s="400"/>
      <c r="BY61" s="400"/>
      <c r="BZ61" s="406"/>
      <c r="CA61" s="406"/>
      <c r="CB61" s="406"/>
      <c r="CC61" s="406"/>
      <c r="CD61" s="406"/>
      <c r="CE61" s="406"/>
      <c r="CF61" s="400"/>
      <c r="CG61" s="400"/>
      <c r="CH61" s="400"/>
      <c r="CI61" s="400"/>
      <c r="CJ61" s="400"/>
      <c r="CK61" s="400"/>
      <c r="CL61" s="400"/>
      <c r="CM61" s="398"/>
      <c r="CN61" s="398"/>
      <c r="CO61" s="398"/>
      <c r="CP61" s="398"/>
      <c r="CQ61" s="398"/>
      <c r="CR61" s="398"/>
      <c r="CS61" s="398"/>
      <c r="CT61" s="398"/>
      <c r="CU61" s="398"/>
      <c r="CV61" s="398"/>
      <c r="CW61" s="398"/>
      <c r="CX61" s="398"/>
      <c r="CY61" s="398"/>
      <c r="CZ61" s="398"/>
      <c r="DA61" s="398"/>
      <c r="DB61" s="398"/>
      <c r="DC61" s="398"/>
      <c r="DD61" s="398"/>
      <c r="DE61" s="398"/>
      <c r="DF61" s="398"/>
      <c r="DG61" s="398"/>
      <c r="DH61" s="398"/>
      <c r="DI61" s="398"/>
      <c r="DJ61" s="398"/>
      <c r="DK61" s="398"/>
      <c r="DL61" s="400"/>
      <c r="DM61" s="400"/>
      <c r="DN61" s="400"/>
      <c r="DO61" s="400"/>
      <c r="DP61" s="400"/>
      <c r="DQ61" s="398"/>
      <c r="DR61" s="398"/>
      <c r="DS61" s="398"/>
      <c r="DT61" s="398"/>
      <c r="DU61" s="398"/>
      <c r="DV61" s="398"/>
      <c r="DW61" s="398"/>
      <c r="DX61" s="402"/>
    </row>
    <row r="62" spans="1:128" ht="6" customHeight="1">
      <c r="A62" s="408"/>
      <c r="B62" s="409"/>
      <c r="C62" s="409"/>
      <c r="D62" s="409"/>
      <c r="E62" s="409"/>
      <c r="F62" s="409"/>
      <c r="G62" s="409"/>
      <c r="H62" s="409"/>
      <c r="I62" s="409"/>
      <c r="J62" s="409"/>
      <c r="K62" s="409"/>
      <c r="L62" s="409"/>
      <c r="M62" s="409"/>
      <c r="N62" s="409"/>
      <c r="O62" s="409"/>
      <c r="P62" s="409"/>
      <c r="Q62" s="409"/>
      <c r="R62" s="409"/>
      <c r="S62" s="409"/>
      <c r="T62" s="409"/>
      <c r="U62" s="409"/>
      <c r="V62" s="409"/>
      <c r="W62" s="409"/>
      <c r="X62" s="409"/>
      <c r="Y62" s="409"/>
      <c r="Z62" s="409"/>
      <c r="AA62" s="409"/>
      <c r="AB62" s="409"/>
      <c r="AC62" s="412"/>
      <c r="AD62" s="412"/>
      <c r="AE62" s="412"/>
      <c r="AF62" s="412"/>
      <c r="AG62" s="412"/>
      <c r="AH62" s="398"/>
      <c r="AI62" s="398"/>
      <c r="AJ62" s="398"/>
      <c r="AK62" s="398"/>
      <c r="AL62" s="398"/>
      <c r="AM62" s="398"/>
      <c r="AN62" s="398"/>
      <c r="AO62" s="398"/>
      <c r="AP62" s="398"/>
      <c r="AQ62" s="398"/>
      <c r="AR62" s="398"/>
      <c r="AS62" s="398"/>
      <c r="AT62" s="398"/>
      <c r="AU62" s="398"/>
      <c r="AV62" s="398"/>
      <c r="AW62" s="398"/>
      <c r="AX62" s="398"/>
      <c r="AY62" s="398"/>
      <c r="AZ62" s="398"/>
      <c r="BA62" s="398"/>
      <c r="BB62" s="398"/>
      <c r="BC62" s="398"/>
      <c r="BD62" s="398"/>
      <c r="BE62" s="398"/>
      <c r="BF62" s="398"/>
      <c r="BG62" s="398"/>
      <c r="BH62" s="398"/>
      <c r="BI62" s="398"/>
      <c r="BJ62" s="398"/>
      <c r="BK62" s="398"/>
      <c r="BL62" s="398"/>
      <c r="BM62" s="398"/>
      <c r="BN62" s="398"/>
      <c r="BO62" s="398"/>
      <c r="BP62" s="398"/>
      <c r="BQ62" s="398"/>
      <c r="BR62" s="398"/>
      <c r="BS62" s="400"/>
      <c r="BT62" s="400"/>
      <c r="BU62" s="400"/>
      <c r="BV62" s="400"/>
      <c r="BW62" s="400"/>
      <c r="BX62" s="400"/>
      <c r="BY62" s="400"/>
      <c r="BZ62" s="406"/>
      <c r="CA62" s="406"/>
      <c r="CB62" s="406"/>
      <c r="CC62" s="406"/>
      <c r="CD62" s="406"/>
      <c r="CE62" s="406"/>
      <c r="CF62" s="400"/>
      <c r="CG62" s="400"/>
      <c r="CH62" s="400"/>
      <c r="CI62" s="400"/>
      <c r="CJ62" s="400"/>
      <c r="CK62" s="400"/>
      <c r="CL62" s="400"/>
      <c r="CM62" s="398"/>
      <c r="CN62" s="398"/>
      <c r="CO62" s="398"/>
      <c r="CP62" s="398"/>
      <c r="CQ62" s="398"/>
      <c r="CR62" s="398"/>
      <c r="CS62" s="398"/>
      <c r="CT62" s="398"/>
      <c r="CU62" s="398"/>
      <c r="CV62" s="398"/>
      <c r="CW62" s="398"/>
      <c r="CX62" s="398"/>
      <c r="CY62" s="398"/>
      <c r="CZ62" s="398"/>
      <c r="DA62" s="398"/>
      <c r="DB62" s="398"/>
      <c r="DC62" s="398"/>
      <c r="DD62" s="398"/>
      <c r="DE62" s="398"/>
      <c r="DF62" s="398"/>
      <c r="DG62" s="398"/>
      <c r="DH62" s="398"/>
      <c r="DI62" s="398"/>
      <c r="DJ62" s="398"/>
      <c r="DK62" s="398"/>
      <c r="DL62" s="400"/>
      <c r="DM62" s="400"/>
      <c r="DN62" s="400"/>
      <c r="DO62" s="400"/>
      <c r="DP62" s="400"/>
      <c r="DQ62" s="398"/>
      <c r="DR62" s="398"/>
      <c r="DS62" s="398"/>
      <c r="DT62" s="398"/>
      <c r="DU62" s="398"/>
      <c r="DV62" s="398"/>
      <c r="DW62" s="398"/>
      <c r="DX62" s="402"/>
    </row>
    <row r="63" spans="1:128" ht="6" customHeight="1">
      <c r="A63" s="408" t="s">
        <v>356</v>
      </c>
      <c r="B63" s="409"/>
      <c r="C63" s="409"/>
      <c r="D63" s="409"/>
      <c r="E63" s="409"/>
      <c r="F63" s="409"/>
      <c r="G63" s="409"/>
      <c r="H63" s="409"/>
      <c r="I63" s="409"/>
      <c r="J63" s="409"/>
      <c r="K63" s="409"/>
      <c r="L63" s="409"/>
      <c r="M63" s="409"/>
      <c r="N63" s="409"/>
      <c r="O63" s="409"/>
      <c r="P63" s="409"/>
      <c r="Q63" s="409"/>
      <c r="R63" s="409"/>
      <c r="S63" s="409"/>
      <c r="T63" s="409"/>
      <c r="U63" s="409"/>
      <c r="V63" s="409"/>
      <c r="W63" s="409"/>
      <c r="X63" s="409"/>
      <c r="Y63" s="409"/>
      <c r="Z63" s="409"/>
      <c r="AA63" s="409"/>
      <c r="AB63" s="409"/>
      <c r="AC63" s="412">
        <v>6</v>
      </c>
      <c r="AD63" s="412"/>
      <c r="AE63" s="412"/>
      <c r="AF63" s="412"/>
      <c r="AG63" s="412"/>
      <c r="AH63" s="398">
        <v>476</v>
      </c>
      <c r="AI63" s="398"/>
      <c r="AJ63" s="398"/>
      <c r="AK63" s="398"/>
      <c r="AL63" s="398"/>
      <c r="AM63" s="398"/>
      <c r="AN63" s="398"/>
      <c r="AO63" s="398"/>
      <c r="AP63" s="398"/>
      <c r="AQ63" s="398"/>
      <c r="AR63" s="398">
        <v>475.75</v>
      </c>
      <c r="AS63" s="398"/>
      <c r="AT63" s="398"/>
      <c r="AU63" s="398"/>
      <c r="AV63" s="398"/>
      <c r="AW63" s="398"/>
      <c r="AX63" s="398"/>
      <c r="AY63" s="398"/>
      <c r="AZ63" s="398"/>
      <c r="BA63" s="398"/>
      <c r="BB63" s="398">
        <v>0.25</v>
      </c>
      <c r="BC63" s="398"/>
      <c r="BD63" s="398"/>
      <c r="BE63" s="398"/>
      <c r="BF63" s="398"/>
      <c r="BG63" s="398"/>
      <c r="BH63" s="398"/>
      <c r="BI63" s="398">
        <v>66.900000000000006</v>
      </c>
      <c r="BJ63" s="398"/>
      <c r="BK63" s="398"/>
      <c r="BL63" s="398"/>
      <c r="BM63" s="398"/>
      <c r="BN63" s="398"/>
      <c r="BO63" s="398"/>
      <c r="BP63" s="398"/>
      <c r="BQ63" s="398"/>
      <c r="BR63" s="398"/>
      <c r="BS63" s="400"/>
      <c r="BT63" s="400"/>
      <c r="BU63" s="400"/>
      <c r="BV63" s="400"/>
      <c r="BW63" s="400"/>
      <c r="BX63" s="400"/>
      <c r="BY63" s="400"/>
      <c r="BZ63" s="406">
        <v>1</v>
      </c>
      <c r="CA63" s="406"/>
      <c r="CB63" s="406"/>
      <c r="CC63" s="406"/>
      <c r="CD63" s="406"/>
      <c r="CE63" s="406"/>
      <c r="CF63" s="400" t="s">
        <v>344</v>
      </c>
      <c r="CG63" s="400"/>
      <c r="CH63" s="400"/>
      <c r="CI63" s="400"/>
      <c r="CJ63" s="400"/>
      <c r="CK63" s="400"/>
      <c r="CL63" s="400"/>
      <c r="CM63" s="398">
        <v>47</v>
      </c>
      <c r="CN63" s="398"/>
      <c r="CO63" s="398"/>
      <c r="CP63" s="398"/>
      <c r="CQ63" s="398"/>
      <c r="CR63" s="398"/>
      <c r="CS63" s="398"/>
      <c r="CT63" s="398"/>
      <c r="CU63" s="398"/>
      <c r="CV63" s="398">
        <v>47</v>
      </c>
      <c r="CW63" s="398"/>
      <c r="CX63" s="398"/>
      <c r="CY63" s="398"/>
      <c r="CZ63" s="398"/>
      <c r="DA63" s="398"/>
      <c r="DB63" s="398"/>
      <c r="DC63" s="398"/>
      <c r="DD63" s="398"/>
      <c r="DE63" s="398"/>
      <c r="DF63" s="398"/>
      <c r="DG63" s="398"/>
      <c r="DH63" s="398"/>
      <c r="DI63" s="398"/>
      <c r="DJ63" s="398"/>
      <c r="DK63" s="398"/>
      <c r="DL63" s="400" t="s">
        <v>345</v>
      </c>
      <c r="DM63" s="400"/>
      <c r="DN63" s="400"/>
      <c r="DO63" s="400"/>
      <c r="DP63" s="400"/>
      <c r="DQ63" s="398">
        <v>6.9</v>
      </c>
      <c r="DR63" s="398"/>
      <c r="DS63" s="398"/>
      <c r="DT63" s="398"/>
      <c r="DU63" s="398"/>
      <c r="DV63" s="398"/>
      <c r="DW63" s="398"/>
      <c r="DX63" s="402"/>
    </row>
    <row r="64" spans="1:128" ht="6" customHeight="1">
      <c r="A64" s="408"/>
      <c r="B64" s="409"/>
      <c r="C64" s="409"/>
      <c r="D64" s="409"/>
      <c r="E64" s="409"/>
      <c r="F64" s="409"/>
      <c r="G64" s="409"/>
      <c r="H64" s="409"/>
      <c r="I64" s="409"/>
      <c r="J64" s="409"/>
      <c r="K64" s="409"/>
      <c r="L64" s="409"/>
      <c r="M64" s="409"/>
      <c r="N64" s="409"/>
      <c r="O64" s="409"/>
      <c r="P64" s="409"/>
      <c r="Q64" s="409"/>
      <c r="R64" s="409"/>
      <c r="S64" s="409"/>
      <c r="T64" s="409"/>
      <c r="U64" s="409"/>
      <c r="V64" s="409"/>
      <c r="W64" s="409"/>
      <c r="X64" s="409"/>
      <c r="Y64" s="409"/>
      <c r="Z64" s="409"/>
      <c r="AA64" s="409"/>
      <c r="AB64" s="409"/>
      <c r="AC64" s="412"/>
      <c r="AD64" s="412"/>
      <c r="AE64" s="412"/>
      <c r="AF64" s="412"/>
      <c r="AG64" s="412"/>
      <c r="AH64" s="398"/>
      <c r="AI64" s="398"/>
      <c r="AJ64" s="398"/>
      <c r="AK64" s="398"/>
      <c r="AL64" s="398"/>
      <c r="AM64" s="398"/>
      <c r="AN64" s="398"/>
      <c r="AO64" s="398"/>
      <c r="AP64" s="398"/>
      <c r="AQ64" s="398"/>
      <c r="AR64" s="398"/>
      <c r="AS64" s="398"/>
      <c r="AT64" s="398"/>
      <c r="AU64" s="398"/>
      <c r="AV64" s="398"/>
      <c r="AW64" s="398"/>
      <c r="AX64" s="398"/>
      <c r="AY64" s="398"/>
      <c r="AZ64" s="398"/>
      <c r="BA64" s="398"/>
      <c r="BB64" s="398"/>
      <c r="BC64" s="398"/>
      <c r="BD64" s="398"/>
      <c r="BE64" s="398"/>
      <c r="BF64" s="398"/>
      <c r="BG64" s="398"/>
      <c r="BH64" s="398"/>
      <c r="BI64" s="398"/>
      <c r="BJ64" s="398"/>
      <c r="BK64" s="398"/>
      <c r="BL64" s="398"/>
      <c r="BM64" s="398"/>
      <c r="BN64" s="398"/>
      <c r="BO64" s="398"/>
      <c r="BP64" s="398"/>
      <c r="BQ64" s="398"/>
      <c r="BR64" s="398"/>
      <c r="BS64" s="400"/>
      <c r="BT64" s="400"/>
      <c r="BU64" s="400"/>
      <c r="BV64" s="400"/>
      <c r="BW64" s="400"/>
      <c r="BX64" s="400"/>
      <c r="BY64" s="400"/>
      <c r="BZ64" s="406"/>
      <c r="CA64" s="406"/>
      <c r="CB64" s="406"/>
      <c r="CC64" s="406"/>
      <c r="CD64" s="406"/>
      <c r="CE64" s="406"/>
      <c r="CF64" s="400"/>
      <c r="CG64" s="400"/>
      <c r="CH64" s="400"/>
      <c r="CI64" s="400"/>
      <c r="CJ64" s="400"/>
      <c r="CK64" s="400"/>
      <c r="CL64" s="400"/>
      <c r="CM64" s="398"/>
      <c r="CN64" s="398"/>
      <c r="CO64" s="398"/>
      <c r="CP64" s="398"/>
      <c r="CQ64" s="398"/>
      <c r="CR64" s="398"/>
      <c r="CS64" s="398"/>
      <c r="CT64" s="398"/>
      <c r="CU64" s="398"/>
      <c r="CV64" s="398"/>
      <c r="CW64" s="398"/>
      <c r="CX64" s="398"/>
      <c r="CY64" s="398"/>
      <c r="CZ64" s="398"/>
      <c r="DA64" s="398"/>
      <c r="DB64" s="398"/>
      <c r="DC64" s="398"/>
      <c r="DD64" s="398"/>
      <c r="DE64" s="398"/>
      <c r="DF64" s="398"/>
      <c r="DG64" s="398"/>
      <c r="DH64" s="398"/>
      <c r="DI64" s="398"/>
      <c r="DJ64" s="398"/>
      <c r="DK64" s="398"/>
      <c r="DL64" s="400"/>
      <c r="DM64" s="400"/>
      <c r="DN64" s="400"/>
      <c r="DO64" s="400"/>
      <c r="DP64" s="400"/>
      <c r="DQ64" s="398"/>
      <c r="DR64" s="398"/>
      <c r="DS64" s="398"/>
      <c r="DT64" s="398"/>
      <c r="DU64" s="398"/>
      <c r="DV64" s="398"/>
      <c r="DW64" s="398"/>
      <c r="DX64" s="402"/>
    </row>
    <row r="65" spans="1:128" ht="6" customHeight="1">
      <c r="A65" s="408"/>
      <c r="B65" s="409"/>
      <c r="C65" s="409"/>
      <c r="D65" s="409"/>
      <c r="E65" s="409"/>
      <c r="F65" s="409"/>
      <c r="G65" s="409"/>
      <c r="H65" s="409"/>
      <c r="I65" s="409"/>
      <c r="J65" s="409"/>
      <c r="K65" s="409"/>
      <c r="L65" s="409"/>
      <c r="M65" s="409"/>
      <c r="N65" s="409"/>
      <c r="O65" s="409"/>
      <c r="P65" s="409"/>
      <c r="Q65" s="409"/>
      <c r="R65" s="409"/>
      <c r="S65" s="409"/>
      <c r="T65" s="409"/>
      <c r="U65" s="409"/>
      <c r="V65" s="409"/>
      <c r="W65" s="409"/>
      <c r="X65" s="409"/>
      <c r="Y65" s="409"/>
      <c r="Z65" s="409"/>
      <c r="AA65" s="409"/>
      <c r="AB65" s="409"/>
      <c r="AC65" s="412"/>
      <c r="AD65" s="412"/>
      <c r="AE65" s="412"/>
      <c r="AF65" s="412"/>
      <c r="AG65" s="412"/>
      <c r="AH65" s="398"/>
      <c r="AI65" s="398"/>
      <c r="AJ65" s="398"/>
      <c r="AK65" s="398"/>
      <c r="AL65" s="398"/>
      <c r="AM65" s="398"/>
      <c r="AN65" s="398"/>
      <c r="AO65" s="398"/>
      <c r="AP65" s="398"/>
      <c r="AQ65" s="398"/>
      <c r="AR65" s="398"/>
      <c r="AS65" s="398"/>
      <c r="AT65" s="398"/>
      <c r="AU65" s="398"/>
      <c r="AV65" s="398"/>
      <c r="AW65" s="398"/>
      <c r="AX65" s="398"/>
      <c r="AY65" s="398"/>
      <c r="AZ65" s="398"/>
      <c r="BA65" s="398"/>
      <c r="BB65" s="398"/>
      <c r="BC65" s="398"/>
      <c r="BD65" s="398"/>
      <c r="BE65" s="398"/>
      <c r="BF65" s="398"/>
      <c r="BG65" s="398"/>
      <c r="BH65" s="398"/>
      <c r="BI65" s="398"/>
      <c r="BJ65" s="398"/>
      <c r="BK65" s="398"/>
      <c r="BL65" s="398"/>
      <c r="BM65" s="398"/>
      <c r="BN65" s="398"/>
      <c r="BO65" s="398"/>
      <c r="BP65" s="398"/>
      <c r="BQ65" s="398"/>
      <c r="BR65" s="398"/>
      <c r="BS65" s="400"/>
      <c r="BT65" s="400"/>
      <c r="BU65" s="400"/>
      <c r="BV65" s="400"/>
      <c r="BW65" s="400"/>
      <c r="BX65" s="400"/>
      <c r="BY65" s="400"/>
      <c r="BZ65" s="406"/>
      <c r="CA65" s="406"/>
      <c r="CB65" s="406"/>
      <c r="CC65" s="406"/>
      <c r="CD65" s="406"/>
      <c r="CE65" s="406"/>
      <c r="CF65" s="400"/>
      <c r="CG65" s="400"/>
      <c r="CH65" s="400"/>
      <c r="CI65" s="400"/>
      <c r="CJ65" s="400"/>
      <c r="CK65" s="400"/>
      <c r="CL65" s="400"/>
      <c r="CM65" s="398"/>
      <c r="CN65" s="398"/>
      <c r="CO65" s="398"/>
      <c r="CP65" s="398"/>
      <c r="CQ65" s="398"/>
      <c r="CR65" s="398"/>
      <c r="CS65" s="398"/>
      <c r="CT65" s="398"/>
      <c r="CU65" s="398"/>
      <c r="CV65" s="398"/>
      <c r="CW65" s="398"/>
      <c r="CX65" s="398"/>
      <c r="CY65" s="398"/>
      <c r="CZ65" s="398"/>
      <c r="DA65" s="398"/>
      <c r="DB65" s="398"/>
      <c r="DC65" s="398"/>
      <c r="DD65" s="398"/>
      <c r="DE65" s="398"/>
      <c r="DF65" s="398"/>
      <c r="DG65" s="398"/>
      <c r="DH65" s="398"/>
      <c r="DI65" s="398"/>
      <c r="DJ65" s="398"/>
      <c r="DK65" s="398"/>
      <c r="DL65" s="400"/>
      <c r="DM65" s="400"/>
      <c r="DN65" s="400"/>
      <c r="DO65" s="400"/>
      <c r="DP65" s="400"/>
      <c r="DQ65" s="398"/>
      <c r="DR65" s="398"/>
      <c r="DS65" s="398"/>
      <c r="DT65" s="398"/>
      <c r="DU65" s="398"/>
      <c r="DV65" s="398"/>
      <c r="DW65" s="398"/>
      <c r="DX65" s="402"/>
    </row>
    <row r="66" spans="1:128" ht="6" customHeight="1">
      <c r="A66" s="408"/>
      <c r="B66" s="409"/>
      <c r="C66" s="409"/>
      <c r="D66" s="409"/>
      <c r="E66" s="409"/>
      <c r="F66" s="409"/>
      <c r="G66" s="409"/>
      <c r="H66" s="409"/>
      <c r="I66" s="409"/>
      <c r="J66" s="409"/>
      <c r="K66" s="409"/>
      <c r="L66" s="409"/>
      <c r="M66" s="409"/>
      <c r="N66" s="409"/>
      <c r="O66" s="409"/>
      <c r="P66" s="409"/>
      <c r="Q66" s="409"/>
      <c r="R66" s="409"/>
      <c r="S66" s="409"/>
      <c r="T66" s="409"/>
      <c r="U66" s="409"/>
      <c r="V66" s="409"/>
      <c r="W66" s="409"/>
      <c r="X66" s="409"/>
      <c r="Y66" s="409"/>
      <c r="Z66" s="409"/>
      <c r="AA66" s="409"/>
      <c r="AB66" s="409"/>
      <c r="AC66" s="412"/>
      <c r="AD66" s="412"/>
      <c r="AE66" s="412"/>
      <c r="AF66" s="412"/>
      <c r="AG66" s="412"/>
      <c r="AH66" s="398"/>
      <c r="AI66" s="398"/>
      <c r="AJ66" s="398"/>
      <c r="AK66" s="398"/>
      <c r="AL66" s="398"/>
      <c r="AM66" s="398"/>
      <c r="AN66" s="398"/>
      <c r="AO66" s="398"/>
      <c r="AP66" s="398"/>
      <c r="AQ66" s="398"/>
      <c r="AR66" s="398"/>
      <c r="AS66" s="398"/>
      <c r="AT66" s="398"/>
      <c r="AU66" s="398"/>
      <c r="AV66" s="398"/>
      <c r="AW66" s="398"/>
      <c r="AX66" s="398"/>
      <c r="AY66" s="398"/>
      <c r="AZ66" s="398"/>
      <c r="BA66" s="398"/>
      <c r="BB66" s="398"/>
      <c r="BC66" s="398"/>
      <c r="BD66" s="398"/>
      <c r="BE66" s="398"/>
      <c r="BF66" s="398"/>
      <c r="BG66" s="398"/>
      <c r="BH66" s="398"/>
      <c r="BI66" s="398"/>
      <c r="BJ66" s="398"/>
      <c r="BK66" s="398"/>
      <c r="BL66" s="398"/>
      <c r="BM66" s="398"/>
      <c r="BN66" s="398"/>
      <c r="BO66" s="398"/>
      <c r="BP66" s="398"/>
      <c r="BQ66" s="398"/>
      <c r="BR66" s="398"/>
      <c r="BS66" s="400"/>
      <c r="BT66" s="400"/>
      <c r="BU66" s="400"/>
      <c r="BV66" s="400"/>
      <c r="BW66" s="400"/>
      <c r="BX66" s="400"/>
      <c r="BY66" s="400"/>
      <c r="BZ66" s="406">
        <v>2</v>
      </c>
      <c r="CA66" s="406"/>
      <c r="CB66" s="406"/>
      <c r="CC66" s="406"/>
      <c r="CD66" s="406"/>
      <c r="CE66" s="406"/>
      <c r="CF66" s="400" t="s">
        <v>344</v>
      </c>
      <c r="CG66" s="400"/>
      <c r="CH66" s="400"/>
      <c r="CI66" s="400"/>
      <c r="CJ66" s="400"/>
      <c r="CK66" s="400"/>
      <c r="CL66" s="400"/>
      <c r="CM66" s="398">
        <v>107</v>
      </c>
      <c r="CN66" s="398"/>
      <c r="CO66" s="398"/>
      <c r="CP66" s="398"/>
      <c r="CQ66" s="398"/>
      <c r="CR66" s="398"/>
      <c r="CS66" s="398"/>
      <c r="CT66" s="398"/>
      <c r="CU66" s="398"/>
      <c r="CV66" s="398">
        <v>107</v>
      </c>
      <c r="CW66" s="398"/>
      <c r="CX66" s="398"/>
      <c r="CY66" s="398"/>
      <c r="CZ66" s="398"/>
      <c r="DA66" s="398"/>
      <c r="DB66" s="398"/>
      <c r="DC66" s="398"/>
      <c r="DD66" s="398"/>
      <c r="DE66" s="398"/>
      <c r="DF66" s="398"/>
      <c r="DG66" s="398"/>
      <c r="DH66" s="398"/>
      <c r="DI66" s="398"/>
      <c r="DJ66" s="398"/>
      <c r="DK66" s="398"/>
      <c r="DL66" s="400" t="s">
        <v>345</v>
      </c>
      <c r="DM66" s="400"/>
      <c r="DN66" s="400"/>
      <c r="DO66" s="400"/>
      <c r="DP66" s="400"/>
      <c r="DQ66" s="398">
        <v>14.85</v>
      </c>
      <c r="DR66" s="398"/>
      <c r="DS66" s="398"/>
      <c r="DT66" s="398"/>
      <c r="DU66" s="398"/>
      <c r="DV66" s="398"/>
      <c r="DW66" s="398"/>
      <c r="DX66" s="402"/>
    </row>
    <row r="67" spans="1:128" ht="6" customHeight="1">
      <c r="A67" s="408"/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09"/>
      <c r="Q67" s="409"/>
      <c r="R67" s="409"/>
      <c r="S67" s="409"/>
      <c r="T67" s="409"/>
      <c r="U67" s="409"/>
      <c r="V67" s="409"/>
      <c r="W67" s="409"/>
      <c r="X67" s="409"/>
      <c r="Y67" s="409"/>
      <c r="Z67" s="409"/>
      <c r="AA67" s="409"/>
      <c r="AB67" s="409"/>
      <c r="AC67" s="412"/>
      <c r="AD67" s="412"/>
      <c r="AE67" s="412"/>
      <c r="AF67" s="412"/>
      <c r="AG67" s="412"/>
      <c r="AH67" s="398"/>
      <c r="AI67" s="398"/>
      <c r="AJ67" s="398"/>
      <c r="AK67" s="398"/>
      <c r="AL67" s="398"/>
      <c r="AM67" s="398"/>
      <c r="AN67" s="398"/>
      <c r="AO67" s="398"/>
      <c r="AP67" s="398"/>
      <c r="AQ67" s="398"/>
      <c r="AR67" s="398"/>
      <c r="AS67" s="398"/>
      <c r="AT67" s="398"/>
      <c r="AU67" s="398"/>
      <c r="AV67" s="398"/>
      <c r="AW67" s="398"/>
      <c r="AX67" s="398"/>
      <c r="AY67" s="398"/>
      <c r="AZ67" s="398"/>
      <c r="BA67" s="398"/>
      <c r="BB67" s="398"/>
      <c r="BC67" s="398"/>
      <c r="BD67" s="398"/>
      <c r="BE67" s="398"/>
      <c r="BF67" s="398"/>
      <c r="BG67" s="398"/>
      <c r="BH67" s="398"/>
      <c r="BI67" s="398"/>
      <c r="BJ67" s="398"/>
      <c r="BK67" s="398"/>
      <c r="BL67" s="398"/>
      <c r="BM67" s="398"/>
      <c r="BN67" s="398"/>
      <c r="BO67" s="398"/>
      <c r="BP67" s="398"/>
      <c r="BQ67" s="398"/>
      <c r="BR67" s="398"/>
      <c r="BS67" s="400"/>
      <c r="BT67" s="400"/>
      <c r="BU67" s="400"/>
      <c r="BV67" s="400"/>
      <c r="BW67" s="400"/>
      <c r="BX67" s="400"/>
      <c r="BY67" s="400"/>
      <c r="BZ67" s="406"/>
      <c r="CA67" s="406"/>
      <c r="CB67" s="406"/>
      <c r="CC67" s="406"/>
      <c r="CD67" s="406"/>
      <c r="CE67" s="406"/>
      <c r="CF67" s="400"/>
      <c r="CG67" s="400"/>
      <c r="CH67" s="400"/>
      <c r="CI67" s="400"/>
      <c r="CJ67" s="400"/>
      <c r="CK67" s="400"/>
      <c r="CL67" s="400"/>
      <c r="CM67" s="398"/>
      <c r="CN67" s="398"/>
      <c r="CO67" s="398"/>
      <c r="CP67" s="398"/>
      <c r="CQ67" s="398"/>
      <c r="CR67" s="398"/>
      <c r="CS67" s="398"/>
      <c r="CT67" s="398"/>
      <c r="CU67" s="398"/>
      <c r="CV67" s="398"/>
      <c r="CW67" s="398"/>
      <c r="CX67" s="398"/>
      <c r="CY67" s="398"/>
      <c r="CZ67" s="398"/>
      <c r="DA67" s="398"/>
      <c r="DB67" s="398"/>
      <c r="DC67" s="398"/>
      <c r="DD67" s="398"/>
      <c r="DE67" s="398"/>
      <c r="DF67" s="398"/>
      <c r="DG67" s="398"/>
      <c r="DH67" s="398"/>
      <c r="DI67" s="398"/>
      <c r="DJ67" s="398"/>
      <c r="DK67" s="398"/>
      <c r="DL67" s="400"/>
      <c r="DM67" s="400"/>
      <c r="DN67" s="400"/>
      <c r="DO67" s="400"/>
      <c r="DP67" s="400"/>
      <c r="DQ67" s="398"/>
      <c r="DR67" s="398"/>
      <c r="DS67" s="398"/>
      <c r="DT67" s="398"/>
      <c r="DU67" s="398"/>
      <c r="DV67" s="398"/>
      <c r="DW67" s="398"/>
      <c r="DX67" s="402"/>
    </row>
    <row r="68" spans="1:128" ht="6" customHeight="1">
      <c r="A68" s="408"/>
      <c r="B68" s="409"/>
      <c r="C68" s="409"/>
      <c r="D68" s="409"/>
      <c r="E68" s="409"/>
      <c r="F68" s="409"/>
      <c r="G68" s="409"/>
      <c r="H68" s="409"/>
      <c r="I68" s="409"/>
      <c r="J68" s="409"/>
      <c r="K68" s="409"/>
      <c r="L68" s="409"/>
      <c r="M68" s="409"/>
      <c r="N68" s="409"/>
      <c r="O68" s="409"/>
      <c r="P68" s="409"/>
      <c r="Q68" s="409"/>
      <c r="R68" s="409"/>
      <c r="S68" s="409"/>
      <c r="T68" s="409"/>
      <c r="U68" s="409"/>
      <c r="V68" s="409"/>
      <c r="W68" s="409"/>
      <c r="X68" s="409"/>
      <c r="Y68" s="409"/>
      <c r="Z68" s="409"/>
      <c r="AA68" s="409"/>
      <c r="AB68" s="409"/>
      <c r="AC68" s="412"/>
      <c r="AD68" s="412"/>
      <c r="AE68" s="412"/>
      <c r="AF68" s="412"/>
      <c r="AG68" s="412"/>
      <c r="AH68" s="398"/>
      <c r="AI68" s="398"/>
      <c r="AJ68" s="398"/>
      <c r="AK68" s="398"/>
      <c r="AL68" s="398"/>
      <c r="AM68" s="398"/>
      <c r="AN68" s="398"/>
      <c r="AO68" s="398"/>
      <c r="AP68" s="398"/>
      <c r="AQ68" s="398"/>
      <c r="AR68" s="398"/>
      <c r="AS68" s="398"/>
      <c r="AT68" s="398"/>
      <c r="AU68" s="398"/>
      <c r="AV68" s="398"/>
      <c r="AW68" s="398"/>
      <c r="AX68" s="398"/>
      <c r="AY68" s="398"/>
      <c r="AZ68" s="398"/>
      <c r="BA68" s="398"/>
      <c r="BB68" s="398"/>
      <c r="BC68" s="398"/>
      <c r="BD68" s="398"/>
      <c r="BE68" s="398"/>
      <c r="BF68" s="398"/>
      <c r="BG68" s="398"/>
      <c r="BH68" s="398"/>
      <c r="BI68" s="398"/>
      <c r="BJ68" s="398"/>
      <c r="BK68" s="398"/>
      <c r="BL68" s="398"/>
      <c r="BM68" s="398"/>
      <c r="BN68" s="398"/>
      <c r="BO68" s="398"/>
      <c r="BP68" s="398"/>
      <c r="BQ68" s="398"/>
      <c r="BR68" s="398"/>
      <c r="BS68" s="400"/>
      <c r="BT68" s="400"/>
      <c r="BU68" s="400"/>
      <c r="BV68" s="400"/>
      <c r="BW68" s="400"/>
      <c r="BX68" s="400"/>
      <c r="BY68" s="400"/>
      <c r="BZ68" s="406"/>
      <c r="CA68" s="406"/>
      <c r="CB68" s="406"/>
      <c r="CC68" s="406"/>
      <c r="CD68" s="406"/>
      <c r="CE68" s="406"/>
      <c r="CF68" s="400"/>
      <c r="CG68" s="400"/>
      <c r="CH68" s="400"/>
      <c r="CI68" s="400"/>
      <c r="CJ68" s="400"/>
      <c r="CK68" s="400"/>
      <c r="CL68" s="400"/>
      <c r="CM68" s="398"/>
      <c r="CN68" s="398"/>
      <c r="CO68" s="398"/>
      <c r="CP68" s="398"/>
      <c r="CQ68" s="398"/>
      <c r="CR68" s="398"/>
      <c r="CS68" s="398"/>
      <c r="CT68" s="398"/>
      <c r="CU68" s="398"/>
      <c r="CV68" s="398"/>
      <c r="CW68" s="398"/>
      <c r="CX68" s="398"/>
      <c r="CY68" s="398"/>
      <c r="CZ68" s="398"/>
      <c r="DA68" s="398"/>
      <c r="DB68" s="398"/>
      <c r="DC68" s="398"/>
      <c r="DD68" s="398"/>
      <c r="DE68" s="398"/>
      <c r="DF68" s="398"/>
      <c r="DG68" s="398"/>
      <c r="DH68" s="398"/>
      <c r="DI68" s="398"/>
      <c r="DJ68" s="398"/>
      <c r="DK68" s="398"/>
      <c r="DL68" s="400"/>
      <c r="DM68" s="400"/>
      <c r="DN68" s="400"/>
      <c r="DO68" s="400"/>
      <c r="DP68" s="400"/>
      <c r="DQ68" s="398"/>
      <c r="DR68" s="398"/>
      <c r="DS68" s="398"/>
      <c r="DT68" s="398"/>
      <c r="DU68" s="398"/>
      <c r="DV68" s="398"/>
      <c r="DW68" s="398"/>
      <c r="DX68" s="402"/>
    </row>
    <row r="69" spans="1:128" ht="6" customHeight="1">
      <c r="A69" s="408"/>
      <c r="B69" s="409"/>
      <c r="C69" s="409"/>
      <c r="D69" s="409"/>
      <c r="E69" s="409"/>
      <c r="F69" s="409"/>
      <c r="G69" s="409"/>
      <c r="H69" s="409"/>
      <c r="I69" s="409"/>
      <c r="J69" s="409"/>
      <c r="K69" s="409"/>
      <c r="L69" s="409"/>
      <c r="M69" s="409"/>
      <c r="N69" s="409"/>
      <c r="O69" s="409"/>
      <c r="P69" s="409"/>
      <c r="Q69" s="409"/>
      <c r="R69" s="409"/>
      <c r="S69" s="409"/>
      <c r="T69" s="409"/>
      <c r="U69" s="409"/>
      <c r="V69" s="409"/>
      <c r="W69" s="409"/>
      <c r="X69" s="409"/>
      <c r="Y69" s="409"/>
      <c r="Z69" s="409"/>
      <c r="AA69" s="409"/>
      <c r="AB69" s="409"/>
      <c r="AC69" s="412"/>
      <c r="AD69" s="412"/>
      <c r="AE69" s="412"/>
      <c r="AF69" s="412"/>
      <c r="AG69" s="412"/>
      <c r="AH69" s="398"/>
      <c r="AI69" s="398"/>
      <c r="AJ69" s="398"/>
      <c r="AK69" s="398"/>
      <c r="AL69" s="398"/>
      <c r="AM69" s="398"/>
      <c r="AN69" s="398"/>
      <c r="AO69" s="398"/>
      <c r="AP69" s="398"/>
      <c r="AQ69" s="398"/>
      <c r="AR69" s="398"/>
      <c r="AS69" s="398"/>
      <c r="AT69" s="398"/>
      <c r="AU69" s="398"/>
      <c r="AV69" s="398"/>
      <c r="AW69" s="398"/>
      <c r="AX69" s="398"/>
      <c r="AY69" s="398"/>
      <c r="AZ69" s="398"/>
      <c r="BA69" s="398"/>
      <c r="BB69" s="398"/>
      <c r="BC69" s="398"/>
      <c r="BD69" s="398"/>
      <c r="BE69" s="398"/>
      <c r="BF69" s="398"/>
      <c r="BG69" s="398"/>
      <c r="BH69" s="398"/>
      <c r="BI69" s="398"/>
      <c r="BJ69" s="398"/>
      <c r="BK69" s="398"/>
      <c r="BL69" s="398"/>
      <c r="BM69" s="398"/>
      <c r="BN69" s="398"/>
      <c r="BO69" s="398"/>
      <c r="BP69" s="398"/>
      <c r="BQ69" s="398"/>
      <c r="BR69" s="398"/>
      <c r="BS69" s="400"/>
      <c r="BT69" s="400"/>
      <c r="BU69" s="400"/>
      <c r="BV69" s="400"/>
      <c r="BW69" s="400"/>
      <c r="BX69" s="400"/>
      <c r="BY69" s="400"/>
      <c r="BZ69" s="406">
        <v>3</v>
      </c>
      <c r="CA69" s="406"/>
      <c r="CB69" s="406"/>
      <c r="CC69" s="406"/>
      <c r="CD69" s="406"/>
      <c r="CE69" s="406"/>
      <c r="CF69" s="400" t="s">
        <v>344</v>
      </c>
      <c r="CG69" s="400"/>
      <c r="CH69" s="400"/>
      <c r="CI69" s="400"/>
      <c r="CJ69" s="400"/>
      <c r="CK69" s="400"/>
      <c r="CL69" s="400"/>
      <c r="CM69" s="398">
        <v>48</v>
      </c>
      <c r="CN69" s="398"/>
      <c r="CO69" s="398"/>
      <c r="CP69" s="398"/>
      <c r="CQ69" s="398"/>
      <c r="CR69" s="398"/>
      <c r="CS69" s="398"/>
      <c r="CT69" s="398"/>
      <c r="CU69" s="398"/>
      <c r="CV69" s="398">
        <v>48</v>
      </c>
      <c r="CW69" s="398"/>
      <c r="CX69" s="398"/>
      <c r="CY69" s="398"/>
      <c r="CZ69" s="398"/>
      <c r="DA69" s="398"/>
      <c r="DB69" s="398"/>
      <c r="DC69" s="398"/>
      <c r="DD69" s="398"/>
      <c r="DE69" s="398"/>
      <c r="DF69" s="398"/>
      <c r="DG69" s="398"/>
      <c r="DH69" s="398"/>
      <c r="DI69" s="398"/>
      <c r="DJ69" s="398"/>
      <c r="DK69" s="398"/>
      <c r="DL69" s="400" t="s">
        <v>345</v>
      </c>
      <c r="DM69" s="400"/>
      <c r="DN69" s="400"/>
      <c r="DO69" s="400"/>
      <c r="DP69" s="400"/>
      <c r="DQ69" s="398">
        <v>6.85</v>
      </c>
      <c r="DR69" s="398"/>
      <c r="DS69" s="398"/>
      <c r="DT69" s="398"/>
      <c r="DU69" s="398"/>
      <c r="DV69" s="398"/>
      <c r="DW69" s="398"/>
      <c r="DX69" s="402"/>
    </row>
    <row r="70" spans="1:128" ht="6" customHeight="1">
      <c r="A70" s="408"/>
      <c r="B70" s="409"/>
      <c r="C70" s="409"/>
      <c r="D70" s="409"/>
      <c r="E70" s="409"/>
      <c r="F70" s="409"/>
      <c r="G70" s="409"/>
      <c r="H70" s="409"/>
      <c r="I70" s="409"/>
      <c r="J70" s="409"/>
      <c r="K70" s="409"/>
      <c r="L70" s="409"/>
      <c r="M70" s="409"/>
      <c r="N70" s="409"/>
      <c r="O70" s="409"/>
      <c r="P70" s="409"/>
      <c r="Q70" s="409"/>
      <c r="R70" s="409"/>
      <c r="S70" s="409"/>
      <c r="T70" s="409"/>
      <c r="U70" s="409"/>
      <c r="V70" s="409"/>
      <c r="W70" s="409"/>
      <c r="X70" s="409"/>
      <c r="Y70" s="409"/>
      <c r="Z70" s="409"/>
      <c r="AA70" s="409"/>
      <c r="AB70" s="409"/>
      <c r="AC70" s="412"/>
      <c r="AD70" s="412"/>
      <c r="AE70" s="412"/>
      <c r="AF70" s="412"/>
      <c r="AG70" s="412"/>
      <c r="AH70" s="398"/>
      <c r="AI70" s="398"/>
      <c r="AJ70" s="398"/>
      <c r="AK70" s="398"/>
      <c r="AL70" s="398"/>
      <c r="AM70" s="398"/>
      <c r="AN70" s="398"/>
      <c r="AO70" s="398"/>
      <c r="AP70" s="398"/>
      <c r="AQ70" s="398"/>
      <c r="AR70" s="398"/>
      <c r="AS70" s="398"/>
      <c r="AT70" s="398"/>
      <c r="AU70" s="398"/>
      <c r="AV70" s="398"/>
      <c r="AW70" s="398"/>
      <c r="AX70" s="398"/>
      <c r="AY70" s="398"/>
      <c r="AZ70" s="398"/>
      <c r="BA70" s="398"/>
      <c r="BB70" s="398"/>
      <c r="BC70" s="398"/>
      <c r="BD70" s="398"/>
      <c r="BE70" s="398"/>
      <c r="BF70" s="398"/>
      <c r="BG70" s="398"/>
      <c r="BH70" s="398"/>
      <c r="BI70" s="398"/>
      <c r="BJ70" s="398"/>
      <c r="BK70" s="398"/>
      <c r="BL70" s="398"/>
      <c r="BM70" s="398"/>
      <c r="BN70" s="398"/>
      <c r="BO70" s="398"/>
      <c r="BP70" s="398"/>
      <c r="BQ70" s="398"/>
      <c r="BR70" s="398"/>
      <c r="BS70" s="400"/>
      <c r="BT70" s="400"/>
      <c r="BU70" s="400"/>
      <c r="BV70" s="400"/>
      <c r="BW70" s="400"/>
      <c r="BX70" s="400"/>
      <c r="BY70" s="400"/>
      <c r="BZ70" s="406"/>
      <c r="CA70" s="406"/>
      <c r="CB70" s="406"/>
      <c r="CC70" s="406"/>
      <c r="CD70" s="406"/>
      <c r="CE70" s="406"/>
      <c r="CF70" s="400"/>
      <c r="CG70" s="400"/>
      <c r="CH70" s="400"/>
      <c r="CI70" s="400"/>
      <c r="CJ70" s="400"/>
      <c r="CK70" s="400"/>
      <c r="CL70" s="400"/>
      <c r="CM70" s="398"/>
      <c r="CN70" s="398"/>
      <c r="CO70" s="398"/>
      <c r="CP70" s="398"/>
      <c r="CQ70" s="398"/>
      <c r="CR70" s="398"/>
      <c r="CS70" s="398"/>
      <c r="CT70" s="398"/>
      <c r="CU70" s="398"/>
      <c r="CV70" s="398"/>
      <c r="CW70" s="398"/>
      <c r="CX70" s="398"/>
      <c r="CY70" s="398"/>
      <c r="CZ70" s="398"/>
      <c r="DA70" s="398"/>
      <c r="DB70" s="398"/>
      <c r="DC70" s="398"/>
      <c r="DD70" s="398"/>
      <c r="DE70" s="398"/>
      <c r="DF70" s="398"/>
      <c r="DG70" s="398"/>
      <c r="DH70" s="398"/>
      <c r="DI70" s="398"/>
      <c r="DJ70" s="398"/>
      <c r="DK70" s="398"/>
      <c r="DL70" s="400"/>
      <c r="DM70" s="400"/>
      <c r="DN70" s="400"/>
      <c r="DO70" s="400"/>
      <c r="DP70" s="400"/>
      <c r="DQ70" s="398"/>
      <c r="DR70" s="398"/>
      <c r="DS70" s="398"/>
      <c r="DT70" s="398"/>
      <c r="DU70" s="398"/>
      <c r="DV70" s="398"/>
      <c r="DW70" s="398"/>
      <c r="DX70" s="402"/>
    </row>
    <row r="71" spans="1:128" ht="6" customHeight="1">
      <c r="A71" s="408"/>
      <c r="B71" s="409"/>
      <c r="C71" s="409"/>
      <c r="D71" s="409"/>
      <c r="E71" s="409"/>
      <c r="F71" s="409"/>
      <c r="G71" s="409"/>
      <c r="H71" s="409"/>
      <c r="I71" s="409"/>
      <c r="J71" s="409"/>
      <c r="K71" s="409"/>
      <c r="L71" s="409"/>
      <c r="M71" s="409"/>
      <c r="N71" s="409"/>
      <c r="O71" s="409"/>
      <c r="P71" s="409"/>
      <c r="Q71" s="409"/>
      <c r="R71" s="409"/>
      <c r="S71" s="409"/>
      <c r="T71" s="409"/>
      <c r="U71" s="409"/>
      <c r="V71" s="409"/>
      <c r="W71" s="409"/>
      <c r="X71" s="409"/>
      <c r="Y71" s="409"/>
      <c r="Z71" s="409"/>
      <c r="AA71" s="409"/>
      <c r="AB71" s="409"/>
      <c r="AC71" s="412"/>
      <c r="AD71" s="412"/>
      <c r="AE71" s="412"/>
      <c r="AF71" s="412"/>
      <c r="AG71" s="412"/>
      <c r="AH71" s="398"/>
      <c r="AI71" s="398"/>
      <c r="AJ71" s="398"/>
      <c r="AK71" s="398"/>
      <c r="AL71" s="398"/>
      <c r="AM71" s="398"/>
      <c r="AN71" s="398"/>
      <c r="AO71" s="398"/>
      <c r="AP71" s="398"/>
      <c r="AQ71" s="398"/>
      <c r="AR71" s="398"/>
      <c r="AS71" s="398"/>
      <c r="AT71" s="398"/>
      <c r="AU71" s="398"/>
      <c r="AV71" s="398"/>
      <c r="AW71" s="398"/>
      <c r="AX71" s="398"/>
      <c r="AY71" s="398"/>
      <c r="AZ71" s="398"/>
      <c r="BA71" s="398"/>
      <c r="BB71" s="398"/>
      <c r="BC71" s="398"/>
      <c r="BD71" s="398"/>
      <c r="BE71" s="398"/>
      <c r="BF71" s="398"/>
      <c r="BG71" s="398"/>
      <c r="BH71" s="398"/>
      <c r="BI71" s="398"/>
      <c r="BJ71" s="398"/>
      <c r="BK71" s="398"/>
      <c r="BL71" s="398"/>
      <c r="BM71" s="398"/>
      <c r="BN71" s="398"/>
      <c r="BO71" s="398"/>
      <c r="BP71" s="398"/>
      <c r="BQ71" s="398"/>
      <c r="BR71" s="398"/>
      <c r="BS71" s="400"/>
      <c r="BT71" s="400"/>
      <c r="BU71" s="400"/>
      <c r="BV71" s="400"/>
      <c r="BW71" s="400"/>
      <c r="BX71" s="400"/>
      <c r="BY71" s="400"/>
      <c r="BZ71" s="406"/>
      <c r="CA71" s="406"/>
      <c r="CB71" s="406"/>
      <c r="CC71" s="406"/>
      <c r="CD71" s="406"/>
      <c r="CE71" s="406"/>
      <c r="CF71" s="400"/>
      <c r="CG71" s="400"/>
      <c r="CH71" s="400"/>
      <c r="CI71" s="400"/>
      <c r="CJ71" s="400"/>
      <c r="CK71" s="400"/>
      <c r="CL71" s="400"/>
      <c r="CM71" s="398"/>
      <c r="CN71" s="398"/>
      <c r="CO71" s="398"/>
      <c r="CP71" s="398"/>
      <c r="CQ71" s="398"/>
      <c r="CR71" s="398"/>
      <c r="CS71" s="398"/>
      <c r="CT71" s="398"/>
      <c r="CU71" s="398"/>
      <c r="CV71" s="398"/>
      <c r="CW71" s="398"/>
      <c r="CX71" s="398"/>
      <c r="CY71" s="398"/>
      <c r="CZ71" s="398"/>
      <c r="DA71" s="398"/>
      <c r="DB71" s="398"/>
      <c r="DC71" s="398"/>
      <c r="DD71" s="398"/>
      <c r="DE71" s="398"/>
      <c r="DF71" s="398"/>
      <c r="DG71" s="398"/>
      <c r="DH71" s="398"/>
      <c r="DI71" s="398"/>
      <c r="DJ71" s="398"/>
      <c r="DK71" s="398"/>
      <c r="DL71" s="400"/>
      <c r="DM71" s="400"/>
      <c r="DN71" s="400"/>
      <c r="DO71" s="400"/>
      <c r="DP71" s="400"/>
      <c r="DQ71" s="398"/>
      <c r="DR71" s="398"/>
      <c r="DS71" s="398"/>
      <c r="DT71" s="398"/>
      <c r="DU71" s="398"/>
      <c r="DV71" s="398"/>
      <c r="DW71" s="398"/>
      <c r="DX71" s="402"/>
    </row>
    <row r="72" spans="1:128" ht="6" customHeight="1">
      <c r="A72" s="408"/>
      <c r="B72" s="409"/>
      <c r="C72" s="409"/>
      <c r="D72" s="409"/>
      <c r="E72" s="409"/>
      <c r="F72" s="409"/>
      <c r="G72" s="409"/>
      <c r="H72" s="409"/>
      <c r="I72" s="409"/>
      <c r="J72" s="409"/>
      <c r="K72" s="409"/>
      <c r="L72" s="409"/>
      <c r="M72" s="409"/>
      <c r="N72" s="409"/>
      <c r="O72" s="409"/>
      <c r="P72" s="409"/>
      <c r="Q72" s="409"/>
      <c r="R72" s="409"/>
      <c r="S72" s="409"/>
      <c r="T72" s="409"/>
      <c r="U72" s="409"/>
      <c r="V72" s="409"/>
      <c r="W72" s="409"/>
      <c r="X72" s="409"/>
      <c r="Y72" s="409"/>
      <c r="Z72" s="409"/>
      <c r="AA72" s="409"/>
      <c r="AB72" s="409"/>
      <c r="AC72" s="412"/>
      <c r="AD72" s="412"/>
      <c r="AE72" s="412"/>
      <c r="AF72" s="412"/>
      <c r="AG72" s="412"/>
      <c r="AH72" s="398"/>
      <c r="AI72" s="398"/>
      <c r="AJ72" s="398"/>
      <c r="AK72" s="398"/>
      <c r="AL72" s="398"/>
      <c r="AM72" s="398"/>
      <c r="AN72" s="398"/>
      <c r="AO72" s="398"/>
      <c r="AP72" s="398"/>
      <c r="AQ72" s="398"/>
      <c r="AR72" s="398"/>
      <c r="AS72" s="398"/>
      <c r="AT72" s="398"/>
      <c r="AU72" s="398"/>
      <c r="AV72" s="398"/>
      <c r="AW72" s="398"/>
      <c r="AX72" s="398"/>
      <c r="AY72" s="398"/>
      <c r="AZ72" s="398"/>
      <c r="BA72" s="398"/>
      <c r="BB72" s="398"/>
      <c r="BC72" s="398"/>
      <c r="BD72" s="398"/>
      <c r="BE72" s="398"/>
      <c r="BF72" s="398"/>
      <c r="BG72" s="398"/>
      <c r="BH72" s="398"/>
      <c r="BI72" s="398"/>
      <c r="BJ72" s="398"/>
      <c r="BK72" s="398"/>
      <c r="BL72" s="398"/>
      <c r="BM72" s="398"/>
      <c r="BN72" s="398"/>
      <c r="BO72" s="398"/>
      <c r="BP72" s="398"/>
      <c r="BQ72" s="398"/>
      <c r="BR72" s="398"/>
      <c r="BS72" s="400"/>
      <c r="BT72" s="400"/>
      <c r="BU72" s="400"/>
      <c r="BV72" s="400"/>
      <c r="BW72" s="400"/>
      <c r="BX72" s="400"/>
      <c r="BY72" s="400"/>
      <c r="BZ72" s="406">
        <v>4</v>
      </c>
      <c r="CA72" s="406"/>
      <c r="CB72" s="406"/>
      <c r="CC72" s="406"/>
      <c r="CD72" s="406"/>
      <c r="CE72" s="406"/>
      <c r="CF72" s="400" t="s">
        <v>344</v>
      </c>
      <c r="CG72" s="400"/>
      <c r="CH72" s="400"/>
      <c r="CI72" s="400"/>
      <c r="CJ72" s="400"/>
      <c r="CK72" s="400"/>
      <c r="CL72" s="400"/>
      <c r="CM72" s="398">
        <v>100</v>
      </c>
      <c r="CN72" s="398"/>
      <c r="CO72" s="398"/>
      <c r="CP72" s="398"/>
      <c r="CQ72" s="398"/>
      <c r="CR72" s="398"/>
      <c r="CS72" s="398"/>
      <c r="CT72" s="398"/>
      <c r="CU72" s="398"/>
      <c r="CV72" s="398">
        <v>99.75</v>
      </c>
      <c r="CW72" s="398"/>
      <c r="CX72" s="398"/>
      <c r="CY72" s="398"/>
      <c r="CZ72" s="398"/>
      <c r="DA72" s="398"/>
      <c r="DB72" s="398"/>
      <c r="DC72" s="398"/>
      <c r="DD72" s="398"/>
      <c r="DE72" s="398">
        <v>0.25</v>
      </c>
      <c r="DF72" s="398"/>
      <c r="DG72" s="398"/>
      <c r="DH72" s="398"/>
      <c r="DI72" s="398"/>
      <c r="DJ72" s="398"/>
      <c r="DK72" s="398"/>
      <c r="DL72" s="400" t="s">
        <v>345</v>
      </c>
      <c r="DM72" s="400"/>
      <c r="DN72" s="400"/>
      <c r="DO72" s="400"/>
      <c r="DP72" s="400"/>
      <c r="DQ72" s="398">
        <v>14.3</v>
      </c>
      <c r="DR72" s="398"/>
      <c r="DS72" s="398"/>
      <c r="DT72" s="398"/>
      <c r="DU72" s="398"/>
      <c r="DV72" s="398"/>
      <c r="DW72" s="398"/>
      <c r="DX72" s="402"/>
    </row>
    <row r="73" spans="1:128" ht="6" customHeight="1">
      <c r="A73" s="408"/>
      <c r="B73" s="409"/>
      <c r="C73" s="409"/>
      <c r="D73" s="409"/>
      <c r="E73" s="409"/>
      <c r="F73" s="409"/>
      <c r="G73" s="409"/>
      <c r="H73" s="409"/>
      <c r="I73" s="409"/>
      <c r="J73" s="409"/>
      <c r="K73" s="409"/>
      <c r="L73" s="409"/>
      <c r="M73" s="409"/>
      <c r="N73" s="409"/>
      <c r="O73" s="409"/>
      <c r="P73" s="409"/>
      <c r="Q73" s="409"/>
      <c r="R73" s="409"/>
      <c r="S73" s="409"/>
      <c r="T73" s="409"/>
      <c r="U73" s="409"/>
      <c r="V73" s="409"/>
      <c r="W73" s="409"/>
      <c r="X73" s="409"/>
      <c r="Y73" s="409"/>
      <c r="Z73" s="409"/>
      <c r="AA73" s="409"/>
      <c r="AB73" s="409"/>
      <c r="AC73" s="412"/>
      <c r="AD73" s="412"/>
      <c r="AE73" s="412"/>
      <c r="AF73" s="412"/>
      <c r="AG73" s="412"/>
      <c r="AH73" s="398"/>
      <c r="AI73" s="398"/>
      <c r="AJ73" s="398"/>
      <c r="AK73" s="398"/>
      <c r="AL73" s="398"/>
      <c r="AM73" s="398"/>
      <c r="AN73" s="398"/>
      <c r="AO73" s="398"/>
      <c r="AP73" s="398"/>
      <c r="AQ73" s="398"/>
      <c r="AR73" s="398"/>
      <c r="AS73" s="398"/>
      <c r="AT73" s="398"/>
      <c r="AU73" s="398"/>
      <c r="AV73" s="398"/>
      <c r="AW73" s="398"/>
      <c r="AX73" s="398"/>
      <c r="AY73" s="398"/>
      <c r="AZ73" s="398"/>
      <c r="BA73" s="398"/>
      <c r="BB73" s="398"/>
      <c r="BC73" s="398"/>
      <c r="BD73" s="398"/>
      <c r="BE73" s="398"/>
      <c r="BF73" s="398"/>
      <c r="BG73" s="398"/>
      <c r="BH73" s="398"/>
      <c r="BI73" s="398"/>
      <c r="BJ73" s="398"/>
      <c r="BK73" s="398"/>
      <c r="BL73" s="398"/>
      <c r="BM73" s="398"/>
      <c r="BN73" s="398"/>
      <c r="BO73" s="398"/>
      <c r="BP73" s="398"/>
      <c r="BQ73" s="398"/>
      <c r="BR73" s="398"/>
      <c r="BS73" s="400"/>
      <c r="BT73" s="400"/>
      <c r="BU73" s="400"/>
      <c r="BV73" s="400"/>
      <c r="BW73" s="400"/>
      <c r="BX73" s="400"/>
      <c r="BY73" s="400"/>
      <c r="BZ73" s="406"/>
      <c r="CA73" s="406"/>
      <c r="CB73" s="406"/>
      <c r="CC73" s="406"/>
      <c r="CD73" s="406"/>
      <c r="CE73" s="406"/>
      <c r="CF73" s="400"/>
      <c r="CG73" s="400"/>
      <c r="CH73" s="400"/>
      <c r="CI73" s="400"/>
      <c r="CJ73" s="400"/>
      <c r="CK73" s="400"/>
      <c r="CL73" s="400"/>
      <c r="CM73" s="398"/>
      <c r="CN73" s="398"/>
      <c r="CO73" s="398"/>
      <c r="CP73" s="398"/>
      <c r="CQ73" s="398"/>
      <c r="CR73" s="398"/>
      <c r="CS73" s="398"/>
      <c r="CT73" s="398"/>
      <c r="CU73" s="398"/>
      <c r="CV73" s="398"/>
      <c r="CW73" s="398"/>
      <c r="CX73" s="398"/>
      <c r="CY73" s="398"/>
      <c r="CZ73" s="398"/>
      <c r="DA73" s="398"/>
      <c r="DB73" s="398"/>
      <c r="DC73" s="398"/>
      <c r="DD73" s="398"/>
      <c r="DE73" s="398"/>
      <c r="DF73" s="398"/>
      <c r="DG73" s="398"/>
      <c r="DH73" s="398"/>
      <c r="DI73" s="398"/>
      <c r="DJ73" s="398"/>
      <c r="DK73" s="398"/>
      <c r="DL73" s="400"/>
      <c r="DM73" s="400"/>
      <c r="DN73" s="400"/>
      <c r="DO73" s="400"/>
      <c r="DP73" s="400"/>
      <c r="DQ73" s="398"/>
      <c r="DR73" s="398"/>
      <c r="DS73" s="398"/>
      <c r="DT73" s="398"/>
      <c r="DU73" s="398"/>
      <c r="DV73" s="398"/>
      <c r="DW73" s="398"/>
      <c r="DX73" s="402"/>
    </row>
    <row r="74" spans="1:128" ht="6" customHeight="1">
      <c r="A74" s="408"/>
      <c r="B74" s="409"/>
      <c r="C74" s="409"/>
      <c r="D74" s="409"/>
      <c r="E74" s="409"/>
      <c r="F74" s="409"/>
      <c r="G74" s="409"/>
      <c r="H74" s="409"/>
      <c r="I74" s="409"/>
      <c r="J74" s="409"/>
      <c r="K74" s="409"/>
      <c r="L74" s="409"/>
      <c r="M74" s="409"/>
      <c r="N74" s="409"/>
      <c r="O74" s="409"/>
      <c r="P74" s="409"/>
      <c r="Q74" s="409"/>
      <c r="R74" s="409"/>
      <c r="S74" s="409"/>
      <c r="T74" s="409"/>
      <c r="U74" s="409"/>
      <c r="V74" s="409"/>
      <c r="W74" s="409"/>
      <c r="X74" s="409"/>
      <c r="Y74" s="409"/>
      <c r="Z74" s="409"/>
      <c r="AA74" s="409"/>
      <c r="AB74" s="409"/>
      <c r="AC74" s="412"/>
      <c r="AD74" s="412"/>
      <c r="AE74" s="412"/>
      <c r="AF74" s="412"/>
      <c r="AG74" s="412"/>
      <c r="AH74" s="398"/>
      <c r="AI74" s="398"/>
      <c r="AJ74" s="398"/>
      <c r="AK74" s="398"/>
      <c r="AL74" s="398"/>
      <c r="AM74" s="398"/>
      <c r="AN74" s="398"/>
      <c r="AO74" s="398"/>
      <c r="AP74" s="398"/>
      <c r="AQ74" s="398"/>
      <c r="AR74" s="398"/>
      <c r="AS74" s="398"/>
      <c r="AT74" s="398"/>
      <c r="AU74" s="398"/>
      <c r="AV74" s="398"/>
      <c r="AW74" s="398"/>
      <c r="AX74" s="398"/>
      <c r="AY74" s="398"/>
      <c r="AZ74" s="398"/>
      <c r="BA74" s="398"/>
      <c r="BB74" s="398"/>
      <c r="BC74" s="398"/>
      <c r="BD74" s="398"/>
      <c r="BE74" s="398"/>
      <c r="BF74" s="398"/>
      <c r="BG74" s="398"/>
      <c r="BH74" s="398"/>
      <c r="BI74" s="398"/>
      <c r="BJ74" s="398"/>
      <c r="BK74" s="398"/>
      <c r="BL74" s="398"/>
      <c r="BM74" s="398"/>
      <c r="BN74" s="398"/>
      <c r="BO74" s="398"/>
      <c r="BP74" s="398"/>
      <c r="BQ74" s="398"/>
      <c r="BR74" s="398"/>
      <c r="BS74" s="400"/>
      <c r="BT74" s="400"/>
      <c r="BU74" s="400"/>
      <c r="BV74" s="400"/>
      <c r="BW74" s="400"/>
      <c r="BX74" s="400"/>
      <c r="BY74" s="400"/>
      <c r="BZ74" s="406"/>
      <c r="CA74" s="406"/>
      <c r="CB74" s="406"/>
      <c r="CC74" s="406"/>
      <c r="CD74" s="406"/>
      <c r="CE74" s="406"/>
      <c r="CF74" s="400"/>
      <c r="CG74" s="400"/>
      <c r="CH74" s="400"/>
      <c r="CI74" s="400"/>
      <c r="CJ74" s="400"/>
      <c r="CK74" s="400"/>
      <c r="CL74" s="400"/>
      <c r="CM74" s="398"/>
      <c r="CN74" s="398"/>
      <c r="CO74" s="398"/>
      <c r="CP74" s="398"/>
      <c r="CQ74" s="398"/>
      <c r="CR74" s="398"/>
      <c r="CS74" s="398"/>
      <c r="CT74" s="398"/>
      <c r="CU74" s="398"/>
      <c r="CV74" s="398"/>
      <c r="CW74" s="398"/>
      <c r="CX74" s="398"/>
      <c r="CY74" s="398"/>
      <c r="CZ74" s="398"/>
      <c r="DA74" s="398"/>
      <c r="DB74" s="398"/>
      <c r="DC74" s="398"/>
      <c r="DD74" s="398"/>
      <c r="DE74" s="398"/>
      <c r="DF74" s="398"/>
      <c r="DG74" s="398"/>
      <c r="DH74" s="398"/>
      <c r="DI74" s="398"/>
      <c r="DJ74" s="398"/>
      <c r="DK74" s="398"/>
      <c r="DL74" s="400"/>
      <c r="DM74" s="400"/>
      <c r="DN74" s="400"/>
      <c r="DO74" s="400"/>
      <c r="DP74" s="400"/>
      <c r="DQ74" s="398"/>
      <c r="DR74" s="398"/>
      <c r="DS74" s="398"/>
      <c r="DT74" s="398"/>
      <c r="DU74" s="398"/>
      <c r="DV74" s="398"/>
      <c r="DW74" s="398"/>
      <c r="DX74" s="402"/>
    </row>
    <row r="75" spans="1:128" ht="6" customHeight="1">
      <c r="A75" s="408"/>
      <c r="B75" s="409"/>
      <c r="C75" s="409"/>
      <c r="D75" s="409"/>
      <c r="E75" s="409"/>
      <c r="F75" s="409"/>
      <c r="G75" s="409"/>
      <c r="H75" s="409"/>
      <c r="I75" s="409"/>
      <c r="J75" s="409"/>
      <c r="K75" s="409"/>
      <c r="L75" s="409"/>
      <c r="M75" s="409"/>
      <c r="N75" s="409"/>
      <c r="O75" s="409"/>
      <c r="P75" s="409"/>
      <c r="Q75" s="409"/>
      <c r="R75" s="409"/>
      <c r="S75" s="409"/>
      <c r="T75" s="409"/>
      <c r="U75" s="409"/>
      <c r="V75" s="409"/>
      <c r="W75" s="409"/>
      <c r="X75" s="409"/>
      <c r="Y75" s="409"/>
      <c r="Z75" s="409"/>
      <c r="AA75" s="409"/>
      <c r="AB75" s="409"/>
      <c r="AC75" s="412"/>
      <c r="AD75" s="412"/>
      <c r="AE75" s="412"/>
      <c r="AF75" s="412"/>
      <c r="AG75" s="412"/>
      <c r="AH75" s="398"/>
      <c r="AI75" s="398"/>
      <c r="AJ75" s="398"/>
      <c r="AK75" s="398"/>
      <c r="AL75" s="398"/>
      <c r="AM75" s="398"/>
      <c r="AN75" s="398"/>
      <c r="AO75" s="398"/>
      <c r="AP75" s="398"/>
      <c r="AQ75" s="398"/>
      <c r="AR75" s="398"/>
      <c r="AS75" s="398"/>
      <c r="AT75" s="398"/>
      <c r="AU75" s="398"/>
      <c r="AV75" s="398"/>
      <c r="AW75" s="398"/>
      <c r="AX75" s="398"/>
      <c r="AY75" s="398"/>
      <c r="AZ75" s="398"/>
      <c r="BA75" s="398"/>
      <c r="BB75" s="398"/>
      <c r="BC75" s="398"/>
      <c r="BD75" s="398"/>
      <c r="BE75" s="398"/>
      <c r="BF75" s="398"/>
      <c r="BG75" s="398"/>
      <c r="BH75" s="398"/>
      <c r="BI75" s="398"/>
      <c r="BJ75" s="398"/>
      <c r="BK75" s="398"/>
      <c r="BL75" s="398"/>
      <c r="BM75" s="398"/>
      <c r="BN75" s="398"/>
      <c r="BO75" s="398"/>
      <c r="BP75" s="398"/>
      <c r="BQ75" s="398"/>
      <c r="BR75" s="398"/>
      <c r="BS75" s="400"/>
      <c r="BT75" s="400"/>
      <c r="BU75" s="400"/>
      <c r="BV75" s="400"/>
      <c r="BW75" s="400"/>
      <c r="BX75" s="400"/>
      <c r="BY75" s="400"/>
      <c r="BZ75" s="406">
        <v>5</v>
      </c>
      <c r="CA75" s="406"/>
      <c r="CB75" s="406"/>
      <c r="CC75" s="406"/>
      <c r="CD75" s="406"/>
      <c r="CE75" s="406"/>
      <c r="CF75" s="400" t="s">
        <v>344</v>
      </c>
      <c r="CG75" s="400"/>
      <c r="CH75" s="400"/>
      <c r="CI75" s="400"/>
      <c r="CJ75" s="400"/>
      <c r="CK75" s="400"/>
      <c r="CL75" s="400"/>
      <c r="CM75" s="398">
        <v>139</v>
      </c>
      <c r="CN75" s="398"/>
      <c r="CO75" s="398"/>
      <c r="CP75" s="398"/>
      <c r="CQ75" s="398"/>
      <c r="CR75" s="398"/>
      <c r="CS75" s="398"/>
      <c r="CT75" s="398"/>
      <c r="CU75" s="398"/>
      <c r="CV75" s="398">
        <v>139</v>
      </c>
      <c r="CW75" s="398"/>
      <c r="CX75" s="398"/>
      <c r="CY75" s="398"/>
      <c r="CZ75" s="398"/>
      <c r="DA75" s="398"/>
      <c r="DB75" s="398"/>
      <c r="DC75" s="398"/>
      <c r="DD75" s="398"/>
      <c r="DE75" s="398"/>
      <c r="DF75" s="398"/>
      <c r="DG75" s="398"/>
      <c r="DH75" s="398"/>
      <c r="DI75" s="398"/>
      <c r="DJ75" s="398"/>
      <c r="DK75" s="398"/>
      <c r="DL75" s="400" t="s">
        <v>345</v>
      </c>
      <c r="DM75" s="400"/>
      <c r="DN75" s="400"/>
      <c r="DO75" s="400"/>
      <c r="DP75" s="400"/>
      <c r="DQ75" s="398">
        <v>19.2</v>
      </c>
      <c r="DR75" s="398"/>
      <c r="DS75" s="398"/>
      <c r="DT75" s="398"/>
      <c r="DU75" s="398"/>
      <c r="DV75" s="398"/>
      <c r="DW75" s="398"/>
      <c r="DX75" s="402"/>
    </row>
    <row r="76" spans="1:128" ht="6" customHeight="1">
      <c r="A76" s="408"/>
      <c r="B76" s="409"/>
      <c r="C76" s="409"/>
      <c r="D76" s="409"/>
      <c r="E76" s="409"/>
      <c r="F76" s="409"/>
      <c r="G76" s="409"/>
      <c r="H76" s="409"/>
      <c r="I76" s="409"/>
      <c r="J76" s="409"/>
      <c r="K76" s="409"/>
      <c r="L76" s="409"/>
      <c r="M76" s="409"/>
      <c r="N76" s="409"/>
      <c r="O76" s="409"/>
      <c r="P76" s="409"/>
      <c r="Q76" s="409"/>
      <c r="R76" s="409"/>
      <c r="S76" s="409"/>
      <c r="T76" s="409"/>
      <c r="U76" s="409"/>
      <c r="V76" s="409"/>
      <c r="W76" s="409"/>
      <c r="X76" s="409"/>
      <c r="Y76" s="409"/>
      <c r="Z76" s="409"/>
      <c r="AA76" s="409"/>
      <c r="AB76" s="409"/>
      <c r="AC76" s="412"/>
      <c r="AD76" s="412"/>
      <c r="AE76" s="412"/>
      <c r="AF76" s="412"/>
      <c r="AG76" s="412"/>
      <c r="AH76" s="398"/>
      <c r="AI76" s="398"/>
      <c r="AJ76" s="398"/>
      <c r="AK76" s="398"/>
      <c r="AL76" s="398"/>
      <c r="AM76" s="398"/>
      <c r="AN76" s="398"/>
      <c r="AO76" s="398"/>
      <c r="AP76" s="398"/>
      <c r="AQ76" s="398"/>
      <c r="AR76" s="398"/>
      <c r="AS76" s="398"/>
      <c r="AT76" s="398"/>
      <c r="AU76" s="398"/>
      <c r="AV76" s="398"/>
      <c r="AW76" s="398"/>
      <c r="AX76" s="398"/>
      <c r="AY76" s="398"/>
      <c r="AZ76" s="398"/>
      <c r="BA76" s="398"/>
      <c r="BB76" s="398"/>
      <c r="BC76" s="398"/>
      <c r="BD76" s="398"/>
      <c r="BE76" s="398"/>
      <c r="BF76" s="398"/>
      <c r="BG76" s="398"/>
      <c r="BH76" s="398"/>
      <c r="BI76" s="398"/>
      <c r="BJ76" s="398"/>
      <c r="BK76" s="398"/>
      <c r="BL76" s="398"/>
      <c r="BM76" s="398"/>
      <c r="BN76" s="398"/>
      <c r="BO76" s="398"/>
      <c r="BP76" s="398"/>
      <c r="BQ76" s="398"/>
      <c r="BR76" s="398"/>
      <c r="BS76" s="400"/>
      <c r="BT76" s="400"/>
      <c r="BU76" s="400"/>
      <c r="BV76" s="400"/>
      <c r="BW76" s="400"/>
      <c r="BX76" s="400"/>
      <c r="BY76" s="400"/>
      <c r="BZ76" s="406"/>
      <c r="CA76" s="406"/>
      <c r="CB76" s="406"/>
      <c r="CC76" s="406"/>
      <c r="CD76" s="406"/>
      <c r="CE76" s="406"/>
      <c r="CF76" s="400"/>
      <c r="CG76" s="400"/>
      <c r="CH76" s="400"/>
      <c r="CI76" s="400"/>
      <c r="CJ76" s="400"/>
      <c r="CK76" s="400"/>
      <c r="CL76" s="400"/>
      <c r="CM76" s="398"/>
      <c r="CN76" s="398"/>
      <c r="CO76" s="398"/>
      <c r="CP76" s="398"/>
      <c r="CQ76" s="398"/>
      <c r="CR76" s="398"/>
      <c r="CS76" s="398"/>
      <c r="CT76" s="398"/>
      <c r="CU76" s="398"/>
      <c r="CV76" s="398"/>
      <c r="CW76" s="398"/>
      <c r="CX76" s="398"/>
      <c r="CY76" s="398"/>
      <c r="CZ76" s="398"/>
      <c r="DA76" s="398"/>
      <c r="DB76" s="398"/>
      <c r="DC76" s="398"/>
      <c r="DD76" s="398"/>
      <c r="DE76" s="398"/>
      <c r="DF76" s="398"/>
      <c r="DG76" s="398"/>
      <c r="DH76" s="398"/>
      <c r="DI76" s="398"/>
      <c r="DJ76" s="398"/>
      <c r="DK76" s="398"/>
      <c r="DL76" s="400"/>
      <c r="DM76" s="400"/>
      <c r="DN76" s="400"/>
      <c r="DO76" s="400"/>
      <c r="DP76" s="400"/>
      <c r="DQ76" s="398"/>
      <c r="DR76" s="398"/>
      <c r="DS76" s="398"/>
      <c r="DT76" s="398"/>
      <c r="DU76" s="398"/>
      <c r="DV76" s="398"/>
      <c r="DW76" s="398"/>
      <c r="DX76" s="402"/>
    </row>
    <row r="77" spans="1:128" ht="6" customHeight="1">
      <c r="A77" s="408"/>
      <c r="B77" s="409"/>
      <c r="C77" s="409"/>
      <c r="D77" s="409"/>
      <c r="E77" s="409"/>
      <c r="F77" s="409"/>
      <c r="G77" s="409"/>
      <c r="H77" s="409"/>
      <c r="I77" s="409"/>
      <c r="J77" s="409"/>
      <c r="K77" s="409"/>
      <c r="L77" s="409"/>
      <c r="M77" s="409"/>
      <c r="N77" s="409"/>
      <c r="O77" s="409"/>
      <c r="P77" s="409"/>
      <c r="Q77" s="409"/>
      <c r="R77" s="409"/>
      <c r="S77" s="409"/>
      <c r="T77" s="409"/>
      <c r="U77" s="409"/>
      <c r="V77" s="409"/>
      <c r="W77" s="409"/>
      <c r="X77" s="409"/>
      <c r="Y77" s="409"/>
      <c r="Z77" s="409"/>
      <c r="AA77" s="409"/>
      <c r="AB77" s="409"/>
      <c r="AC77" s="412"/>
      <c r="AD77" s="412"/>
      <c r="AE77" s="412"/>
      <c r="AF77" s="412"/>
      <c r="AG77" s="412"/>
      <c r="AH77" s="398"/>
      <c r="AI77" s="398"/>
      <c r="AJ77" s="398"/>
      <c r="AK77" s="398"/>
      <c r="AL77" s="398"/>
      <c r="AM77" s="398"/>
      <c r="AN77" s="398"/>
      <c r="AO77" s="398"/>
      <c r="AP77" s="398"/>
      <c r="AQ77" s="398"/>
      <c r="AR77" s="398"/>
      <c r="AS77" s="398"/>
      <c r="AT77" s="398"/>
      <c r="AU77" s="398"/>
      <c r="AV77" s="398"/>
      <c r="AW77" s="398"/>
      <c r="AX77" s="398"/>
      <c r="AY77" s="398"/>
      <c r="AZ77" s="398"/>
      <c r="BA77" s="398"/>
      <c r="BB77" s="398"/>
      <c r="BC77" s="398"/>
      <c r="BD77" s="398"/>
      <c r="BE77" s="398"/>
      <c r="BF77" s="398"/>
      <c r="BG77" s="398"/>
      <c r="BH77" s="398"/>
      <c r="BI77" s="398"/>
      <c r="BJ77" s="398"/>
      <c r="BK77" s="398"/>
      <c r="BL77" s="398"/>
      <c r="BM77" s="398"/>
      <c r="BN77" s="398"/>
      <c r="BO77" s="398"/>
      <c r="BP77" s="398"/>
      <c r="BQ77" s="398"/>
      <c r="BR77" s="398"/>
      <c r="BS77" s="400"/>
      <c r="BT77" s="400"/>
      <c r="BU77" s="400"/>
      <c r="BV77" s="400"/>
      <c r="BW77" s="400"/>
      <c r="BX77" s="400"/>
      <c r="BY77" s="400"/>
      <c r="BZ77" s="406"/>
      <c r="CA77" s="406"/>
      <c r="CB77" s="406"/>
      <c r="CC77" s="406"/>
      <c r="CD77" s="406"/>
      <c r="CE77" s="406"/>
      <c r="CF77" s="400"/>
      <c r="CG77" s="400"/>
      <c r="CH77" s="400"/>
      <c r="CI77" s="400"/>
      <c r="CJ77" s="400"/>
      <c r="CK77" s="400"/>
      <c r="CL77" s="400"/>
      <c r="CM77" s="398"/>
      <c r="CN77" s="398"/>
      <c r="CO77" s="398"/>
      <c r="CP77" s="398"/>
      <c r="CQ77" s="398"/>
      <c r="CR77" s="398"/>
      <c r="CS77" s="398"/>
      <c r="CT77" s="398"/>
      <c r="CU77" s="398"/>
      <c r="CV77" s="398"/>
      <c r="CW77" s="398"/>
      <c r="CX77" s="398"/>
      <c r="CY77" s="398"/>
      <c r="CZ77" s="398"/>
      <c r="DA77" s="398"/>
      <c r="DB77" s="398"/>
      <c r="DC77" s="398"/>
      <c r="DD77" s="398"/>
      <c r="DE77" s="398"/>
      <c r="DF77" s="398"/>
      <c r="DG77" s="398"/>
      <c r="DH77" s="398"/>
      <c r="DI77" s="398"/>
      <c r="DJ77" s="398"/>
      <c r="DK77" s="398"/>
      <c r="DL77" s="400"/>
      <c r="DM77" s="400"/>
      <c r="DN77" s="400"/>
      <c r="DO77" s="400"/>
      <c r="DP77" s="400"/>
      <c r="DQ77" s="398"/>
      <c r="DR77" s="398"/>
      <c r="DS77" s="398"/>
      <c r="DT77" s="398"/>
      <c r="DU77" s="398"/>
      <c r="DV77" s="398"/>
      <c r="DW77" s="398"/>
      <c r="DX77" s="402"/>
    </row>
    <row r="78" spans="1:128" ht="6" customHeight="1">
      <c r="A78" s="408"/>
      <c r="B78" s="409"/>
      <c r="C78" s="409"/>
      <c r="D78" s="409"/>
      <c r="E78" s="409"/>
      <c r="F78" s="409"/>
      <c r="G78" s="409"/>
      <c r="H78" s="409"/>
      <c r="I78" s="409"/>
      <c r="J78" s="409"/>
      <c r="K78" s="409"/>
      <c r="L78" s="409"/>
      <c r="M78" s="409"/>
      <c r="N78" s="409"/>
      <c r="O78" s="409"/>
      <c r="P78" s="409"/>
      <c r="Q78" s="409"/>
      <c r="R78" s="409"/>
      <c r="S78" s="409"/>
      <c r="T78" s="409"/>
      <c r="U78" s="409"/>
      <c r="V78" s="409"/>
      <c r="W78" s="409"/>
      <c r="X78" s="409"/>
      <c r="Y78" s="409"/>
      <c r="Z78" s="409"/>
      <c r="AA78" s="409"/>
      <c r="AB78" s="409"/>
      <c r="AC78" s="412"/>
      <c r="AD78" s="412"/>
      <c r="AE78" s="412"/>
      <c r="AF78" s="412"/>
      <c r="AG78" s="412"/>
      <c r="AH78" s="398"/>
      <c r="AI78" s="398"/>
      <c r="AJ78" s="398"/>
      <c r="AK78" s="398"/>
      <c r="AL78" s="398"/>
      <c r="AM78" s="398"/>
      <c r="AN78" s="398"/>
      <c r="AO78" s="398"/>
      <c r="AP78" s="398"/>
      <c r="AQ78" s="398"/>
      <c r="AR78" s="398"/>
      <c r="AS78" s="398"/>
      <c r="AT78" s="398"/>
      <c r="AU78" s="398"/>
      <c r="AV78" s="398"/>
      <c r="AW78" s="398"/>
      <c r="AX78" s="398"/>
      <c r="AY78" s="398"/>
      <c r="AZ78" s="398"/>
      <c r="BA78" s="398"/>
      <c r="BB78" s="398"/>
      <c r="BC78" s="398"/>
      <c r="BD78" s="398"/>
      <c r="BE78" s="398"/>
      <c r="BF78" s="398"/>
      <c r="BG78" s="398"/>
      <c r="BH78" s="398"/>
      <c r="BI78" s="398"/>
      <c r="BJ78" s="398"/>
      <c r="BK78" s="398"/>
      <c r="BL78" s="398"/>
      <c r="BM78" s="398"/>
      <c r="BN78" s="398"/>
      <c r="BO78" s="398"/>
      <c r="BP78" s="398"/>
      <c r="BQ78" s="398"/>
      <c r="BR78" s="398"/>
      <c r="BS78" s="400"/>
      <c r="BT78" s="400"/>
      <c r="BU78" s="400"/>
      <c r="BV78" s="400"/>
      <c r="BW78" s="400"/>
      <c r="BX78" s="400"/>
      <c r="BY78" s="400"/>
      <c r="BZ78" s="406">
        <v>6</v>
      </c>
      <c r="CA78" s="406"/>
      <c r="CB78" s="406"/>
      <c r="CC78" s="406"/>
      <c r="CD78" s="406"/>
      <c r="CE78" s="406"/>
      <c r="CF78" s="400" t="s">
        <v>344</v>
      </c>
      <c r="CG78" s="400"/>
      <c r="CH78" s="400"/>
      <c r="CI78" s="400"/>
      <c r="CJ78" s="400"/>
      <c r="CK78" s="400"/>
      <c r="CL78" s="400"/>
      <c r="CM78" s="398">
        <v>35</v>
      </c>
      <c r="CN78" s="398"/>
      <c r="CO78" s="398"/>
      <c r="CP78" s="398"/>
      <c r="CQ78" s="398"/>
      <c r="CR78" s="398"/>
      <c r="CS78" s="398"/>
      <c r="CT78" s="398"/>
      <c r="CU78" s="398"/>
      <c r="CV78" s="398">
        <v>35</v>
      </c>
      <c r="CW78" s="398"/>
      <c r="CX78" s="398"/>
      <c r="CY78" s="398"/>
      <c r="CZ78" s="398"/>
      <c r="DA78" s="398"/>
      <c r="DB78" s="398"/>
      <c r="DC78" s="398"/>
      <c r="DD78" s="398"/>
      <c r="DE78" s="398"/>
      <c r="DF78" s="398"/>
      <c r="DG78" s="398"/>
      <c r="DH78" s="398"/>
      <c r="DI78" s="398"/>
      <c r="DJ78" s="398"/>
      <c r="DK78" s="398"/>
      <c r="DL78" s="400" t="s">
        <v>345</v>
      </c>
      <c r="DM78" s="400"/>
      <c r="DN78" s="400"/>
      <c r="DO78" s="400"/>
      <c r="DP78" s="400"/>
      <c r="DQ78" s="398">
        <v>4.8</v>
      </c>
      <c r="DR78" s="398"/>
      <c r="DS78" s="398"/>
      <c r="DT78" s="398"/>
      <c r="DU78" s="398"/>
      <c r="DV78" s="398"/>
      <c r="DW78" s="398"/>
      <c r="DX78" s="402"/>
    </row>
    <row r="79" spans="1:128" ht="6" customHeight="1">
      <c r="A79" s="408"/>
      <c r="B79" s="409"/>
      <c r="C79" s="409"/>
      <c r="D79" s="409"/>
      <c r="E79" s="409"/>
      <c r="F79" s="409"/>
      <c r="G79" s="409"/>
      <c r="H79" s="409"/>
      <c r="I79" s="409"/>
      <c r="J79" s="409"/>
      <c r="K79" s="409"/>
      <c r="L79" s="409"/>
      <c r="M79" s="409"/>
      <c r="N79" s="409"/>
      <c r="O79" s="409"/>
      <c r="P79" s="409"/>
      <c r="Q79" s="409"/>
      <c r="R79" s="409"/>
      <c r="S79" s="409"/>
      <c r="T79" s="409"/>
      <c r="U79" s="409"/>
      <c r="V79" s="409"/>
      <c r="W79" s="409"/>
      <c r="X79" s="409"/>
      <c r="Y79" s="409"/>
      <c r="Z79" s="409"/>
      <c r="AA79" s="409"/>
      <c r="AB79" s="409"/>
      <c r="AC79" s="412"/>
      <c r="AD79" s="412"/>
      <c r="AE79" s="412"/>
      <c r="AF79" s="412"/>
      <c r="AG79" s="412"/>
      <c r="AH79" s="398"/>
      <c r="AI79" s="398"/>
      <c r="AJ79" s="398"/>
      <c r="AK79" s="398"/>
      <c r="AL79" s="398"/>
      <c r="AM79" s="398"/>
      <c r="AN79" s="398"/>
      <c r="AO79" s="398"/>
      <c r="AP79" s="398"/>
      <c r="AQ79" s="398"/>
      <c r="AR79" s="398"/>
      <c r="AS79" s="398"/>
      <c r="AT79" s="398"/>
      <c r="AU79" s="398"/>
      <c r="AV79" s="398"/>
      <c r="AW79" s="398"/>
      <c r="AX79" s="398"/>
      <c r="AY79" s="398"/>
      <c r="AZ79" s="398"/>
      <c r="BA79" s="398"/>
      <c r="BB79" s="398"/>
      <c r="BC79" s="398"/>
      <c r="BD79" s="398"/>
      <c r="BE79" s="398"/>
      <c r="BF79" s="398"/>
      <c r="BG79" s="398"/>
      <c r="BH79" s="398"/>
      <c r="BI79" s="398"/>
      <c r="BJ79" s="398"/>
      <c r="BK79" s="398"/>
      <c r="BL79" s="398"/>
      <c r="BM79" s="398"/>
      <c r="BN79" s="398"/>
      <c r="BO79" s="398"/>
      <c r="BP79" s="398"/>
      <c r="BQ79" s="398"/>
      <c r="BR79" s="398"/>
      <c r="BS79" s="400"/>
      <c r="BT79" s="400"/>
      <c r="BU79" s="400"/>
      <c r="BV79" s="400"/>
      <c r="BW79" s="400"/>
      <c r="BX79" s="400"/>
      <c r="BY79" s="400"/>
      <c r="BZ79" s="406"/>
      <c r="CA79" s="406"/>
      <c r="CB79" s="406"/>
      <c r="CC79" s="406"/>
      <c r="CD79" s="406"/>
      <c r="CE79" s="406"/>
      <c r="CF79" s="400"/>
      <c r="CG79" s="400"/>
      <c r="CH79" s="400"/>
      <c r="CI79" s="400"/>
      <c r="CJ79" s="400"/>
      <c r="CK79" s="400"/>
      <c r="CL79" s="400"/>
      <c r="CM79" s="398"/>
      <c r="CN79" s="398"/>
      <c r="CO79" s="398"/>
      <c r="CP79" s="398"/>
      <c r="CQ79" s="398"/>
      <c r="CR79" s="398"/>
      <c r="CS79" s="398"/>
      <c r="CT79" s="398"/>
      <c r="CU79" s="398"/>
      <c r="CV79" s="398"/>
      <c r="CW79" s="398"/>
      <c r="CX79" s="398"/>
      <c r="CY79" s="398"/>
      <c r="CZ79" s="398"/>
      <c r="DA79" s="398"/>
      <c r="DB79" s="398"/>
      <c r="DC79" s="398"/>
      <c r="DD79" s="398"/>
      <c r="DE79" s="398"/>
      <c r="DF79" s="398"/>
      <c r="DG79" s="398"/>
      <c r="DH79" s="398"/>
      <c r="DI79" s="398"/>
      <c r="DJ79" s="398"/>
      <c r="DK79" s="398"/>
      <c r="DL79" s="400"/>
      <c r="DM79" s="400"/>
      <c r="DN79" s="400"/>
      <c r="DO79" s="400"/>
      <c r="DP79" s="400"/>
      <c r="DQ79" s="398"/>
      <c r="DR79" s="398"/>
      <c r="DS79" s="398"/>
      <c r="DT79" s="398"/>
      <c r="DU79" s="398"/>
      <c r="DV79" s="398"/>
      <c r="DW79" s="398"/>
      <c r="DX79" s="402"/>
    </row>
    <row r="80" spans="1:128" ht="6" customHeight="1">
      <c r="A80" s="408"/>
      <c r="B80" s="409"/>
      <c r="C80" s="409"/>
      <c r="D80" s="409"/>
      <c r="E80" s="409"/>
      <c r="F80" s="409"/>
      <c r="G80" s="409"/>
      <c r="H80" s="409"/>
      <c r="I80" s="409"/>
      <c r="J80" s="409"/>
      <c r="K80" s="409"/>
      <c r="L80" s="409"/>
      <c r="M80" s="409"/>
      <c r="N80" s="409"/>
      <c r="O80" s="409"/>
      <c r="P80" s="409"/>
      <c r="Q80" s="409"/>
      <c r="R80" s="409"/>
      <c r="S80" s="409"/>
      <c r="T80" s="409"/>
      <c r="U80" s="409"/>
      <c r="V80" s="409"/>
      <c r="W80" s="409"/>
      <c r="X80" s="409"/>
      <c r="Y80" s="409"/>
      <c r="Z80" s="409"/>
      <c r="AA80" s="409"/>
      <c r="AB80" s="409"/>
      <c r="AC80" s="412"/>
      <c r="AD80" s="412"/>
      <c r="AE80" s="412"/>
      <c r="AF80" s="412"/>
      <c r="AG80" s="412"/>
      <c r="AH80" s="398"/>
      <c r="AI80" s="398"/>
      <c r="AJ80" s="398"/>
      <c r="AK80" s="398"/>
      <c r="AL80" s="398"/>
      <c r="AM80" s="398"/>
      <c r="AN80" s="398"/>
      <c r="AO80" s="398"/>
      <c r="AP80" s="398"/>
      <c r="AQ80" s="398"/>
      <c r="AR80" s="398"/>
      <c r="AS80" s="398"/>
      <c r="AT80" s="398"/>
      <c r="AU80" s="398"/>
      <c r="AV80" s="398"/>
      <c r="AW80" s="398"/>
      <c r="AX80" s="398"/>
      <c r="AY80" s="398"/>
      <c r="AZ80" s="398"/>
      <c r="BA80" s="398"/>
      <c r="BB80" s="398"/>
      <c r="BC80" s="398"/>
      <c r="BD80" s="398"/>
      <c r="BE80" s="398"/>
      <c r="BF80" s="398"/>
      <c r="BG80" s="398"/>
      <c r="BH80" s="398"/>
      <c r="BI80" s="398"/>
      <c r="BJ80" s="398"/>
      <c r="BK80" s="398"/>
      <c r="BL80" s="398"/>
      <c r="BM80" s="398"/>
      <c r="BN80" s="398"/>
      <c r="BO80" s="398"/>
      <c r="BP80" s="398"/>
      <c r="BQ80" s="398"/>
      <c r="BR80" s="398"/>
      <c r="BS80" s="400"/>
      <c r="BT80" s="400"/>
      <c r="BU80" s="400"/>
      <c r="BV80" s="400"/>
      <c r="BW80" s="400"/>
      <c r="BX80" s="400"/>
      <c r="BY80" s="400"/>
      <c r="BZ80" s="406"/>
      <c r="CA80" s="406"/>
      <c r="CB80" s="406"/>
      <c r="CC80" s="406"/>
      <c r="CD80" s="406"/>
      <c r="CE80" s="406"/>
      <c r="CF80" s="400"/>
      <c r="CG80" s="400"/>
      <c r="CH80" s="400"/>
      <c r="CI80" s="400"/>
      <c r="CJ80" s="400"/>
      <c r="CK80" s="400"/>
      <c r="CL80" s="400"/>
      <c r="CM80" s="398"/>
      <c r="CN80" s="398"/>
      <c r="CO80" s="398"/>
      <c r="CP80" s="398"/>
      <c r="CQ80" s="398"/>
      <c r="CR80" s="398"/>
      <c r="CS80" s="398"/>
      <c r="CT80" s="398"/>
      <c r="CU80" s="398"/>
      <c r="CV80" s="398"/>
      <c r="CW80" s="398"/>
      <c r="CX80" s="398"/>
      <c r="CY80" s="398"/>
      <c r="CZ80" s="398"/>
      <c r="DA80" s="398"/>
      <c r="DB80" s="398"/>
      <c r="DC80" s="398"/>
      <c r="DD80" s="398"/>
      <c r="DE80" s="398"/>
      <c r="DF80" s="398"/>
      <c r="DG80" s="398"/>
      <c r="DH80" s="398"/>
      <c r="DI80" s="398"/>
      <c r="DJ80" s="398"/>
      <c r="DK80" s="398"/>
      <c r="DL80" s="400"/>
      <c r="DM80" s="400"/>
      <c r="DN80" s="400"/>
      <c r="DO80" s="400"/>
      <c r="DP80" s="400"/>
      <c r="DQ80" s="398"/>
      <c r="DR80" s="398"/>
      <c r="DS80" s="398"/>
      <c r="DT80" s="398"/>
      <c r="DU80" s="398"/>
      <c r="DV80" s="398"/>
      <c r="DW80" s="398"/>
      <c r="DX80" s="402"/>
    </row>
    <row r="81" spans="1:128" ht="6" customHeight="1">
      <c r="A81" s="408"/>
      <c r="B81" s="409"/>
      <c r="C81" s="409"/>
      <c r="D81" s="409"/>
      <c r="E81" s="409"/>
      <c r="F81" s="409"/>
      <c r="G81" s="409"/>
      <c r="H81" s="409"/>
      <c r="I81" s="409"/>
      <c r="J81" s="409"/>
      <c r="K81" s="409"/>
      <c r="L81" s="409"/>
      <c r="M81" s="409"/>
      <c r="N81" s="409"/>
      <c r="O81" s="409"/>
      <c r="P81" s="409"/>
      <c r="Q81" s="409"/>
      <c r="R81" s="409"/>
      <c r="S81" s="409"/>
      <c r="T81" s="409"/>
      <c r="U81" s="409"/>
      <c r="V81" s="409"/>
      <c r="W81" s="409"/>
      <c r="X81" s="409"/>
      <c r="Y81" s="409"/>
      <c r="Z81" s="409"/>
      <c r="AA81" s="409"/>
      <c r="AB81" s="409"/>
      <c r="AC81" s="412"/>
      <c r="AD81" s="412"/>
      <c r="AE81" s="412"/>
      <c r="AF81" s="412"/>
      <c r="AG81" s="412"/>
      <c r="AH81" s="398"/>
      <c r="AI81" s="398"/>
      <c r="AJ81" s="398"/>
      <c r="AK81" s="398"/>
      <c r="AL81" s="398"/>
      <c r="AM81" s="398"/>
      <c r="AN81" s="398"/>
      <c r="AO81" s="398"/>
      <c r="AP81" s="398"/>
      <c r="AQ81" s="398"/>
      <c r="AR81" s="398"/>
      <c r="AS81" s="398"/>
      <c r="AT81" s="398"/>
      <c r="AU81" s="398"/>
      <c r="AV81" s="398"/>
      <c r="AW81" s="398"/>
      <c r="AX81" s="398"/>
      <c r="AY81" s="398"/>
      <c r="AZ81" s="398"/>
      <c r="BA81" s="398"/>
      <c r="BB81" s="398"/>
      <c r="BC81" s="398"/>
      <c r="BD81" s="398"/>
      <c r="BE81" s="398"/>
      <c r="BF81" s="398"/>
      <c r="BG81" s="398"/>
      <c r="BH81" s="398"/>
      <c r="BI81" s="398"/>
      <c r="BJ81" s="398"/>
      <c r="BK81" s="398"/>
      <c r="BL81" s="398"/>
      <c r="BM81" s="398"/>
      <c r="BN81" s="398"/>
      <c r="BO81" s="398"/>
      <c r="BP81" s="398"/>
      <c r="BQ81" s="398"/>
      <c r="BR81" s="398"/>
      <c r="BS81" s="400"/>
      <c r="BT81" s="400"/>
      <c r="BU81" s="400"/>
      <c r="BV81" s="400"/>
      <c r="BW81" s="400"/>
      <c r="BX81" s="400"/>
      <c r="BY81" s="400"/>
      <c r="BZ81" s="406"/>
      <c r="CA81" s="406"/>
      <c r="CB81" s="406"/>
      <c r="CC81" s="406"/>
      <c r="CD81" s="406"/>
      <c r="CE81" s="406"/>
      <c r="CF81" s="400"/>
      <c r="CG81" s="400"/>
      <c r="CH81" s="400"/>
      <c r="CI81" s="400"/>
      <c r="CJ81" s="400"/>
      <c r="CK81" s="400"/>
      <c r="CL81" s="400"/>
      <c r="CM81" s="398"/>
      <c r="CN81" s="398"/>
      <c r="CO81" s="398"/>
      <c r="CP81" s="398"/>
      <c r="CQ81" s="398"/>
      <c r="CR81" s="398"/>
      <c r="CS81" s="398"/>
      <c r="CT81" s="398"/>
      <c r="CU81" s="398"/>
      <c r="CV81" s="398"/>
      <c r="CW81" s="398"/>
      <c r="CX81" s="398"/>
      <c r="CY81" s="398"/>
      <c r="CZ81" s="398"/>
      <c r="DA81" s="398"/>
      <c r="DB81" s="398"/>
      <c r="DC81" s="398"/>
      <c r="DD81" s="398"/>
      <c r="DE81" s="398"/>
      <c r="DF81" s="398"/>
      <c r="DG81" s="398"/>
      <c r="DH81" s="398"/>
      <c r="DI81" s="398"/>
      <c r="DJ81" s="398"/>
      <c r="DK81" s="398"/>
      <c r="DL81" s="400"/>
      <c r="DM81" s="400"/>
      <c r="DN81" s="400"/>
      <c r="DO81" s="400"/>
      <c r="DP81" s="400"/>
      <c r="DQ81" s="398"/>
      <c r="DR81" s="398"/>
      <c r="DS81" s="398"/>
      <c r="DT81" s="398"/>
      <c r="DU81" s="398"/>
      <c r="DV81" s="398"/>
      <c r="DW81" s="398"/>
      <c r="DX81" s="402"/>
    </row>
    <row r="82" spans="1:128" ht="6" customHeight="1">
      <c r="A82" s="408"/>
      <c r="B82" s="409"/>
      <c r="C82" s="409"/>
      <c r="D82" s="409"/>
      <c r="E82" s="409"/>
      <c r="F82" s="409"/>
      <c r="G82" s="409"/>
      <c r="H82" s="409"/>
      <c r="I82" s="409"/>
      <c r="J82" s="409"/>
      <c r="K82" s="409"/>
      <c r="L82" s="409"/>
      <c r="M82" s="409"/>
      <c r="N82" s="409"/>
      <c r="O82" s="409"/>
      <c r="P82" s="409"/>
      <c r="Q82" s="409"/>
      <c r="R82" s="409"/>
      <c r="S82" s="409"/>
      <c r="T82" s="409"/>
      <c r="U82" s="409"/>
      <c r="V82" s="409"/>
      <c r="W82" s="409"/>
      <c r="X82" s="409"/>
      <c r="Y82" s="409"/>
      <c r="Z82" s="409"/>
      <c r="AA82" s="409"/>
      <c r="AB82" s="409"/>
      <c r="AC82" s="412"/>
      <c r="AD82" s="412"/>
      <c r="AE82" s="412"/>
      <c r="AF82" s="412"/>
      <c r="AG82" s="412"/>
      <c r="AH82" s="398"/>
      <c r="AI82" s="398"/>
      <c r="AJ82" s="398"/>
      <c r="AK82" s="398"/>
      <c r="AL82" s="398"/>
      <c r="AM82" s="398"/>
      <c r="AN82" s="398"/>
      <c r="AO82" s="398"/>
      <c r="AP82" s="398"/>
      <c r="AQ82" s="398"/>
      <c r="AR82" s="398"/>
      <c r="AS82" s="398"/>
      <c r="AT82" s="398"/>
      <c r="AU82" s="398"/>
      <c r="AV82" s="398"/>
      <c r="AW82" s="398"/>
      <c r="AX82" s="398"/>
      <c r="AY82" s="398"/>
      <c r="AZ82" s="398"/>
      <c r="BA82" s="398"/>
      <c r="BB82" s="398"/>
      <c r="BC82" s="398"/>
      <c r="BD82" s="398"/>
      <c r="BE82" s="398"/>
      <c r="BF82" s="398"/>
      <c r="BG82" s="398"/>
      <c r="BH82" s="398"/>
      <c r="BI82" s="398"/>
      <c r="BJ82" s="398"/>
      <c r="BK82" s="398"/>
      <c r="BL82" s="398"/>
      <c r="BM82" s="398"/>
      <c r="BN82" s="398"/>
      <c r="BO82" s="398"/>
      <c r="BP82" s="398"/>
      <c r="BQ82" s="398"/>
      <c r="BR82" s="398"/>
      <c r="BS82" s="400"/>
      <c r="BT82" s="400"/>
      <c r="BU82" s="400"/>
      <c r="BV82" s="400"/>
      <c r="BW82" s="400"/>
      <c r="BX82" s="400"/>
      <c r="BY82" s="400"/>
      <c r="BZ82" s="406"/>
      <c r="CA82" s="406"/>
      <c r="CB82" s="406"/>
      <c r="CC82" s="406"/>
      <c r="CD82" s="406"/>
      <c r="CE82" s="406"/>
      <c r="CF82" s="400"/>
      <c r="CG82" s="400"/>
      <c r="CH82" s="400"/>
      <c r="CI82" s="400"/>
      <c r="CJ82" s="400"/>
      <c r="CK82" s="400"/>
      <c r="CL82" s="400"/>
      <c r="CM82" s="398"/>
      <c r="CN82" s="398"/>
      <c r="CO82" s="398"/>
      <c r="CP82" s="398"/>
      <c r="CQ82" s="398"/>
      <c r="CR82" s="398"/>
      <c r="CS82" s="398"/>
      <c r="CT82" s="398"/>
      <c r="CU82" s="398"/>
      <c r="CV82" s="398"/>
      <c r="CW82" s="398"/>
      <c r="CX82" s="398"/>
      <c r="CY82" s="398"/>
      <c r="CZ82" s="398"/>
      <c r="DA82" s="398"/>
      <c r="DB82" s="398"/>
      <c r="DC82" s="398"/>
      <c r="DD82" s="398"/>
      <c r="DE82" s="398"/>
      <c r="DF82" s="398"/>
      <c r="DG82" s="398"/>
      <c r="DH82" s="398"/>
      <c r="DI82" s="398"/>
      <c r="DJ82" s="398"/>
      <c r="DK82" s="398"/>
      <c r="DL82" s="400"/>
      <c r="DM82" s="400"/>
      <c r="DN82" s="400"/>
      <c r="DO82" s="400"/>
      <c r="DP82" s="400"/>
      <c r="DQ82" s="398"/>
      <c r="DR82" s="398"/>
      <c r="DS82" s="398"/>
      <c r="DT82" s="398"/>
      <c r="DU82" s="398"/>
      <c r="DV82" s="398"/>
      <c r="DW82" s="398"/>
      <c r="DX82" s="402"/>
    </row>
    <row r="83" spans="1:128" ht="6" customHeight="1">
      <c r="A83" s="408"/>
      <c r="B83" s="409"/>
      <c r="C83" s="409"/>
      <c r="D83" s="409"/>
      <c r="E83" s="409"/>
      <c r="F83" s="409"/>
      <c r="G83" s="409"/>
      <c r="H83" s="409"/>
      <c r="I83" s="409"/>
      <c r="J83" s="409"/>
      <c r="K83" s="409"/>
      <c r="L83" s="409"/>
      <c r="M83" s="409"/>
      <c r="N83" s="409"/>
      <c r="O83" s="409"/>
      <c r="P83" s="409"/>
      <c r="Q83" s="409"/>
      <c r="R83" s="409"/>
      <c r="S83" s="409"/>
      <c r="T83" s="409"/>
      <c r="U83" s="409"/>
      <c r="V83" s="409"/>
      <c r="W83" s="409"/>
      <c r="X83" s="409"/>
      <c r="Y83" s="409"/>
      <c r="Z83" s="409"/>
      <c r="AA83" s="409"/>
      <c r="AB83" s="409"/>
      <c r="AC83" s="412"/>
      <c r="AD83" s="412"/>
      <c r="AE83" s="412"/>
      <c r="AF83" s="412"/>
      <c r="AG83" s="412"/>
      <c r="AH83" s="398"/>
      <c r="AI83" s="398"/>
      <c r="AJ83" s="398"/>
      <c r="AK83" s="398"/>
      <c r="AL83" s="398"/>
      <c r="AM83" s="398"/>
      <c r="AN83" s="398"/>
      <c r="AO83" s="398"/>
      <c r="AP83" s="398"/>
      <c r="AQ83" s="398"/>
      <c r="AR83" s="398"/>
      <c r="AS83" s="398"/>
      <c r="AT83" s="398"/>
      <c r="AU83" s="398"/>
      <c r="AV83" s="398"/>
      <c r="AW83" s="398"/>
      <c r="AX83" s="398"/>
      <c r="AY83" s="398"/>
      <c r="AZ83" s="398"/>
      <c r="BA83" s="398"/>
      <c r="BB83" s="398"/>
      <c r="BC83" s="398"/>
      <c r="BD83" s="398"/>
      <c r="BE83" s="398"/>
      <c r="BF83" s="398"/>
      <c r="BG83" s="398"/>
      <c r="BH83" s="398"/>
      <c r="BI83" s="398"/>
      <c r="BJ83" s="398"/>
      <c r="BK83" s="398"/>
      <c r="BL83" s="398"/>
      <c r="BM83" s="398"/>
      <c r="BN83" s="398"/>
      <c r="BO83" s="398"/>
      <c r="BP83" s="398"/>
      <c r="BQ83" s="398"/>
      <c r="BR83" s="398"/>
      <c r="BS83" s="400"/>
      <c r="BT83" s="400"/>
      <c r="BU83" s="400"/>
      <c r="BV83" s="400"/>
      <c r="BW83" s="400"/>
      <c r="BX83" s="400"/>
      <c r="BY83" s="400"/>
      <c r="BZ83" s="406"/>
      <c r="CA83" s="406"/>
      <c r="CB83" s="406"/>
      <c r="CC83" s="406"/>
      <c r="CD83" s="406"/>
      <c r="CE83" s="406"/>
      <c r="CF83" s="400"/>
      <c r="CG83" s="400"/>
      <c r="CH83" s="400"/>
      <c r="CI83" s="400"/>
      <c r="CJ83" s="400"/>
      <c r="CK83" s="400"/>
      <c r="CL83" s="400"/>
      <c r="CM83" s="398"/>
      <c r="CN83" s="398"/>
      <c r="CO83" s="398"/>
      <c r="CP83" s="398"/>
      <c r="CQ83" s="398"/>
      <c r="CR83" s="398"/>
      <c r="CS83" s="398"/>
      <c r="CT83" s="398"/>
      <c r="CU83" s="398"/>
      <c r="CV83" s="398"/>
      <c r="CW83" s="398"/>
      <c r="CX83" s="398"/>
      <c r="CY83" s="398"/>
      <c r="CZ83" s="398"/>
      <c r="DA83" s="398"/>
      <c r="DB83" s="398"/>
      <c r="DC83" s="398"/>
      <c r="DD83" s="398"/>
      <c r="DE83" s="398"/>
      <c r="DF83" s="398"/>
      <c r="DG83" s="398"/>
      <c r="DH83" s="398"/>
      <c r="DI83" s="398"/>
      <c r="DJ83" s="398"/>
      <c r="DK83" s="398"/>
      <c r="DL83" s="400"/>
      <c r="DM83" s="400"/>
      <c r="DN83" s="400"/>
      <c r="DO83" s="400"/>
      <c r="DP83" s="400"/>
      <c r="DQ83" s="398"/>
      <c r="DR83" s="398"/>
      <c r="DS83" s="398"/>
      <c r="DT83" s="398"/>
      <c r="DU83" s="398"/>
      <c r="DV83" s="398"/>
      <c r="DW83" s="398"/>
      <c r="DX83" s="402"/>
    </row>
    <row r="84" spans="1:128" ht="6" customHeight="1">
      <c r="A84" s="408"/>
      <c r="B84" s="409"/>
      <c r="C84" s="409"/>
      <c r="D84" s="409"/>
      <c r="E84" s="409"/>
      <c r="F84" s="409"/>
      <c r="G84" s="409"/>
      <c r="H84" s="409"/>
      <c r="I84" s="409"/>
      <c r="J84" s="409"/>
      <c r="K84" s="409"/>
      <c r="L84" s="409"/>
      <c r="M84" s="409"/>
      <c r="N84" s="409"/>
      <c r="O84" s="409"/>
      <c r="P84" s="409"/>
      <c r="Q84" s="409"/>
      <c r="R84" s="409"/>
      <c r="S84" s="409"/>
      <c r="T84" s="409"/>
      <c r="U84" s="409"/>
      <c r="V84" s="409"/>
      <c r="W84" s="409"/>
      <c r="X84" s="409"/>
      <c r="Y84" s="409"/>
      <c r="Z84" s="409"/>
      <c r="AA84" s="409"/>
      <c r="AB84" s="409"/>
      <c r="AC84" s="412"/>
      <c r="AD84" s="412"/>
      <c r="AE84" s="412"/>
      <c r="AF84" s="412"/>
      <c r="AG84" s="412"/>
      <c r="AH84" s="398"/>
      <c r="AI84" s="398"/>
      <c r="AJ84" s="398"/>
      <c r="AK84" s="398"/>
      <c r="AL84" s="398"/>
      <c r="AM84" s="398"/>
      <c r="AN84" s="398"/>
      <c r="AO84" s="398"/>
      <c r="AP84" s="398"/>
      <c r="AQ84" s="398"/>
      <c r="AR84" s="398"/>
      <c r="AS84" s="398"/>
      <c r="AT84" s="398"/>
      <c r="AU84" s="398"/>
      <c r="AV84" s="398"/>
      <c r="AW84" s="398"/>
      <c r="AX84" s="398"/>
      <c r="AY84" s="398"/>
      <c r="AZ84" s="398"/>
      <c r="BA84" s="398"/>
      <c r="BB84" s="398"/>
      <c r="BC84" s="398"/>
      <c r="BD84" s="398"/>
      <c r="BE84" s="398"/>
      <c r="BF84" s="398"/>
      <c r="BG84" s="398"/>
      <c r="BH84" s="398"/>
      <c r="BI84" s="398"/>
      <c r="BJ84" s="398"/>
      <c r="BK84" s="398"/>
      <c r="BL84" s="398"/>
      <c r="BM84" s="398"/>
      <c r="BN84" s="398"/>
      <c r="BO84" s="398"/>
      <c r="BP84" s="398"/>
      <c r="BQ84" s="398"/>
      <c r="BR84" s="398"/>
      <c r="BS84" s="400"/>
      <c r="BT84" s="400"/>
      <c r="BU84" s="400"/>
      <c r="BV84" s="400"/>
      <c r="BW84" s="400"/>
      <c r="BX84" s="400"/>
      <c r="BY84" s="400"/>
      <c r="BZ84" s="406"/>
      <c r="CA84" s="406"/>
      <c r="CB84" s="406"/>
      <c r="CC84" s="406"/>
      <c r="CD84" s="406"/>
      <c r="CE84" s="406"/>
      <c r="CF84" s="400"/>
      <c r="CG84" s="400"/>
      <c r="CH84" s="400"/>
      <c r="CI84" s="400"/>
      <c r="CJ84" s="400"/>
      <c r="CK84" s="400"/>
      <c r="CL84" s="400"/>
      <c r="CM84" s="398"/>
      <c r="CN84" s="398"/>
      <c r="CO84" s="398"/>
      <c r="CP84" s="398"/>
      <c r="CQ84" s="398"/>
      <c r="CR84" s="398"/>
      <c r="CS84" s="398"/>
      <c r="CT84" s="398"/>
      <c r="CU84" s="398"/>
      <c r="CV84" s="398"/>
      <c r="CW84" s="398"/>
      <c r="CX84" s="398"/>
      <c r="CY84" s="398"/>
      <c r="CZ84" s="398"/>
      <c r="DA84" s="398"/>
      <c r="DB84" s="398"/>
      <c r="DC84" s="398"/>
      <c r="DD84" s="398"/>
      <c r="DE84" s="398"/>
      <c r="DF84" s="398"/>
      <c r="DG84" s="398"/>
      <c r="DH84" s="398"/>
      <c r="DI84" s="398"/>
      <c r="DJ84" s="398"/>
      <c r="DK84" s="398"/>
      <c r="DL84" s="400"/>
      <c r="DM84" s="400"/>
      <c r="DN84" s="400"/>
      <c r="DO84" s="400"/>
      <c r="DP84" s="400"/>
      <c r="DQ84" s="398"/>
      <c r="DR84" s="398"/>
      <c r="DS84" s="398"/>
      <c r="DT84" s="398"/>
      <c r="DU84" s="398"/>
      <c r="DV84" s="398"/>
      <c r="DW84" s="398"/>
      <c r="DX84" s="402"/>
    </row>
    <row r="85" spans="1:128" ht="6" customHeight="1">
      <c r="A85" s="408"/>
      <c r="B85" s="409"/>
      <c r="C85" s="409"/>
      <c r="D85" s="409"/>
      <c r="E85" s="409"/>
      <c r="F85" s="409"/>
      <c r="G85" s="409"/>
      <c r="H85" s="409"/>
      <c r="I85" s="409"/>
      <c r="J85" s="409"/>
      <c r="K85" s="409"/>
      <c r="L85" s="409"/>
      <c r="M85" s="409"/>
      <c r="N85" s="409"/>
      <c r="O85" s="409"/>
      <c r="P85" s="409"/>
      <c r="Q85" s="409"/>
      <c r="R85" s="409"/>
      <c r="S85" s="409"/>
      <c r="T85" s="409"/>
      <c r="U85" s="409"/>
      <c r="V85" s="409"/>
      <c r="W85" s="409"/>
      <c r="X85" s="409"/>
      <c r="Y85" s="409"/>
      <c r="Z85" s="409"/>
      <c r="AA85" s="409"/>
      <c r="AB85" s="409"/>
      <c r="AC85" s="412"/>
      <c r="AD85" s="412"/>
      <c r="AE85" s="412"/>
      <c r="AF85" s="412"/>
      <c r="AG85" s="412"/>
      <c r="AH85" s="398"/>
      <c r="AI85" s="398"/>
      <c r="AJ85" s="398"/>
      <c r="AK85" s="398"/>
      <c r="AL85" s="398"/>
      <c r="AM85" s="398"/>
      <c r="AN85" s="398"/>
      <c r="AO85" s="398"/>
      <c r="AP85" s="398"/>
      <c r="AQ85" s="398"/>
      <c r="AR85" s="398"/>
      <c r="AS85" s="398"/>
      <c r="AT85" s="398"/>
      <c r="AU85" s="398"/>
      <c r="AV85" s="398"/>
      <c r="AW85" s="398"/>
      <c r="AX85" s="398"/>
      <c r="AY85" s="398"/>
      <c r="AZ85" s="398"/>
      <c r="BA85" s="398"/>
      <c r="BB85" s="398"/>
      <c r="BC85" s="398"/>
      <c r="BD85" s="398"/>
      <c r="BE85" s="398"/>
      <c r="BF85" s="398"/>
      <c r="BG85" s="398"/>
      <c r="BH85" s="398"/>
      <c r="BI85" s="398"/>
      <c r="BJ85" s="398"/>
      <c r="BK85" s="398"/>
      <c r="BL85" s="398"/>
      <c r="BM85" s="398"/>
      <c r="BN85" s="398"/>
      <c r="BO85" s="398"/>
      <c r="BP85" s="398"/>
      <c r="BQ85" s="398"/>
      <c r="BR85" s="398"/>
      <c r="BS85" s="400"/>
      <c r="BT85" s="400"/>
      <c r="BU85" s="400"/>
      <c r="BV85" s="400"/>
      <c r="BW85" s="400"/>
      <c r="BX85" s="400"/>
      <c r="BY85" s="400"/>
      <c r="BZ85" s="406"/>
      <c r="CA85" s="406"/>
      <c r="CB85" s="406"/>
      <c r="CC85" s="406"/>
      <c r="CD85" s="406"/>
      <c r="CE85" s="406"/>
      <c r="CF85" s="400"/>
      <c r="CG85" s="400"/>
      <c r="CH85" s="400"/>
      <c r="CI85" s="400"/>
      <c r="CJ85" s="400"/>
      <c r="CK85" s="400"/>
      <c r="CL85" s="400"/>
      <c r="CM85" s="398"/>
      <c r="CN85" s="398"/>
      <c r="CO85" s="398"/>
      <c r="CP85" s="398"/>
      <c r="CQ85" s="398"/>
      <c r="CR85" s="398"/>
      <c r="CS85" s="398"/>
      <c r="CT85" s="398"/>
      <c r="CU85" s="398"/>
      <c r="CV85" s="398"/>
      <c r="CW85" s="398"/>
      <c r="CX85" s="398"/>
      <c r="CY85" s="398"/>
      <c r="CZ85" s="398"/>
      <c r="DA85" s="398"/>
      <c r="DB85" s="398"/>
      <c r="DC85" s="398"/>
      <c r="DD85" s="398"/>
      <c r="DE85" s="398"/>
      <c r="DF85" s="398"/>
      <c r="DG85" s="398"/>
      <c r="DH85" s="398"/>
      <c r="DI85" s="398"/>
      <c r="DJ85" s="398"/>
      <c r="DK85" s="398"/>
      <c r="DL85" s="400"/>
      <c r="DM85" s="400"/>
      <c r="DN85" s="400"/>
      <c r="DO85" s="400"/>
      <c r="DP85" s="400"/>
      <c r="DQ85" s="398"/>
      <c r="DR85" s="398"/>
      <c r="DS85" s="398"/>
      <c r="DT85" s="398"/>
      <c r="DU85" s="398"/>
      <c r="DV85" s="398"/>
      <c r="DW85" s="398"/>
      <c r="DX85" s="402"/>
    </row>
    <row r="86" spans="1:128" ht="6" customHeight="1">
      <c r="A86" s="408"/>
      <c r="B86" s="409"/>
      <c r="C86" s="409"/>
      <c r="D86" s="409"/>
      <c r="E86" s="409"/>
      <c r="F86" s="409"/>
      <c r="G86" s="409"/>
      <c r="H86" s="409"/>
      <c r="I86" s="409"/>
      <c r="J86" s="409"/>
      <c r="K86" s="409"/>
      <c r="L86" s="409"/>
      <c r="M86" s="409"/>
      <c r="N86" s="409"/>
      <c r="O86" s="409"/>
      <c r="P86" s="409"/>
      <c r="Q86" s="409"/>
      <c r="R86" s="409"/>
      <c r="S86" s="409"/>
      <c r="T86" s="409"/>
      <c r="U86" s="409"/>
      <c r="V86" s="409"/>
      <c r="W86" s="409"/>
      <c r="X86" s="409"/>
      <c r="Y86" s="409"/>
      <c r="Z86" s="409"/>
      <c r="AA86" s="409"/>
      <c r="AB86" s="409"/>
      <c r="AC86" s="412"/>
      <c r="AD86" s="412"/>
      <c r="AE86" s="412"/>
      <c r="AF86" s="412"/>
      <c r="AG86" s="412"/>
      <c r="AH86" s="398"/>
      <c r="AI86" s="398"/>
      <c r="AJ86" s="398"/>
      <c r="AK86" s="398"/>
      <c r="AL86" s="398"/>
      <c r="AM86" s="398"/>
      <c r="AN86" s="398"/>
      <c r="AO86" s="398"/>
      <c r="AP86" s="398"/>
      <c r="AQ86" s="398"/>
      <c r="AR86" s="398"/>
      <c r="AS86" s="398"/>
      <c r="AT86" s="398"/>
      <c r="AU86" s="398"/>
      <c r="AV86" s="398"/>
      <c r="AW86" s="398"/>
      <c r="AX86" s="398"/>
      <c r="AY86" s="398"/>
      <c r="AZ86" s="398"/>
      <c r="BA86" s="398"/>
      <c r="BB86" s="398"/>
      <c r="BC86" s="398"/>
      <c r="BD86" s="398"/>
      <c r="BE86" s="398"/>
      <c r="BF86" s="398"/>
      <c r="BG86" s="398"/>
      <c r="BH86" s="398"/>
      <c r="BI86" s="398"/>
      <c r="BJ86" s="398"/>
      <c r="BK86" s="398"/>
      <c r="BL86" s="398"/>
      <c r="BM86" s="398"/>
      <c r="BN86" s="398"/>
      <c r="BO86" s="398"/>
      <c r="BP86" s="398"/>
      <c r="BQ86" s="398"/>
      <c r="BR86" s="398"/>
      <c r="BS86" s="400"/>
      <c r="BT86" s="400"/>
      <c r="BU86" s="400"/>
      <c r="BV86" s="400"/>
      <c r="BW86" s="400"/>
      <c r="BX86" s="400"/>
      <c r="BY86" s="400"/>
      <c r="BZ86" s="406"/>
      <c r="CA86" s="406"/>
      <c r="CB86" s="406"/>
      <c r="CC86" s="406"/>
      <c r="CD86" s="406"/>
      <c r="CE86" s="406"/>
      <c r="CF86" s="400"/>
      <c r="CG86" s="400"/>
      <c r="CH86" s="400"/>
      <c r="CI86" s="400"/>
      <c r="CJ86" s="400"/>
      <c r="CK86" s="400"/>
      <c r="CL86" s="400"/>
      <c r="CM86" s="398"/>
      <c r="CN86" s="398"/>
      <c r="CO86" s="398"/>
      <c r="CP86" s="398"/>
      <c r="CQ86" s="398"/>
      <c r="CR86" s="398"/>
      <c r="CS86" s="398"/>
      <c r="CT86" s="398"/>
      <c r="CU86" s="398"/>
      <c r="CV86" s="398"/>
      <c r="CW86" s="398"/>
      <c r="CX86" s="398"/>
      <c r="CY86" s="398"/>
      <c r="CZ86" s="398"/>
      <c r="DA86" s="398"/>
      <c r="DB86" s="398"/>
      <c r="DC86" s="398"/>
      <c r="DD86" s="398"/>
      <c r="DE86" s="398"/>
      <c r="DF86" s="398"/>
      <c r="DG86" s="398"/>
      <c r="DH86" s="398"/>
      <c r="DI86" s="398"/>
      <c r="DJ86" s="398"/>
      <c r="DK86" s="398"/>
      <c r="DL86" s="400"/>
      <c r="DM86" s="400"/>
      <c r="DN86" s="400"/>
      <c r="DO86" s="400"/>
      <c r="DP86" s="400"/>
      <c r="DQ86" s="398"/>
      <c r="DR86" s="398"/>
      <c r="DS86" s="398"/>
      <c r="DT86" s="398"/>
      <c r="DU86" s="398"/>
      <c r="DV86" s="398"/>
      <c r="DW86" s="398"/>
      <c r="DX86" s="402"/>
    </row>
    <row r="87" spans="1:128" ht="6" customHeight="1">
      <c r="A87" s="408"/>
      <c r="B87" s="409"/>
      <c r="C87" s="409"/>
      <c r="D87" s="409"/>
      <c r="E87" s="409"/>
      <c r="F87" s="409"/>
      <c r="G87" s="409"/>
      <c r="H87" s="409"/>
      <c r="I87" s="409"/>
      <c r="J87" s="409"/>
      <c r="K87" s="409"/>
      <c r="L87" s="409"/>
      <c r="M87" s="409"/>
      <c r="N87" s="409"/>
      <c r="O87" s="409"/>
      <c r="P87" s="409"/>
      <c r="Q87" s="409"/>
      <c r="R87" s="409"/>
      <c r="S87" s="409"/>
      <c r="T87" s="409"/>
      <c r="U87" s="409"/>
      <c r="V87" s="409"/>
      <c r="W87" s="409"/>
      <c r="X87" s="409"/>
      <c r="Y87" s="409"/>
      <c r="Z87" s="409"/>
      <c r="AA87" s="409"/>
      <c r="AB87" s="409"/>
      <c r="AC87" s="412"/>
      <c r="AD87" s="412"/>
      <c r="AE87" s="412"/>
      <c r="AF87" s="412"/>
      <c r="AG87" s="412"/>
      <c r="AH87" s="398"/>
      <c r="AI87" s="398"/>
      <c r="AJ87" s="398"/>
      <c r="AK87" s="398"/>
      <c r="AL87" s="398"/>
      <c r="AM87" s="398"/>
      <c r="AN87" s="398"/>
      <c r="AO87" s="398"/>
      <c r="AP87" s="398"/>
      <c r="AQ87" s="398"/>
      <c r="AR87" s="398"/>
      <c r="AS87" s="398"/>
      <c r="AT87" s="398"/>
      <c r="AU87" s="398"/>
      <c r="AV87" s="398"/>
      <c r="AW87" s="398"/>
      <c r="AX87" s="398"/>
      <c r="AY87" s="398"/>
      <c r="AZ87" s="398"/>
      <c r="BA87" s="398"/>
      <c r="BB87" s="398"/>
      <c r="BC87" s="398"/>
      <c r="BD87" s="398"/>
      <c r="BE87" s="398"/>
      <c r="BF87" s="398"/>
      <c r="BG87" s="398"/>
      <c r="BH87" s="398"/>
      <c r="BI87" s="398"/>
      <c r="BJ87" s="398"/>
      <c r="BK87" s="398"/>
      <c r="BL87" s="398"/>
      <c r="BM87" s="398"/>
      <c r="BN87" s="398"/>
      <c r="BO87" s="398"/>
      <c r="BP87" s="398"/>
      <c r="BQ87" s="398"/>
      <c r="BR87" s="398"/>
      <c r="BS87" s="400"/>
      <c r="BT87" s="400"/>
      <c r="BU87" s="400"/>
      <c r="BV87" s="400"/>
      <c r="BW87" s="400"/>
      <c r="BX87" s="400"/>
      <c r="BY87" s="400"/>
      <c r="BZ87" s="406"/>
      <c r="CA87" s="406"/>
      <c r="CB87" s="406"/>
      <c r="CC87" s="406"/>
      <c r="CD87" s="406"/>
      <c r="CE87" s="406"/>
      <c r="CF87" s="400"/>
      <c r="CG87" s="400"/>
      <c r="CH87" s="400"/>
      <c r="CI87" s="400"/>
      <c r="CJ87" s="400"/>
      <c r="CK87" s="400"/>
      <c r="CL87" s="400"/>
      <c r="CM87" s="398"/>
      <c r="CN87" s="398"/>
      <c r="CO87" s="398"/>
      <c r="CP87" s="398"/>
      <c r="CQ87" s="398"/>
      <c r="CR87" s="398"/>
      <c r="CS87" s="398"/>
      <c r="CT87" s="398"/>
      <c r="CU87" s="398"/>
      <c r="CV87" s="398"/>
      <c r="CW87" s="398"/>
      <c r="CX87" s="398"/>
      <c r="CY87" s="398"/>
      <c r="CZ87" s="398"/>
      <c r="DA87" s="398"/>
      <c r="DB87" s="398"/>
      <c r="DC87" s="398"/>
      <c r="DD87" s="398"/>
      <c r="DE87" s="398"/>
      <c r="DF87" s="398"/>
      <c r="DG87" s="398"/>
      <c r="DH87" s="398"/>
      <c r="DI87" s="398"/>
      <c r="DJ87" s="398"/>
      <c r="DK87" s="398"/>
      <c r="DL87" s="400"/>
      <c r="DM87" s="400"/>
      <c r="DN87" s="400"/>
      <c r="DO87" s="400"/>
      <c r="DP87" s="400"/>
      <c r="DQ87" s="398"/>
      <c r="DR87" s="398"/>
      <c r="DS87" s="398"/>
      <c r="DT87" s="398"/>
      <c r="DU87" s="398"/>
      <c r="DV87" s="398"/>
      <c r="DW87" s="398"/>
      <c r="DX87" s="402"/>
    </row>
    <row r="88" spans="1:128" ht="6" customHeight="1">
      <c r="A88" s="408"/>
      <c r="B88" s="409"/>
      <c r="C88" s="409"/>
      <c r="D88" s="409"/>
      <c r="E88" s="409"/>
      <c r="F88" s="409"/>
      <c r="G88" s="409"/>
      <c r="H88" s="409"/>
      <c r="I88" s="409"/>
      <c r="J88" s="409"/>
      <c r="K88" s="409"/>
      <c r="L88" s="409"/>
      <c r="M88" s="409"/>
      <c r="N88" s="409"/>
      <c r="O88" s="409"/>
      <c r="P88" s="409"/>
      <c r="Q88" s="409"/>
      <c r="R88" s="409"/>
      <c r="S88" s="409"/>
      <c r="T88" s="409"/>
      <c r="U88" s="409"/>
      <c r="V88" s="409"/>
      <c r="W88" s="409"/>
      <c r="X88" s="409"/>
      <c r="Y88" s="409"/>
      <c r="Z88" s="409"/>
      <c r="AA88" s="409"/>
      <c r="AB88" s="409"/>
      <c r="AC88" s="412"/>
      <c r="AD88" s="412"/>
      <c r="AE88" s="412"/>
      <c r="AF88" s="412"/>
      <c r="AG88" s="412"/>
      <c r="AH88" s="398"/>
      <c r="AI88" s="398"/>
      <c r="AJ88" s="398"/>
      <c r="AK88" s="398"/>
      <c r="AL88" s="398"/>
      <c r="AM88" s="398"/>
      <c r="AN88" s="398"/>
      <c r="AO88" s="398"/>
      <c r="AP88" s="398"/>
      <c r="AQ88" s="398"/>
      <c r="AR88" s="398"/>
      <c r="AS88" s="398"/>
      <c r="AT88" s="398"/>
      <c r="AU88" s="398"/>
      <c r="AV88" s="398"/>
      <c r="AW88" s="398"/>
      <c r="AX88" s="398"/>
      <c r="AY88" s="398"/>
      <c r="AZ88" s="398"/>
      <c r="BA88" s="398"/>
      <c r="BB88" s="398"/>
      <c r="BC88" s="398"/>
      <c r="BD88" s="398"/>
      <c r="BE88" s="398"/>
      <c r="BF88" s="398"/>
      <c r="BG88" s="398"/>
      <c r="BH88" s="398"/>
      <c r="BI88" s="398"/>
      <c r="BJ88" s="398"/>
      <c r="BK88" s="398"/>
      <c r="BL88" s="398"/>
      <c r="BM88" s="398"/>
      <c r="BN88" s="398"/>
      <c r="BO88" s="398"/>
      <c r="BP88" s="398"/>
      <c r="BQ88" s="398"/>
      <c r="BR88" s="398"/>
      <c r="BS88" s="400"/>
      <c r="BT88" s="400"/>
      <c r="BU88" s="400"/>
      <c r="BV88" s="400"/>
      <c r="BW88" s="400"/>
      <c r="BX88" s="400"/>
      <c r="BY88" s="400"/>
      <c r="BZ88" s="406"/>
      <c r="CA88" s="406"/>
      <c r="CB88" s="406"/>
      <c r="CC88" s="406"/>
      <c r="CD88" s="406"/>
      <c r="CE88" s="406"/>
      <c r="CF88" s="400"/>
      <c r="CG88" s="400"/>
      <c r="CH88" s="400"/>
      <c r="CI88" s="400"/>
      <c r="CJ88" s="400"/>
      <c r="CK88" s="400"/>
      <c r="CL88" s="400"/>
      <c r="CM88" s="398"/>
      <c r="CN88" s="398"/>
      <c r="CO88" s="398"/>
      <c r="CP88" s="398"/>
      <c r="CQ88" s="398"/>
      <c r="CR88" s="398"/>
      <c r="CS88" s="398"/>
      <c r="CT88" s="398"/>
      <c r="CU88" s="398"/>
      <c r="CV88" s="398"/>
      <c r="CW88" s="398"/>
      <c r="CX88" s="398"/>
      <c r="CY88" s="398"/>
      <c r="CZ88" s="398"/>
      <c r="DA88" s="398"/>
      <c r="DB88" s="398"/>
      <c r="DC88" s="398"/>
      <c r="DD88" s="398"/>
      <c r="DE88" s="398"/>
      <c r="DF88" s="398"/>
      <c r="DG88" s="398"/>
      <c r="DH88" s="398"/>
      <c r="DI88" s="398"/>
      <c r="DJ88" s="398"/>
      <c r="DK88" s="398"/>
      <c r="DL88" s="400"/>
      <c r="DM88" s="400"/>
      <c r="DN88" s="400"/>
      <c r="DO88" s="400"/>
      <c r="DP88" s="400"/>
      <c r="DQ88" s="398"/>
      <c r="DR88" s="398"/>
      <c r="DS88" s="398"/>
      <c r="DT88" s="398"/>
      <c r="DU88" s="398"/>
      <c r="DV88" s="398"/>
      <c r="DW88" s="398"/>
      <c r="DX88" s="402"/>
    </row>
    <row r="89" spans="1:128" ht="6" customHeight="1">
      <c r="A89" s="408"/>
      <c r="B89" s="409"/>
      <c r="C89" s="409"/>
      <c r="D89" s="409"/>
      <c r="E89" s="409"/>
      <c r="F89" s="409"/>
      <c r="G89" s="409"/>
      <c r="H89" s="409"/>
      <c r="I89" s="409"/>
      <c r="J89" s="409"/>
      <c r="K89" s="409"/>
      <c r="L89" s="409"/>
      <c r="M89" s="409"/>
      <c r="N89" s="409"/>
      <c r="O89" s="409"/>
      <c r="P89" s="409"/>
      <c r="Q89" s="409"/>
      <c r="R89" s="409"/>
      <c r="S89" s="409"/>
      <c r="T89" s="409"/>
      <c r="U89" s="409"/>
      <c r="V89" s="409"/>
      <c r="W89" s="409"/>
      <c r="X89" s="409"/>
      <c r="Y89" s="409"/>
      <c r="Z89" s="409"/>
      <c r="AA89" s="409"/>
      <c r="AB89" s="409"/>
      <c r="AC89" s="412"/>
      <c r="AD89" s="412"/>
      <c r="AE89" s="412"/>
      <c r="AF89" s="412"/>
      <c r="AG89" s="412"/>
      <c r="AH89" s="398"/>
      <c r="AI89" s="398"/>
      <c r="AJ89" s="398"/>
      <c r="AK89" s="398"/>
      <c r="AL89" s="398"/>
      <c r="AM89" s="398"/>
      <c r="AN89" s="398"/>
      <c r="AO89" s="398"/>
      <c r="AP89" s="398"/>
      <c r="AQ89" s="398"/>
      <c r="AR89" s="398"/>
      <c r="AS89" s="398"/>
      <c r="AT89" s="398"/>
      <c r="AU89" s="398"/>
      <c r="AV89" s="398"/>
      <c r="AW89" s="398"/>
      <c r="AX89" s="398"/>
      <c r="AY89" s="398"/>
      <c r="AZ89" s="398"/>
      <c r="BA89" s="398"/>
      <c r="BB89" s="398"/>
      <c r="BC89" s="398"/>
      <c r="BD89" s="398"/>
      <c r="BE89" s="398"/>
      <c r="BF89" s="398"/>
      <c r="BG89" s="398"/>
      <c r="BH89" s="398"/>
      <c r="BI89" s="398"/>
      <c r="BJ89" s="398"/>
      <c r="BK89" s="398"/>
      <c r="BL89" s="398"/>
      <c r="BM89" s="398"/>
      <c r="BN89" s="398"/>
      <c r="BO89" s="398"/>
      <c r="BP89" s="398"/>
      <c r="BQ89" s="398"/>
      <c r="BR89" s="398"/>
      <c r="BS89" s="400"/>
      <c r="BT89" s="400"/>
      <c r="BU89" s="400"/>
      <c r="BV89" s="400"/>
      <c r="BW89" s="400"/>
      <c r="BX89" s="400"/>
      <c r="BY89" s="400"/>
      <c r="BZ89" s="406"/>
      <c r="CA89" s="406"/>
      <c r="CB89" s="406"/>
      <c r="CC89" s="406"/>
      <c r="CD89" s="406"/>
      <c r="CE89" s="406"/>
      <c r="CF89" s="400"/>
      <c r="CG89" s="400"/>
      <c r="CH89" s="400"/>
      <c r="CI89" s="400"/>
      <c r="CJ89" s="400"/>
      <c r="CK89" s="400"/>
      <c r="CL89" s="400"/>
      <c r="CM89" s="398"/>
      <c r="CN89" s="398"/>
      <c r="CO89" s="398"/>
      <c r="CP89" s="398"/>
      <c r="CQ89" s="398"/>
      <c r="CR89" s="398"/>
      <c r="CS89" s="398"/>
      <c r="CT89" s="398"/>
      <c r="CU89" s="398"/>
      <c r="CV89" s="398"/>
      <c r="CW89" s="398"/>
      <c r="CX89" s="398"/>
      <c r="CY89" s="398"/>
      <c r="CZ89" s="398"/>
      <c r="DA89" s="398"/>
      <c r="DB89" s="398"/>
      <c r="DC89" s="398"/>
      <c r="DD89" s="398"/>
      <c r="DE89" s="398"/>
      <c r="DF89" s="398"/>
      <c r="DG89" s="398"/>
      <c r="DH89" s="398"/>
      <c r="DI89" s="398"/>
      <c r="DJ89" s="398"/>
      <c r="DK89" s="398"/>
      <c r="DL89" s="400"/>
      <c r="DM89" s="400"/>
      <c r="DN89" s="400"/>
      <c r="DO89" s="400"/>
      <c r="DP89" s="400"/>
      <c r="DQ89" s="398"/>
      <c r="DR89" s="398"/>
      <c r="DS89" s="398"/>
      <c r="DT89" s="398"/>
      <c r="DU89" s="398"/>
      <c r="DV89" s="398"/>
      <c r="DW89" s="398"/>
      <c r="DX89" s="402"/>
    </row>
    <row r="90" spans="1:128" ht="6" customHeight="1">
      <c r="A90" s="408"/>
      <c r="B90" s="409"/>
      <c r="C90" s="409"/>
      <c r="D90" s="409"/>
      <c r="E90" s="409"/>
      <c r="F90" s="409"/>
      <c r="G90" s="409"/>
      <c r="H90" s="409"/>
      <c r="I90" s="409"/>
      <c r="J90" s="409"/>
      <c r="K90" s="409"/>
      <c r="L90" s="409"/>
      <c r="M90" s="409"/>
      <c r="N90" s="409"/>
      <c r="O90" s="409"/>
      <c r="P90" s="409"/>
      <c r="Q90" s="409"/>
      <c r="R90" s="409"/>
      <c r="S90" s="409"/>
      <c r="T90" s="409"/>
      <c r="U90" s="409"/>
      <c r="V90" s="409"/>
      <c r="W90" s="409"/>
      <c r="X90" s="409"/>
      <c r="Y90" s="409"/>
      <c r="Z90" s="409"/>
      <c r="AA90" s="409"/>
      <c r="AB90" s="409"/>
      <c r="AC90" s="412"/>
      <c r="AD90" s="412"/>
      <c r="AE90" s="412"/>
      <c r="AF90" s="412"/>
      <c r="AG90" s="412"/>
      <c r="AH90" s="398"/>
      <c r="AI90" s="398"/>
      <c r="AJ90" s="398"/>
      <c r="AK90" s="398"/>
      <c r="AL90" s="398"/>
      <c r="AM90" s="398"/>
      <c r="AN90" s="398"/>
      <c r="AO90" s="398"/>
      <c r="AP90" s="398"/>
      <c r="AQ90" s="398"/>
      <c r="AR90" s="398"/>
      <c r="AS90" s="398"/>
      <c r="AT90" s="398"/>
      <c r="AU90" s="398"/>
      <c r="AV90" s="398"/>
      <c r="AW90" s="398"/>
      <c r="AX90" s="398"/>
      <c r="AY90" s="398"/>
      <c r="AZ90" s="398"/>
      <c r="BA90" s="398"/>
      <c r="BB90" s="398"/>
      <c r="BC90" s="398"/>
      <c r="BD90" s="398"/>
      <c r="BE90" s="398"/>
      <c r="BF90" s="398"/>
      <c r="BG90" s="398"/>
      <c r="BH90" s="398"/>
      <c r="BI90" s="398"/>
      <c r="BJ90" s="398"/>
      <c r="BK90" s="398"/>
      <c r="BL90" s="398"/>
      <c r="BM90" s="398"/>
      <c r="BN90" s="398"/>
      <c r="BO90" s="398"/>
      <c r="BP90" s="398"/>
      <c r="BQ90" s="398"/>
      <c r="BR90" s="398"/>
      <c r="BS90" s="400"/>
      <c r="BT90" s="400"/>
      <c r="BU90" s="400"/>
      <c r="BV90" s="400"/>
      <c r="BW90" s="400"/>
      <c r="BX90" s="400"/>
      <c r="BY90" s="400"/>
      <c r="BZ90" s="406"/>
      <c r="CA90" s="406"/>
      <c r="CB90" s="406"/>
      <c r="CC90" s="406"/>
      <c r="CD90" s="406"/>
      <c r="CE90" s="406"/>
      <c r="CF90" s="400"/>
      <c r="CG90" s="400"/>
      <c r="CH90" s="400"/>
      <c r="CI90" s="400"/>
      <c r="CJ90" s="400"/>
      <c r="CK90" s="400"/>
      <c r="CL90" s="400"/>
      <c r="CM90" s="398"/>
      <c r="CN90" s="398"/>
      <c r="CO90" s="398"/>
      <c r="CP90" s="398"/>
      <c r="CQ90" s="398"/>
      <c r="CR90" s="398"/>
      <c r="CS90" s="398"/>
      <c r="CT90" s="398"/>
      <c r="CU90" s="398"/>
      <c r="CV90" s="398"/>
      <c r="CW90" s="398"/>
      <c r="CX90" s="398"/>
      <c r="CY90" s="398"/>
      <c r="CZ90" s="398"/>
      <c r="DA90" s="398"/>
      <c r="DB90" s="398"/>
      <c r="DC90" s="398"/>
      <c r="DD90" s="398"/>
      <c r="DE90" s="398"/>
      <c r="DF90" s="398"/>
      <c r="DG90" s="398"/>
      <c r="DH90" s="398"/>
      <c r="DI90" s="398"/>
      <c r="DJ90" s="398"/>
      <c r="DK90" s="398"/>
      <c r="DL90" s="400"/>
      <c r="DM90" s="400"/>
      <c r="DN90" s="400"/>
      <c r="DO90" s="400"/>
      <c r="DP90" s="400"/>
      <c r="DQ90" s="398"/>
      <c r="DR90" s="398"/>
      <c r="DS90" s="398"/>
      <c r="DT90" s="398"/>
      <c r="DU90" s="398"/>
      <c r="DV90" s="398"/>
      <c r="DW90" s="398"/>
      <c r="DX90" s="402"/>
    </row>
    <row r="91" spans="1:128" ht="6" customHeight="1">
      <c r="A91" s="408"/>
      <c r="B91" s="409"/>
      <c r="C91" s="409"/>
      <c r="D91" s="409"/>
      <c r="E91" s="409"/>
      <c r="F91" s="409"/>
      <c r="G91" s="409"/>
      <c r="H91" s="409"/>
      <c r="I91" s="409"/>
      <c r="J91" s="409"/>
      <c r="K91" s="409"/>
      <c r="L91" s="409"/>
      <c r="M91" s="409"/>
      <c r="N91" s="409"/>
      <c r="O91" s="409"/>
      <c r="P91" s="409"/>
      <c r="Q91" s="409"/>
      <c r="R91" s="409"/>
      <c r="S91" s="409"/>
      <c r="T91" s="409"/>
      <c r="U91" s="409"/>
      <c r="V91" s="409"/>
      <c r="W91" s="409"/>
      <c r="X91" s="409"/>
      <c r="Y91" s="409"/>
      <c r="Z91" s="409"/>
      <c r="AA91" s="409"/>
      <c r="AB91" s="409"/>
      <c r="AC91" s="412"/>
      <c r="AD91" s="412"/>
      <c r="AE91" s="412"/>
      <c r="AF91" s="412"/>
      <c r="AG91" s="412"/>
      <c r="AH91" s="398"/>
      <c r="AI91" s="398"/>
      <c r="AJ91" s="398"/>
      <c r="AK91" s="398"/>
      <c r="AL91" s="398"/>
      <c r="AM91" s="398"/>
      <c r="AN91" s="398"/>
      <c r="AO91" s="398"/>
      <c r="AP91" s="398"/>
      <c r="AQ91" s="398"/>
      <c r="AR91" s="398"/>
      <c r="AS91" s="398"/>
      <c r="AT91" s="398"/>
      <c r="AU91" s="398"/>
      <c r="AV91" s="398"/>
      <c r="AW91" s="398"/>
      <c r="AX91" s="398"/>
      <c r="AY91" s="398"/>
      <c r="AZ91" s="398"/>
      <c r="BA91" s="398"/>
      <c r="BB91" s="398"/>
      <c r="BC91" s="398"/>
      <c r="BD91" s="398"/>
      <c r="BE91" s="398"/>
      <c r="BF91" s="398"/>
      <c r="BG91" s="398"/>
      <c r="BH91" s="398"/>
      <c r="BI91" s="398"/>
      <c r="BJ91" s="398"/>
      <c r="BK91" s="398"/>
      <c r="BL91" s="398"/>
      <c r="BM91" s="398"/>
      <c r="BN91" s="398"/>
      <c r="BO91" s="398"/>
      <c r="BP91" s="398"/>
      <c r="BQ91" s="398"/>
      <c r="BR91" s="398"/>
      <c r="BS91" s="400"/>
      <c r="BT91" s="400"/>
      <c r="BU91" s="400"/>
      <c r="BV91" s="400"/>
      <c r="BW91" s="400"/>
      <c r="BX91" s="400"/>
      <c r="BY91" s="400"/>
      <c r="BZ91" s="406"/>
      <c r="CA91" s="406"/>
      <c r="CB91" s="406"/>
      <c r="CC91" s="406"/>
      <c r="CD91" s="406"/>
      <c r="CE91" s="406"/>
      <c r="CF91" s="400"/>
      <c r="CG91" s="400"/>
      <c r="CH91" s="400"/>
      <c r="CI91" s="400"/>
      <c r="CJ91" s="400"/>
      <c r="CK91" s="400"/>
      <c r="CL91" s="400"/>
      <c r="CM91" s="398"/>
      <c r="CN91" s="398"/>
      <c r="CO91" s="398"/>
      <c r="CP91" s="398"/>
      <c r="CQ91" s="398"/>
      <c r="CR91" s="398"/>
      <c r="CS91" s="398"/>
      <c r="CT91" s="398"/>
      <c r="CU91" s="398"/>
      <c r="CV91" s="398"/>
      <c r="CW91" s="398"/>
      <c r="CX91" s="398"/>
      <c r="CY91" s="398"/>
      <c r="CZ91" s="398"/>
      <c r="DA91" s="398"/>
      <c r="DB91" s="398"/>
      <c r="DC91" s="398"/>
      <c r="DD91" s="398"/>
      <c r="DE91" s="398"/>
      <c r="DF91" s="398"/>
      <c r="DG91" s="398"/>
      <c r="DH91" s="398"/>
      <c r="DI91" s="398"/>
      <c r="DJ91" s="398"/>
      <c r="DK91" s="398"/>
      <c r="DL91" s="400"/>
      <c r="DM91" s="400"/>
      <c r="DN91" s="400"/>
      <c r="DO91" s="400"/>
      <c r="DP91" s="400"/>
      <c r="DQ91" s="398"/>
      <c r="DR91" s="398"/>
      <c r="DS91" s="398"/>
      <c r="DT91" s="398"/>
      <c r="DU91" s="398"/>
      <c r="DV91" s="398"/>
      <c r="DW91" s="398"/>
      <c r="DX91" s="402"/>
    </row>
    <row r="92" spans="1:128" ht="6" customHeight="1">
      <c r="A92" s="408"/>
      <c r="B92" s="409"/>
      <c r="C92" s="409"/>
      <c r="D92" s="409"/>
      <c r="E92" s="409"/>
      <c r="F92" s="409"/>
      <c r="G92" s="409"/>
      <c r="H92" s="409"/>
      <c r="I92" s="409"/>
      <c r="J92" s="409"/>
      <c r="K92" s="409"/>
      <c r="L92" s="409"/>
      <c r="M92" s="409"/>
      <c r="N92" s="409"/>
      <c r="O92" s="409"/>
      <c r="P92" s="409"/>
      <c r="Q92" s="409"/>
      <c r="R92" s="409"/>
      <c r="S92" s="409"/>
      <c r="T92" s="409"/>
      <c r="U92" s="409"/>
      <c r="V92" s="409"/>
      <c r="W92" s="409"/>
      <c r="X92" s="409"/>
      <c r="Y92" s="409"/>
      <c r="Z92" s="409"/>
      <c r="AA92" s="409"/>
      <c r="AB92" s="409"/>
      <c r="AC92" s="412"/>
      <c r="AD92" s="412"/>
      <c r="AE92" s="412"/>
      <c r="AF92" s="412"/>
      <c r="AG92" s="412"/>
      <c r="AH92" s="398"/>
      <c r="AI92" s="398"/>
      <c r="AJ92" s="398"/>
      <c r="AK92" s="398"/>
      <c r="AL92" s="398"/>
      <c r="AM92" s="398"/>
      <c r="AN92" s="398"/>
      <c r="AO92" s="398"/>
      <c r="AP92" s="398"/>
      <c r="AQ92" s="398"/>
      <c r="AR92" s="398"/>
      <c r="AS92" s="398"/>
      <c r="AT92" s="398"/>
      <c r="AU92" s="398"/>
      <c r="AV92" s="398"/>
      <c r="AW92" s="398"/>
      <c r="AX92" s="398"/>
      <c r="AY92" s="398"/>
      <c r="AZ92" s="398"/>
      <c r="BA92" s="398"/>
      <c r="BB92" s="398"/>
      <c r="BC92" s="398"/>
      <c r="BD92" s="398"/>
      <c r="BE92" s="398"/>
      <c r="BF92" s="398"/>
      <c r="BG92" s="398"/>
      <c r="BH92" s="398"/>
      <c r="BI92" s="398"/>
      <c r="BJ92" s="398"/>
      <c r="BK92" s="398"/>
      <c r="BL92" s="398"/>
      <c r="BM92" s="398"/>
      <c r="BN92" s="398"/>
      <c r="BO92" s="398"/>
      <c r="BP92" s="398"/>
      <c r="BQ92" s="398"/>
      <c r="BR92" s="398"/>
      <c r="BS92" s="400"/>
      <c r="BT92" s="400"/>
      <c r="BU92" s="400"/>
      <c r="BV92" s="400"/>
      <c r="BW92" s="400"/>
      <c r="BX92" s="400"/>
      <c r="BY92" s="400"/>
      <c r="BZ92" s="406"/>
      <c r="CA92" s="406"/>
      <c r="CB92" s="406"/>
      <c r="CC92" s="406"/>
      <c r="CD92" s="406"/>
      <c r="CE92" s="406"/>
      <c r="CF92" s="400"/>
      <c r="CG92" s="400"/>
      <c r="CH92" s="400"/>
      <c r="CI92" s="400"/>
      <c r="CJ92" s="400"/>
      <c r="CK92" s="400"/>
      <c r="CL92" s="400"/>
      <c r="CM92" s="398"/>
      <c r="CN92" s="398"/>
      <c r="CO92" s="398"/>
      <c r="CP92" s="398"/>
      <c r="CQ92" s="398"/>
      <c r="CR92" s="398"/>
      <c r="CS92" s="398"/>
      <c r="CT92" s="398"/>
      <c r="CU92" s="398"/>
      <c r="CV92" s="398"/>
      <c r="CW92" s="398"/>
      <c r="CX92" s="398"/>
      <c r="CY92" s="398"/>
      <c r="CZ92" s="398"/>
      <c r="DA92" s="398"/>
      <c r="DB92" s="398"/>
      <c r="DC92" s="398"/>
      <c r="DD92" s="398"/>
      <c r="DE92" s="398"/>
      <c r="DF92" s="398"/>
      <c r="DG92" s="398"/>
      <c r="DH92" s="398"/>
      <c r="DI92" s="398"/>
      <c r="DJ92" s="398"/>
      <c r="DK92" s="398"/>
      <c r="DL92" s="400"/>
      <c r="DM92" s="400"/>
      <c r="DN92" s="400"/>
      <c r="DO92" s="400"/>
      <c r="DP92" s="400"/>
      <c r="DQ92" s="398"/>
      <c r="DR92" s="398"/>
      <c r="DS92" s="398"/>
      <c r="DT92" s="398"/>
      <c r="DU92" s="398"/>
      <c r="DV92" s="398"/>
      <c r="DW92" s="398"/>
      <c r="DX92" s="402"/>
    </row>
    <row r="93" spans="1:128" ht="6" customHeight="1">
      <c r="A93" s="408"/>
      <c r="B93" s="409"/>
      <c r="C93" s="409"/>
      <c r="D93" s="409"/>
      <c r="E93" s="409"/>
      <c r="F93" s="409"/>
      <c r="G93" s="409"/>
      <c r="H93" s="409"/>
      <c r="I93" s="409"/>
      <c r="J93" s="409"/>
      <c r="K93" s="409"/>
      <c r="L93" s="409"/>
      <c r="M93" s="409"/>
      <c r="N93" s="409"/>
      <c r="O93" s="409"/>
      <c r="P93" s="409"/>
      <c r="Q93" s="409"/>
      <c r="R93" s="409"/>
      <c r="S93" s="409"/>
      <c r="T93" s="409"/>
      <c r="U93" s="409"/>
      <c r="V93" s="409"/>
      <c r="W93" s="409"/>
      <c r="X93" s="409"/>
      <c r="Y93" s="409"/>
      <c r="Z93" s="409"/>
      <c r="AA93" s="409"/>
      <c r="AB93" s="409"/>
      <c r="AC93" s="412"/>
      <c r="AD93" s="412"/>
      <c r="AE93" s="412"/>
      <c r="AF93" s="412"/>
      <c r="AG93" s="412"/>
      <c r="AH93" s="398"/>
      <c r="AI93" s="398"/>
      <c r="AJ93" s="398"/>
      <c r="AK93" s="398"/>
      <c r="AL93" s="398"/>
      <c r="AM93" s="398"/>
      <c r="AN93" s="398"/>
      <c r="AO93" s="398"/>
      <c r="AP93" s="398"/>
      <c r="AQ93" s="398"/>
      <c r="AR93" s="398"/>
      <c r="AS93" s="398"/>
      <c r="AT93" s="398"/>
      <c r="AU93" s="398"/>
      <c r="AV93" s="398"/>
      <c r="AW93" s="398"/>
      <c r="AX93" s="398"/>
      <c r="AY93" s="398"/>
      <c r="AZ93" s="398"/>
      <c r="BA93" s="398"/>
      <c r="BB93" s="398"/>
      <c r="BC93" s="398"/>
      <c r="BD93" s="398"/>
      <c r="BE93" s="398"/>
      <c r="BF93" s="398"/>
      <c r="BG93" s="398"/>
      <c r="BH93" s="398"/>
      <c r="BI93" s="398"/>
      <c r="BJ93" s="398"/>
      <c r="BK93" s="398"/>
      <c r="BL93" s="398"/>
      <c r="BM93" s="398"/>
      <c r="BN93" s="398"/>
      <c r="BO93" s="398"/>
      <c r="BP93" s="398"/>
      <c r="BQ93" s="398"/>
      <c r="BR93" s="398"/>
      <c r="BS93" s="400"/>
      <c r="BT93" s="400"/>
      <c r="BU93" s="400"/>
      <c r="BV93" s="400"/>
      <c r="BW93" s="400"/>
      <c r="BX93" s="400"/>
      <c r="BY93" s="400"/>
      <c r="BZ93" s="406"/>
      <c r="CA93" s="406"/>
      <c r="CB93" s="406"/>
      <c r="CC93" s="406"/>
      <c r="CD93" s="406"/>
      <c r="CE93" s="406"/>
      <c r="CF93" s="400"/>
      <c r="CG93" s="400"/>
      <c r="CH93" s="400"/>
      <c r="CI93" s="400"/>
      <c r="CJ93" s="400"/>
      <c r="CK93" s="400"/>
      <c r="CL93" s="400"/>
      <c r="CM93" s="398"/>
      <c r="CN93" s="398"/>
      <c r="CO93" s="398"/>
      <c r="CP93" s="398"/>
      <c r="CQ93" s="398"/>
      <c r="CR93" s="398"/>
      <c r="CS93" s="398"/>
      <c r="CT93" s="398"/>
      <c r="CU93" s="398"/>
      <c r="CV93" s="398"/>
      <c r="CW93" s="398"/>
      <c r="CX93" s="398"/>
      <c r="CY93" s="398"/>
      <c r="CZ93" s="398"/>
      <c r="DA93" s="398"/>
      <c r="DB93" s="398"/>
      <c r="DC93" s="398"/>
      <c r="DD93" s="398"/>
      <c r="DE93" s="398"/>
      <c r="DF93" s="398"/>
      <c r="DG93" s="398"/>
      <c r="DH93" s="398"/>
      <c r="DI93" s="398"/>
      <c r="DJ93" s="398"/>
      <c r="DK93" s="398"/>
      <c r="DL93" s="400"/>
      <c r="DM93" s="400"/>
      <c r="DN93" s="400"/>
      <c r="DO93" s="400"/>
      <c r="DP93" s="400"/>
      <c r="DQ93" s="398"/>
      <c r="DR93" s="398"/>
      <c r="DS93" s="398"/>
      <c r="DT93" s="398"/>
      <c r="DU93" s="398"/>
      <c r="DV93" s="398"/>
      <c r="DW93" s="398"/>
      <c r="DX93" s="402"/>
    </row>
    <row r="94" spans="1:128" ht="6" customHeight="1">
      <c r="A94" s="408"/>
      <c r="B94" s="409"/>
      <c r="C94" s="409"/>
      <c r="D94" s="409"/>
      <c r="E94" s="409"/>
      <c r="F94" s="409"/>
      <c r="G94" s="409"/>
      <c r="H94" s="409"/>
      <c r="I94" s="409"/>
      <c r="J94" s="409"/>
      <c r="K94" s="409"/>
      <c r="L94" s="409"/>
      <c r="M94" s="409"/>
      <c r="N94" s="409"/>
      <c r="O94" s="409"/>
      <c r="P94" s="409"/>
      <c r="Q94" s="409"/>
      <c r="R94" s="409"/>
      <c r="S94" s="409"/>
      <c r="T94" s="409"/>
      <c r="U94" s="409"/>
      <c r="V94" s="409"/>
      <c r="W94" s="409"/>
      <c r="X94" s="409"/>
      <c r="Y94" s="409"/>
      <c r="Z94" s="409"/>
      <c r="AA94" s="409"/>
      <c r="AB94" s="409"/>
      <c r="AC94" s="412"/>
      <c r="AD94" s="412"/>
      <c r="AE94" s="412"/>
      <c r="AF94" s="412"/>
      <c r="AG94" s="412"/>
      <c r="AH94" s="398"/>
      <c r="AI94" s="398"/>
      <c r="AJ94" s="398"/>
      <c r="AK94" s="398"/>
      <c r="AL94" s="398"/>
      <c r="AM94" s="398"/>
      <c r="AN94" s="398"/>
      <c r="AO94" s="398"/>
      <c r="AP94" s="398"/>
      <c r="AQ94" s="398"/>
      <c r="AR94" s="398"/>
      <c r="AS94" s="398"/>
      <c r="AT94" s="398"/>
      <c r="AU94" s="398"/>
      <c r="AV94" s="398"/>
      <c r="AW94" s="398"/>
      <c r="AX94" s="398"/>
      <c r="AY94" s="398"/>
      <c r="AZ94" s="398"/>
      <c r="BA94" s="398"/>
      <c r="BB94" s="398"/>
      <c r="BC94" s="398"/>
      <c r="BD94" s="398"/>
      <c r="BE94" s="398"/>
      <c r="BF94" s="398"/>
      <c r="BG94" s="398"/>
      <c r="BH94" s="398"/>
      <c r="BI94" s="398"/>
      <c r="BJ94" s="398"/>
      <c r="BK94" s="398"/>
      <c r="BL94" s="398"/>
      <c r="BM94" s="398"/>
      <c r="BN94" s="398"/>
      <c r="BO94" s="398"/>
      <c r="BP94" s="398"/>
      <c r="BQ94" s="398"/>
      <c r="BR94" s="398"/>
      <c r="BS94" s="400"/>
      <c r="BT94" s="400"/>
      <c r="BU94" s="400"/>
      <c r="BV94" s="400"/>
      <c r="BW94" s="400"/>
      <c r="BX94" s="400"/>
      <c r="BY94" s="400"/>
      <c r="BZ94" s="406"/>
      <c r="CA94" s="406"/>
      <c r="CB94" s="406"/>
      <c r="CC94" s="406"/>
      <c r="CD94" s="406"/>
      <c r="CE94" s="406"/>
      <c r="CF94" s="400"/>
      <c r="CG94" s="400"/>
      <c r="CH94" s="400"/>
      <c r="CI94" s="400"/>
      <c r="CJ94" s="400"/>
      <c r="CK94" s="400"/>
      <c r="CL94" s="400"/>
      <c r="CM94" s="398"/>
      <c r="CN94" s="398"/>
      <c r="CO94" s="398"/>
      <c r="CP94" s="398"/>
      <c r="CQ94" s="398"/>
      <c r="CR94" s="398"/>
      <c r="CS94" s="398"/>
      <c r="CT94" s="398"/>
      <c r="CU94" s="398"/>
      <c r="CV94" s="398"/>
      <c r="CW94" s="398"/>
      <c r="CX94" s="398"/>
      <c r="CY94" s="398"/>
      <c r="CZ94" s="398"/>
      <c r="DA94" s="398"/>
      <c r="DB94" s="398"/>
      <c r="DC94" s="398"/>
      <c r="DD94" s="398"/>
      <c r="DE94" s="398"/>
      <c r="DF94" s="398"/>
      <c r="DG94" s="398"/>
      <c r="DH94" s="398"/>
      <c r="DI94" s="398"/>
      <c r="DJ94" s="398"/>
      <c r="DK94" s="398"/>
      <c r="DL94" s="400"/>
      <c r="DM94" s="400"/>
      <c r="DN94" s="400"/>
      <c r="DO94" s="400"/>
      <c r="DP94" s="400"/>
      <c r="DQ94" s="398"/>
      <c r="DR94" s="398"/>
      <c r="DS94" s="398"/>
      <c r="DT94" s="398"/>
      <c r="DU94" s="398"/>
      <c r="DV94" s="398"/>
      <c r="DW94" s="398"/>
      <c r="DX94" s="402"/>
    </row>
    <row r="95" spans="1:128" ht="6" customHeight="1">
      <c r="A95" s="408"/>
      <c r="B95" s="409"/>
      <c r="C95" s="409"/>
      <c r="D95" s="409"/>
      <c r="E95" s="409"/>
      <c r="F95" s="409"/>
      <c r="G95" s="409"/>
      <c r="H95" s="409"/>
      <c r="I95" s="409"/>
      <c r="J95" s="409"/>
      <c r="K95" s="409"/>
      <c r="L95" s="409"/>
      <c r="M95" s="409"/>
      <c r="N95" s="409"/>
      <c r="O95" s="409"/>
      <c r="P95" s="409"/>
      <c r="Q95" s="409"/>
      <c r="R95" s="409"/>
      <c r="S95" s="409"/>
      <c r="T95" s="409"/>
      <c r="U95" s="409"/>
      <c r="V95" s="409"/>
      <c r="W95" s="409"/>
      <c r="X95" s="409"/>
      <c r="Y95" s="409"/>
      <c r="Z95" s="409"/>
      <c r="AA95" s="409"/>
      <c r="AB95" s="409"/>
      <c r="AC95" s="412"/>
      <c r="AD95" s="412"/>
      <c r="AE95" s="412"/>
      <c r="AF95" s="412"/>
      <c r="AG95" s="412"/>
      <c r="AH95" s="398"/>
      <c r="AI95" s="398"/>
      <c r="AJ95" s="398"/>
      <c r="AK95" s="398"/>
      <c r="AL95" s="398"/>
      <c r="AM95" s="398"/>
      <c r="AN95" s="398"/>
      <c r="AO95" s="398"/>
      <c r="AP95" s="398"/>
      <c r="AQ95" s="398"/>
      <c r="AR95" s="398"/>
      <c r="AS95" s="398"/>
      <c r="AT95" s="398"/>
      <c r="AU95" s="398"/>
      <c r="AV95" s="398"/>
      <c r="AW95" s="398"/>
      <c r="AX95" s="398"/>
      <c r="AY95" s="398"/>
      <c r="AZ95" s="398"/>
      <c r="BA95" s="398"/>
      <c r="BB95" s="398"/>
      <c r="BC95" s="398"/>
      <c r="BD95" s="398"/>
      <c r="BE95" s="398"/>
      <c r="BF95" s="398"/>
      <c r="BG95" s="398"/>
      <c r="BH95" s="398"/>
      <c r="BI95" s="398"/>
      <c r="BJ95" s="398"/>
      <c r="BK95" s="398"/>
      <c r="BL95" s="398"/>
      <c r="BM95" s="398"/>
      <c r="BN95" s="398"/>
      <c r="BO95" s="398"/>
      <c r="BP95" s="398"/>
      <c r="BQ95" s="398"/>
      <c r="BR95" s="398"/>
      <c r="BS95" s="400"/>
      <c r="BT95" s="400"/>
      <c r="BU95" s="400"/>
      <c r="BV95" s="400"/>
      <c r="BW95" s="400"/>
      <c r="BX95" s="400"/>
      <c r="BY95" s="400"/>
      <c r="BZ95" s="406"/>
      <c r="CA95" s="406"/>
      <c r="CB95" s="406"/>
      <c r="CC95" s="406"/>
      <c r="CD95" s="406"/>
      <c r="CE95" s="406"/>
      <c r="CF95" s="400"/>
      <c r="CG95" s="400"/>
      <c r="CH95" s="400"/>
      <c r="CI95" s="400"/>
      <c r="CJ95" s="400"/>
      <c r="CK95" s="400"/>
      <c r="CL95" s="400"/>
      <c r="CM95" s="398"/>
      <c r="CN95" s="398"/>
      <c r="CO95" s="398"/>
      <c r="CP95" s="398"/>
      <c r="CQ95" s="398"/>
      <c r="CR95" s="398"/>
      <c r="CS95" s="398"/>
      <c r="CT95" s="398"/>
      <c r="CU95" s="398"/>
      <c r="CV95" s="398"/>
      <c r="CW95" s="398"/>
      <c r="CX95" s="398"/>
      <c r="CY95" s="398"/>
      <c r="CZ95" s="398"/>
      <c r="DA95" s="398"/>
      <c r="DB95" s="398"/>
      <c r="DC95" s="398"/>
      <c r="DD95" s="398"/>
      <c r="DE95" s="398"/>
      <c r="DF95" s="398"/>
      <c r="DG95" s="398"/>
      <c r="DH95" s="398"/>
      <c r="DI95" s="398"/>
      <c r="DJ95" s="398"/>
      <c r="DK95" s="398"/>
      <c r="DL95" s="400"/>
      <c r="DM95" s="400"/>
      <c r="DN95" s="400"/>
      <c r="DO95" s="400"/>
      <c r="DP95" s="400"/>
      <c r="DQ95" s="398"/>
      <c r="DR95" s="398"/>
      <c r="DS95" s="398"/>
      <c r="DT95" s="398"/>
      <c r="DU95" s="398"/>
      <c r="DV95" s="398"/>
      <c r="DW95" s="398"/>
      <c r="DX95" s="402"/>
    </row>
    <row r="96" spans="1:128" ht="6" customHeight="1">
      <c r="A96" s="408"/>
      <c r="B96" s="409"/>
      <c r="C96" s="409"/>
      <c r="D96" s="409"/>
      <c r="E96" s="409"/>
      <c r="F96" s="409"/>
      <c r="G96" s="409"/>
      <c r="H96" s="409"/>
      <c r="I96" s="409"/>
      <c r="J96" s="409"/>
      <c r="K96" s="409"/>
      <c r="L96" s="409"/>
      <c r="M96" s="409"/>
      <c r="N96" s="409"/>
      <c r="O96" s="409"/>
      <c r="P96" s="409"/>
      <c r="Q96" s="409"/>
      <c r="R96" s="409"/>
      <c r="S96" s="409"/>
      <c r="T96" s="409"/>
      <c r="U96" s="409"/>
      <c r="V96" s="409"/>
      <c r="W96" s="409"/>
      <c r="X96" s="409"/>
      <c r="Y96" s="409"/>
      <c r="Z96" s="409"/>
      <c r="AA96" s="409"/>
      <c r="AB96" s="409"/>
      <c r="AC96" s="412"/>
      <c r="AD96" s="412"/>
      <c r="AE96" s="412"/>
      <c r="AF96" s="412"/>
      <c r="AG96" s="412"/>
      <c r="AH96" s="398"/>
      <c r="AI96" s="398"/>
      <c r="AJ96" s="398"/>
      <c r="AK96" s="398"/>
      <c r="AL96" s="398"/>
      <c r="AM96" s="398"/>
      <c r="AN96" s="398"/>
      <c r="AO96" s="398"/>
      <c r="AP96" s="398"/>
      <c r="AQ96" s="398"/>
      <c r="AR96" s="398"/>
      <c r="AS96" s="398"/>
      <c r="AT96" s="398"/>
      <c r="AU96" s="398"/>
      <c r="AV96" s="398"/>
      <c r="AW96" s="398"/>
      <c r="AX96" s="398"/>
      <c r="AY96" s="398"/>
      <c r="AZ96" s="398"/>
      <c r="BA96" s="398"/>
      <c r="BB96" s="398"/>
      <c r="BC96" s="398"/>
      <c r="BD96" s="398"/>
      <c r="BE96" s="398"/>
      <c r="BF96" s="398"/>
      <c r="BG96" s="398"/>
      <c r="BH96" s="398"/>
      <c r="BI96" s="398"/>
      <c r="BJ96" s="398"/>
      <c r="BK96" s="398"/>
      <c r="BL96" s="398"/>
      <c r="BM96" s="398"/>
      <c r="BN96" s="398"/>
      <c r="BO96" s="398"/>
      <c r="BP96" s="398"/>
      <c r="BQ96" s="398"/>
      <c r="BR96" s="398"/>
      <c r="BS96" s="400"/>
      <c r="BT96" s="400"/>
      <c r="BU96" s="400"/>
      <c r="BV96" s="400"/>
      <c r="BW96" s="400"/>
      <c r="BX96" s="400"/>
      <c r="BY96" s="400"/>
      <c r="BZ96" s="406"/>
      <c r="CA96" s="406"/>
      <c r="CB96" s="406"/>
      <c r="CC96" s="406"/>
      <c r="CD96" s="406"/>
      <c r="CE96" s="406"/>
      <c r="CF96" s="400"/>
      <c r="CG96" s="400"/>
      <c r="CH96" s="400"/>
      <c r="CI96" s="400"/>
      <c r="CJ96" s="400"/>
      <c r="CK96" s="400"/>
      <c r="CL96" s="400"/>
      <c r="CM96" s="398"/>
      <c r="CN96" s="398"/>
      <c r="CO96" s="398"/>
      <c r="CP96" s="398"/>
      <c r="CQ96" s="398"/>
      <c r="CR96" s="398"/>
      <c r="CS96" s="398"/>
      <c r="CT96" s="398"/>
      <c r="CU96" s="398"/>
      <c r="CV96" s="398"/>
      <c r="CW96" s="398"/>
      <c r="CX96" s="398"/>
      <c r="CY96" s="398"/>
      <c r="CZ96" s="398"/>
      <c r="DA96" s="398"/>
      <c r="DB96" s="398"/>
      <c r="DC96" s="398"/>
      <c r="DD96" s="398"/>
      <c r="DE96" s="398"/>
      <c r="DF96" s="398"/>
      <c r="DG96" s="398"/>
      <c r="DH96" s="398"/>
      <c r="DI96" s="398"/>
      <c r="DJ96" s="398"/>
      <c r="DK96" s="398"/>
      <c r="DL96" s="400"/>
      <c r="DM96" s="400"/>
      <c r="DN96" s="400"/>
      <c r="DO96" s="400"/>
      <c r="DP96" s="400"/>
      <c r="DQ96" s="398"/>
      <c r="DR96" s="398"/>
      <c r="DS96" s="398"/>
      <c r="DT96" s="398"/>
      <c r="DU96" s="398"/>
      <c r="DV96" s="398"/>
      <c r="DW96" s="398"/>
      <c r="DX96" s="402"/>
    </row>
    <row r="97" spans="1:128" ht="6" customHeight="1">
      <c r="A97" s="408"/>
      <c r="B97" s="409"/>
      <c r="C97" s="409"/>
      <c r="D97" s="409"/>
      <c r="E97" s="409"/>
      <c r="F97" s="409"/>
      <c r="G97" s="409"/>
      <c r="H97" s="409"/>
      <c r="I97" s="409"/>
      <c r="J97" s="409"/>
      <c r="K97" s="409"/>
      <c r="L97" s="409"/>
      <c r="M97" s="409"/>
      <c r="N97" s="409"/>
      <c r="O97" s="409"/>
      <c r="P97" s="409"/>
      <c r="Q97" s="409"/>
      <c r="R97" s="409"/>
      <c r="S97" s="409"/>
      <c r="T97" s="409"/>
      <c r="U97" s="409"/>
      <c r="V97" s="409"/>
      <c r="W97" s="409"/>
      <c r="X97" s="409"/>
      <c r="Y97" s="409"/>
      <c r="Z97" s="409"/>
      <c r="AA97" s="409"/>
      <c r="AB97" s="409"/>
      <c r="AC97" s="412"/>
      <c r="AD97" s="412"/>
      <c r="AE97" s="412"/>
      <c r="AF97" s="412"/>
      <c r="AG97" s="412"/>
      <c r="AH97" s="398"/>
      <c r="AI97" s="398"/>
      <c r="AJ97" s="398"/>
      <c r="AK97" s="398"/>
      <c r="AL97" s="398"/>
      <c r="AM97" s="398"/>
      <c r="AN97" s="398"/>
      <c r="AO97" s="398"/>
      <c r="AP97" s="398"/>
      <c r="AQ97" s="398"/>
      <c r="AR97" s="398"/>
      <c r="AS97" s="398"/>
      <c r="AT97" s="398"/>
      <c r="AU97" s="398"/>
      <c r="AV97" s="398"/>
      <c r="AW97" s="398"/>
      <c r="AX97" s="398"/>
      <c r="AY97" s="398"/>
      <c r="AZ97" s="398"/>
      <c r="BA97" s="398"/>
      <c r="BB97" s="398"/>
      <c r="BC97" s="398"/>
      <c r="BD97" s="398"/>
      <c r="BE97" s="398"/>
      <c r="BF97" s="398"/>
      <c r="BG97" s="398"/>
      <c r="BH97" s="398"/>
      <c r="BI97" s="398"/>
      <c r="BJ97" s="398"/>
      <c r="BK97" s="398"/>
      <c r="BL97" s="398"/>
      <c r="BM97" s="398"/>
      <c r="BN97" s="398"/>
      <c r="BO97" s="398"/>
      <c r="BP97" s="398"/>
      <c r="BQ97" s="398"/>
      <c r="BR97" s="398"/>
      <c r="BS97" s="400"/>
      <c r="BT97" s="400"/>
      <c r="BU97" s="400"/>
      <c r="BV97" s="400"/>
      <c r="BW97" s="400"/>
      <c r="BX97" s="400"/>
      <c r="BY97" s="400"/>
      <c r="BZ97" s="406"/>
      <c r="CA97" s="406"/>
      <c r="CB97" s="406"/>
      <c r="CC97" s="406"/>
      <c r="CD97" s="406"/>
      <c r="CE97" s="406"/>
      <c r="CF97" s="400"/>
      <c r="CG97" s="400"/>
      <c r="CH97" s="400"/>
      <c r="CI97" s="400"/>
      <c r="CJ97" s="400"/>
      <c r="CK97" s="400"/>
      <c r="CL97" s="400"/>
      <c r="CM97" s="398"/>
      <c r="CN97" s="398"/>
      <c r="CO97" s="398"/>
      <c r="CP97" s="398"/>
      <c r="CQ97" s="398"/>
      <c r="CR97" s="398"/>
      <c r="CS97" s="398"/>
      <c r="CT97" s="398"/>
      <c r="CU97" s="398"/>
      <c r="CV97" s="398"/>
      <c r="CW97" s="398"/>
      <c r="CX97" s="398"/>
      <c r="CY97" s="398"/>
      <c r="CZ97" s="398"/>
      <c r="DA97" s="398"/>
      <c r="DB97" s="398"/>
      <c r="DC97" s="398"/>
      <c r="DD97" s="398"/>
      <c r="DE97" s="398"/>
      <c r="DF97" s="398"/>
      <c r="DG97" s="398"/>
      <c r="DH97" s="398"/>
      <c r="DI97" s="398"/>
      <c r="DJ97" s="398"/>
      <c r="DK97" s="398"/>
      <c r="DL97" s="400"/>
      <c r="DM97" s="400"/>
      <c r="DN97" s="400"/>
      <c r="DO97" s="400"/>
      <c r="DP97" s="400"/>
      <c r="DQ97" s="398"/>
      <c r="DR97" s="398"/>
      <c r="DS97" s="398"/>
      <c r="DT97" s="398"/>
      <c r="DU97" s="398"/>
      <c r="DV97" s="398"/>
      <c r="DW97" s="398"/>
      <c r="DX97" s="402"/>
    </row>
    <row r="98" spans="1:128" ht="6" customHeight="1">
      <c r="A98" s="408"/>
      <c r="B98" s="409"/>
      <c r="C98" s="409"/>
      <c r="D98" s="409"/>
      <c r="E98" s="409"/>
      <c r="F98" s="409"/>
      <c r="G98" s="409"/>
      <c r="H98" s="409"/>
      <c r="I98" s="409"/>
      <c r="J98" s="409"/>
      <c r="K98" s="409"/>
      <c r="L98" s="409"/>
      <c r="M98" s="409"/>
      <c r="N98" s="409"/>
      <c r="O98" s="409"/>
      <c r="P98" s="409"/>
      <c r="Q98" s="409"/>
      <c r="R98" s="409"/>
      <c r="S98" s="409"/>
      <c r="T98" s="409"/>
      <c r="U98" s="409"/>
      <c r="V98" s="409"/>
      <c r="W98" s="409"/>
      <c r="X98" s="409"/>
      <c r="Y98" s="409"/>
      <c r="Z98" s="409"/>
      <c r="AA98" s="409"/>
      <c r="AB98" s="409"/>
      <c r="AC98" s="412"/>
      <c r="AD98" s="412"/>
      <c r="AE98" s="412"/>
      <c r="AF98" s="412"/>
      <c r="AG98" s="412"/>
      <c r="AH98" s="398"/>
      <c r="AI98" s="398"/>
      <c r="AJ98" s="398"/>
      <c r="AK98" s="398"/>
      <c r="AL98" s="398"/>
      <c r="AM98" s="398"/>
      <c r="AN98" s="398"/>
      <c r="AO98" s="398"/>
      <c r="AP98" s="398"/>
      <c r="AQ98" s="398"/>
      <c r="AR98" s="398"/>
      <c r="AS98" s="398"/>
      <c r="AT98" s="398"/>
      <c r="AU98" s="398"/>
      <c r="AV98" s="398"/>
      <c r="AW98" s="398"/>
      <c r="AX98" s="398"/>
      <c r="AY98" s="398"/>
      <c r="AZ98" s="398"/>
      <c r="BA98" s="398"/>
      <c r="BB98" s="398"/>
      <c r="BC98" s="398"/>
      <c r="BD98" s="398"/>
      <c r="BE98" s="398"/>
      <c r="BF98" s="398"/>
      <c r="BG98" s="398"/>
      <c r="BH98" s="398"/>
      <c r="BI98" s="398"/>
      <c r="BJ98" s="398"/>
      <c r="BK98" s="398"/>
      <c r="BL98" s="398"/>
      <c r="BM98" s="398"/>
      <c r="BN98" s="398"/>
      <c r="BO98" s="398"/>
      <c r="BP98" s="398"/>
      <c r="BQ98" s="398"/>
      <c r="BR98" s="398"/>
      <c r="BS98" s="400"/>
      <c r="BT98" s="400"/>
      <c r="BU98" s="400"/>
      <c r="BV98" s="400"/>
      <c r="BW98" s="400"/>
      <c r="BX98" s="400"/>
      <c r="BY98" s="400"/>
      <c r="BZ98" s="406"/>
      <c r="CA98" s="406"/>
      <c r="CB98" s="406"/>
      <c r="CC98" s="406"/>
      <c r="CD98" s="406"/>
      <c r="CE98" s="406"/>
      <c r="CF98" s="400"/>
      <c r="CG98" s="400"/>
      <c r="CH98" s="400"/>
      <c r="CI98" s="400"/>
      <c r="CJ98" s="400"/>
      <c r="CK98" s="400"/>
      <c r="CL98" s="400"/>
      <c r="CM98" s="398"/>
      <c r="CN98" s="398"/>
      <c r="CO98" s="398"/>
      <c r="CP98" s="398"/>
      <c r="CQ98" s="398"/>
      <c r="CR98" s="398"/>
      <c r="CS98" s="398"/>
      <c r="CT98" s="398"/>
      <c r="CU98" s="398"/>
      <c r="CV98" s="398"/>
      <c r="CW98" s="398"/>
      <c r="CX98" s="398"/>
      <c r="CY98" s="398"/>
      <c r="CZ98" s="398"/>
      <c r="DA98" s="398"/>
      <c r="DB98" s="398"/>
      <c r="DC98" s="398"/>
      <c r="DD98" s="398"/>
      <c r="DE98" s="398"/>
      <c r="DF98" s="398"/>
      <c r="DG98" s="398"/>
      <c r="DH98" s="398"/>
      <c r="DI98" s="398"/>
      <c r="DJ98" s="398"/>
      <c r="DK98" s="398"/>
      <c r="DL98" s="400"/>
      <c r="DM98" s="400"/>
      <c r="DN98" s="400"/>
      <c r="DO98" s="400"/>
      <c r="DP98" s="400"/>
      <c r="DQ98" s="398"/>
      <c r="DR98" s="398"/>
      <c r="DS98" s="398"/>
      <c r="DT98" s="398"/>
      <c r="DU98" s="398"/>
      <c r="DV98" s="398"/>
      <c r="DW98" s="398"/>
      <c r="DX98" s="402"/>
    </row>
    <row r="99" spans="1:128" ht="6" customHeight="1">
      <c r="A99" s="408"/>
      <c r="B99" s="409"/>
      <c r="C99" s="409"/>
      <c r="D99" s="409"/>
      <c r="E99" s="409"/>
      <c r="F99" s="409"/>
      <c r="G99" s="409"/>
      <c r="H99" s="409"/>
      <c r="I99" s="409"/>
      <c r="J99" s="409"/>
      <c r="K99" s="409"/>
      <c r="L99" s="409"/>
      <c r="M99" s="409"/>
      <c r="N99" s="409"/>
      <c r="O99" s="409"/>
      <c r="P99" s="409"/>
      <c r="Q99" s="409"/>
      <c r="R99" s="409"/>
      <c r="S99" s="409"/>
      <c r="T99" s="409"/>
      <c r="U99" s="409"/>
      <c r="V99" s="409"/>
      <c r="W99" s="409"/>
      <c r="X99" s="409"/>
      <c r="Y99" s="409"/>
      <c r="Z99" s="409"/>
      <c r="AA99" s="409"/>
      <c r="AB99" s="409"/>
      <c r="AC99" s="412"/>
      <c r="AD99" s="412"/>
      <c r="AE99" s="412"/>
      <c r="AF99" s="412"/>
      <c r="AG99" s="412"/>
      <c r="AH99" s="398"/>
      <c r="AI99" s="398"/>
      <c r="AJ99" s="398"/>
      <c r="AK99" s="398"/>
      <c r="AL99" s="398"/>
      <c r="AM99" s="398"/>
      <c r="AN99" s="398"/>
      <c r="AO99" s="398"/>
      <c r="AP99" s="398"/>
      <c r="AQ99" s="398"/>
      <c r="AR99" s="398"/>
      <c r="AS99" s="398"/>
      <c r="AT99" s="398"/>
      <c r="AU99" s="398"/>
      <c r="AV99" s="398"/>
      <c r="AW99" s="398"/>
      <c r="AX99" s="398"/>
      <c r="AY99" s="398"/>
      <c r="AZ99" s="398"/>
      <c r="BA99" s="398"/>
      <c r="BB99" s="398"/>
      <c r="BC99" s="398"/>
      <c r="BD99" s="398"/>
      <c r="BE99" s="398"/>
      <c r="BF99" s="398"/>
      <c r="BG99" s="398"/>
      <c r="BH99" s="398"/>
      <c r="BI99" s="398"/>
      <c r="BJ99" s="398"/>
      <c r="BK99" s="398"/>
      <c r="BL99" s="398"/>
      <c r="BM99" s="398"/>
      <c r="BN99" s="398"/>
      <c r="BO99" s="398"/>
      <c r="BP99" s="398"/>
      <c r="BQ99" s="398"/>
      <c r="BR99" s="398"/>
      <c r="BS99" s="400"/>
      <c r="BT99" s="400"/>
      <c r="BU99" s="400"/>
      <c r="BV99" s="400"/>
      <c r="BW99" s="400"/>
      <c r="BX99" s="400"/>
      <c r="BY99" s="400"/>
      <c r="BZ99" s="406"/>
      <c r="CA99" s="406"/>
      <c r="CB99" s="406"/>
      <c r="CC99" s="406"/>
      <c r="CD99" s="406"/>
      <c r="CE99" s="406"/>
      <c r="CF99" s="400"/>
      <c r="CG99" s="400"/>
      <c r="CH99" s="400"/>
      <c r="CI99" s="400"/>
      <c r="CJ99" s="400"/>
      <c r="CK99" s="400"/>
      <c r="CL99" s="400"/>
      <c r="CM99" s="398"/>
      <c r="CN99" s="398"/>
      <c r="CO99" s="398"/>
      <c r="CP99" s="398"/>
      <c r="CQ99" s="398"/>
      <c r="CR99" s="398"/>
      <c r="CS99" s="398"/>
      <c r="CT99" s="398"/>
      <c r="CU99" s="398"/>
      <c r="CV99" s="398"/>
      <c r="CW99" s="398"/>
      <c r="CX99" s="398"/>
      <c r="CY99" s="398"/>
      <c r="CZ99" s="398"/>
      <c r="DA99" s="398"/>
      <c r="DB99" s="398"/>
      <c r="DC99" s="398"/>
      <c r="DD99" s="398"/>
      <c r="DE99" s="398"/>
      <c r="DF99" s="398"/>
      <c r="DG99" s="398"/>
      <c r="DH99" s="398"/>
      <c r="DI99" s="398"/>
      <c r="DJ99" s="398"/>
      <c r="DK99" s="398"/>
      <c r="DL99" s="400"/>
      <c r="DM99" s="400"/>
      <c r="DN99" s="400"/>
      <c r="DO99" s="400"/>
      <c r="DP99" s="400"/>
      <c r="DQ99" s="398"/>
      <c r="DR99" s="398"/>
      <c r="DS99" s="398"/>
      <c r="DT99" s="398"/>
      <c r="DU99" s="398"/>
      <c r="DV99" s="398"/>
      <c r="DW99" s="398"/>
      <c r="DX99" s="402"/>
    </row>
    <row r="100" spans="1:128" ht="6" customHeight="1">
      <c r="A100" s="408"/>
      <c r="B100" s="409"/>
      <c r="C100" s="409"/>
      <c r="D100" s="409"/>
      <c r="E100" s="409"/>
      <c r="F100" s="409"/>
      <c r="G100" s="409"/>
      <c r="H100" s="409"/>
      <c r="I100" s="409"/>
      <c r="J100" s="409"/>
      <c r="K100" s="409"/>
      <c r="L100" s="409"/>
      <c r="M100" s="409"/>
      <c r="N100" s="409"/>
      <c r="O100" s="409"/>
      <c r="P100" s="409"/>
      <c r="Q100" s="409"/>
      <c r="R100" s="409"/>
      <c r="S100" s="409"/>
      <c r="T100" s="409"/>
      <c r="U100" s="409"/>
      <c r="V100" s="409"/>
      <c r="W100" s="409"/>
      <c r="X100" s="409"/>
      <c r="Y100" s="409"/>
      <c r="Z100" s="409"/>
      <c r="AA100" s="409"/>
      <c r="AB100" s="409"/>
      <c r="AC100" s="412"/>
      <c r="AD100" s="412"/>
      <c r="AE100" s="412"/>
      <c r="AF100" s="412"/>
      <c r="AG100" s="412"/>
      <c r="AH100" s="398"/>
      <c r="AI100" s="398"/>
      <c r="AJ100" s="398"/>
      <c r="AK100" s="398"/>
      <c r="AL100" s="398"/>
      <c r="AM100" s="398"/>
      <c r="AN100" s="398"/>
      <c r="AO100" s="398"/>
      <c r="AP100" s="398"/>
      <c r="AQ100" s="398"/>
      <c r="AR100" s="398"/>
      <c r="AS100" s="398"/>
      <c r="AT100" s="398"/>
      <c r="AU100" s="398"/>
      <c r="AV100" s="398"/>
      <c r="AW100" s="398"/>
      <c r="AX100" s="398"/>
      <c r="AY100" s="398"/>
      <c r="AZ100" s="398"/>
      <c r="BA100" s="398"/>
      <c r="BB100" s="398"/>
      <c r="BC100" s="398"/>
      <c r="BD100" s="398"/>
      <c r="BE100" s="398"/>
      <c r="BF100" s="398"/>
      <c r="BG100" s="398"/>
      <c r="BH100" s="398"/>
      <c r="BI100" s="398"/>
      <c r="BJ100" s="398"/>
      <c r="BK100" s="398"/>
      <c r="BL100" s="398"/>
      <c r="BM100" s="398"/>
      <c r="BN100" s="398"/>
      <c r="BO100" s="398"/>
      <c r="BP100" s="398"/>
      <c r="BQ100" s="398"/>
      <c r="BR100" s="398"/>
      <c r="BS100" s="400"/>
      <c r="BT100" s="400"/>
      <c r="BU100" s="400"/>
      <c r="BV100" s="400"/>
      <c r="BW100" s="400"/>
      <c r="BX100" s="400"/>
      <c r="BY100" s="400"/>
      <c r="BZ100" s="406"/>
      <c r="CA100" s="406"/>
      <c r="CB100" s="406"/>
      <c r="CC100" s="406"/>
      <c r="CD100" s="406"/>
      <c r="CE100" s="406"/>
      <c r="CF100" s="400"/>
      <c r="CG100" s="400"/>
      <c r="CH100" s="400"/>
      <c r="CI100" s="400"/>
      <c r="CJ100" s="400"/>
      <c r="CK100" s="400"/>
      <c r="CL100" s="400"/>
      <c r="CM100" s="398"/>
      <c r="CN100" s="398"/>
      <c r="CO100" s="398"/>
      <c r="CP100" s="398"/>
      <c r="CQ100" s="398"/>
      <c r="CR100" s="398"/>
      <c r="CS100" s="398"/>
      <c r="CT100" s="398"/>
      <c r="CU100" s="398"/>
      <c r="CV100" s="398"/>
      <c r="CW100" s="398"/>
      <c r="CX100" s="398"/>
      <c r="CY100" s="398"/>
      <c r="CZ100" s="398"/>
      <c r="DA100" s="398"/>
      <c r="DB100" s="398"/>
      <c r="DC100" s="398"/>
      <c r="DD100" s="398"/>
      <c r="DE100" s="398"/>
      <c r="DF100" s="398"/>
      <c r="DG100" s="398"/>
      <c r="DH100" s="398"/>
      <c r="DI100" s="398"/>
      <c r="DJ100" s="398"/>
      <c r="DK100" s="398"/>
      <c r="DL100" s="400"/>
      <c r="DM100" s="400"/>
      <c r="DN100" s="400"/>
      <c r="DO100" s="400"/>
      <c r="DP100" s="400"/>
      <c r="DQ100" s="398"/>
      <c r="DR100" s="398"/>
      <c r="DS100" s="398"/>
      <c r="DT100" s="398"/>
      <c r="DU100" s="398"/>
      <c r="DV100" s="398"/>
      <c r="DW100" s="398"/>
      <c r="DX100" s="402"/>
    </row>
    <row r="101" spans="1:128" ht="6" customHeight="1">
      <c r="A101" s="408"/>
      <c r="B101" s="409"/>
      <c r="C101" s="409"/>
      <c r="D101" s="409"/>
      <c r="E101" s="409"/>
      <c r="F101" s="409"/>
      <c r="G101" s="409"/>
      <c r="H101" s="409"/>
      <c r="I101" s="409"/>
      <c r="J101" s="409"/>
      <c r="K101" s="409"/>
      <c r="L101" s="409"/>
      <c r="M101" s="409"/>
      <c r="N101" s="409"/>
      <c r="O101" s="409"/>
      <c r="P101" s="409"/>
      <c r="Q101" s="409"/>
      <c r="R101" s="409"/>
      <c r="S101" s="409"/>
      <c r="T101" s="409"/>
      <c r="U101" s="409"/>
      <c r="V101" s="409"/>
      <c r="W101" s="409"/>
      <c r="X101" s="409"/>
      <c r="Y101" s="409"/>
      <c r="Z101" s="409"/>
      <c r="AA101" s="409"/>
      <c r="AB101" s="409"/>
      <c r="AC101" s="412"/>
      <c r="AD101" s="412"/>
      <c r="AE101" s="412"/>
      <c r="AF101" s="412"/>
      <c r="AG101" s="412"/>
      <c r="AH101" s="398"/>
      <c r="AI101" s="398"/>
      <c r="AJ101" s="398"/>
      <c r="AK101" s="398"/>
      <c r="AL101" s="398"/>
      <c r="AM101" s="398"/>
      <c r="AN101" s="398"/>
      <c r="AO101" s="398"/>
      <c r="AP101" s="398"/>
      <c r="AQ101" s="398"/>
      <c r="AR101" s="398"/>
      <c r="AS101" s="398"/>
      <c r="AT101" s="398"/>
      <c r="AU101" s="398"/>
      <c r="AV101" s="398"/>
      <c r="AW101" s="398"/>
      <c r="AX101" s="398"/>
      <c r="AY101" s="398"/>
      <c r="AZ101" s="398"/>
      <c r="BA101" s="398"/>
      <c r="BB101" s="398"/>
      <c r="BC101" s="398"/>
      <c r="BD101" s="398"/>
      <c r="BE101" s="398"/>
      <c r="BF101" s="398"/>
      <c r="BG101" s="398"/>
      <c r="BH101" s="398"/>
      <c r="BI101" s="398"/>
      <c r="BJ101" s="398"/>
      <c r="BK101" s="398"/>
      <c r="BL101" s="398"/>
      <c r="BM101" s="398"/>
      <c r="BN101" s="398"/>
      <c r="BO101" s="398"/>
      <c r="BP101" s="398"/>
      <c r="BQ101" s="398"/>
      <c r="BR101" s="398"/>
      <c r="BS101" s="400"/>
      <c r="BT101" s="400"/>
      <c r="BU101" s="400"/>
      <c r="BV101" s="400"/>
      <c r="BW101" s="400"/>
      <c r="BX101" s="400"/>
      <c r="BY101" s="400"/>
      <c r="BZ101" s="406"/>
      <c r="CA101" s="406"/>
      <c r="CB101" s="406"/>
      <c r="CC101" s="406"/>
      <c r="CD101" s="406"/>
      <c r="CE101" s="406"/>
      <c r="CF101" s="400"/>
      <c r="CG101" s="400"/>
      <c r="CH101" s="400"/>
      <c r="CI101" s="400"/>
      <c r="CJ101" s="400"/>
      <c r="CK101" s="400"/>
      <c r="CL101" s="400"/>
      <c r="CM101" s="398"/>
      <c r="CN101" s="398"/>
      <c r="CO101" s="398"/>
      <c r="CP101" s="398"/>
      <c r="CQ101" s="398"/>
      <c r="CR101" s="398"/>
      <c r="CS101" s="398"/>
      <c r="CT101" s="398"/>
      <c r="CU101" s="398"/>
      <c r="CV101" s="398"/>
      <c r="CW101" s="398"/>
      <c r="CX101" s="398"/>
      <c r="CY101" s="398"/>
      <c r="CZ101" s="398"/>
      <c r="DA101" s="398"/>
      <c r="DB101" s="398"/>
      <c r="DC101" s="398"/>
      <c r="DD101" s="398"/>
      <c r="DE101" s="398"/>
      <c r="DF101" s="398"/>
      <c r="DG101" s="398"/>
      <c r="DH101" s="398"/>
      <c r="DI101" s="398"/>
      <c r="DJ101" s="398"/>
      <c r="DK101" s="398"/>
      <c r="DL101" s="400"/>
      <c r="DM101" s="400"/>
      <c r="DN101" s="400"/>
      <c r="DO101" s="400"/>
      <c r="DP101" s="400"/>
      <c r="DQ101" s="398"/>
      <c r="DR101" s="398"/>
      <c r="DS101" s="398"/>
      <c r="DT101" s="398"/>
      <c r="DU101" s="398"/>
      <c r="DV101" s="398"/>
      <c r="DW101" s="398"/>
      <c r="DX101" s="402"/>
    </row>
    <row r="102" spans="1:128" ht="6" customHeight="1">
      <c r="A102" s="408"/>
      <c r="B102" s="409"/>
      <c r="C102" s="409"/>
      <c r="D102" s="409"/>
      <c r="E102" s="409"/>
      <c r="F102" s="409"/>
      <c r="G102" s="409"/>
      <c r="H102" s="409"/>
      <c r="I102" s="409"/>
      <c r="J102" s="409"/>
      <c r="K102" s="409"/>
      <c r="L102" s="409"/>
      <c r="M102" s="409"/>
      <c r="N102" s="409"/>
      <c r="O102" s="409"/>
      <c r="P102" s="409"/>
      <c r="Q102" s="409"/>
      <c r="R102" s="409"/>
      <c r="S102" s="409"/>
      <c r="T102" s="409"/>
      <c r="U102" s="409"/>
      <c r="V102" s="409"/>
      <c r="W102" s="409"/>
      <c r="X102" s="409"/>
      <c r="Y102" s="409"/>
      <c r="Z102" s="409"/>
      <c r="AA102" s="409"/>
      <c r="AB102" s="409"/>
      <c r="AC102" s="412"/>
      <c r="AD102" s="412"/>
      <c r="AE102" s="412"/>
      <c r="AF102" s="412"/>
      <c r="AG102" s="412"/>
      <c r="AH102" s="398"/>
      <c r="AI102" s="398"/>
      <c r="AJ102" s="398"/>
      <c r="AK102" s="398"/>
      <c r="AL102" s="398"/>
      <c r="AM102" s="398"/>
      <c r="AN102" s="398"/>
      <c r="AO102" s="398"/>
      <c r="AP102" s="398"/>
      <c r="AQ102" s="398"/>
      <c r="AR102" s="398"/>
      <c r="AS102" s="398"/>
      <c r="AT102" s="398"/>
      <c r="AU102" s="398"/>
      <c r="AV102" s="398"/>
      <c r="AW102" s="398"/>
      <c r="AX102" s="398"/>
      <c r="AY102" s="398"/>
      <c r="AZ102" s="398"/>
      <c r="BA102" s="398"/>
      <c r="BB102" s="398"/>
      <c r="BC102" s="398"/>
      <c r="BD102" s="398"/>
      <c r="BE102" s="398"/>
      <c r="BF102" s="398"/>
      <c r="BG102" s="398"/>
      <c r="BH102" s="398"/>
      <c r="BI102" s="398"/>
      <c r="BJ102" s="398"/>
      <c r="BK102" s="398"/>
      <c r="BL102" s="398"/>
      <c r="BM102" s="398"/>
      <c r="BN102" s="398"/>
      <c r="BO102" s="398"/>
      <c r="BP102" s="398"/>
      <c r="BQ102" s="398"/>
      <c r="BR102" s="398"/>
      <c r="BS102" s="400"/>
      <c r="BT102" s="400"/>
      <c r="BU102" s="400"/>
      <c r="BV102" s="400"/>
      <c r="BW102" s="400"/>
      <c r="BX102" s="400"/>
      <c r="BY102" s="400"/>
      <c r="BZ102" s="406"/>
      <c r="CA102" s="406"/>
      <c r="CB102" s="406"/>
      <c r="CC102" s="406"/>
      <c r="CD102" s="406"/>
      <c r="CE102" s="406"/>
      <c r="CF102" s="400"/>
      <c r="CG102" s="400"/>
      <c r="CH102" s="400"/>
      <c r="CI102" s="400"/>
      <c r="CJ102" s="400"/>
      <c r="CK102" s="400"/>
      <c r="CL102" s="400"/>
      <c r="CM102" s="398"/>
      <c r="CN102" s="398"/>
      <c r="CO102" s="398"/>
      <c r="CP102" s="398"/>
      <c r="CQ102" s="398"/>
      <c r="CR102" s="398"/>
      <c r="CS102" s="398"/>
      <c r="CT102" s="398"/>
      <c r="CU102" s="398"/>
      <c r="CV102" s="398"/>
      <c r="CW102" s="398"/>
      <c r="CX102" s="398"/>
      <c r="CY102" s="398"/>
      <c r="CZ102" s="398"/>
      <c r="DA102" s="398"/>
      <c r="DB102" s="398"/>
      <c r="DC102" s="398"/>
      <c r="DD102" s="398"/>
      <c r="DE102" s="398"/>
      <c r="DF102" s="398"/>
      <c r="DG102" s="398"/>
      <c r="DH102" s="398"/>
      <c r="DI102" s="398"/>
      <c r="DJ102" s="398"/>
      <c r="DK102" s="398"/>
      <c r="DL102" s="400"/>
      <c r="DM102" s="400"/>
      <c r="DN102" s="400"/>
      <c r="DO102" s="400"/>
      <c r="DP102" s="400"/>
      <c r="DQ102" s="398"/>
      <c r="DR102" s="398"/>
      <c r="DS102" s="398"/>
      <c r="DT102" s="398"/>
      <c r="DU102" s="398"/>
      <c r="DV102" s="398"/>
      <c r="DW102" s="398"/>
      <c r="DX102" s="402"/>
    </row>
    <row r="103" spans="1:128" ht="6" customHeight="1">
      <c r="A103" s="408"/>
      <c r="B103" s="409"/>
      <c r="C103" s="409"/>
      <c r="D103" s="409"/>
      <c r="E103" s="409"/>
      <c r="F103" s="409"/>
      <c r="G103" s="409"/>
      <c r="H103" s="409"/>
      <c r="I103" s="409"/>
      <c r="J103" s="409"/>
      <c r="K103" s="409"/>
      <c r="L103" s="409"/>
      <c r="M103" s="409"/>
      <c r="N103" s="409"/>
      <c r="O103" s="409"/>
      <c r="P103" s="409"/>
      <c r="Q103" s="409"/>
      <c r="R103" s="409"/>
      <c r="S103" s="409"/>
      <c r="T103" s="409"/>
      <c r="U103" s="409"/>
      <c r="V103" s="409"/>
      <c r="W103" s="409"/>
      <c r="X103" s="409"/>
      <c r="Y103" s="409"/>
      <c r="Z103" s="409"/>
      <c r="AA103" s="409"/>
      <c r="AB103" s="409"/>
      <c r="AC103" s="412"/>
      <c r="AD103" s="412"/>
      <c r="AE103" s="412"/>
      <c r="AF103" s="412"/>
      <c r="AG103" s="412"/>
      <c r="AH103" s="398"/>
      <c r="AI103" s="398"/>
      <c r="AJ103" s="398"/>
      <c r="AK103" s="398"/>
      <c r="AL103" s="398"/>
      <c r="AM103" s="398"/>
      <c r="AN103" s="398"/>
      <c r="AO103" s="398"/>
      <c r="AP103" s="398"/>
      <c r="AQ103" s="398"/>
      <c r="AR103" s="398"/>
      <c r="AS103" s="398"/>
      <c r="AT103" s="398"/>
      <c r="AU103" s="398"/>
      <c r="AV103" s="398"/>
      <c r="AW103" s="398"/>
      <c r="AX103" s="398"/>
      <c r="AY103" s="398"/>
      <c r="AZ103" s="398"/>
      <c r="BA103" s="398"/>
      <c r="BB103" s="398"/>
      <c r="BC103" s="398"/>
      <c r="BD103" s="398"/>
      <c r="BE103" s="398"/>
      <c r="BF103" s="398"/>
      <c r="BG103" s="398"/>
      <c r="BH103" s="398"/>
      <c r="BI103" s="398"/>
      <c r="BJ103" s="398"/>
      <c r="BK103" s="398"/>
      <c r="BL103" s="398"/>
      <c r="BM103" s="398"/>
      <c r="BN103" s="398"/>
      <c r="BO103" s="398"/>
      <c r="BP103" s="398"/>
      <c r="BQ103" s="398"/>
      <c r="BR103" s="398"/>
      <c r="BS103" s="400"/>
      <c r="BT103" s="400"/>
      <c r="BU103" s="400"/>
      <c r="BV103" s="400"/>
      <c r="BW103" s="400"/>
      <c r="BX103" s="400"/>
      <c r="BY103" s="400"/>
      <c r="BZ103" s="406"/>
      <c r="CA103" s="406"/>
      <c r="CB103" s="406"/>
      <c r="CC103" s="406"/>
      <c r="CD103" s="406"/>
      <c r="CE103" s="406"/>
      <c r="CF103" s="400"/>
      <c r="CG103" s="400"/>
      <c r="CH103" s="400"/>
      <c r="CI103" s="400"/>
      <c r="CJ103" s="400"/>
      <c r="CK103" s="400"/>
      <c r="CL103" s="400"/>
      <c r="CM103" s="398"/>
      <c r="CN103" s="398"/>
      <c r="CO103" s="398"/>
      <c r="CP103" s="398"/>
      <c r="CQ103" s="398"/>
      <c r="CR103" s="398"/>
      <c r="CS103" s="398"/>
      <c r="CT103" s="398"/>
      <c r="CU103" s="398"/>
      <c r="CV103" s="398"/>
      <c r="CW103" s="398"/>
      <c r="CX103" s="398"/>
      <c r="CY103" s="398"/>
      <c r="CZ103" s="398"/>
      <c r="DA103" s="398"/>
      <c r="DB103" s="398"/>
      <c r="DC103" s="398"/>
      <c r="DD103" s="398"/>
      <c r="DE103" s="398"/>
      <c r="DF103" s="398"/>
      <c r="DG103" s="398"/>
      <c r="DH103" s="398"/>
      <c r="DI103" s="398"/>
      <c r="DJ103" s="398"/>
      <c r="DK103" s="398"/>
      <c r="DL103" s="400"/>
      <c r="DM103" s="400"/>
      <c r="DN103" s="400"/>
      <c r="DO103" s="400"/>
      <c r="DP103" s="400"/>
      <c r="DQ103" s="398"/>
      <c r="DR103" s="398"/>
      <c r="DS103" s="398"/>
      <c r="DT103" s="398"/>
      <c r="DU103" s="398"/>
      <c r="DV103" s="398"/>
      <c r="DW103" s="398"/>
      <c r="DX103" s="402"/>
    </row>
    <row r="104" spans="1:128" ht="6" customHeight="1">
      <c r="A104" s="408"/>
      <c r="B104" s="409"/>
      <c r="C104" s="409"/>
      <c r="D104" s="409"/>
      <c r="E104" s="409"/>
      <c r="F104" s="409"/>
      <c r="G104" s="409"/>
      <c r="H104" s="409"/>
      <c r="I104" s="409"/>
      <c r="J104" s="409"/>
      <c r="K104" s="409"/>
      <c r="L104" s="409"/>
      <c r="M104" s="409"/>
      <c r="N104" s="409"/>
      <c r="O104" s="409"/>
      <c r="P104" s="409"/>
      <c r="Q104" s="409"/>
      <c r="R104" s="409"/>
      <c r="S104" s="409"/>
      <c r="T104" s="409"/>
      <c r="U104" s="409"/>
      <c r="V104" s="409"/>
      <c r="W104" s="409"/>
      <c r="X104" s="409"/>
      <c r="Y104" s="409"/>
      <c r="Z104" s="409"/>
      <c r="AA104" s="409"/>
      <c r="AB104" s="409"/>
      <c r="AC104" s="412"/>
      <c r="AD104" s="412"/>
      <c r="AE104" s="412"/>
      <c r="AF104" s="412"/>
      <c r="AG104" s="412"/>
      <c r="AH104" s="398"/>
      <c r="AI104" s="398"/>
      <c r="AJ104" s="398"/>
      <c r="AK104" s="398"/>
      <c r="AL104" s="398"/>
      <c r="AM104" s="398"/>
      <c r="AN104" s="398"/>
      <c r="AO104" s="398"/>
      <c r="AP104" s="398"/>
      <c r="AQ104" s="398"/>
      <c r="AR104" s="398"/>
      <c r="AS104" s="398"/>
      <c r="AT104" s="398"/>
      <c r="AU104" s="398"/>
      <c r="AV104" s="398"/>
      <c r="AW104" s="398"/>
      <c r="AX104" s="398"/>
      <c r="AY104" s="398"/>
      <c r="AZ104" s="398"/>
      <c r="BA104" s="398"/>
      <c r="BB104" s="398"/>
      <c r="BC104" s="398"/>
      <c r="BD104" s="398"/>
      <c r="BE104" s="398"/>
      <c r="BF104" s="398"/>
      <c r="BG104" s="398"/>
      <c r="BH104" s="398"/>
      <c r="BI104" s="398"/>
      <c r="BJ104" s="398"/>
      <c r="BK104" s="398"/>
      <c r="BL104" s="398"/>
      <c r="BM104" s="398"/>
      <c r="BN104" s="398"/>
      <c r="BO104" s="398"/>
      <c r="BP104" s="398"/>
      <c r="BQ104" s="398"/>
      <c r="BR104" s="398"/>
      <c r="BS104" s="400"/>
      <c r="BT104" s="400"/>
      <c r="BU104" s="400"/>
      <c r="BV104" s="400"/>
      <c r="BW104" s="400"/>
      <c r="BX104" s="400"/>
      <c r="BY104" s="400"/>
      <c r="BZ104" s="406"/>
      <c r="CA104" s="406"/>
      <c r="CB104" s="406"/>
      <c r="CC104" s="406"/>
      <c r="CD104" s="406"/>
      <c r="CE104" s="406"/>
      <c r="CF104" s="400"/>
      <c r="CG104" s="400"/>
      <c r="CH104" s="400"/>
      <c r="CI104" s="400"/>
      <c r="CJ104" s="400"/>
      <c r="CK104" s="400"/>
      <c r="CL104" s="400"/>
      <c r="CM104" s="398"/>
      <c r="CN104" s="398"/>
      <c r="CO104" s="398"/>
      <c r="CP104" s="398"/>
      <c r="CQ104" s="398"/>
      <c r="CR104" s="398"/>
      <c r="CS104" s="398"/>
      <c r="CT104" s="398"/>
      <c r="CU104" s="398"/>
      <c r="CV104" s="398"/>
      <c r="CW104" s="398"/>
      <c r="CX104" s="398"/>
      <c r="CY104" s="398"/>
      <c r="CZ104" s="398"/>
      <c r="DA104" s="398"/>
      <c r="DB104" s="398"/>
      <c r="DC104" s="398"/>
      <c r="DD104" s="398"/>
      <c r="DE104" s="398"/>
      <c r="DF104" s="398"/>
      <c r="DG104" s="398"/>
      <c r="DH104" s="398"/>
      <c r="DI104" s="398"/>
      <c r="DJ104" s="398"/>
      <c r="DK104" s="398"/>
      <c r="DL104" s="400"/>
      <c r="DM104" s="400"/>
      <c r="DN104" s="400"/>
      <c r="DO104" s="400"/>
      <c r="DP104" s="400"/>
      <c r="DQ104" s="398"/>
      <c r="DR104" s="398"/>
      <c r="DS104" s="398"/>
      <c r="DT104" s="398"/>
      <c r="DU104" s="398"/>
      <c r="DV104" s="398"/>
      <c r="DW104" s="398"/>
      <c r="DX104" s="402"/>
    </row>
    <row r="105" spans="1:128" ht="6" customHeight="1">
      <c r="A105" s="408"/>
      <c r="B105" s="409"/>
      <c r="C105" s="409"/>
      <c r="D105" s="409"/>
      <c r="E105" s="409"/>
      <c r="F105" s="409"/>
      <c r="G105" s="409"/>
      <c r="H105" s="409"/>
      <c r="I105" s="409"/>
      <c r="J105" s="409"/>
      <c r="K105" s="409"/>
      <c r="L105" s="409"/>
      <c r="M105" s="409"/>
      <c r="N105" s="409"/>
      <c r="O105" s="409"/>
      <c r="P105" s="409"/>
      <c r="Q105" s="409"/>
      <c r="R105" s="409"/>
      <c r="S105" s="409"/>
      <c r="T105" s="409"/>
      <c r="U105" s="409"/>
      <c r="V105" s="409"/>
      <c r="W105" s="409"/>
      <c r="X105" s="409"/>
      <c r="Y105" s="409"/>
      <c r="Z105" s="409"/>
      <c r="AA105" s="409"/>
      <c r="AB105" s="409"/>
      <c r="AC105" s="412"/>
      <c r="AD105" s="412"/>
      <c r="AE105" s="412"/>
      <c r="AF105" s="412"/>
      <c r="AG105" s="412"/>
      <c r="AH105" s="398"/>
      <c r="AI105" s="398"/>
      <c r="AJ105" s="398"/>
      <c r="AK105" s="398"/>
      <c r="AL105" s="398"/>
      <c r="AM105" s="398"/>
      <c r="AN105" s="398"/>
      <c r="AO105" s="398"/>
      <c r="AP105" s="398"/>
      <c r="AQ105" s="398"/>
      <c r="AR105" s="398"/>
      <c r="AS105" s="398"/>
      <c r="AT105" s="398"/>
      <c r="AU105" s="398"/>
      <c r="AV105" s="398"/>
      <c r="AW105" s="398"/>
      <c r="AX105" s="398"/>
      <c r="AY105" s="398"/>
      <c r="AZ105" s="398"/>
      <c r="BA105" s="398"/>
      <c r="BB105" s="398"/>
      <c r="BC105" s="398"/>
      <c r="BD105" s="398"/>
      <c r="BE105" s="398"/>
      <c r="BF105" s="398"/>
      <c r="BG105" s="398"/>
      <c r="BH105" s="398"/>
      <c r="BI105" s="398"/>
      <c r="BJ105" s="398"/>
      <c r="BK105" s="398"/>
      <c r="BL105" s="398"/>
      <c r="BM105" s="398"/>
      <c r="BN105" s="398"/>
      <c r="BO105" s="398"/>
      <c r="BP105" s="398"/>
      <c r="BQ105" s="398"/>
      <c r="BR105" s="398"/>
      <c r="BS105" s="400"/>
      <c r="BT105" s="400"/>
      <c r="BU105" s="400"/>
      <c r="BV105" s="400"/>
      <c r="BW105" s="400"/>
      <c r="BX105" s="400"/>
      <c r="BY105" s="400"/>
      <c r="BZ105" s="406"/>
      <c r="CA105" s="406"/>
      <c r="CB105" s="406"/>
      <c r="CC105" s="406"/>
      <c r="CD105" s="406"/>
      <c r="CE105" s="406"/>
      <c r="CF105" s="400"/>
      <c r="CG105" s="400"/>
      <c r="CH105" s="400"/>
      <c r="CI105" s="400"/>
      <c r="CJ105" s="400"/>
      <c r="CK105" s="400"/>
      <c r="CL105" s="400"/>
      <c r="CM105" s="398"/>
      <c r="CN105" s="398"/>
      <c r="CO105" s="398"/>
      <c r="CP105" s="398"/>
      <c r="CQ105" s="398"/>
      <c r="CR105" s="398"/>
      <c r="CS105" s="398"/>
      <c r="CT105" s="398"/>
      <c r="CU105" s="398"/>
      <c r="CV105" s="398"/>
      <c r="CW105" s="398"/>
      <c r="CX105" s="398"/>
      <c r="CY105" s="398"/>
      <c r="CZ105" s="398"/>
      <c r="DA105" s="398"/>
      <c r="DB105" s="398"/>
      <c r="DC105" s="398"/>
      <c r="DD105" s="398"/>
      <c r="DE105" s="398"/>
      <c r="DF105" s="398"/>
      <c r="DG105" s="398"/>
      <c r="DH105" s="398"/>
      <c r="DI105" s="398"/>
      <c r="DJ105" s="398"/>
      <c r="DK105" s="398"/>
      <c r="DL105" s="400"/>
      <c r="DM105" s="400"/>
      <c r="DN105" s="400"/>
      <c r="DO105" s="400"/>
      <c r="DP105" s="400"/>
      <c r="DQ105" s="398"/>
      <c r="DR105" s="398"/>
      <c r="DS105" s="398"/>
      <c r="DT105" s="398"/>
      <c r="DU105" s="398"/>
      <c r="DV105" s="398"/>
      <c r="DW105" s="398"/>
      <c r="DX105" s="402"/>
    </row>
    <row r="106" spans="1:128" ht="6" customHeight="1">
      <c r="A106" s="408"/>
      <c r="B106" s="409"/>
      <c r="C106" s="409"/>
      <c r="D106" s="409"/>
      <c r="E106" s="409"/>
      <c r="F106" s="409"/>
      <c r="G106" s="409"/>
      <c r="H106" s="409"/>
      <c r="I106" s="409"/>
      <c r="J106" s="409"/>
      <c r="K106" s="409"/>
      <c r="L106" s="409"/>
      <c r="M106" s="409"/>
      <c r="N106" s="409"/>
      <c r="O106" s="409"/>
      <c r="P106" s="409"/>
      <c r="Q106" s="409"/>
      <c r="R106" s="409"/>
      <c r="S106" s="409"/>
      <c r="T106" s="409"/>
      <c r="U106" s="409"/>
      <c r="V106" s="409"/>
      <c r="W106" s="409"/>
      <c r="X106" s="409"/>
      <c r="Y106" s="409"/>
      <c r="Z106" s="409"/>
      <c r="AA106" s="409"/>
      <c r="AB106" s="409"/>
      <c r="AC106" s="412"/>
      <c r="AD106" s="412"/>
      <c r="AE106" s="412"/>
      <c r="AF106" s="412"/>
      <c r="AG106" s="412"/>
      <c r="AH106" s="398"/>
      <c r="AI106" s="398"/>
      <c r="AJ106" s="398"/>
      <c r="AK106" s="398"/>
      <c r="AL106" s="398"/>
      <c r="AM106" s="398"/>
      <c r="AN106" s="398"/>
      <c r="AO106" s="398"/>
      <c r="AP106" s="398"/>
      <c r="AQ106" s="398"/>
      <c r="AR106" s="398"/>
      <c r="AS106" s="398"/>
      <c r="AT106" s="398"/>
      <c r="AU106" s="398"/>
      <c r="AV106" s="398"/>
      <c r="AW106" s="398"/>
      <c r="AX106" s="398"/>
      <c r="AY106" s="398"/>
      <c r="AZ106" s="398"/>
      <c r="BA106" s="398"/>
      <c r="BB106" s="398"/>
      <c r="BC106" s="398"/>
      <c r="BD106" s="398"/>
      <c r="BE106" s="398"/>
      <c r="BF106" s="398"/>
      <c r="BG106" s="398"/>
      <c r="BH106" s="398"/>
      <c r="BI106" s="398"/>
      <c r="BJ106" s="398"/>
      <c r="BK106" s="398"/>
      <c r="BL106" s="398"/>
      <c r="BM106" s="398"/>
      <c r="BN106" s="398"/>
      <c r="BO106" s="398"/>
      <c r="BP106" s="398"/>
      <c r="BQ106" s="398"/>
      <c r="BR106" s="398"/>
      <c r="BS106" s="400"/>
      <c r="BT106" s="400"/>
      <c r="BU106" s="400"/>
      <c r="BV106" s="400"/>
      <c r="BW106" s="400"/>
      <c r="BX106" s="400"/>
      <c r="BY106" s="400"/>
      <c r="BZ106" s="406"/>
      <c r="CA106" s="406"/>
      <c r="CB106" s="406"/>
      <c r="CC106" s="406"/>
      <c r="CD106" s="406"/>
      <c r="CE106" s="406"/>
      <c r="CF106" s="400"/>
      <c r="CG106" s="400"/>
      <c r="CH106" s="400"/>
      <c r="CI106" s="400"/>
      <c r="CJ106" s="400"/>
      <c r="CK106" s="400"/>
      <c r="CL106" s="400"/>
      <c r="CM106" s="398"/>
      <c r="CN106" s="398"/>
      <c r="CO106" s="398"/>
      <c r="CP106" s="398"/>
      <c r="CQ106" s="398"/>
      <c r="CR106" s="398"/>
      <c r="CS106" s="398"/>
      <c r="CT106" s="398"/>
      <c r="CU106" s="398"/>
      <c r="CV106" s="398"/>
      <c r="CW106" s="398"/>
      <c r="CX106" s="398"/>
      <c r="CY106" s="398"/>
      <c r="CZ106" s="398"/>
      <c r="DA106" s="398"/>
      <c r="DB106" s="398"/>
      <c r="DC106" s="398"/>
      <c r="DD106" s="398"/>
      <c r="DE106" s="398"/>
      <c r="DF106" s="398"/>
      <c r="DG106" s="398"/>
      <c r="DH106" s="398"/>
      <c r="DI106" s="398"/>
      <c r="DJ106" s="398"/>
      <c r="DK106" s="398"/>
      <c r="DL106" s="400"/>
      <c r="DM106" s="400"/>
      <c r="DN106" s="400"/>
      <c r="DO106" s="400"/>
      <c r="DP106" s="400"/>
      <c r="DQ106" s="398"/>
      <c r="DR106" s="398"/>
      <c r="DS106" s="398"/>
      <c r="DT106" s="398"/>
      <c r="DU106" s="398"/>
      <c r="DV106" s="398"/>
      <c r="DW106" s="398"/>
      <c r="DX106" s="402"/>
    </row>
    <row r="107" spans="1:128" ht="6" customHeight="1">
      <c r="A107" s="408"/>
      <c r="B107" s="409"/>
      <c r="C107" s="409"/>
      <c r="D107" s="409"/>
      <c r="E107" s="409"/>
      <c r="F107" s="409"/>
      <c r="G107" s="409"/>
      <c r="H107" s="409"/>
      <c r="I107" s="409"/>
      <c r="J107" s="409"/>
      <c r="K107" s="409"/>
      <c r="L107" s="409"/>
      <c r="M107" s="409"/>
      <c r="N107" s="409"/>
      <c r="O107" s="409"/>
      <c r="P107" s="409"/>
      <c r="Q107" s="409"/>
      <c r="R107" s="409"/>
      <c r="S107" s="409"/>
      <c r="T107" s="409"/>
      <c r="U107" s="409"/>
      <c r="V107" s="409"/>
      <c r="W107" s="409"/>
      <c r="X107" s="409"/>
      <c r="Y107" s="409"/>
      <c r="Z107" s="409"/>
      <c r="AA107" s="409"/>
      <c r="AB107" s="409"/>
      <c r="AC107" s="412"/>
      <c r="AD107" s="412"/>
      <c r="AE107" s="412"/>
      <c r="AF107" s="412"/>
      <c r="AG107" s="412"/>
      <c r="AH107" s="398"/>
      <c r="AI107" s="398"/>
      <c r="AJ107" s="398"/>
      <c r="AK107" s="398"/>
      <c r="AL107" s="398"/>
      <c r="AM107" s="398"/>
      <c r="AN107" s="398"/>
      <c r="AO107" s="398"/>
      <c r="AP107" s="398"/>
      <c r="AQ107" s="398"/>
      <c r="AR107" s="398"/>
      <c r="AS107" s="398"/>
      <c r="AT107" s="398"/>
      <c r="AU107" s="398"/>
      <c r="AV107" s="398"/>
      <c r="AW107" s="398"/>
      <c r="AX107" s="398"/>
      <c r="AY107" s="398"/>
      <c r="AZ107" s="398"/>
      <c r="BA107" s="398"/>
      <c r="BB107" s="398"/>
      <c r="BC107" s="398"/>
      <c r="BD107" s="398"/>
      <c r="BE107" s="398"/>
      <c r="BF107" s="398"/>
      <c r="BG107" s="398"/>
      <c r="BH107" s="398"/>
      <c r="BI107" s="398"/>
      <c r="BJ107" s="398"/>
      <c r="BK107" s="398"/>
      <c r="BL107" s="398"/>
      <c r="BM107" s="398"/>
      <c r="BN107" s="398"/>
      <c r="BO107" s="398"/>
      <c r="BP107" s="398"/>
      <c r="BQ107" s="398"/>
      <c r="BR107" s="398"/>
      <c r="BS107" s="400"/>
      <c r="BT107" s="400"/>
      <c r="BU107" s="400"/>
      <c r="BV107" s="400"/>
      <c r="BW107" s="400"/>
      <c r="BX107" s="400"/>
      <c r="BY107" s="400"/>
      <c r="BZ107" s="406"/>
      <c r="CA107" s="406"/>
      <c r="CB107" s="406"/>
      <c r="CC107" s="406"/>
      <c r="CD107" s="406"/>
      <c r="CE107" s="406"/>
      <c r="CF107" s="400"/>
      <c r="CG107" s="400"/>
      <c r="CH107" s="400"/>
      <c r="CI107" s="400"/>
      <c r="CJ107" s="400"/>
      <c r="CK107" s="400"/>
      <c r="CL107" s="400"/>
      <c r="CM107" s="398"/>
      <c r="CN107" s="398"/>
      <c r="CO107" s="398"/>
      <c r="CP107" s="398"/>
      <c r="CQ107" s="398"/>
      <c r="CR107" s="398"/>
      <c r="CS107" s="398"/>
      <c r="CT107" s="398"/>
      <c r="CU107" s="398"/>
      <c r="CV107" s="398"/>
      <c r="CW107" s="398"/>
      <c r="CX107" s="398"/>
      <c r="CY107" s="398"/>
      <c r="CZ107" s="398"/>
      <c r="DA107" s="398"/>
      <c r="DB107" s="398"/>
      <c r="DC107" s="398"/>
      <c r="DD107" s="398"/>
      <c r="DE107" s="398"/>
      <c r="DF107" s="398"/>
      <c r="DG107" s="398"/>
      <c r="DH107" s="398"/>
      <c r="DI107" s="398"/>
      <c r="DJ107" s="398"/>
      <c r="DK107" s="398"/>
      <c r="DL107" s="400"/>
      <c r="DM107" s="400"/>
      <c r="DN107" s="400"/>
      <c r="DO107" s="400"/>
      <c r="DP107" s="400"/>
      <c r="DQ107" s="398"/>
      <c r="DR107" s="398"/>
      <c r="DS107" s="398"/>
      <c r="DT107" s="398"/>
      <c r="DU107" s="398"/>
      <c r="DV107" s="398"/>
      <c r="DW107" s="398"/>
      <c r="DX107" s="402"/>
    </row>
    <row r="108" spans="1:128" ht="6" customHeight="1">
      <c r="A108" s="408"/>
      <c r="B108" s="409"/>
      <c r="C108" s="409"/>
      <c r="D108" s="409"/>
      <c r="E108" s="409"/>
      <c r="F108" s="409"/>
      <c r="G108" s="409"/>
      <c r="H108" s="409"/>
      <c r="I108" s="409"/>
      <c r="J108" s="409"/>
      <c r="K108" s="409"/>
      <c r="L108" s="409"/>
      <c r="M108" s="409"/>
      <c r="N108" s="409"/>
      <c r="O108" s="409"/>
      <c r="P108" s="409"/>
      <c r="Q108" s="409"/>
      <c r="R108" s="409"/>
      <c r="S108" s="409"/>
      <c r="T108" s="409"/>
      <c r="U108" s="409"/>
      <c r="V108" s="409"/>
      <c r="W108" s="409"/>
      <c r="X108" s="409"/>
      <c r="Y108" s="409"/>
      <c r="Z108" s="409"/>
      <c r="AA108" s="409"/>
      <c r="AB108" s="409"/>
      <c r="AC108" s="412"/>
      <c r="AD108" s="412"/>
      <c r="AE108" s="412"/>
      <c r="AF108" s="412"/>
      <c r="AG108" s="412"/>
      <c r="AH108" s="398"/>
      <c r="AI108" s="398"/>
      <c r="AJ108" s="398"/>
      <c r="AK108" s="398"/>
      <c r="AL108" s="398"/>
      <c r="AM108" s="398"/>
      <c r="AN108" s="398"/>
      <c r="AO108" s="398"/>
      <c r="AP108" s="398"/>
      <c r="AQ108" s="398"/>
      <c r="AR108" s="398"/>
      <c r="AS108" s="398"/>
      <c r="AT108" s="398"/>
      <c r="AU108" s="398"/>
      <c r="AV108" s="398"/>
      <c r="AW108" s="398"/>
      <c r="AX108" s="398"/>
      <c r="AY108" s="398"/>
      <c r="AZ108" s="398"/>
      <c r="BA108" s="398"/>
      <c r="BB108" s="398"/>
      <c r="BC108" s="398"/>
      <c r="BD108" s="398"/>
      <c r="BE108" s="398"/>
      <c r="BF108" s="398"/>
      <c r="BG108" s="398"/>
      <c r="BH108" s="398"/>
      <c r="BI108" s="398"/>
      <c r="BJ108" s="398"/>
      <c r="BK108" s="398"/>
      <c r="BL108" s="398"/>
      <c r="BM108" s="398"/>
      <c r="BN108" s="398"/>
      <c r="BO108" s="398"/>
      <c r="BP108" s="398"/>
      <c r="BQ108" s="398"/>
      <c r="BR108" s="398"/>
      <c r="BS108" s="400"/>
      <c r="BT108" s="400"/>
      <c r="BU108" s="400"/>
      <c r="BV108" s="400"/>
      <c r="BW108" s="400"/>
      <c r="BX108" s="400"/>
      <c r="BY108" s="400"/>
      <c r="BZ108" s="406"/>
      <c r="CA108" s="406"/>
      <c r="CB108" s="406"/>
      <c r="CC108" s="406"/>
      <c r="CD108" s="406"/>
      <c r="CE108" s="406"/>
      <c r="CF108" s="400"/>
      <c r="CG108" s="400"/>
      <c r="CH108" s="400"/>
      <c r="CI108" s="400"/>
      <c r="CJ108" s="400"/>
      <c r="CK108" s="400"/>
      <c r="CL108" s="400"/>
      <c r="CM108" s="398"/>
      <c r="CN108" s="398"/>
      <c r="CO108" s="398"/>
      <c r="CP108" s="398"/>
      <c r="CQ108" s="398"/>
      <c r="CR108" s="398"/>
      <c r="CS108" s="398"/>
      <c r="CT108" s="398"/>
      <c r="CU108" s="398"/>
      <c r="CV108" s="398"/>
      <c r="CW108" s="398"/>
      <c r="CX108" s="398"/>
      <c r="CY108" s="398"/>
      <c r="CZ108" s="398"/>
      <c r="DA108" s="398"/>
      <c r="DB108" s="398"/>
      <c r="DC108" s="398"/>
      <c r="DD108" s="398"/>
      <c r="DE108" s="398"/>
      <c r="DF108" s="398"/>
      <c r="DG108" s="398"/>
      <c r="DH108" s="398"/>
      <c r="DI108" s="398"/>
      <c r="DJ108" s="398"/>
      <c r="DK108" s="398"/>
      <c r="DL108" s="400"/>
      <c r="DM108" s="400"/>
      <c r="DN108" s="400"/>
      <c r="DO108" s="400"/>
      <c r="DP108" s="400"/>
      <c r="DQ108" s="398"/>
      <c r="DR108" s="398"/>
      <c r="DS108" s="398"/>
      <c r="DT108" s="398"/>
      <c r="DU108" s="398"/>
      <c r="DV108" s="398"/>
      <c r="DW108" s="398"/>
      <c r="DX108" s="402"/>
    </row>
    <row r="109" spans="1:128" ht="6" customHeight="1">
      <c r="A109" s="408"/>
      <c r="B109" s="409"/>
      <c r="C109" s="409"/>
      <c r="D109" s="409"/>
      <c r="E109" s="409"/>
      <c r="F109" s="409"/>
      <c r="G109" s="409"/>
      <c r="H109" s="409"/>
      <c r="I109" s="409"/>
      <c r="J109" s="409"/>
      <c r="K109" s="409"/>
      <c r="L109" s="409"/>
      <c r="M109" s="409"/>
      <c r="N109" s="409"/>
      <c r="O109" s="409"/>
      <c r="P109" s="409"/>
      <c r="Q109" s="409"/>
      <c r="R109" s="409"/>
      <c r="S109" s="409"/>
      <c r="T109" s="409"/>
      <c r="U109" s="409"/>
      <c r="V109" s="409"/>
      <c r="W109" s="409"/>
      <c r="X109" s="409"/>
      <c r="Y109" s="409"/>
      <c r="Z109" s="409"/>
      <c r="AA109" s="409"/>
      <c r="AB109" s="409"/>
      <c r="AC109" s="412"/>
      <c r="AD109" s="412"/>
      <c r="AE109" s="412"/>
      <c r="AF109" s="412"/>
      <c r="AG109" s="412"/>
      <c r="AH109" s="398"/>
      <c r="AI109" s="398"/>
      <c r="AJ109" s="398"/>
      <c r="AK109" s="398"/>
      <c r="AL109" s="398"/>
      <c r="AM109" s="398"/>
      <c r="AN109" s="398"/>
      <c r="AO109" s="398"/>
      <c r="AP109" s="398"/>
      <c r="AQ109" s="398"/>
      <c r="AR109" s="398"/>
      <c r="AS109" s="398"/>
      <c r="AT109" s="398"/>
      <c r="AU109" s="398"/>
      <c r="AV109" s="398"/>
      <c r="AW109" s="398"/>
      <c r="AX109" s="398"/>
      <c r="AY109" s="398"/>
      <c r="AZ109" s="398"/>
      <c r="BA109" s="398"/>
      <c r="BB109" s="398"/>
      <c r="BC109" s="398"/>
      <c r="BD109" s="398"/>
      <c r="BE109" s="398"/>
      <c r="BF109" s="398"/>
      <c r="BG109" s="398"/>
      <c r="BH109" s="398"/>
      <c r="BI109" s="398"/>
      <c r="BJ109" s="398"/>
      <c r="BK109" s="398"/>
      <c r="BL109" s="398"/>
      <c r="BM109" s="398"/>
      <c r="BN109" s="398"/>
      <c r="BO109" s="398"/>
      <c r="BP109" s="398"/>
      <c r="BQ109" s="398"/>
      <c r="BR109" s="398"/>
      <c r="BS109" s="400"/>
      <c r="BT109" s="400"/>
      <c r="BU109" s="400"/>
      <c r="BV109" s="400"/>
      <c r="BW109" s="400"/>
      <c r="BX109" s="400"/>
      <c r="BY109" s="400"/>
      <c r="BZ109" s="406"/>
      <c r="CA109" s="406"/>
      <c r="CB109" s="406"/>
      <c r="CC109" s="406"/>
      <c r="CD109" s="406"/>
      <c r="CE109" s="406"/>
      <c r="CF109" s="400"/>
      <c r="CG109" s="400"/>
      <c r="CH109" s="400"/>
      <c r="CI109" s="400"/>
      <c r="CJ109" s="400"/>
      <c r="CK109" s="400"/>
      <c r="CL109" s="400"/>
      <c r="CM109" s="398"/>
      <c r="CN109" s="398"/>
      <c r="CO109" s="398"/>
      <c r="CP109" s="398"/>
      <c r="CQ109" s="398"/>
      <c r="CR109" s="398"/>
      <c r="CS109" s="398"/>
      <c r="CT109" s="398"/>
      <c r="CU109" s="398"/>
      <c r="CV109" s="398"/>
      <c r="CW109" s="398"/>
      <c r="CX109" s="398"/>
      <c r="CY109" s="398"/>
      <c r="CZ109" s="398"/>
      <c r="DA109" s="398"/>
      <c r="DB109" s="398"/>
      <c r="DC109" s="398"/>
      <c r="DD109" s="398"/>
      <c r="DE109" s="398"/>
      <c r="DF109" s="398"/>
      <c r="DG109" s="398"/>
      <c r="DH109" s="398"/>
      <c r="DI109" s="398"/>
      <c r="DJ109" s="398"/>
      <c r="DK109" s="398"/>
      <c r="DL109" s="400"/>
      <c r="DM109" s="400"/>
      <c r="DN109" s="400"/>
      <c r="DO109" s="400"/>
      <c r="DP109" s="400"/>
      <c r="DQ109" s="398"/>
      <c r="DR109" s="398"/>
      <c r="DS109" s="398"/>
      <c r="DT109" s="398"/>
      <c r="DU109" s="398"/>
      <c r="DV109" s="398"/>
      <c r="DW109" s="398"/>
      <c r="DX109" s="402"/>
    </row>
    <row r="110" spans="1:128" ht="6" customHeight="1">
      <c r="A110" s="408"/>
      <c r="B110" s="409"/>
      <c r="C110" s="409"/>
      <c r="D110" s="409"/>
      <c r="E110" s="409"/>
      <c r="F110" s="409"/>
      <c r="G110" s="409"/>
      <c r="H110" s="409"/>
      <c r="I110" s="409"/>
      <c r="J110" s="409"/>
      <c r="K110" s="409"/>
      <c r="L110" s="409"/>
      <c r="M110" s="409"/>
      <c r="N110" s="409"/>
      <c r="O110" s="409"/>
      <c r="P110" s="409"/>
      <c r="Q110" s="409"/>
      <c r="R110" s="409"/>
      <c r="S110" s="409"/>
      <c r="T110" s="409"/>
      <c r="U110" s="409"/>
      <c r="V110" s="409"/>
      <c r="W110" s="409"/>
      <c r="X110" s="409"/>
      <c r="Y110" s="409"/>
      <c r="Z110" s="409"/>
      <c r="AA110" s="409"/>
      <c r="AB110" s="409"/>
      <c r="AC110" s="412"/>
      <c r="AD110" s="412"/>
      <c r="AE110" s="412"/>
      <c r="AF110" s="412"/>
      <c r="AG110" s="412"/>
      <c r="AH110" s="398"/>
      <c r="AI110" s="398"/>
      <c r="AJ110" s="398"/>
      <c r="AK110" s="398"/>
      <c r="AL110" s="398"/>
      <c r="AM110" s="398"/>
      <c r="AN110" s="398"/>
      <c r="AO110" s="398"/>
      <c r="AP110" s="398"/>
      <c r="AQ110" s="398"/>
      <c r="AR110" s="398"/>
      <c r="AS110" s="398"/>
      <c r="AT110" s="398"/>
      <c r="AU110" s="398"/>
      <c r="AV110" s="398"/>
      <c r="AW110" s="398"/>
      <c r="AX110" s="398"/>
      <c r="AY110" s="398"/>
      <c r="AZ110" s="398"/>
      <c r="BA110" s="398"/>
      <c r="BB110" s="398"/>
      <c r="BC110" s="398"/>
      <c r="BD110" s="398"/>
      <c r="BE110" s="398"/>
      <c r="BF110" s="398"/>
      <c r="BG110" s="398"/>
      <c r="BH110" s="398"/>
      <c r="BI110" s="398"/>
      <c r="BJ110" s="398"/>
      <c r="BK110" s="398"/>
      <c r="BL110" s="398"/>
      <c r="BM110" s="398"/>
      <c r="BN110" s="398"/>
      <c r="BO110" s="398"/>
      <c r="BP110" s="398"/>
      <c r="BQ110" s="398"/>
      <c r="BR110" s="398"/>
      <c r="BS110" s="400"/>
      <c r="BT110" s="400"/>
      <c r="BU110" s="400"/>
      <c r="BV110" s="400"/>
      <c r="BW110" s="400"/>
      <c r="BX110" s="400"/>
      <c r="BY110" s="400"/>
      <c r="BZ110" s="406"/>
      <c r="CA110" s="406"/>
      <c r="CB110" s="406"/>
      <c r="CC110" s="406"/>
      <c r="CD110" s="406"/>
      <c r="CE110" s="406"/>
      <c r="CF110" s="400"/>
      <c r="CG110" s="400"/>
      <c r="CH110" s="400"/>
      <c r="CI110" s="400"/>
      <c r="CJ110" s="400"/>
      <c r="CK110" s="400"/>
      <c r="CL110" s="400"/>
      <c r="CM110" s="398"/>
      <c r="CN110" s="398"/>
      <c r="CO110" s="398"/>
      <c r="CP110" s="398"/>
      <c r="CQ110" s="398"/>
      <c r="CR110" s="398"/>
      <c r="CS110" s="398"/>
      <c r="CT110" s="398"/>
      <c r="CU110" s="398"/>
      <c r="CV110" s="398"/>
      <c r="CW110" s="398"/>
      <c r="CX110" s="398"/>
      <c r="CY110" s="398"/>
      <c r="CZ110" s="398"/>
      <c r="DA110" s="398"/>
      <c r="DB110" s="398"/>
      <c r="DC110" s="398"/>
      <c r="DD110" s="398"/>
      <c r="DE110" s="398"/>
      <c r="DF110" s="398"/>
      <c r="DG110" s="398"/>
      <c r="DH110" s="398"/>
      <c r="DI110" s="398"/>
      <c r="DJ110" s="398"/>
      <c r="DK110" s="398"/>
      <c r="DL110" s="400"/>
      <c r="DM110" s="400"/>
      <c r="DN110" s="400"/>
      <c r="DO110" s="400"/>
      <c r="DP110" s="400"/>
      <c r="DQ110" s="398"/>
      <c r="DR110" s="398"/>
      <c r="DS110" s="398"/>
      <c r="DT110" s="398"/>
      <c r="DU110" s="398"/>
      <c r="DV110" s="398"/>
      <c r="DW110" s="398"/>
      <c r="DX110" s="402"/>
    </row>
    <row r="111" spans="1:128" ht="6" customHeight="1">
      <c r="A111" s="408"/>
      <c r="B111" s="409"/>
      <c r="C111" s="409"/>
      <c r="D111" s="409"/>
      <c r="E111" s="409"/>
      <c r="F111" s="409"/>
      <c r="G111" s="409"/>
      <c r="H111" s="409"/>
      <c r="I111" s="409"/>
      <c r="J111" s="409"/>
      <c r="K111" s="409"/>
      <c r="L111" s="409"/>
      <c r="M111" s="409"/>
      <c r="N111" s="409"/>
      <c r="O111" s="409"/>
      <c r="P111" s="409"/>
      <c r="Q111" s="409"/>
      <c r="R111" s="409"/>
      <c r="S111" s="409"/>
      <c r="T111" s="409"/>
      <c r="U111" s="409"/>
      <c r="V111" s="409"/>
      <c r="W111" s="409"/>
      <c r="X111" s="409"/>
      <c r="Y111" s="409"/>
      <c r="Z111" s="409"/>
      <c r="AA111" s="409"/>
      <c r="AB111" s="409"/>
      <c r="AC111" s="412"/>
      <c r="AD111" s="412"/>
      <c r="AE111" s="412"/>
      <c r="AF111" s="412"/>
      <c r="AG111" s="412"/>
      <c r="AH111" s="398"/>
      <c r="AI111" s="398"/>
      <c r="AJ111" s="398"/>
      <c r="AK111" s="398"/>
      <c r="AL111" s="398"/>
      <c r="AM111" s="398"/>
      <c r="AN111" s="398"/>
      <c r="AO111" s="398"/>
      <c r="AP111" s="398"/>
      <c r="AQ111" s="398"/>
      <c r="AR111" s="398"/>
      <c r="AS111" s="398"/>
      <c r="AT111" s="398"/>
      <c r="AU111" s="398"/>
      <c r="AV111" s="398"/>
      <c r="AW111" s="398"/>
      <c r="AX111" s="398"/>
      <c r="AY111" s="398"/>
      <c r="AZ111" s="398"/>
      <c r="BA111" s="398"/>
      <c r="BB111" s="398"/>
      <c r="BC111" s="398"/>
      <c r="BD111" s="398"/>
      <c r="BE111" s="398"/>
      <c r="BF111" s="398"/>
      <c r="BG111" s="398"/>
      <c r="BH111" s="398"/>
      <c r="BI111" s="398"/>
      <c r="BJ111" s="398"/>
      <c r="BK111" s="398"/>
      <c r="BL111" s="398"/>
      <c r="BM111" s="398"/>
      <c r="BN111" s="398"/>
      <c r="BO111" s="398"/>
      <c r="BP111" s="398"/>
      <c r="BQ111" s="398"/>
      <c r="BR111" s="398"/>
      <c r="BS111" s="400"/>
      <c r="BT111" s="400"/>
      <c r="BU111" s="400"/>
      <c r="BV111" s="400"/>
      <c r="BW111" s="400"/>
      <c r="BX111" s="400"/>
      <c r="BY111" s="400"/>
      <c r="BZ111" s="406"/>
      <c r="CA111" s="406"/>
      <c r="CB111" s="406"/>
      <c r="CC111" s="406"/>
      <c r="CD111" s="406"/>
      <c r="CE111" s="406"/>
      <c r="CF111" s="400"/>
      <c r="CG111" s="400"/>
      <c r="CH111" s="400"/>
      <c r="CI111" s="400"/>
      <c r="CJ111" s="400"/>
      <c r="CK111" s="400"/>
      <c r="CL111" s="400"/>
      <c r="CM111" s="398"/>
      <c r="CN111" s="398"/>
      <c r="CO111" s="398"/>
      <c r="CP111" s="398"/>
      <c r="CQ111" s="398"/>
      <c r="CR111" s="398"/>
      <c r="CS111" s="398"/>
      <c r="CT111" s="398"/>
      <c r="CU111" s="398"/>
      <c r="CV111" s="398"/>
      <c r="CW111" s="398"/>
      <c r="CX111" s="398"/>
      <c r="CY111" s="398"/>
      <c r="CZ111" s="398"/>
      <c r="DA111" s="398"/>
      <c r="DB111" s="398"/>
      <c r="DC111" s="398"/>
      <c r="DD111" s="398"/>
      <c r="DE111" s="398"/>
      <c r="DF111" s="398"/>
      <c r="DG111" s="398"/>
      <c r="DH111" s="398"/>
      <c r="DI111" s="398"/>
      <c r="DJ111" s="398"/>
      <c r="DK111" s="398"/>
      <c r="DL111" s="400"/>
      <c r="DM111" s="400"/>
      <c r="DN111" s="400"/>
      <c r="DO111" s="400"/>
      <c r="DP111" s="400"/>
      <c r="DQ111" s="398"/>
      <c r="DR111" s="398"/>
      <c r="DS111" s="398"/>
      <c r="DT111" s="398"/>
      <c r="DU111" s="398"/>
      <c r="DV111" s="398"/>
      <c r="DW111" s="398"/>
      <c r="DX111" s="402"/>
    </row>
    <row r="112" spans="1:128" ht="6" customHeight="1">
      <c r="A112" s="408"/>
      <c r="B112" s="409"/>
      <c r="C112" s="409"/>
      <c r="D112" s="409"/>
      <c r="E112" s="409"/>
      <c r="F112" s="409"/>
      <c r="G112" s="409"/>
      <c r="H112" s="409"/>
      <c r="I112" s="409"/>
      <c r="J112" s="409"/>
      <c r="K112" s="409"/>
      <c r="L112" s="409"/>
      <c r="M112" s="409"/>
      <c r="N112" s="409"/>
      <c r="O112" s="409"/>
      <c r="P112" s="409"/>
      <c r="Q112" s="409"/>
      <c r="R112" s="409"/>
      <c r="S112" s="409"/>
      <c r="T112" s="409"/>
      <c r="U112" s="409"/>
      <c r="V112" s="409"/>
      <c r="W112" s="409"/>
      <c r="X112" s="409"/>
      <c r="Y112" s="409"/>
      <c r="Z112" s="409"/>
      <c r="AA112" s="409"/>
      <c r="AB112" s="409"/>
      <c r="AC112" s="412"/>
      <c r="AD112" s="412"/>
      <c r="AE112" s="412"/>
      <c r="AF112" s="412"/>
      <c r="AG112" s="412"/>
      <c r="AH112" s="398"/>
      <c r="AI112" s="398"/>
      <c r="AJ112" s="398"/>
      <c r="AK112" s="398"/>
      <c r="AL112" s="398"/>
      <c r="AM112" s="398"/>
      <c r="AN112" s="398"/>
      <c r="AO112" s="398"/>
      <c r="AP112" s="398"/>
      <c r="AQ112" s="398"/>
      <c r="AR112" s="398"/>
      <c r="AS112" s="398"/>
      <c r="AT112" s="398"/>
      <c r="AU112" s="398"/>
      <c r="AV112" s="398"/>
      <c r="AW112" s="398"/>
      <c r="AX112" s="398"/>
      <c r="AY112" s="398"/>
      <c r="AZ112" s="398"/>
      <c r="BA112" s="398"/>
      <c r="BB112" s="398"/>
      <c r="BC112" s="398"/>
      <c r="BD112" s="398"/>
      <c r="BE112" s="398"/>
      <c r="BF112" s="398"/>
      <c r="BG112" s="398"/>
      <c r="BH112" s="398"/>
      <c r="BI112" s="398"/>
      <c r="BJ112" s="398"/>
      <c r="BK112" s="398"/>
      <c r="BL112" s="398"/>
      <c r="BM112" s="398"/>
      <c r="BN112" s="398"/>
      <c r="BO112" s="398"/>
      <c r="BP112" s="398"/>
      <c r="BQ112" s="398"/>
      <c r="BR112" s="398"/>
      <c r="BS112" s="400"/>
      <c r="BT112" s="400"/>
      <c r="BU112" s="400"/>
      <c r="BV112" s="400"/>
      <c r="BW112" s="400"/>
      <c r="BX112" s="400"/>
      <c r="BY112" s="400"/>
      <c r="BZ112" s="406"/>
      <c r="CA112" s="406"/>
      <c r="CB112" s="406"/>
      <c r="CC112" s="406"/>
      <c r="CD112" s="406"/>
      <c r="CE112" s="406"/>
      <c r="CF112" s="400"/>
      <c r="CG112" s="400"/>
      <c r="CH112" s="400"/>
      <c r="CI112" s="400"/>
      <c r="CJ112" s="400"/>
      <c r="CK112" s="400"/>
      <c r="CL112" s="400"/>
      <c r="CM112" s="398"/>
      <c r="CN112" s="398"/>
      <c r="CO112" s="398"/>
      <c r="CP112" s="398"/>
      <c r="CQ112" s="398"/>
      <c r="CR112" s="398"/>
      <c r="CS112" s="398"/>
      <c r="CT112" s="398"/>
      <c r="CU112" s="398"/>
      <c r="CV112" s="398"/>
      <c r="CW112" s="398"/>
      <c r="CX112" s="398"/>
      <c r="CY112" s="398"/>
      <c r="CZ112" s="398"/>
      <c r="DA112" s="398"/>
      <c r="DB112" s="398"/>
      <c r="DC112" s="398"/>
      <c r="DD112" s="398"/>
      <c r="DE112" s="398"/>
      <c r="DF112" s="398"/>
      <c r="DG112" s="398"/>
      <c r="DH112" s="398"/>
      <c r="DI112" s="398"/>
      <c r="DJ112" s="398"/>
      <c r="DK112" s="398"/>
      <c r="DL112" s="400"/>
      <c r="DM112" s="400"/>
      <c r="DN112" s="400"/>
      <c r="DO112" s="400"/>
      <c r="DP112" s="400"/>
      <c r="DQ112" s="398"/>
      <c r="DR112" s="398"/>
      <c r="DS112" s="398"/>
      <c r="DT112" s="398"/>
      <c r="DU112" s="398"/>
      <c r="DV112" s="398"/>
      <c r="DW112" s="398"/>
      <c r="DX112" s="402"/>
    </row>
    <row r="113" spans="1:128" ht="6" customHeight="1">
      <c r="A113" s="408"/>
      <c r="B113" s="409"/>
      <c r="C113" s="409"/>
      <c r="D113" s="409"/>
      <c r="E113" s="409"/>
      <c r="F113" s="409"/>
      <c r="G113" s="409"/>
      <c r="H113" s="409"/>
      <c r="I113" s="409"/>
      <c r="J113" s="409"/>
      <c r="K113" s="409"/>
      <c r="L113" s="409"/>
      <c r="M113" s="409"/>
      <c r="N113" s="409"/>
      <c r="O113" s="409"/>
      <c r="P113" s="409"/>
      <c r="Q113" s="409"/>
      <c r="R113" s="409"/>
      <c r="S113" s="409"/>
      <c r="T113" s="409"/>
      <c r="U113" s="409"/>
      <c r="V113" s="409"/>
      <c r="W113" s="409"/>
      <c r="X113" s="409"/>
      <c r="Y113" s="409"/>
      <c r="Z113" s="409"/>
      <c r="AA113" s="409"/>
      <c r="AB113" s="409"/>
      <c r="AC113" s="412"/>
      <c r="AD113" s="412"/>
      <c r="AE113" s="412"/>
      <c r="AF113" s="412"/>
      <c r="AG113" s="412"/>
      <c r="AH113" s="398"/>
      <c r="AI113" s="398"/>
      <c r="AJ113" s="398"/>
      <c r="AK113" s="398"/>
      <c r="AL113" s="398"/>
      <c r="AM113" s="398"/>
      <c r="AN113" s="398"/>
      <c r="AO113" s="398"/>
      <c r="AP113" s="398"/>
      <c r="AQ113" s="398"/>
      <c r="AR113" s="398"/>
      <c r="AS113" s="398"/>
      <c r="AT113" s="398"/>
      <c r="AU113" s="398"/>
      <c r="AV113" s="398"/>
      <c r="AW113" s="398"/>
      <c r="AX113" s="398"/>
      <c r="AY113" s="398"/>
      <c r="AZ113" s="398"/>
      <c r="BA113" s="398"/>
      <c r="BB113" s="398"/>
      <c r="BC113" s="398"/>
      <c r="BD113" s="398"/>
      <c r="BE113" s="398"/>
      <c r="BF113" s="398"/>
      <c r="BG113" s="398"/>
      <c r="BH113" s="398"/>
      <c r="BI113" s="398"/>
      <c r="BJ113" s="398"/>
      <c r="BK113" s="398"/>
      <c r="BL113" s="398"/>
      <c r="BM113" s="398"/>
      <c r="BN113" s="398"/>
      <c r="BO113" s="398"/>
      <c r="BP113" s="398"/>
      <c r="BQ113" s="398"/>
      <c r="BR113" s="398"/>
      <c r="BS113" s="400"/>
      <c r="BT113" s="400"/>
      <c r="BU113" s="400"/>
      <c r="BV113" s="400"/>
      <c r="BW113" s="400"/>
      <c r="BX113" s="400"/>
      <c r="BY113" s="400"/>
      <c r="BZ113" s="406"/>
      <c r="CA113" s="406"/>
      <c r="CB113" s="406"/>
      <c r="CC113" s="406"/>
      <c r="CD113" s="406"/>
      <c r="CE113" s="406"/>
      <c r="CF113" s="400"/>
      <c r="CG113" s="400"/>
      <c r="CH113" s="400"/>
      <c r="CI113" s="400"/>
      <c r="CJ113" s="400"/>
      <c r="CK113" s="400"/>
      <c r="CL113" s="400"/>
      <c r="CM113" s="398"/>
      <c r="CN113" s="398"/>
      <c r="CO113" s="398"/>
      <c r="CP113" s="398"/>
      <c r="CQ113" s="398"/>
      <c r="CR113" s="398"/>
      <c r="CS113" s="398"/>
      <c r="CT113" s="398"/>
      <c r="CU113" s="398"/>
      <c r="CV113" s="398"/>
      <c r="CW113" s="398"/>
      <c r="CX113" s="398"/>
      <c r="CY113" s="398"/>
      <c r="CZ113" s="398"/>
      <c r="DA113" s="398"/>
      <c r="DB113" s="398"/>
      <c r="DC113" s="398"/>
      <c r="DD113" s="398"/>
      <c r="DE113" s="398"/>
      <c r="DF113" s="398"/>
      <c r="DG113" s="398"/>
      <c r="DH113" s="398"/>
      <c r="DI113" s="398"/>
      <c r="DJ113" s="398"/>
      <c r="DK113" s="398"/>
      <c r="DL113" s="400"/>
      <c r="DM113" s="400"/>
      <c r="DN113" s="400"/>
      <c r="DO113" s="400"/>
      <c r="DP113" s="400"/>
      <c r="DQ113" s="398"/>
      <c r="DR113" s="398"/>
      <c r="DS113" s="398"/>
      <c r="DT113" s="398"/>
      <c r="DU113" s="398"/>
      <c r="DV113" s="398"/>
      <c r="DW113" s="398"/>
      <c r="DX113" s="402"/>
    </row>
    <row r="114" spans="1:128" ht="6" customHeight="1">
      <c r="A114" s="408"/>
      <c r="B114" s="409"/>
      <c r="C114" s="409"/>
      <c r="D114" s="409"/>
      <c r="E114" s="409"/>
      <c r="F114" s="409"/>
      <c r="G114" s="409"/>
      <c r="H114" s="409"/>
      <c r="I114" s="409"/>
      <c r="J114" s="409"/>
      <c r="K114" s="409"/>
      <c r="L114" s="409"/>
      <c r="M114" s="409"/>
      <c r="N114" s="409"/>
      <c r="O114" s="409"/>
      <c r="P114" s="409"/>
      <c r="Q114" s="409"/>
      <c r="R114" s="409"/>
      <c r="S114" s="409"/>
      <c r="T114" s="409"/>
      <c r="U114" s="409"/>
      <c r="V114" s="409"/>
      <c r="W114" s="409"/>
      <c r="X114" s="409"/>
      <c r="Y114" s="409"/>
      <c r="Z114" s="409"/>
      <c r="AA114" s="409"/>
      <c r="AB114" s="409"/>
      <c r="AC114" s="412"/>
      <c r="AD114" s="412"/>
      <c r="AE114" s="412"/>
      <c r="AF114" s="412"/>
      <c r="AG114" s="412"/>
      <c r="AH114" s="398"/>
      <c r="AI114" s="398"/>
      <c r="AJ114" s="398"/>
      <c r="AK114" s="398"/>
      <c r="AL114" s="398"/>
      <c r="AM114" s="398"/>
      <c r="AN114" s="398"/>
      <c r="AO114" s="398"/>
      <c r="AP114" s="398"/>
      <c r="AQ114" s="398"/>
      <c r="AR114" s="398"/>
      <c r="AS114" s="398"/>
      <c r="AT114" s="398"/>
      <c r="AU114" s="398"/>
      <c r="AV114" s="398"/>
      <c r="AW114" s="398"/>
      <c r="AX114" s="398"/>
      <c r="AY114" s="398"/>
      <c r="AZ114" s="398"/>
      <c r="BA114" s="398"/>
      <c r="BB114" s="398"/>
      <c r="BC114" s="398"/>
      <c r="BD114" s="398"/>
      <c r="BE114" s="398"/>
      <c r="BF114" s="398"/>
      <c r="BG114" s="398"/>
      <c r="BH114" s="398"/>
      <c r="BI114" s="398"/>
      <c r="BJ114" s="398"/>
      <c r="BK114" s="398"/>
      <c r="BL114" s="398"/>
      <c r="BM114" s="398"/>
      <c r="BN114" s="398"/>
      <c r="BO114" s="398"/>
      <c r="BP114" s="398"/>
      <c r="BQ114" s="398"/>
      <c r="BR114" s="398"/>
      <c r="BS114" s="400"/>
      <c r="BT114" s="400"/>
      <c r="BU114" s="400"/>
      <c r="BV114" s="400"/>
      <c r="BW114" s="400"/>
      <c r="BX114" s="400"/>
      <c r="BY114" s="400"/>
      <c r="BZ114" s="406"/>
      <c r="CA114" s="406"/>
      <c r="CB114" s="406"/>
      <c r="CC114" s="406"/>
      <c r="CD114" s="406"/>
      <c r="CE114" s="406"/>
      <c r="CF114" s="400"/>
      <c r="CG114" s="400"/>
      <c r="CH114" s="400"/>
      <c r="CI114" s="400"/>
      <c r="CJ114" s="400"/>
      <c r="CK114" s="400"/>
      <c r="CL114" s="400"/>
      <c r="CM114" s="398"/>
      <c r="CN114" s="398"/>
      <c r="CO114" s="398"/>
      <c r="CP114" s="398"/>
      <c r="CQ114" s="398"/>
      <c r="CR114" s="398"/>
      <c r="CS114" s="398"/>
      <c r="CT114" s="398"/>
      <c r="CU114" s="398"/>
      <c r="CV114" s="398"/>
      <c r="CW114" s="398"/>
      <c r="CX114" s="398"/>
      <c r="CY114" s="398"/>
      <c r="CZ114" s="398"/>
      <c r="DA114" s="398"/>
      <c r="DB114" s="398"/>
      <c r="DC114" s="398"/>
      <c r="DD114" s="398"/>
      <c r="DE114" s="398"/>
      <c r="DF114" s="398"/>
      <c r="DG114" s="398"/>
      <c r="DH114" s="398"/>
      <c r="DI114" s="398"/>
      <c r="DJ114" s="398"/>
      <c r="DK114" s="398"/>
      <c r="DL114" s="400"/>
      <c r="DM114" s="400"/>
      <c r="DN114" s="400"/>
      <c r="DO114" s="400"/>
      <c r="DP114" s="400"/>
      <c r="DQ114" s="398"/>
      <c r="DR114" s="398"/>
      <c r="DS114" s="398"/>
      <c r="DT114" s="398"/>
      <c r="DU114" s="398"/>
      <c r="DV114" s="398"/>
      <c r="DW114" s="398"/>
      <c r="DX114" s="402"/>
    </row>
    <row r="115" spans="1:128" ht="6" customHeight="1">
      <c r="A115" s="408"/>
      <c r="B115" s="409"/>
      <c r="C115" s="409"/>
      <c r="D115" s="409"/>
      <c r="E115" s="409"/>
      <c r="F115" s="409"/>
      <c r="G115" s="409"/>
      <c r="H115" s="409"/>
      <c r="I115" s="409"/>
      <c r="J115" s="409"/>
      <c r="K115" s="409"/>
      <c r="L115" s="409"/>
      <c r="M115" s="409"/>
      <c r="N115" s="409"/>
      <c r="O115" s="409"/>
      <c r="P115" s="409"/>
      <c r="Q115" s="409"/>
      <c r="R115" s="409"/>
      <c r="S115" s="409"/>
      <c r="T115" s="409"/>
      <c r="U115" s="409"/>
      <c r="V115" s="409"/>
      <c r="W115" s="409"/>
      <c r="X115" s="409"/>
      <c r="Y115" s="409"/>
      <c r="Z115" s="409"/>
      <c r="AA115" s="409"/>
      <c r="AB115" s="409"/>
      <c r="AC115" s="412"/>
      <c r="AD115" s="412"/>
      <c r="AE115" s="412"/>
      <c r="AF115" s="412"/>
      <c r="AG115" s="412"/>
      <c r="AH115" s="398"/>
      <c r="AI115" s="398"/>
      <c r="AJ115" s="398"/>
      <c r="AK115" s="398"/>
      <c r="AL115" s="398"/>
      <c r="AM115" s="398"/>
      <c r="AN115" s="398"/>
      <c r="AO115" s="398"/>
      <c r="AP115" s="398"/>
      <c r="AQ115" s="398"/>
      <c r="AR115" s="398"/>
      <c r="AS115" s="398"/>
      <c r="AT115" s="398"/>
      <c r="AU115" s="398"/>
      <c r="AV115" s="398"/>
      <c r="AW115" s="398"/>
      <c r="AX115" s="398"/>
      <c r="AY115" s="398"/>
      <c r="AZ115" s="398"/>
      <c r="BA115" s="398"/>
      <c r="BB115" s="398"/>
      <c r="BC115" s="398"/>
      <c r="BD115" s="398"/>
      <c r="BE115" s="398"/>
      <c r="BF115" s="398"/>
      <c r="BG115" s="398"/>
      <c r="BH115" s="398"/>
      <c r="BI115" s="398"/>
      <c r="BJ115" s="398"/>
      <c r="BK115" s="398"/>
      <c r="BL115" s="398"/>
      <c r="BM115" s="398"/>
      <c r="BN115" s="398"/>
      <c r="BO115" s="398"/>
      <c r="BP115" s="398"/>
      <c r="BQ115" s="398"/>
      <c r="BR115" s="398"/>
      <c r="BS115" s="400"/>
      <c r="BT115" s="400"/>
      <c r="BU115" s="400"/>
      <c r="BV115" s="400"/>
      <c r="BW115" s="400"/>
      <c r="BX115" s="400"/>
      <c r="BY115" s="400"/>
      <c r="BZ115" s="406"/>
      <c r="CA115" s="406"/>
      <c r="CB115" s="406"/>
      <c r="CC115" s="406"/>
      <c r="CD115" s="406"/>
      <c r="CE115" s="406"/>
      <c r="CF115" s="400"/>
      <c r="CG115" s="400"/>
      <c r="CH115" s="400"/>
      <c r="CI115" s="400"/>
      <c r="CJ115" s="400"/>
      <c r="CK115" s="400"/>
      <c r="CL115" s="400"/>
      <c r="CM115" s="398"/>
      <c r="CN115" s="398"/>
      <c r="CO115" s="398"/>
      <c r="CP115" s="398"/>
      <c r="CQ115" s="398"/>
      <c r="CR115" s="398"/>
      <c r="CS115" s="398"/>
      <c r="CT115" s="398"/>
      <c r="CU115" s="398"/>
      <c r="CV115" s="398"/>
      <c r="CW115" s="398"/>
      <c r="CX115" s="398"/>
      <c r="CY115" s="398"/>
      <c r="CZ115" s="398"/>
      <c r="DA115" s="398"/>
      <c r="DB115" s="398"/>
      <c r="DC115" s="398"/>
      <c r="DD115" s="398"/>
      <c r="DE115" s="398"/>
      <c r="DF115" s="398"/>
      <c r="DG115" s="398"/>
      <c r="DH115" s="398"/>
      <c r="DI115" s="398"/>
      <c r="DJ115" s="398"/>
      <c r="DK115" s="398"/>
      <c r="DL115" s="400"/>
      <c r="DM115" s="400"/>
      <c r="DN115" s="400"/>
      <c r="DO115" s="400"/>
      <c r="DP115" s="400"/>
      <c r="DQ115" s="398"/>
      <c r="DR115" s="398"/>
      <c r="DS115" s="398"/>
      <c r="DT115" s="398"/>
      <c r="DU115" s="398"/>
      <c r="DV115" s="398"/>
      <c r="DW115" s="398"/>
      <c r="DX115" s="402"/>
    </row>
    <row r="116" spans="1:128" ht="6" customHeight="1">
      <c r="A116" s="408"/>
      <c r="B116" s="409"/>
      <c r="C116" s="409"/>
      <c r="D116" s="409"/>
      <c r="E116" s="409"/>
      <c r="F116" s="409"/>
      <c r="G116" s="409"/>
      <c r="H116" s="409"/>
      <c r="I116" s="409"/>
      <c r="J116" s="409"/>
      <c r="K116" s="409"/>
      <c r="L116" s="409"/>
      <c r="M116" s="409"/>
      <c r="N116" s="409"/>
      <c r="O116" s="409"/>
      <c r="P116" s="409"/>
      <c r="Q116" s="409"/>
      <c r="R116" s="409"/>
      <c r="S116" s="409"/>
      <c r="T116" s="409"/>
      <c r="U116" s="409"/>
      <c r="V116" s="409"/>
      <c r="W116" s="409"/>
      <c r="X116" s="409"/>
      <c r="Y116" s="409"/>
      <c r="Z116" s="409"/>
      <c r="AA116" s="409"/>
      <c r="AB116" s="409"/>
      <c r="AC116" s="412"/>
      <c r="AD116" s="412"/>
      <c r="AE116" s="412"/>
      <c r="AF116" s="412"/>
      <c r="AG116" s="412"/>
      <c r="AH116" s="398"/>
      <c r="AI116" s="398"/>
      <c r="AJ116" s="398"/>
      <c r="AK116" s="398"/>
      <c r="AL116" s="398"/>
      <c r="AM116" s="398"/>
      <c r="AN116" s="398"/>
      <c r="AO116" s="398"/>
      <c r="AP116" s="398"/>
      <c r="AQ116" s="398"/>
      <c r="AR116" s="398"/>
      <c r="AS116" s="398"/>
      <c r="AT116" s="398"/>
      <c r="AU116" s="398"/>
      <c r="AV116" s="398"/>
      <c r="AW116" s="398"/>
      <c r="AX116" s="398"/>
      <c r="AY116" s="398"/>
      <c r="AZ116" s="398"/>
      <c r="BA116" s="398"/>
      <c r="BB116" s="398"/>
      <c r="BC116" s="398"/>
      <c r="BD116" s="398"/>
      <c r="BE116" s="398"/>
      <c r="BF116" s="398"/>
      <c r="BG116" s="398"/>
      <c r="BH116" s="398"/>
      <c r="BI116" s="398"/>
      <c r="BJ116" s="398"/>
      <c r="BK116" s="398"/>
      <c r="BL116" s="398"/>
      <c r="BM116" s="398"/>
      <c r="BN116" s="398"/>
      <c r="BO116" s="398"/>
      <c r="BP116" s="398"/>
      <c r="BQ116" s="398"/>
      <c r="BR116" s="398"/>
      <c r="BS116" s="400"/>
      <c r="BT116" s="400"/>
      <c r="BU116" s="400"/>
      <c r="BV116" s="400"/>
      <c r="BW116" s="400"/>
      <c r="BX116" s="400"/>
      <c r="BY116" s="400"/>
      <c r="BZ116" s="406"/>
      <c r="CA116" s="406"/>
      <c r="CB116" s="406"/>
      <c r="CC116" s="406"/>
      <c r="CD116" s="406"/>
      <c r="CE116" s="406"/>
      <c r="CF116" s="400"/>
      <c r="CG116" s="400"/>
      <c r="CH116" s="400"/>
      <c r="CI116" s="400"/>
      <c r="CJ116" s="400"/>
      <c r="CK116" s="400"/>
      <c r="CL116" s="400"/>
      <c r="CM116" s="398"/>
      <c r="CN116" s="398"/>
      <c r="CO116" s="398"/>
      <c r="CP116" s="398"/>
      <c r="CQ116" s="398"/>
      <c r="CR116" s="398"/>
      <c r="CS116" s="398"/>
      <c r="CT116" s="398"/>
      <c r="CU116" s="398"/>
      <c r="CV116" s="398"/>
      <c r="CW116" s="398"/>
      <c r="CX116" s="398"/>
      <c r="CY116" s="398"/>
      <c r="CZ116" s="398"/>
      <c r="DA116" s="398"/>
      <c r="DB116" s="398"/>
      <c r="DC116" s="398"/>
      <c r="DD116" s="398"/>
      <c r="DE116" s="398"/>
      <c r="DF116" s="398"/>
      <c r="DG116" s="398"/>
      <c r="DH116" s="398"/>
      <c r="DI116" s="398"/>
      <c r="DJ116" s="398"/>
      <c r="DK116" s="398"/>
      <c r="DL116" s="400"/>
      <c r="DM116" s="400"/>
      <c r="DN116" s="400"/>
      <c r="DO116" s="400"/>
      <c r="DP116" s="400"/>
      <c r="DQ116" s="398"/>
      <c r="DR116" s="398"/>
      <c r="DS116" s="398"/>
      <c r="DT116" s="398"/>
      <c r="DU116" s="398"/>
      <c r="DV116" s="398"/>
      <c r="DW116" s="398"/>
      <c r="DX116" s="402"/>
    </row>
    <row r="117" spans="1:128" ht="6" customHeight="1">
      <c r="A117" s="408"/>
      <c r="B117" s="409"/>
      <c r="C117" s="409"/>
      <c r="D117" s="409"/>
      <c r="E117" s="409"/>
      <c r="F117" s="409"/>
      <c r="G117" s="409"/>
      <c r="H117" s="409"/>
      <c r="I117" s="409"/>
      <c r="J117" s="409"/>
      <c r="K117" s="409"/>
      <c r="L117" s="409"/>
      <c r="M117" s="409"/>
      <c r="N117" s="409"/>
      <c r="O117" s="409"/>
      <c r="P117" s="409"/>
      <c r="Q117" s="409"/>
      <c r="R117" s="409"/>
      <c r="S117" s="409"/>
      <c r="T117" s="409"/>
      <c r="U117" s="409"/>
      <c r="V117" s="409"/>
      <c r="W117" s="409"/>
      <c r="X117" s="409"/>
      <c r="Y117" s="409"/>
      <c r="Z117" s="409"/>
      <c r="AA117" s="409"/>
      <c r="AB117" s="409"/>
      <c r="AC117" s="412"/>
      <c r="AD117" s="412"/>
      <c r="AE117" s="412"/>
      <c r="AF117" s="412"/>
      <c r="AG117" s="412"/>
      <c r="AH117" s="398"/>
      <c r="AI117" s="398"/>
      <c r="AJ117" s="398"/>
      <c r="AK117" s="398"/>
      <c r="AL117" s="398"/>
      <c r="AM117" s="398"/>
      <c r="AN117" s="398"/>
      <c r="AO117" s="398"/>
      <c r="AP117" s="398"/>
      <c r="AQ117" s="398"/>
      <c r="AR117" s="398"/>
      <c r="AS117" s="398"/>
      <c r="AT117" s="398"/>
      <c r="AU117" s="398"/>
      <c r="AV117" s="398"/>
      <c r="AW117" s="398"/>
      <c r="AX117" s="398"/>
      <c r="AY117" s="398"/>
      <c r="AZ117" s="398"/>
      <c r="BA117" s="398"/>
      <c r="BB117" s="398"/>
      <c r="BC117" s="398"/>
      <c r="BD117" s="398"/>
      <c r="BE117" s="398"/>
      <c r="BF117" s="398"/>
      <c r="BG117" s="398"/>
      <c r="BH117" s="398"/>
      <c r="BI117" s="398"/>
      <c r="BJ117" s="398"/>
      <c r="BK117" s="398"/>
      <c r="BL117" s="398"/>
      <c r="BM117" s="398"/>
      <c r="BN117" s="398"/>
      <c r="BO117" s="398"/>
      <c r="BP117" s="398"/>
      <c r="BQ117" s="398"/>
      <c r="BR117" s="398"/>
      <c r="BS117" s="400"/>
      <c r="BT117" s="400"/>
      <c r="BU117" s="400"/>
      <c r="BV117" s="400"/>
      <c r="BW117" s="400"/>
      <c r="BX117" s="400"/>
      <c r="BY117" s="400"/>
      <c r="BZ117" s="406"/>
      <c r="CA117" s="406"/>
      <c r="CB117" s="406"/>
      <c r="CC117" s="406"/>
      <c r="CD117" s="406"/>
      <c r="CE117" s="406"/>
      <c r="CF117" s="400"/>
      <c r="CG117" s="400"/>
      <c r="CH117" s="400"/>
      <c r="CI117" s="400"/>
      <c r="CJ117" s="400"/>
      <c r="CK117" s="400"/>
      <c r="CL117" s="400"/>
      <c r="CM117" s="398"/>
      <c r="CN117" s="398"/>
      <c r="CO117" s="398"/>
      <c r="CP117" s="398"/>
      <c r="CQ117" s="398"/>
      <c r="CR117" s="398"/>
      <c r="CS117" s="398"/>
      <c r="CT117" s="398"/>
      <c r="CU117" s="398"/>
      <c r="CV117" s="398"/>
      <c r="CW117" s="398"/>
      <c r="CX117" s="398"/>
      <c r="CY117" s="398"/>
      <c r="CZ117" s="398"/>
      <c r="DA117" s="398"/>
      <c r="DB117" s="398"/>
      <c r="DC117" s="398"/>
      <c r="DD117" s="398"/>
      <c r="DE117" s="398"/>
      <c r="DF117" s="398"/>
      <c r="DG117" s="398"/>
      <c r="DH117" s="398"/>
      <c r="DI117" s="398"/>
      <c r="DJ117" s="398"/>
      <c r="DK117" s="398"/>
      <c r="DL117" s="400"/>
      <c r="DM117" s="400"/>
      <c r="DN117" s="400"/>
      <c r="DO117" s="400"/>
      <c r="DP117" s="400"/>
      <c r="DQ117" s="398"/>
      <c r="DR117" s="398"/>
      <c r="DS117" s="398"/>
      <c r="DT117" s="398"/>
      <c r="DU117" s="398"/>
      <c r="DV117" s="398"/>
      <c r="DW117" s="398"/>
      <c r="DX117" s="402"/>
    </row>
    <row r="118" spans="1:128" ht="6" customHeight="1">
      <c r="A118" s="408"/>
      <c r="B118" s="409"/>
      <c r="C118" s="409"/>
      <c r="D118" s="409"/>
      <c r="E118" s="409"/>
      <c r="F118" s="409"/>
      <c r="G118" s="409"/>
      <c r="H118" s="409"/>
      <c r="I118" s="409"/>
      <c r="J118" s="409"/>
      <c r="K118" s="409"/>
      <c r="L118" s="409"/>
      <c r="M118" s="409"/>
      <c r="N118" s="409"/>
      <c r="O118" s="409"/>
      <c r="P118" s="409"/>
      <c r="Q118" s="409"/>
      <c r="R118" s="409"/>
      <c r="S118" s="409"/>
      <c r="T118" s="409"/>
      <c r="U118" s="409"/>
      <c r="V118" s="409"/>
      <c r="W118" s="409"/>
      <c r="X118" s="409"/>
      <c r="Y118" s="409"/>
      <c r="Z118" s="409"/>
      <c r="AA118" s="409"/>
      <c r="AB118" s="409"/>
      <c r="AC118" s="412"/>
      <c r="AD118" s="412"/>
      <c r="AE118" s="412"/>
      <c r="AF118" s="412"/>
      <c r="AG118" s="412"/>
      <c r="AH118" s="398"/>
      <c r="AI118" s="398"/>
      <c r="AJ118" s="398"/>
      <c r="AK118" s="398"/>
      <c r="AL118" s="398"/>
      <c r="AM118" s="398"/>
      <c r="AN118" s="398"/>
      <c r="AO118" s="398"/>
      <c r="AP118" s="398"/>
      <c r="AQ118" s="398"/>
      <c r="AR118" s="398"/>
      <c r="AS118" s="398"/>
      <c r="AT118" s="398"/>
      <c r="AU118" s="398"/>
      <c r="AV118" s="398"/>
      <c r="AW118" s="398"/>
      <c r="AX118" s="398"/>
      <c r="AY118" s="398"/>
      <c r="AZ118" s="398"/>
      <c r="BA118" s="398"/>
      <c r="BB118" s="398"/>
      <c r="BC118" s="398"/>
      <c r="BD118" s="398"/>
      <c r="BE118" s="398"/>
      <c r="BF118" s="398"/>
      <c r="BG118" s="398"/>
      <c r="BH118" s="398"/>
      <c r="BI118" s="398"/>
      <c r="BJ118" s="398"/>
      <c r="BK118" s="398"/>
      <c r="BL118" s="398"/>
      <c r="BM118" s="398"/>
      <c r="BN118" s="398"/>
      <c r="BO118" s="398"/>
      <c r="BP118" s="398"/>
      <c r="BQ118" s="398"/>
      <c r="BR118" s="398"/>
      <c r="BS118" s="400"/>
      <c r="BT118" s="400"/>
      <c r="BU118" s="400"/>
      <c r="BV118" s="400"/>
      <c r="BW118" s="400"/>
      <c r="BX118" s="400"/>
      <c r="BY118" s="400"/>
      <c r="BZ118" s="406"/>
      <c r="CA118" s="406"/>
      <c r="CB118" s="406"/>
      <c r="CC118" s="406"/>
      <c r="CD118" s="406"/>
      <c r="CE118" s="406"/>
      <c r="CF118" s="400"/>
      <c r="CG118" s="400"/>
      <c r="CH118" s="400"/>
      <c r="CI118" s="400"/>
      <c r="CJ118" s="400"/>
      <c r="CK118" s="400"/>
      <c r="CL118" s="400"/>
      <c r="CM118" s="398"/>
      <c r="CN118" s="398"/>
      <c r="CO118" s="398"/>
      <c r="CP118" s="398"/>
      <c r="CQ118" s="398"/>
      <c r="CR118" s="398"/>
      <c r="CS118" s="398"/>
      <c r="CT118" s="398"/>
      <c r="CU118" s="398"/>
      <c r="CV118" s="398"/>
      <c r="CW118" s="398"/>
      <c r="CX118" s="398"/>
      <c r="CY118" s="398"/>
      <c r="CZ118" s="398"/>
      <c r="DA118" s="398"/>
      <c r="DB118" s="398"/>
      <c r="DC118" s="398"/>
      <c r="DD118" s="398"/>
      <c r="DE118" s="398"/>
      <c r="DF118" s="398"/>
      <c r="DG118" s="398"/>
      <c r="DH118" s="398"/>
      <c r="DI118" s="398"/>
      <c r="DJ118" s="398"/>
      <c r="DK118" s="398"/>
      <c r="DL118" s="400"/>
      <c r="DM118" s="400"/>
      <c r="DN118" s="400"/>
      <c r="DO118" s="400"/>
      <c r="DP118" s="400"/>
      <c r="DQ118" s="398"/>
      <c r="DR118" s="398"/>
      <c r="DS118" s="398"/>
      <c r="DT118" s="398"/>
      <c r="DU118" s="398"/>
      <c r="DV118" s="398"/>
      <c r="DW118" s="398"/>
      <c r="DX118" s="402"/>
    </row>
    <row r="119" spans="1:128" ht="6" customHeight="1">
      <c r="A119" s="408"/>
      <c r="B119" s="409"/>
      <c r="C119" s="409"/>
      <c r="D119" s="409"/>
      <c r="E119" s="409"/>
      <c r="F119" s="409"/>
      <c r="G119" s="409"/>
      <c r="H119" s="409"/>
      <c r="I119" s="409"/>
      <c r="J119" s="409"/>
      <c r="K119" s="409"/>
      <c r="L119" s="409"/>
      <c r="M119" s="409"/>
      <c r="N119" s="409"/>
      <c r="O119" s="409"/>
      <c r="P119" s="409"/>
      <c r="Q119" s="409"/>
      <c r="R119" s="409"/>
      <c r="S119" s="409"/>
      <c r="T119" s="409"/>
      <c r="U119" s="409"/>
      <c r="V119" s="409"/>
      <c r="W119" s="409"/>
      <c r="X119" s="409"/>
      <c r="Y119" s="409"/>
      <c r="Z119" s="409"/>
      <c r="AA119" s="409"/>
      <c r="AB119" s="409"/>
      <c r="AC119" s="412"/>
      <c r="AD119" s="412"/>
      <c r="AE119" s="412"/>
      <c r="AF119" s="412"/>
      <c r="AG119" s="412"/>
      <c r="AH119" s="398"/>
      <c r="AI119" s="398"/>
      <c r="AJ119" s="398"/>
      <c r="AK119" s="398"/>
      <c r="AL119" s="398"/>
      <c r="AM119" s="398"/>
      <c r="AN119" s="398"/>
      <c r="AO119" s="398"/>
      <c r="AP119" s="398"/>
      <c r="AQ119" s="398"/>
      <c r="AR119" s="398"/>
      <c r="AS119" s="398"/>
      <c r="AT119" s="398"/>
      <c r="AU119" s="398"/>
      <c r="AV119" s="398"/>
      <c r="AW119" s="398"/>
      <c r="AX119" s="398"/>
      <c r="AY119" s="398"/>
      <c r="AZ119" s="398"/>
      <c r="BA119" s="398"/>
      <c r="BB119" s="398"/>
      <c r="BC119" s="398"/>
      <c r="BD119" s="398"/>
      <c r="BE119" s="398"/>
      <c r="BF119" s="398"/>
      <c r="BG119" s="398"/>
      <c r="BH119" s="398"/>
      <c r="BI119" s="398"/>
      <c r="BJ119" s="398"/>
      <c r="BK119" s="398"/>
      <c r="BL119" s="398"/>
      <c r="BM119" s="398"/>
      <c r="BN119" s="398"/>
      <c r="BO119" s="398"/>
      <c r="BP119" s="398"/>
      <c r="BQ119" s="398"/>
      <c r="BR119" s="398"/>
      <c r="BS119" s="400"/>
      <c r="BT119" s="400"/>
      <c r="BU119" s="400"/>
      <c r="BV119" s="400"/>
      <c r="BW119" s="400"/>
      <c r="BX119" s="400"/>
      <c r="BY119" s="400"/>
      <c r="BZ119" s="406"/>
      <c r="CA119" s="406"/>
      <c r="CB119" s="406"/>
      <c r="CC119" s="406"/>
      <c r="CD119" s="406"/>
      <c r="CE119" s="406"/>
      <c r="CF119" s="400"/>
      <c r="CG119" s="400"/>
      <c r="CH119" s="400"/>
      <c r="CI119" s="400"/>
      <c r="CJ119" s="400"/>
      <c r="CK119" s="400"/>
      <c r="CL119" s="400"/>
      <c r="CM119" s="398"/>
      <c r="CN119" s="398"/>
      <c r="CO119" s="398"/>
      <c r="CP119" s="398"/>
      <c r="CQ119" s="398"/>
      <c r="CR119" s="398"/>
      <c r="CS119" s="398"/>
      <c r="CT119" s="398"/>
      <c r="CU119" s="398"/>
      <c r="CV119" s="398"/>
      <c r="CW119" s="398"/>
      <c r="CX119" s="398"/>
      <c r="CY119" s="398"/>
      <c r="CZ119" s="398"/>
      <c r="DA119" s="398"/>
      <c r="DB119" s="398"/>
      <c r="DC119" s="398"/>
      <c r="DD119" s="398"/>
      <c r="DE119" s="398"/>
      <c r="DF119" s="398"/>
      <c r="DG119" s="398"/>
      <c r="DH119" s="398"/>
      <c r="DI119" s="398"/>
      <c r="DJ119" s="398"/>
      <c r="DK119" s="398"/>
      <c r="DL119" s="400"/>
      <c r="DM119" s="400"/>
      <c r="DN119" s="400"/>
      <c r="DO119" s="400"/>
      <c r="DP119" s="400"/>
      <c r="DQ119" s="398"/>
      <c r="DR119" s="398"/>
      <c r="DS119" s="398"/>
      <c r="DT119" s="398"/>
      <c r="DU119" s="398"/>
      <c r="DV119" s="398"/>
      <c r="DW119" s="398"/>
      <c r="DX119" s="402"/>
    </row>
    <row r="120" spans="1:128" ht="6" customHeight="1">
      <c r="A120" s="408"/>
      <c r="B120" s="409"/>
      <c r="C120" s="409"/>
      <c r="D120" s="409"/>
      <c r="E120" s="409"/>
      <c r="F120" s="409"/>
      <c r="G120" s="409"/>
      <c r="H120" s="409"/>
      <c r="I120" s="409"/>
      <c r="J120" s="409"/>
      <c r="K120" s="409"/>
      <c r="L120" s="409"/>
      <c r="M120" s="409"/>
      <c r="N120" s="409"/>
      <c r="O120" s="409"/>
      <c r="P120" s="409"/>
      <c r="Q120" s="409"/>
      <c r="R120" s="409"/>
      <c r="S120" s="409"/>
      <c r="T120" s="409"/>
      <c r="U120" s="409"/>
      <c r="V120" s="409"/>
      <c r="W120" s="409"/>
      <c r="X120" s="409"/>
      <c r="Y120" s="409"/>
      <c r="Z120" s="409"/>
      <c r="AA120" s="409"/>
      <c r="AB120" s="409"/>
      <c r="AC120" s="412"/>
      <c r="AD120" s="412"/>
      <c r="AE120" s="412"/>
      <c r="AF120" s="412"/>
      <c r="AG120" s="412"/>
      <c r="AH120" s="398"/>
      <c r="AI120" s="398"/>
      <c r="AJ120" s="398"/>
      <c r="AK120" s="398"/>
      <c r="AL120" s="398"/>
      <c r="AM120" s="398"/>
      <c r="AN120" s="398"/>
      <c r="AO120" s="398"/>
      <c r="AP120" s="398"/>
      <c r="AQ120" s="398"/>
      <c r="AR120" s="398"/>
      <c r="AS120" s="398"/>
      <c r="AT120" s="398"/>
      <c r="AU120" s="398"/>
      <c r="AV120" s="398"/>
      <c r="AW120" s="398"/>
      <c r="AX120" s="398"/>
      <c r="AY120" s="398"/>
      <c r="AZ120" s="398"/>
      <c r="BA120" s="398"/>
      <c r="BB120" s="398"/>
      <c r="BC120" s="398"/>
      <c r="BD120" s="398"/>
      <c r="BE120" s="398"/>
      <c r="BF120" s="398"/>
      <c r="BG120" s="398"/>
      <c r="BH120" s="398"/>
      <c r="BI120" s="398"/>
      <c r="BJ120" s="398"/>
      <c r="BK120" s="398"/>
      <c r="BL120" s="398"/>
      <c r="BM120" s="398"/>
      <c r="BN120" s="398"/>
      <c r="BO120" s="398"/>
      <c r="BP120" s="398"/>
      <c r="BQ120" s="398"/>
      <c r="BR120" s="398"/>
      <c r="BS120" s="400"/>
      <c r="BT120" s="400"/>
      <c r="BU120" s="400"/>
      <c r="BV120" s="400"/>
      <c r="BW120" s="400"/>
      <c r="BX120" s="400"/>
      <c r="BY120" s="400"/>
      <c r="BZ120" s="406"/>
      <c r="CA120" s="406"/>
      <c r="CB120" s="406"/>
      <c r="CC120" s="406"/>
      <c r="CD120" s="406"/>
      <c r="CE120" s="406"/>
      <c r="CF120" s="400"/>
      <c r="CG120" s="400"/>
      <c r="CH120" s="400"/>
      <c r="CI120" s="400"/>
      <c r="CJ120" s="400"/>
      <c r="CK120" s="400"/>
      <c r="CL120" s="400"/>
      <c r="CM120" s="398"/>
      <c r="CN120" s="398"/>
      <c r="CO120" s="398"/>
      <c r="CP120" s="398"/>
      <c r="CQ120" s="398"/>
      <c r="CR120" s="398"/>
      <c r="CS120" s="398"/>
      <c r="CT120" s="398"/>
      <c r="CU120" s="398"/>
      <c r="CV120" s="398"/>
      <c r="CW120" s="398"/>
      <c r="CX120" s="398"/>
      <c r="CY120" s="398"/>
      <c r="CZ120" s="398"/>
      <c r="DA120" s="398"/>
      <c r="DB120" s="398"/>
      <c r="DC120" s="398"/>
      <c r="DD120" s="398"/>
      <c r="DE120" s="398"/>
      <c r="DF120" s="398"/>
      <c r="DG120" s="398"/>
      <c r="DH120" s="398"/>
      <c r="DI120" s="398"/>
      <c r="DJ120" s="398"/>
      <c r="DK120" s="398"/>
      <c r="DL120" s="400"/>
      <c r="DM120" s="400"/>
      <c r="DN120" s="400"/>
      <c r="DO120" s="400"/>
      <c r="DP120" s="400"/>
      <c r="DQ120" s="398"/>
      <c r="DR120" s="398"/>
      <c r="DS120" s="398"/>
      <c r="DT120" s="398"/>
      <c r="DU120" s="398"/>
      <c r="DV120" s="398"/>
      <c r="DW120" s="398"/>
      <c r="DX120" s="402"/>
    </row>
    <row r="121" spans="1:128" ht="6" customHeight="1">
      <c r="A121" s="408"/>
      <c r="B121" s="409"/>
      <c r="C121" s="409"/>
      <c r="D121" s="409"/>
      <c r="E121" s="409"/>
      <c r="F121" s="409"/>
      <c r="G121" s="409"/>
      <c r="H121" s="409"/>
      <c r="I121" s="409"/>
      <c r="J121" s="409"/>
      <c r="K121" s="409"/>
      <c r="L121" s="409"/>
      <c r="M121" s="409"/>
      <c r="N121" s="409"/>
      <c r="O121" s="409"/>
      <c r="P121" s="409"/>
      <c r="Q121" s="409"/>
      <c r="R121" s="409"/>
      <c r="S121" s="409"/>
      <c r="T121" s="409"/>
      <c r="U121" s="409"/>
      <c r="V121" s="409"/>
      <c r="W121" s="409"/>
      <c r="X121" s="409"/>
      <c r="Y121" s="409"/>
      <c r="Z121" s="409"/>
      <c r="AA121" s="409"/>
      <c r="AB121" s="409"/>
      <c r="AC121" s="412"/>
      <c r="AD121" s="412"/>
      <c r="AE121" s="412"/>
      <c r="AF121" s="412"/>
      <c r="AG121" s="412"/>
      <c r="AH121" s="398"/>
      <c r="AI121" s="398"/>
      <c r="AJ121" s="398"/>
      <c r="AK121" s="398"/>
      <c r="AL121" s="398"/>
      <c r="AM121" s="398"/>
      <c r="AN121" s="398"/>
      <c r="AO121" s="398"/>
      <c r="AP121" s="398"/>
      <c r="AQ121" s="398"/>
      <c r="AR121" s="398"/>
      <c r="AS121" s="398"/>
      <c r="AT121" s="398"/>
      <c r="AU121" s="398"/>
      <c r="AV121" s="398"/>
      <c r="AW121" s="398"/>
      <c r="AX121" s="398"/>
      <c r="AY121" s="398"/>
      <c r="AZ121" s="398"/>
      <c r="BA121" s="398"/>
      <c r="BB121" s="398"/>
      <c r="BC121" s="398"/>
      <c r="BD121" s="398"/>
      <c r="BE121" s="398"/>
      <c r="BF121" s="398"/>
      <c r="BG121" s="398"/>
      <c r="BH121" s="398"/>
      <c r="BI121" s="398"/>
      <c r="BJ121" s="398"/>
      <c r="BK121" s="398"/>
      <c r="BL121" s="398"/>
      <c r="BM121" s="398"/>
      <c r="BN121" s="398"/>
      <c r="BO121" s="398"/>
      <c r="BP121" s="398"/>
      <c r="BQ121" s="398"/>
      <c r="BR121" s="398"/>
      <c r="BS121" s="400"/>
      <c r="BT121" s="400"/>
      <c r="BU121" s="400"/>
      <c r="BV121" s="400"/>
      <c r="BW121" s="400"/>
      <c r="BX121" s="400"/>
      <c r="BY121" s="400"/>
      <c r="BZ121" s="406"/>
      <c r="CA121" s="406"/>
      <c r="CB121" s="406"/>
      <c r="CC121" s="406"/>
      <c r="CD121" s="406"/>
      <c r="CE121" s="406"/>
      <c r="CF121" s="400"/>
      <c r="CG121" s="400"/>
      <c r="CH121" s="400"/>
      <c r="CI121" s="400"/>
      <c r="CJ121" s="400"/>
      <c r="CK121" s="400"/>
      <c r="CL121" s="400"/>
      <c r="CM121" s="398"/>
      <c r="CN121" s="398"/>
      <c r="CO121" s="398"/>
      <c r="CP121" s="398"/>
      <c r="CQ121" s="398"/>
      <c r="CR121" s="398"/>
      <c r="CS121" s="398"/>
      <c r="CT121" s="398"/>
      <c r="CU121" s="398"/>
      <c r="CV121" s="398"/>
      <c r="CW121" s="398"/>
      <c r="CX121" s="398"/>
      <c r="CY121" s="398"/>
      <c r="CZ121" s="398"/>
      <c r="DA121" s="398"/>
      <c r="DB121" s="398"/>
      <c r="DC121" s="398"/>
      <c r="DD121" s="398"/>
      <c r="DE121" s="398"/>
      <c r="DF121" s="398"/>
      <c r="DG121" s="398"/>
      <c r="DH121" s="398"/>
      <c r="DI121" s="398"/>
      <c r="DJ121" s="398"/>
      <c r="DK121" s="398"/>
      <c r="DL121" s="400"/>
      <c r="DM121" s="400"/>
      <c r="DN121" s="400"/>
      <c r="DO121" s="400"/>
      <c r="DP121" s="400"/>
      <c r="DQ121" s="398"/>
      <c r="DR121" s="398"/>
      <c r="DS121" s="398"/>
      <c r="DT121" s="398"/>
      <c r="DU121" s="398"/>
      <c r="DV121" s="398"/>
      <c r="DW121" s="398"/>
      <c r="DX121" s="402"/>
    </row>
    <row r="122" spans="1:128" ht="6" customHeight="1">
      <c r="A122" s="408"/>
      <c r="B122" s="409"/>
      <c r="C122" s="409"/>
      <c r="D122" s="409"/>
      <c r="E122" s="409"/>
      <c r="F122" s="409"/>
      <c r="G122" s="409"/>
      <c r="H122" s="409"/>
      <c r="I122" s="409"/>
      <c r="J122" s="409"/>
      <c r="K122" s="409"/>
      <c r="L122" s="409"/>
      <c r="M122" s="409"/>
      <c r="N122" s="409"/>
      <c r="O122" s="409"/>
      <c r="P122" s="409"/>
      <c r="Q122" s="409"/>
      <c r="R122" s="409"/>
      <c r="S122" s="409"/>
      <c r="T122" s="409"/>
      <c r="U122" s="409"/>
      <c r="V122" s="409"/>
      <c r="W122" s="409"/>
      <c r="X122" s="409"/>
      <c r="Y122" s="409"/>
      <c r="Z122" s="409"/>
      <c r="AA122" s="409"/>
      <c r="AB122" s="409"/>
      <c r="AC122" s="412"/>
      <c r="AD122" s="412"/>
      <c r="AE122" s="412"/>
      <c r="AF122" s="412"/>
      <c r="AG122" s="412"/>
      <c r="AH122" s="398"/>
      <c r="AI122" s="398"/>
      <c r="AJ122" s="398"/>
      <c r="AK122" s="398"/>
      <c r="AL122" s="398"/>
      <c r="AM122" s="398"/>
      <c r="AN122" s="398"/>
      <c r="AO122" s="398"/>
      <c r="AP122" s="398"/>
      <c r="AQ122" s="398"/>
      <c r="AR122" s="398"/>
      <c r="AS122" s="398"/>
      <c r="AT122" s="398"/>
      <c r="AU122" s="398"/>
      <c r="AV122" s="398"/>
      <c r="AW122" s="398"/>
      <c r="AX122" s="398"/>
      <c r="AY122" s="398"/>
      <c r="AZ122" s="398"/>
      <c r="BA122" s="398"/>
      <c r="BB122" s="398"/>
      <c r="BC122" s="398"/>
      <c r="BD122" s="398"/>
      <c r="BE122" s="398"/>
      <c r="BF122" s="398"/>
      <c r="BG122" s="398"/>
      <c r="BH122" s="398"/>
      <c r="BI122" s="398"/>
      <c r="BJ122" s="398"/>
      <c r="BK122" s="398"/>
      <c r="BL122" s="398"/>
      <c r="BM122" s="398"/>
      <c r="BN122" s="398"/>
      <c r="BO122" s="398"/>
      <c r="BP122" s="398"/>
      <c r="BQ122" s="398"/>
      <c r="BR122" s="398"/>
      <c r="BS122" s="400"/>
      <c r="BT122" s="400"/>
      <c r="BU122" s="400"/>
      <c r="BV122" s="400"/>
      <c r="BW122" s="400"/>
      <c r="BX122" s="400"/>
      <c r="BY122" s="400"/>
      <c r="BZ122" s="406"/>
      <c r="CA122" s="406"/>
      <c r="CB122" s="406"/>
      <c r="CC122" s="406"/>
      <c r="CD122" s="406"/>
      <c r="CE122" s="406"/>
      <c r="CF122" s="400"/>
      <c r="CG122" s="400"/>
      <c r="CH122" s="400"/>
      <c r="CI122" s="400"/>
      <c r="CJ122" s="400"/>
      <c r="CK122" s="400"/>
      <c r="CL122" s="400"/>
      <c r="CM122" s="398"/>
      <c r="CN122" s="398"/>
      <c r="CO122" s="398"/>
      <c r="CP122" s="398"/>
      <c r="CQ122" s="398"/>
      <c r="CR122" s="398"/>
      <c r="CS122" s="398"/>
      <c r="CT122" s="398"/>
      <c r="CU122" s="398"/>
      <c r="CV122" s="398"/>
      <c r="CW122" s="398"/>
      <c r="CX122" s="398"/>
      <c r="CY122" s="398"/>
      <c r="CZ122" s="398"/>
      <c r="DA122" s="398"/>
      <c r="DB122" s="398"/>
      <c r="DC122" s="398"/>
      <c r="DD122" s="398"/>
      <c r="DE122" s="398"/>
      <c r="DF122" s="398"/>
      <c r="DG122" s="398"/>
      <c r="DH122" s="398"/>
      <c r="DI122" s="398"/>
      <c r="DJ122" s="398"/>
      <c r="DK122" s="398"/>
      <c r="DL122" s="400"/>
      <c r="DM122" s="400"/>
      <c r="DN122" s="400"/>
      <c r="DO122" s="400"/>
      <c r="DP122" s="400"/>
      <c r="DQ122" s="398"/>
      <c r="DR122" s="398"/>
      <c r="DS122" s="398"/>
      <c r="DT122" s="398"/>
      <c r="DU122" s="398"/>
      <c r="DV122" s="398"/>
      <c r="DW122" s="398"/>
      <c r="DX122" s="402"/>
    </row>
    <row r="123" spans="1:128" ht="6" customHeight="1">
      <c r="A123" s="408"/>
      <c r="B123" s="409"/>
      <c r="C123" s="409"/>
      <c r="D123" s="409"/>
      <c r="E123" s="409"/>
      <c r="F123" s="409"/>
      <c r="G123" s="409"/>
      <c r="H123" s="409"/>
      <c r="I123" s="409"/>
      <c r="J123" s="409"/>
      <c r="K123" s="409"/>
      <c r="L123" s="409"/>
      <c r="M123" s="409"/>
      <c r="N123" s="409"/>
      <c r="O123" s="409"/>
      <c r="P123" s="409"/>
      <c r="Q123" s="409"/>
      <c r="R123" s="409"/>
      <c r="S123" s="409"/>
      <c r="T123" s="409"/>
      <c r="U123" s="409"/>
      <c r="V123" s="409"/>
      <c r="W123" s="409"/>
      <c r="X123" s="409"/>
      <c r="Y123" s="409"/>
      <c r="Z123" s="409"/>
      <c r="AA123" s="409"/>
      <c r="AB123" s="409"/>
      <c r="AC123" s="412"/>
      <c r="AD123" s="412"/>
      <c r="AE123" s="412"/>
      <c r="AF123" s="412"/>
      <c r="AG123" s="412"/>
      <c r="AH123" s="398"/>
      <c r="AI123" s="398"/>
      <c r="AJ123" s="398"/>
      <c r="AK123" s="398"/>
      <c r="AL123" s="398"/>
      <c r="AM123" s="398"/>
      <c r="AN123" s="398"/>
      <c r="AO123" s="398"/>
      <c r="AP123" s="398"/>
      <c r="AQ123" s="398"/>
      <c r="AR123" s="398"/>
      <c r="AS123" s="398"/>
      <c r="AT123" s="398"/>
      <c r="AU123" s="398"/>
      <c r="AV123" s="398"/>
      <c r="AW123" s="398"/>
      <c r="AX123" s="398"/>
      <c r="AY123" s="398"/>
      <c r="AZ123" s="398"/>
      <c r="BA123" s="398"/>
      <c r="BB123" s="398"/>
      <c r="BC123" s="398"/>
      <c r="BD123" s="398"/>
      <c r="BE123" s="398"/>
      <c r="BF123" s="398"/>
      <c r="BG123" s="398"/>
      <c r="BH123" s="398"/>
      <c r="BI123" s="398"/>
      <c r="BJ123" s="398"/>
      <c r="BK123" s="398"/>
      <c r="BL123" s="398"/>
      <c r="BM123" s="398"/>
      <c r="BN123" s="398"/>
      <c r="BO123" s="398"/>
      <c r="BP123" s="398"/>
      <c r="BQ123" s="398"/>
      <c r="BR123" s="398"/>
      <c r="BS123" s="400"/>
      <c r="BT123" s="400"/>
      <c r="BU123" s="400"/>
      <c r="BV123" s="400"/>
      <c r="BW123" s="400"/>
      <c r="BX123" s="400"/>
      <c r="BY123" s="400"/>
      <c r="BZ123" s="406"/>
      <c r="CA123" s="406"/>
      <c r="CB123" s="406"/>
      <c r="CC123" s="406"/>
      <c r="CD123" s="406"/>
      <c r="CE123" s="406"/>
      <c r="CF123" s="400"/>
      <c r="CG123" s="400"/>
      <c r="CH123" s="400"/>
      <c r="CI123" s="400"/>
      <c r="CJ123" s="400"/>
      <c r="CK123" s="400"/>
      <c r="CL123" s="400"/>
      <c r="CM123" s="398"/>
      <c r="CN123" s="398"/>
      <c r="CO123" s="398"/>
      <c r="CP123" s="398"/>
      <c r="CQ123" s="398"/>
      <c r="CR123" s="398"/>
      <c r="CS123" s="398"/>
      <c r="CT123" s="398"/>
      <c r="CU123" s="398"/>
      <c r="CV123" s="398"/>
      <c r="CW123" s="398"/>
      <c r="CX123" s="398"/>
      <c r="CY123" s="398"/>
      <c r="CZ123" s="398"/>
      <c r="DA123" s="398"/>
      <c r="DB123" s="398"/>
      <c r="DC123" s="398"/>
      <c r="DD123" s="398"/>
      <c r="DE123" s="398"/>
      <c r="DF123" s="398"/>
      <c r="DG123" s="398"/>
      <c r="DH123" s="398"/>
      <c r="DI123" s="398"/>
      <c r="DJ123" s="398"/>
      <c r="DK123" s="398"/>
      <c r="DL123" s="400"/>
      <c r="DM123" s="400"/>
      <c r="DN123" s="400"/>
      <c r="DO123" s="400"/>
      <c r="DP123" s="400"/>
      <c r="DQ123" s="398"/>
      <c r="DR123" s="398"/>
      <c r="DS123" s="398"/>
      <c r="DT123" s="398"/>
      <c r="DU123" s="398"/>
      <c r="DV123" s="398"/>
      <c r="DW123" s="398"/>
      <c r="DX123" s="402"/>
    </row>
    <row r="124" spans="1:128" ht="6" customHeight="1">
      <c r="A124" s="408"/>
      <c r="B124" s="409"/>
      <c r="C124" s="409"/>
      <c r="D124" s="409"/>
      <c r="E124" s="409"/>
      <c r="F124" s="409"/>
      <c r="G124" s="409"/>
      <c r="H124" s="409"/>
      <c r="I124" s="409"/>
      <c r="J124" s="409"/>
      <c r="K124" s="409"/>
      <c r="L124" s="409"/>
      <c r="M124" s="409"/>
      <c r="N124" s="409"/>
      <c r="O124" s="409"/>
      <c r="P124" s="409"/>
      <c r="Q124" s="409"/>
      <c r="R124" s="409"/>
      <c r="S124" s="409"/>
      <c r="T124" s="409"/>
      <c r="U124" s="409"/>
      <c r="V124" s="409"/>
      <c r="W124" s="409"/>
      <c r="X124" s="409"/>
      <c r="Y124" s="409"/>
      <c r="Z124" s="409"/>
      <c r="AA124" s="409"/>
      <c r="AB124" s="409"/>
      <c r="AC124" s="412"/>
      <c r="AD124" s="412"/>
      <c r="AE124" s="412"/>
      <c r="AF124" s="412"/>
      <c r="AG124" s="412"/>
      <c r="AH124" s="398"/>
      <c r="AI124" s="398"/>
      <c r="AJ124" s="398"/>
      <c r="AK124" s="398"/>
      <c r="AL124" s="398"/>
      <c r="AM124" s="398"/>
      <c r="AN124" s="398"/>
      <c r="AO124" s="398"/>
      <c r="AP124" s="398"/>
      <c r="AQ124" s="398"/>
      <c r="AR124" s="398"/>
      <c r="AS124" s="398"/>
      <c r="AT124" s="398"/>
      <c r="AU124" s="398"/>
      <c r="AV124" s="398"/>
      <c r="AW124" s="398"/>
      <c r="AX124" s="398"/>
      <c r="AY124" s="398"/>
      <c r="AZ124" s="398"/>
      <c r="BA124" s="398"/>
      <c r="BB124" s="398"/>
      <c r="BC124" s="398"/>
      <c r="BD124" s="398"/>
      <c r="BE124" s="398"/>
      <c r="BF124" s="398"/>
      <c r="BG124" s="398"/>
      <c r="BH124" s="398"/>
      <c r="BI124" s="398"/>
      <c r="BJ124" s="398"/>
      <c r="BK124" s="398"/>
      <c r="BL124" s="398"/>
      <c r="BM124" s="398"/>
      <c r="BN124" s="398"/>
      <c r="BO124" s="398"/>
      <c r="BP124" s="398"/>
      <c r="BQ124" s="398"/>
      <c r="BR124" s="398"/>
      <c r="BS124" s="400"/>
      <c r="BT124" s="400"/>
      <c r="BU124" s="400"/>
      <c r="BV124" s="400"/>
      <c r="BW124" s="400"/>
      <c r="BX124" s="400"/>
      <c r="BY124" s="400"/>
      <c r="BZ124" s="406"/>
      <c r="CA124" s="406"/>
      <c r="CB124" s="406"/>
      <c r="CC124" s="406"/>
      <c r="CD124" s="406"/>
      <c r="CE124" s="406"/>
      <c r="CF124" s="400"/>
      <c r="CG124" s="400"/>
      <c r="CH124" s="400"/>
      <c r="CI124" s="400"/>
      <c r="CJ124" s="400"/>
      <c r="CK124" s="400"/>
      <c r="CL124" s="400"/>
      <c r="CM124" s="398"/>
      <c r="CN124" s="398"/>
      <c r="CO124" s="398"/>
      <c r="CP124" s="398"/>
      <c r="CQ124" s="398"/>
      <c r="CR124" s="398"/>
      <c r="CS124" s="398"/>
      <c r="CT124" s="398"/>
      <c r="CU124" s="398"/>
      <c r="CV124" s="398"/>
      <c r="CW124" s="398"/>
      <c r="CX124" s="398"/>
      <c r="CY124" s="398"/>
      <c r="CZ124" s="398"/>
      <c r="DA124" s="398"/>
      <c r="DB124" s="398"/>
      <c r="DC124" s="398"/>
      <c r="DD124" s="398"/>
      <c r="DE124" s="398"/>
      <c r="DF124" s="398"/>
      <c r="DG124" s="398"/>
      <c r="DH124" s="398"/>
      <c r="DI124" s="398"/>
      <c r="DJ124" s="398"/>
      <c r="DK124" s="398"/>
      <c r="DL124" s="400"/>
      <c r="DM124" s="400"/>
      <c r="DN124" s="400"/>
      <c r="DO124" s="400"/>
      <c r="DP124" s="400"/>
      <c r="DQ124" s="398"/>
      <c r="DR124" s="398"/>
      <c r="DS124" s="398"/>
      <c r="DT124" s="398"/>
      <c r="DU124" s="398"/>
      <c r="DV124" s="398"/>
      <c r="DW124" s="398"/>
      <c r="DX124" s="402"/>
    </row>
    <row r="125" spans="1:128" ht="6" customHeight="1">
      <c r="A125" s="410"/>
      <c r="B125" s="411"/>
      <c r="C125" s="411"/>
      <c r="D125" s="411"/>
      <c r="E125" s="411"/>
      <c r="F125" s="411"/>
      <c r="G125" s="411"/>
      <c r="H125" s="411"/>
      <c r="I125" s="411"/>
      <c r="J125" s="411"/>
      <c r="K125" s="411"/>
      <c r="L125" s="411"/>
      <c r="M125" s="411"/>
      <c r="N125" s="411"/>
      <c r="O125" s="411"/>
      <c r="P125" s="411"/>
      <c r="Q125" s="411"/>
      <c r="R125" s="411"/>
      <c r="S125" s="411"/>
      <c r="T125" s="411"/>
      <c r="U125" s="411"/>
      <c r="V125" s="411"/>
      <c r="W125" s="411"/>
      <c r="X125" s="411"/>
      <c r="Y125" s="411"/>
      <c r="Z125" s="411"/>
      <c r="AA125" s="411"/>
      <c r="AB125" s="411"/>
      <c r="AC125" s="413"/>
      <c r="AD125" s="413"/>
      <c r="AE125" s="413"/>
      <c r="AF125" s="413"/>
      <c r="AG125" s="413"/>
      <c r="AH125" s="399"/>
      <c r="AI125" s="399"/>
      <c r="AJ125" s="399"/>
      <c r="AK125" s="399"/>
      <c r="AL125" s="399"/>
      <c r="AM125" s="399"/>
      <c r="AN125" s="399"/>
      <c r="AO125" s="399"/>
      <c r="AP125" s="399"/>
      <c r="AQ125" s="399"/>
      <c r="AR125" s="399"/>
      <c r="AS125" s="399"/>
      <c r="AT125" s="399"/>
      <c r="AU125" s="399"/>
      <c r="AV125" s="399"/>
      <c r="AW125" s="399"/>
      <c r="AX125" s="399"/>
      <c r="AY125" s="399"/>
      <c r="AZ125" s="399"/>
      <c r="BA125" s="399"/>
      <c r="BB125" s="399"/>
      <c r="BC125" s="399"/>
      <c r="BD125" s="399"/>
      <c r="BE125" s="399"/>
      <c r="BF125" s="399"/>
      <c r="BG125" s="399"/>
      <c r="BH125" s="399"/>
      <c r="BI125" s="399"/>
      <c r="BJ125" s="399"/>
      <c r="BK125" s="399"/>
      <c r="BL125" s="399"/>
      <c r="BM125" s="399"/>
      <c r="BN125" s="399"/>
      <c r="BO125" s="399"/>
      <c r="BP125" s="399"/>
      <c r="BQ125" s="399"/>
      <c r="BR125" s="399"/>
      <c r="BS125" s="401"/>
      <c r="BT125" s="401"/>
      <c r="BU125" s="401"/>
      <c r="BV125" s="401"/>
      <c r="BW125" s="401"/>
      <c r="BX125" s="401"/>
      <c r="BY125" s="401"/>
      <c r="BZ125" s="407"/>
      <c r="CA125" s="407"/>
      <c r="CB125" s="407"/>
      <c r="CC125" s="407"/>
      <c r="CD125" s="407"/>
      <c r="CE125" s="407"/>
      <c r="CF125" s="401"/>
      <c r="CG125" s="401"/>
      <c r="CH125" s="401"/>
      <c r="CI125" s="401"/>
      <c r="CJ125" s="401"/>
      <c r="CK125" s="401"/>
      <c r="CL125" s="401"/>
      <c r="CM125" s="399"/>
      <c r="CN125" s="399"/>
      <c r="CO125" s="399"/>
      <c r="CP125" s="399"/>
      <c r="CQ125" s="399"/>
      <c r="CR125" s="399"/>
      <c r="CS125" s="399"/>
      <c r="CT125" s="399"/>
      <c r="CU125" s="399"/>
      <c r="CV125" s="399"/>
      <c r="CW125" s="399"/>
      <c r="CX125" s="399"/>
      <c r="CY125" s="399"/>
      <c r="CZ125" s="399"/>
      <c r="DA125" s="399"/>
      <c r="DB125" s="399"/>
      <c r="DC125" s="399"/>
      <c r="DD125" s="399"/>
      <c r="DE125" s="399"/>
      <c r="DF125" s="399"/>
      <c r="DG125" s="399"/>
      <c r="DH125" s="399"/>
      <c r="DI125" s="399"/>
      <c r="DJ125" s="399"/>
      <c r="DK125" s="399"/>
      <c r="DL125" s="401"/>
      <c r="DM125" s="401"/>
      <c r="DN125" s="401"/>
      <c r="DO125" s="401"/>
      <c r="DP125" s="401"/>
      <c r="DQ125" s="399"/>
      <c r="DR125" s="399"/>
      <c r="DS125" s="399"/>
      <c r="DT125" s="399"/>
      <c r="DU125" s="399"/>
      <c r="DV125" s="399"/>
      <c r="DW125" s="399"/>
      <c r="DX125" s="403"/>
    </row>
    <row r="126" spans="1:128" ht="6" customHeight="1">
      <c r="A126" s="404" t="s">
        <v>346</v>
      </c>
      <c r="B126" s="404"/>
      <c r="C126" s="404"/>
      <c r="D126" s="404"/>
      <c r="E126" s="404"/>
      <c r="F126" s="404"/>
      <c r="G126" s="404"/>
      <c r="H126" s="404"/>
      <c r="I126" s="404"/>
      <c r="J126" s="404"/>
      <c r="K126" s="404"/>
      <c r="L126" s="404"/>
      <c r="M126" s="404"/>
      <c r="N126" s="404"/>
      <c r="O126" s="404"/>
      <c r="P126" s="404"/>
      <c r="Q126" s="404"/>
      <c r="R126" s="404"/>
      <c r="S126" s="404"/>
      <c r="T126" s="404"/>
      <c r="U126" s="404"/>
      <c r="V126" s="404"/>
      <c r="W126" s="404"/>
      <c r="X126" s="404"/>
      <c r="Y126" s="404"/>
      <c r="Z126" s="404"/>
      <c r="AA126" s="404"/>
      <c r="AB126" s="404"/>
      <c r="AC126" s="404"/>
      <c r="AD126" s="404"/>
      <c r="AE126" s="404"/>
      <c r="AF126" s="404"/>
      <c r="AG126" s="404"/>
      <c r="AH126" s="404"/>
      <c r="AI126" s="404"/>
      <c r="AJ126" s="404"/>
      <c r="AK126" s="404"/>
      <c r="AL126" s="404"/>
      <c r="AM126" s="404"/>
      <c r="AN126" s="404"/>
      <c r="AO126" s="404"/>
      <c r="AP126" s="404"/>
      <c r="AQ126" s="404"/>
      <c r="AR126" s="404"/>
      <c r="AS126" s="404"/>
      <c r="AT126" s="404"/>
      <c r="AU126" s="404"/>
      <c r="AV126" s="404"/>
      <c r="AW126" s="404"/>
      <c r="AX126" s="404"/>
      <c r="AY126" s="404"/>
      <c r="AZ126" s="404"/>
      <c r="BA126" s="404"/>
      <c r="BB126" s="404"/>
      <c r="BC126" s="404"/>
      <c r="BD126" s="404"/>
      <c r="BE126" s="404"/>
      <c r="BF126" s="404"/>
      <c r="BG126" s="404"/>
      <c r="BH126" s="404"/>
      <c r="BI126" s="404"/>
      <c r="BJ126" s="404"/>
      <c r="BK126" s="404"/>
      <c r="BL126" s="404"/>
      <c r="BP126" s="405" t="s">
        <v>357</v>
      </c>
      <c r="BQ126" s="405"/>
      <c r="BR126" s="405"/>
      <c r="BS126" s="405"/>
      <c r="BT126" s="405"/>
      <c r="BU126" s="405"/>
      <c r="BV126" s="405"/>
      <c r="BW126" s="405"/>
      <c r="BX126" s="405"/>
      <c r="BY126" s="405"/>
      <c r="BZ126" s="405"/>
      <c r="CA126" s="405"/>
      <c r="CB126" s="405"/>
      <c r="CC126" s="405"/>
      <c r="CD126" s="405"/>
      <c r="CE126" s="405"/>
      <c r="CF126" s="405"/>
      <c r="CG126" s="405"/>
      <c r="CH126" s="405"/>
      <c r="CI126" s="405"/>
      <c r="CJ126" s="405"/>
      <c r="CK126" s="405"/>
      <c r="CL126" s="405"/>
      <c r="CM126" s="405"/>
      <c r="CN126" s="405"/>
      <c r="CO126" s="405"/>
      <c r="CP126" s="405"/>
      <c r="CQ126" s="405"/>
      <c r="CR126" s="405"/>
      <c r="CS126" s="405"/>
      <c r="CT126" s="405"/>
      <c r="CU126" s="405"/>
      <c r="CV126" s="405"/>
      <c r="CW126" s="405"/>
      <c r="CX126" s="405"/>
      <c r="CY126" s="405"/>
      <c r="CZ126" s="405"/>
      <c r="DA126" s="405"/>
      <c r="DB126" s="405"/>
      <c r="DC126" s="405"/>
      <c r="DD126" s="405"/>
      <c r="DE126" s="405"/>
      <c r="DF126" s="405"/>
      <c r="DG126" s="405"/>
      <c r="DH126" s="405"/>
      <c r="DI126" s="405"/>
      <c r="DJ126" s="405"/>
      <c r="DK126" s="405"/>
      <c r="DL126" s="405"/>
      <c r="DM126" s="405"/>
      <c r="DN126" s="405"/>
      <c r="DO126" s="405"/>
      <c r="DP126" s="405"/>
      <c r="DQ126" s="405"/>
      <c r="DR126" s="405"/>
      <c r="DS126" s="405"/>
      <c r="DT126" s="405"/>
      <c r="DU126" s="405"/>
      <c r="DV126" s="405"/>
      <c r="DW126" s="405"/>
      <c r="DX126" s="405"/>
    </row>
    <row r="127" spans="1:128" ht="6" customHeight="1">
      <c r="A127" s="404"/>
      <c r="B127" s="404"/>
      <c r="C127" s="404"/>
      <c r="D127" s="404"/>
      <c r="E127" s="404"/>
      <c r="F127" s="404"/>
      <c r="G127" s="404"/>
      <c r="H127" s="404"/>
      <c r="I127" s="404"/>
      <c r="J127" s="404"/>
      <c r="K127" s="404"/>
      <c r="L127" s="404"/>
      <c r="M127" s="404"/>
      <c r="N127" s="404"/>
      <c r="O127" s="404"/>
      <c r="P127" s="404"/>
      <c r="Q127" s="404"/>
      <c r="R127" s="404"/>
      <c r="S127" s="404"/>
      <c r="T127" s="404"/>
      <c r="U127" s="404"/>
      <c r="V127" s="404"/>
      <c r="W127" s="404"/>
      <c r="X127" s="404"/>
      <c r="Y127" s="404"/>
      <c r="Z127" s="404"/>
      <c r="AA127" s="404"/>
      <c r="AB127" s="404"/>
      <c r="AC127" s="404"/>
      <c r="AD127" s="404"/>
      <c r="AE127" s="404"/>
      <c r="AF127" s="404"/>
      <c r="AG127" s="404"/>
      <c r="AH127" s="404"/>
      <c r="AI127" s="404"/>
      <c r="AJ127" s="404"/>
      <c r="AK127" s="404"/>
      <c r="AL127" s="404"/>
      <c r="AM127" s="404"/>
      <c r="AN127" s="404"/>
      <c r="AO127" s="404"/>
      <c r="AP127" s="404"/>
      <c r="AQ127" s="404"/>
      <c r="AR127" s="404"/>
      <c r="AS127" s="404"/>
      <c r="AT127" s="404"/>
      <c r="AU127" s="404"/>
      <c r="AV127" s="404"/>
      <c r="AW127" s="404"/>
      <c r="AX127" s="404"/>
      <c r="AY127" s="404"/>
      <c r="AZ127" s="404"/>
      <c r="BA127" s="404"/>
      <c r="BB127" s="404"/>
      <c r="BC127" s="404"/>
      <c r="BD127" s="404"/>
      <c r="BE127" s="404"/>
      <c r="BF127" s="404"/>
      <c r="BG127" s="404"/>
      <c r="BH127" s="404"/>
      <c r="BI127" s="404"/>
      <c r="BJ127" s="404"/>
      <c r="BK127" s="404"/>
      <c r="BL127" s="404"/>
      <c r="BP127" s="405"/>
      <c r="BQ127" s="405"/>
      <c r="BR127" s="405"/>
      <c r="BS127" s="405"/>
      <c r="BT127" s="405"/>
      <c r="BU127" s="405"/>
      <c r="BV127" s="405"/>
      <c r="BW127" s="405"/>
      <c r="BX127" s="405"/>
      <c r="BY127" s="405"/>
      <c r="BZ127" s="405"/>
      <c r="CA127" s="405"/>
      <c r="CB127" s="405"/>
      <c r="CC127" s="405"/>
      <c r="CD127" s="405"/>
      <c r="CE127" s="405"/>
      <c r="CF127" s="405"/>
      <c r="CG127" s="405"/>
      <c r="CH127" s="405"/>
      <c r="CI127" s="405"/>
      <c r="CJ127" s="405"/>
      <c r="CK127" s="405"/>
      <c r="CL127" s="405"/>
      <c r="CM127" s="405"/>
      <c r="CN127" s="405"/>
      <c r="CO127" s="405"/>
      <c r="CP127" s="405"/>
      <c r="CQ127" s="405"/>
      <c r="CR127" s="405"/>
      <c r="CS127" s="405"/>
      <c r="CT127" s="405"/>
      <c r="CU127" s="405"/>
      <c r="CV127" s="405"/>
      <c r="CW127" s="405"/>
      <c r="CX127" s="405"/>
      <c r="CY127" s="405"/>
      <c r="CZ127" s="405"/>
      <c r="DA127" s="405"/>
      <c r="DB127" s="405"/>
      <c r="DC127" s="405"/>
      <c r="DD127" s="405"/>
      <c r="DE127" s="405"/>
      <c r="DF127" s="405"/>
      <c r="DG127" s="405"/>
      <c r="DH127" s="405"/>
      <c r="DI127" s="405"/>
      <c r="DJ127" s="405"/>
      <c r="DK127" s="405"/>
      <c r="DL127" s="405"/>
      <c r="DM127" s="405"/>
      <c r="DN127" s="405"/>
      <c r="DO127" s="405"/>
      <c r="DP127" s="405"/>
      <c r="DQ127" s="405"/>
      <c r="DR127" s="405"/>
      <c r="DS127" s="405"/>
      <c r="DT127" s="405"/>
      <c r="DU127" s="405"/>
      <c r="DV127" s="405"/>
      <c r="DW127" s="405"/>
      <c r="DX127" s="405"/>
    </row>
  </sheetData>
  <mergeCells count="502">
    <mergeCell ref="B1:BW5"/>
    <mergeCell ref="BY1:CG6"/>
    <mergeCell ref="CH1:DX6"/>
    <mergeCell ref="A6:J8"/>
    <mergeCell ref="K6:AP8"/>
    <mergeCell ref="AQ6:AZ8"/>
    <mergeCell ref="BA6:BW8"/>
    <mergeCell ref="BY7:CG10"/>
    <mergeCell ref="CH7:DA10"/>
    <mergeCell ref="DB7:DG10"/>
    <mergeCell ref="BA13:BW16"/>
    <mergeCell ref="A17:J19"/>
    <mergeCell ref="K17:AP19"/>
    <mergeCell ref="AQ17:AZ19"/>
    <mergeCell ref="BA17:BW19"/>
    <mergeCell ref="BY17:CG19"/>
    <mergeCell ref="DH7:DP10"/>
    <mergeCell ref="A9:J12"/>
    <mergeCell ref="K9:AP12"/>
    <mergeCell ref="AQ9:AZ12"/>
    <mergeCell ref="BA9:BW12"/>
    <mergeCell ref="BY11:CG16"/>
    <mergeCell ref="CH11:DX16"/>
    <mergeCell ref="A13:J16"/>
    <mergeCell ref="K13:AP16"/>
    <mergeCell ref="AQ13:AZ16"/>
    <mergeCell ref="CH17:CT19"/>
    <mergeCell ref="CU17:DA19"/>
    <mergeCell ref="DB17:DX19"/>
    <mergeCell ref="A20:J22"/>
    <mergeCell ref="K20:AP22"/>
    <mergeCell ref="AQ20:AZ22"/>
    <mergeCell ref="BA20:BW22"/>
    <mergeCell ref="BY20:CG22"/>
    <mergeCell ref="CH20:DX22"/>
    <mergeCell ref="A23:J26"/>
    <mergeCell ref="K23:DK26"/>
    <mergeCell ref="DL23:DX26"/>
    <mergeCell ref="A27:AB29"/>
    <mergeCell ref="AC27:AG29"/>
    <mergeCell ref="AH27:AQ29"/>
    <mergeCell ref="AR27:BA29"/>
    <mergeCell ref="BB27:BH29"/>
    <mergeCell ref="BI27:BR29"/>
    <mergeCell ref="BS27:BY29"/>
    <mergeCell ref="DQ27:DX29"/>
    <mergeCell ref="A30:AB32"/>
    <mergeCell ref="AC30:AG32"/>
    <mergeCell ref="AH30:AQ32"/>
    <mergeCell ref="AR30:BA32"/>
    <mergeCell ref="BB30:BH32"/>
    <mergeCell ref="BI30:BR32"/>
    <mergeCell ref="BS30:BY32"/>
    <mergeCell ref="BZ30:CE32"/>
    <mergeCell ref="CF30:CL32"/>
    <mergeCell ref="BZ27:CE29"/>
    <mergeCell ref="CF27:CL29"/>
    <mergeCell ref="CM27:CU29"/>
    <mergeCell ref="CV27:DD29"/>
    <mergeCell ref="DE27:DK29"/>
    <mergeCell ref="DL27:DP29"/>
    <mergeCell ref="CM30:CU32"/>
    <mergeCell ref="CV30:DD32"/>
    <mergeCell ref="DE30:DK32"/>
    <mergeCell ref="DL30:DP32"/>
    <mergeCell ref="DQ30:DX32"/>
    <mergeCell ref="A33:AB35"/>
    <mergeCell ref="AC33:AG35"/>
    <mergeCell ref="AH33:AQ35"/>
    <mergeCell ref="AR33:BA35"/>
    <mergeCell ref="BB33:BH35"/>
    <mergeCell ref="DE33:DK35"/>
    <mergeCell ref="DL33:DP35"/>
    <mergeCell ref="DQ33:DX35"/>
    <mergeCell ref="A36:AB38"/>
    <mergeCell ref="AC36:AG38"/>
    <mergeCell ref="AH36:AQ38"/>
    <mergeCell ref="AR36:BA38"/>
    <mergeCell ref="BB36:BH38"/>
    <mergeCell ref="BI36:BR38"/>
    <mergeCell ref="BS36:BY38"/>
    <mergeCell ref="BI33:BR35"/>
    <mergeCell ref="BS33:BY35"/>
    <mergeCell ref="BZ33:CE35"/>
    <mergeCell ref="CF33:CL35"/>
    <mergeCell ref="CM33:CU35"/>
    <mergeCell ref="CV33:DD35"/>
    <mergeCell ref="DQ36:DX38"/>
    <mergeCell ref="A39:AB41"/>
    <mergeCell ref="AC39:AG41"/>
    <mergeCell ref="AH39:AQ41"/>
    <mergeCell ref="AR39:BA41"/>
    <mergeCell ref="BB39:BH41"/>
    <mergeCell ref="BI39:BR41"/>
    <mergeCell ref="BS39:BY41"/>
    <mergeCell ref="BZ39:CE41"/>
    <mergeCell ref="CF39:CL41"/>
    <mergeCell ref="BZ36:CE38"/>
    <mergeCell ref="CF36:CL38"/>
    <mergeCell ref="CM36:CU38"/>
    <mergeCell ref="CV36:DD38"/>
    <mergeCell ref="DE36:DK38"/>
    <mergeCell ref="DL36:DP38"/>
    <mergeCell ref="CM39:CU41"/>
    <mergeCell ref="CV39:DD41"/>
    <mergeCell ref="DE39:DK41"/>
    <mergeCell ref="DL39:DP41"/>
    <mergeCell ref="DQ39:DX41"/>
    <mergeCell ref="A42:AB44"/>
    <mergeCell ref="AC42:AG44"/>
    <mergeCell ref="AH42:AQ44"/>
    <mergeCell ref="AR42:BA44"/>
    <mergeCell ref="BB42:BH44"/>
    <mergeCell ref="DE42:DK44"/>
    <mergeCell ref="DL42:DP44"/>
    <mergeCell ref="DQ42:DX44"/>
    <mergeCell ref="A45:AB47"/>
    <mergeCell ref="AC45:AG47"/>
    <mergeCell ref="AH45:AQ47"/>
    <mergeCell ref="AR45:BA47"/>
    <mergeCell ref="BB45:BH47"/>
    <mergeCell ref="BI45:BR47"/>
    <mergeCell ref="BS45:BY47"/>
    <mergeCell ref="BI42:BR44"/>
    <mergeCell ref="BS42:BY44"/>
    <mergeCell ref="BZ42:CE44"/>
    <mergeCell ref="CF42:CL44"/>
    <mergeCell ref="CM42:CU44"/>
    <mergeCell ref="CV42:DD44"/>
    <mergeCell ref="DQ45:DX47"/>
    <mergeCell ref="A48:AB50"/>
    <mergeCell ref="AC48:AG50"/>
    <mergeCell ref="AH48:AQ50"/>
    <mergeCell ref="AR48:BA50"/>
    <mergeCell ref="BB48:BH50"/>
    <mergeCell ref="BI48:BR50"/>
    <mergeCell ref="BS48:BY50"/>
    <mergeCell ref="BZ48:CE50"/>
    <mergeCell ref="CF48:CL50"/>
    <mergeCell ref="BZ45:CE47"/>
    <mergeCell ref="CF45:CL47"/>
    <mergeCell ref="CM45:CU47"/>
    <mergeCell ref="CV45:DD47"/>
    <mergeCell ref="DE45:DK47"/>
    <mergeCell ref="DL45:DP47"/>
    <mergeCell ref="CM48:CU50"/>
    <mergeCell ref="CV48:DD50"/>
    <mergeCell ref="DE48:DK50"/>
    <mergeCell ref="DL48:DP50"/>
    <mergeCell ref="DQ48:DX50"/>
    <mergeCell ref="A51:AB53"/>
    <mergeCell ref="AC51:AG53"/>
    <mergeCell ref="AH51:AQ53"/>
    <mergeCell ref="AR51:BA53"/>
    <mergeCell ref="BB51:BH53"/>
    <mergeCell ref="DE51:DK53"/>
    <mergeCell ref="DL51:DP53"/>
    <mergeCell ref="DQ51:DX53"/>
    <mergeCell ref="A54:AB56"/>
    <mergeCell ref="AC54:AG56"/>
    <mergeCell ref="AH54:AQ56"/>
    <mergeCell ref="AR54:BA56"/>
    <mergeCell ref="BB54:BH56"/>
    <mergeCell ref="BI54:BR56"/>
    <mergeCell ref="BS54:BY56"/>
    <mergeCell ref="BI51:BR53"/>
    <mergeCell ref="BS51:BY53"/>
    <mergeCell ref="BZ51:CE53"/>
    <mergeCell ref="CF51:CL53"/>
    <mergeCell ref="CM51:CU53"/>
    <mergeCell ref="CV51:DD53"/>
    <mergeCell ref="DQ54:DX56"/>
    <mergeCell ref="A57:AB59"/>
    <mergeCell ref="AC57:AG59"/>
    <mergeCell ref="AH57:AQ59"/>
    <mergeCell ref="AR57:BA59"/>
    <mergeCell ref="BB57:BH59"/>
    <mergeCell ref="BI57:BR59"/>
    <mergeCell ref="BS57:BY59"/>
    <mergeCell ref="BZ57:CE59"/>
    <mergeCell ref="CF57:CL59"/>
    <mergeCell ref="BZ54:CE56"/>
    <mergeCell ref="CF54:CL56"/>
    <mergeCell ref="CM54:CU56"/>
    <mergeCell ref="CV54:DD56"/>
    <mergeCell ref="DE54:DK56"/>
    <mergeCell ref="DL54:DP56"/>
    <mergeCell ref="CM57:CU59"/>
    <mergeCell ref="CV57:DD59"/>
    <mergeCell ref="DE57:DK59"/>
    <mergeCell ref="DL57:DP59"/>
    <mergeCell ref="DQ57:DX59"/>
    <mergeCell ref="A60:AB62"/>
    <mergeCell ref="AC60:AG62"/>
    <mergeCell ref="AH60:AQ62"/>
    <mergeCell ref="AR60:BA62"/>
    <mergeCell ref="BB60:BH62"/>
    <mergeCell ref="DE60:DK62"/>
    <mergeCell ref="DL60:DP62"/>
    <mergeCell ref="DQ60:DX62"/>
    <mergeCell ref="A63:AB65"/>
    <mergeCell ref="AC63:AG65"/>
    <mergeCell ref="AH63:AQ65"/>
    <mergeCell ref="AR63:BA65"/>
    <mergeCell ref="BB63:BH65"/>
    <mergeCell ref="BI63:BR65"/>
    <mergeCell ref="BS63:BY65"/>
    <mergeCell ref="BI60:BR62"/>
    <mergeCell ref="BS60:BY62"/>
    <mergeCell ref="BZ60:CE62"/>
    <mergeCell ref="CF60:CL62"/>
    <mergeCell ref="CM60:CU62"/>
    <mergeCell ref="CV60:DD62"/>
    <mergeCell ref="DQ63:DX65"/>
    <mergeCell ref="A66:AB68"/>
    <mergeCell ref="AC66:AG68"/>
    <mergeCell ref="AH66:AQ68"/>
    <mergeCell ref="AR66:BA68"/>
    <mergeCell ref="BB66:BH68"/>
    <mergeCell ref="BI66:BR68"/>
    <mergeCell ref="BS66:BY68"/>
    <mergeCell ref="BZ66:CE68"/>
    <mergeCell ref="CF66:CL68"/>
    <mergeCell ref="BZ63:CE65"/>
    <mergeCell ref="CF63:CL65"/>
    <mergeCell ref="CM63:CU65"/>
    <mergeCell ref="CV63:DD65"/>
    <mergeCell ref="DE63:DK65"/>
    <mergeCell ref="DL63:DP65"/>
    <mergeCell ref="CM66:CU68"/>
    <mergeCell ref="CV66:DD68"/>
    <mergeCell ref="DE66:DK68"/>
    <mergeCell ref="DL66:DP68"/>
    <mergeCell ref="DQ66:DX68"/>
    <mergeCell ref="A69:AB71"/>
    <mergeCell ref="AC69:AG71"/>
    <mergeCell ref="AH69:AQ71"/>
    <mergeCell ref="AR69:BA71"/>
    <mergeCell ref="BB69:BH71"/>
    <mergeCell ref="DE69:DK71"/>
    <mergeCell ref="DL69:DP71"/>
    <mergeCell ref="DQ69:DX71"/>
    <mergeCell ref="A72:AB74"/>
    <mergeCell ref="AC72:AG74"/>
    <mergeCell ref="AH72:AQ74"/>
    <mergeCell ref="AR72:BA74"/>
    <mergeCell ref="BB72:BH74"/>
    <mergeCell ref="BI72:BR74"/>
    <mergeCell ref="BS72:BY74"/>
    <mergeCell ref="BI69:BR71"/>
    <mergeCell ref="BS69:BY71"/>
    <mergeCell ref="BZ69:CE71"/>
    <mergeCell ref="CF69:CL71"/>
    <mergeCell ref="CM69:CU71"/>
    <mergeCell ref="CV69:DD71"/>
    <mergeCell ref="DQ72:DX74"/>
    <mergeCell ref="A75:AB77"/>
    <mergeCell ref="AC75:AG77"/>
    <mergeCell ref="AH75:AQ77"/>
    <mergeCell ref="AR75:BA77"/>
    <mergeCell ref="BB75:BH77"/>
    <mergeCell ref="BI75:BR77"/>
    <mergeCell ref="BS75:BY77"/>
    <mergeCell ref="BZ75:CE77"/>
    <mergeCell ref="CF75:CL77"/>
    <mergeCell ref="BZ72:CE74"/>
    <mergeCell ref="CF72:CL74"/>
    <mergeCell ref="CM72:CU74"/>
    <mergeCell ref="CV72:DD74"/>
    <mergeCell ref="DE72:DK74"/>
    <mergeCell ref="DL72:DP74"/>
    <mergeCell ref="CM75:CU77"/>
    <mergeCell ref="CV75:DD77"/>
    <mergeCell ref="DE75:DK77"/>
    <mergeCell ref="DL75:DP77"/>
    <mergeCell ref="DQ75:DX77"/>
    <mergeCell ref="A78:AB80"/>
    <mergeCell ref="AC78:AG80"/>
    <mergeCell ref="AH78:AQ80"/>
    <mergeCell ref="AR78:BA80"/>
    <mergeCell ref="BB78:BH80"/>
    <mergeCell ref="DE78:DK80"/>
    <mergeCell ref="DL78:DP80"/>
    <mergeCell ref="DQ78:DX80"/>
    <mergeCell ref="A81:AB83"/>
    <mergeCell ref="AC81:AG83"/>
    <mergeCell ref="AH81:AQ83"/>
    <mergeCell ref="AR81:BA83"/>
    <mergeCell ref="BB81:BH83"/>
    <mergeCell ref="BI81:BR83"/>
    <mergeCell ref="BS81:BY83"/>
    <mergeCell ref="BI78:BR80"/>
    <mergeCell ref="BS78:BY80"/>
    <mergeCell ref="BZ78:CE80"/>
    <mergeCell ref="CF78:CL80"/>
    <mergeCell ref="CM78:CU80"/>
    <mergeCell ref="CV78:DD80"/>
    <mergeCell ref="DQ81:DX83"/>
    <mergeCell ref="A84:AB86"/>
    <mergeCell ref="AC84:AG86"/>
    <mergeCell ref="AH84:AQ86"/>
    <mergeCell ref="AR84:BA86"/>
    <mergeCell ref="BB84:BH86"/>
    <mergeCell ref="BI84:BR86"/>
    <mergeCell ref="BS84:BY86"/>
    <mergeCell ref="BZ84:CE86"/>
    <mergeCell ref="CF84:CL86"/>
    <mergeCell ref="BZ81:CE83"/>
    <mergeCell ref="CF81:CL83"/>
    <mergeCell ref="CM81:CU83"/>
    <mergeCell ref="CV81:DD83"/>
    <mergeCell ref="DE81:DK83"/>
    <mergeCell ref="DL81:DP83"/>
    <mergeCell ref="CM84:CU86"/>
    <mergeCell ref="CV84:DD86"/>
    <mergeCell ref="DE84:DK86"/>
    <mergeCell ref="DL84:DP86"/>
    <mergeCell ref="DQ84:DX86"/>
    <mergeCell ref="A87:AB89"/>
    <mergeCell ref="AC87:AG89"/>
    <mergeCell ref="AH87:AQ89"/>
    <mergeCell ref="AR87:BA89"/>
    <mergeCell ref="BB87:BH89"/>
    <mergeCell ref="DE87:DK89"/>
    <mergeCell ref="DL87:DP89"/>
    <mergeCell ref="DQ87:DX89"/>
    <mergeCell ref="A90:AB92"/>
    <mergeCell ref="AC90:AG92"/>
    <mergeCell ref="AH90:AQ92"/>
    <mergeCell ref="AR90:BA92"/>
    <mergeCell ref="BB90:BH92"/>
    <mergeCell ref="BI90:BR92"/>
    <mergeCell ref="BS90:BY92"/>
    <mergeCell ref="BI87:BR89"/>
    <mergeCell ref="BS87:BY89"/>
    <mergeCell ref="BZ87:CE89"/>
    <mergeCell ref="CF87:CL89"/>
    <mergeCell ref="CM87:CU89"/>
    <mergeCell ref="CV87:DD89"/>
    <mergeCell ref="DQ90:DX92"/>
    <mergeCell ref="A93:AB95"/>
    <mergeCell ref="AC93:AG95"/>
    <mergeCell ref="AH93:AQ95"/>
    <mergeCell ref="AR93:BA95"/>
    <mergeCell ref="BB93:BH95"/>
    <mergeCell ref="BI93:BR95"/>
    <mergeCell ref="BS93:BY95"/>
    <mergeCell ref="BZ93:CE95"/>
    <mergeCell ref="CF93:CL95"/>
    <mergeCell ref="BZ90:CE92"/>
    <mergeCell ref="CF90:CL92"/>
    <mergeCell ref="CM90:CU92"/>
    <mergeCell ref="CV90:DD92"/>
    <mergeCell ref="DE90:DK92"/>
    <mergeCell ref="DL90:DP92"/>
    <mergeCell ref="CM93:CU95"/>
    <mergeCell ref="CV93:DD95"/>
    <mergeCell ref="DE93:DK95"/>
    <mergeCell ref="DL93:DP95"/>
    <mergeCell ref="DQ93:DX95"/>
    <mergeCell ref="A96:AB98"/>
    <mergeCell ref="AC96:AG98"/>
    <mergeCell ref="AH96:AQ98"/>
    <mergeCell ref="AR96:BA98"/>
    <mergeCell ref="BB96:BH98"/>
    <mergeCell ref="DE96:DK98"/>
    <mergeCell ref="DL96:DP98"/>
    <mergeCell ref="DQ96:DX98"/>
    <mergeCell ref="A99:AB101"/>
    <mergeCell ref="AC99:AG101"/>
    <mergeCell ref="AH99:AQ101"/>
    <mergeCell ref="AR99:BA101"/>
    <mergeCell ref="BB99:BH101"/>
    <mergeCell ref="BI99:BR101"/>
    <mergeCell ref="BS99:BY101"/>
    <mergeCell ref="BI96:BR98"/>
    <mergeCell ref="BS96:BY98"/>
    <mergeCell ref="BZ96:CE98"/>
    <mergeCell ref="CF96:CL98"/>
    <mergeCell ref="CM96:CU98"/>
    <mergeCell ref="CV96:DD98"/>
    <mergeCell ref="DQ99:DX101"/>
    <mergeCell ref="A102:AB104"/>
    <mergeCell ref="AC102:AG104"/>
    <mergeCell ref="AH102:AQ104"/>
    <mergeCell ref="AR102:BA104"/>
    <mergeCell ref="BB102:BH104"/>
    <mergeCell ref="BI102:BR104"/>
    <mergeCell ref="BS102:BY104"/>
    <mergeCell ref="BZ102:CE104"/>
    <mergeCell ref="CF102:CL104"/>
    <mergeCell ref="BZ99:CE101"/>
    <mergeCell ref="CF99:CL101"/>
    <mergeCell ref="CM99:CU101"/>
    <mergeCell ref="CV99:DD101"/>
    <mergeCell ref="DE99:DK101"/>
    <mergeCell ref="DL99:DP101"/>
    <mergeCell ref="CM102:CU104"/>
    <mergeCell ref="CV102:DD104"/>
    <mergeCell ref="DE102:DK104"/>
    <mergeCell ref="DL102:DP104"/>
    <mergeCell ref="DQ102:DX104"/>
    <mergeCell ref="A105:AB107"/>
    <mergeCell ref="AC105:AG107"/>
    <mergeCell ref="AH105:AQ107"/>
    <mergeCell ref="AR105:BA107"/>
    <mergeCell ref="BB105:BH107"/>
    <mergeCell ref="DE105:DK107"/>
    <mergeCell ref="DL105:DP107"/>
    <mergeCell ref="DQ105:DX107"/>
    <mergeCell ref="A108:AB110"/>
    <mergeCell ref="AC108:AG110"/>
    <mergeCell ref="AH108:AQ110"/>
    <mergeCell ref="AR108:BA110"/>
    <mergeCell ref="BB108:BH110"/>
    <mergeCell ref="BI108:BR110"/>
    <mergeCell ref="BS108:BY110"/>
    <mergeCell ref="BI105:BR107"/>
    <mergeCell ref="BS105:BY107"/>
    <mergeCell ref="BZ105:CE107"/>
    <mergeCell ref="CF105:CL107"/>
    <mergeCell ref="CM105:CU107"/>
    <mergeCell ref="CV105:DD107"/>
    <mergeCell ref="DQ108:DX110"/>
    <mergeCell ref="A111:AB113"/>
    <mergeCell ref="AC111:AG113"/>
    <mergeCell ref="AH111:AQ113"/>
    <mergeCell ref="AR111:BA113"/>
    <mergeCell ref="BB111:BH113"/>
    <mergeCell ref="BI111:BR113"/>
    <mergeCell ref="BS111:BY113"/>
    <mergeCell ref="BZ111:CE113"/>
    <mergeCell ref="CF111:CL113"/>
    <mergeCell ref="BZ108:CE110"/>
    <mergeCell ref="CF108:CL110"/>
    <mergeCell ref="CM108:CU110"/>
    <mergeCell ref="CV108:DD110"/>
    <mergeCell ref="DE108:DK110"/>
    <mergeCell ref="DL108:DP110"/>
    <mergeCell ref="CM111:CU113"/>
    <mergeCell ref="CV111:DD113"/>
    <mergeCell ref="DE111:DK113"/>
    <mergeCell ref="DL111:DP113"/>
    <mergeCell ref="DQ111:DX113"/>
    <mergeCell ref="A114:AB116"/>
    <mergeCell ref="AC114:AG116"/>
    <mergeCell ref="AH114:AQ116"/>
    <mergeCell ref="AR114:BA116"/>
    <mergeCell ref="BB114:BH116"/>
    <mergeCell ref="DE114:DK116"/>
    <mergeCell ref="DL114:DP116"/>
    <mergeCell ref="DQ114:DX116"/>
    <mergeCell ref="A117:AB119"/>
    <mergeCell ref="AC117:AG119"/>
    <mergeCell ref="AH117:AQ119"/>
    <mergeCell ref="AR117:BA119"/>
    <mergeCell ref="BB117:BH119"/>
    <mergeCell ref="BI117:BR119"/>
    <mergeCell ref="BS117:BY119"/>
    <mergeCell ref="BI114:BR116"/>
    <mergeCell ref="BS114:BY116"/>
    <mergeCell ref="BZ114:CE116"/>
    <mergeCell ref="CF114:CL116"/>
    <mergeCell ref="CM114:CU116"/>
    <mergeCell ref="CV114:DD116"/>
    <mergeCell ref="DQ117:DX119"/>
    <mergeCell ref="A120:AB122"/>
    <mergeCell ref="AC120:AG122"/>
    <mergeCell ref="AH120:AQ122"/>
    <mergeCell ref="AR120:BA122"/>
    <mergeCell ref="BB120:BH122"/>
    <mergeCell ref="BI120:BR122"/>
    <mergeCell ref="BS120:BY122"/>
    <mergeCell ref="BZ120:CE122"/>
    <mergeCell ref="CF120:CL122"/>
    <mergeCell ref="BZ117:CE119"/>
    <mergeCell ref="CF117:CL119"/>
    <mergeCell ref="CM117:CU119"/>
    <mergeCell ref="CV117:DD119"/>
    <mergeCell ref="DE117:DK119"/>
    <mergeCell ref="DL117:DP119"/>
    <mergeCell ref="CM120:CU122"/>
    <mergeCell ref="CV120:DD122"/>
    <mergeCell ref="DE120:DK122"/>
    <mergeCell ref="DL120:DP122"/>
    <mergeCell ref="DQ120:DX122"/>
    <mergeCell ref="A123:AB125"/>
    <mergeCell ref="AC123:AG125"/>
    <mergeCell ref="AH123:AQ125"/>
    <mergeCell ref="AR123:BA125"/>
    <mergeCell ref="BB123:BH125"/>
    <mergeCell ref="DE123:DK125"/>
    <mergeCell ref="DL123:DP125"/>
    <mergeCell ref="DQ123:DX125"/>
    <mergeCell ref="A126:BL127"/>
    <mergeCell ref="BP126:DX127"/>
    <mergeCell ref="BI123:BR125"/>
    <mergeCell ref="BS123:BY125"/>
    <mergeCell ref="BZ123:CE125"/>
    <mergeCell ref="CF123:CL125"/>
    <mergeCell ref="CM123:CU125"/>
    <mergeCell ref="CV123:DD125"/>
  </mergeCells>
  <phoneticPr fontId="111" type="noConversion"/>
  <pageMargins left="0.23622047244094491" right="0.23622047244094491" top="0.51181102362204722" bottom="0.51181102362204722" header="0.51181102362204722" footer="0.51181102362204722"/>
  <pageSetup paperSize="9" scale="95" fitToHeight="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EA0A3-D55C-421C-81C6-001A71CF285B}">
  <sheetPr>
    <pageSetUpPr fitToPage="1"/>
  </sheetPr>
  <dimension ref="A1:H66"/>
  <sheetViews>
    <sheetView zoomScale="115" zoomScaleNormal="115" zoomScaleSheetLayoutView="75" workbookViewId="0">
      <selection activeCell="B13" sqref="B13:H13"/>
    </sheetView>
  </sheetViews>
  <sheetFormatPr defaultColWidth="8.625" defaultRowHeight="16.5"/>
  <cols>
    <col min="1" max="1" width="10.625" style="294" customWidth="1"/>
    <col min="2" max="2" width="22.25" style="294" customWidth="1"/>
    <col min="3" max="3" width="12.5" style="294" bestFit="1" customWidth="1"/>
    <col min="4" max="4" width="6.25" style="294" customWidth="1"/>
    <col min="5" max="5" width="8.625" style="294"/>
    <col min="6" max="6" width="21.5" style="312" customWidth="1"/>
    <col min="7" max="7" width="5.5" style="313" customWidth="1"/>
    <col min="8" max="8" width="7.5" style="311" customWidth="1"/>
    <col min="9" max="16384" width="8.625" style="294"/>
  </cols>
  <sheetData>
    <row r="1" spans="1:8" ht="26.25">
      <c r="A1" s="558" t="s">
        <v>363</v>
      </c>
      <c r="B1" s="558"/>
      <c r="C1" s="558"/>
      <c r="D1" s="558"/>
      <c r="E1" s="558"/>
      <c r="F1" s="558"/>
      <c r="G1" s="558"/>
      <c r="H1" s="558"/>
    </row>
    <row r="3" spans="1:8">
      <c r="A3" s="295" t="s">
        <v>364</v>
      </c>
      <c r="B3" s="296" t="s">
        <v>365</v>
      </c>
      <c r="C3" s="297" t="s">
        <v>366</v>
      </c>
      <c r="D3" s="297" t="s">
        <v>367</v>
      </c>
      <c r="E3" s="298" t="s">
        <v>368</v>
      </c>
      <c r="F3" s="299" t="s">
        <v>369</v>
      </c>
      <c r="G3" s="300" t="s">
        <v>370</v>
      </c>
      <c r="H3" s="301" t="s">
        <v>371</v>
      </c>
    </row>
    <row r="4" spans="1:8" ht="32.25" customHeight="1">
      <c r="A4" s="302" t="s">
        <v>372</v>
      </c>
      <c r="B4" s="302" t="s">
        <v>214</v>
      </c>
      <c r="C4" s="302" t="s">
        <v>373</v>
      </c>
      <c r="D4" s="303" t="s">
        <v>374</v>
      </c>
      <c r="E4" s="302" t="s">
        <v>375</v>
      </c>
      <c r="F4" s="304">
        <v>221</v>
      </c>
      <c r="G4" s="305">
        <v>68</v>
      </c>
      <c r="H4" s="306">
        <v>1600</v>
      </c>
    </row>
    <row r="5" spans="1:8" s="307" customFormat="1" ht="32.25" customHeight="1">
      <c r="A5" s="302" t="s">
        <v>376</v>
      </c>
      <c r="B5" s="302" t="s">
        <v>214</v>
      </c>
      <c r="C5" s="302" t="s">
        <v>373</v>
      </c>
      <c r="D5" s="303" t="s">
        <v>374</v>
      </c>
      <c r="E5" s="302" t="s">
        <v>375</v>
      </c>
      <c r="F5" s="304">
        <v>300</v>
      </c>
      <c r="G5" s="305">
        <v>68</v>
      </c>
      <c r="H5" s="306">
        <v>1600</v>
      </c>
    </row>
    <row r="6" spans="1:8" ht="32.25" customHeight="1">
      <c r="A6" s="302" t="s">
        <v>377</v>
      </c>
      <c r="B6" s="302" t="s">
        <v>214</v>
      </c>
      <c r="C6" s="302" t="s">
        <v>373</v>
      </c>
      <c r="D6" s="303" t="s">
        <v>374</v>
      </c>
      <c r="E6" s="302" t="s">
        <v>375</v>
      </c>
      <c r="F6" s="304">
        <v>232</v>
      </c>
      <c r="G6" s="305">
        <v>68</v>
      </c>
      <c r="H6" s="306">
        <v>1600</v>
      </c>
    </row>
    <row r="7" spans="1:8" s="307" customFormat="1" ht="32.25" customHeight="1">
      <c r="A7" s="302" t="s">
        <v>378</v>
      </c>
      <c r="B7" s="302" t="s">
        <v>214</v>
      </c>
      <c r="C7" s="302" t="s">
        <v>373</v>
      </c>
      <c r="D7" s="303" t="s">
        <v>374</v>
      </c>
      <c r="E7" s="302" t="s">
        <v>379</v>
      </c>
      <c r="F7" s="304">
        <v>200</v>
      </c>
      <c r="G7" s="305">
        <v>68</v>
      </c>
      <c r="H7" s="306">
        <v>1600</v>
      </c>
    </row>
    <row r="8" spans="1:8" ht="32.25" customHeight="1">
      <c r="A8" s="302" t="s">
        <v>380</v>
      </c>
      <c r="B8" s="302" t="s">
        <v>214</v>
      </c>
      <c r="C8" s="302" t="s">
        <v>373</v>
      </c>
      <c r="D8" s="303" t="s">
        <v>374</v>
      </c>
      <c r="E8" s="302" t="s">
        <v>379</v>
      </c>
      <c r="F8" s="304">
        <v>246</v>
      </c>
      <c r="G8" s="305">
        <v>68</v>
      </c>
      <c r="H8" s="306">
        <v>1600</v>
      </c>
    </row>
    <row r="9" spans="1:8" ht="32.25" customHeight="1">
      <c r="A9" s="302" t="s">
        <v>381</v>
      </c>
      <c r="B9" s="302" t="s">
        <v>360</v>
      </c>
      <c r="C9" s="302" t="s">
        <v>373</v>
      </c>
      <c r="D9" s="303" t="s">
        <v>374</v>
      </c>
      <c r="E9" s="302" t="s">
        <v>379</v>
      </c>
      <c r="F9" s="304">
        <v>302</v>
      </c>
      <c r="G9" s="305">
        <v>68</v>
      </c>
      <c r="H9" s="306">
        <v>1600</v>
      </c>
    </row>
    <row r="10" spans="1:8" s="307" customFormat="1" ht="32.25" customHeight="1">
      <c r="A10" s="302" t="s">
        <v>382</v>
      </c>
      <c r="B10" s="302" t="s">
        <v>360</v>
      </c>
      <c r="C10" s="302" t="s">
        <v>373</v>
      </c>
      <c r="D10" s="303" t="s">
        <v>374</v>
      </c>
      <c r="E10" s="302" t="s">
        <v>379</v>
      </c>
      <c r="F10" s="304" t="s">
        <v>383</v>
      </c>
      <c r="G10" s="305">
        <v>68</v>
      </c>
      <c r="H10" s="306">
        <v>1600</v>
      </c>
    </row>
    <row r="11" spans="1:8" ht="32.25" customHeight="1">
      <c r="A11" s="302" t="s">
        <v>384</v>
      </c>
      <c r="B11" s="302" t="s">
        <v>385</v>
      </c>
      <c r="C11" s="302" t="s">
        <v>373</v>
      </c>
      <c r="D11" s="303" t="s">
        <v>374</v>
      </c>
      <c r="E11" s="302" t="s">
        <v>386</v>
      </c>
      <c r="F11" s="304">
        <v>364</v>
      </c>
      <c r="G11" s="305">
        <v>68</v>
      </c>
      <c r="H11" s="306">
        <v>1600</v>
      </c>
    </row>
    <row r="12" spans="1:8" s="307" customFormat="1" ht="32.25" customHeight="1">
      <c r="A12" s="554" t="s">
        <v>387</v>
      </c>
      <c r="B12" s="302" t="s">
        <v>360</v>
      </c>
      <c r="C12" s="302" t="s">
        <v>388</v>
      </c>
      <c r="D12" s="303" t="s">
        <v>374</v>
      </c>
      <c r="E12" s="302" t="s">
        <v>389</v>
      </c>
      <c r="F12" s="304">
        <v>76</v>
      </c>
      <c r="G12" s="305">
        <v>103</v>
      </c>
      <c r="H12" s="306">
        <v>1350</v>
      </c>
    </row>
    <row r="13" spans="1:8" ht="32.25" customHeight="1">
      <c r="A13" s="556"/>
      <c r="B13" s="302" t="s">
        <v>220</v>
      </c>
      <c r="C13" s="302" t="s">
        <v>388</v>
      </c>
      <c r="D13" s="303" t="s">
        <v>374</v>
      </c>
      <c r="E13" s="302" t="s">
        <v>390</v>
      </c>
      <c r="F13" s="304">
        <v>85</v>
      </c>
      <c r="G13" s="305">
        <v>103</v>
      </c>
      <c r="H13" s="306">
        <v>1350</v>
      </c>
    </row>
    <row r="14" spans="1:8" ht="32.25" customHeight="1">
      <c r="A14" s="302" t="s">
        <v>391</v>
      </c>
      <c r="B14" s="302" t="s">
        <v>220</v>
      </c>
      <c r="C14" s="302" t="s">
        <v>388</v>
      </c>
      <c r="D14" s="303" t="s">
        <v>374</v>
      </c>
      <c r="E14" s="302" t="s">
        <v>392</v>
      </c>
      <c r="F14" s="304">
        <v>210</v>
      </c>
      <c r="G14" s="305">
        <v>103</v>
      </c>
      <c r="H14" s="306">
        <v>1350</v>
      </c>
    </row>
    <row r="15" spans="1:8" s="307" customFormat="1" ht="32.25" customHeight="1">
      <c r="A15" s="302" t="s">
        <v>393</v>
      </c>
      <c r="B15" s="302" t="s">
        <v>224</v>
      </c>
      <c r="C15" s="302" t="s">
        <v>388</v>
      </c>
      <c r="D15" s="303" t="s">
        <v>374</v>
      </c>
      <c r="E15" s="302" t="s">
        <v>392</v>
      </c>
      <c r="F15" s="304">
        <v>220</v>
      </c>
      <c r="G15" s="305">
        <v>103</v>
      </c>
      <c r="H15" s="306">
        <v>1350</v>
      </c>
    </row>
    <row r="16" spans="1:8" ht="32.25" customHeight="1">
      <c r="A16" s="302" t="s">
        <v>394</v>
      </c>
      <c r="B16" s="302" t="s">
        <v>220</v>
      </c>
      <c r="C16" s="302" t="s">
        <v>388</v>
      </c>
      <c r="D16" s="303" t="s">
        <v>374</v>
      </c>
      <c r="E16" s="302" t="s">
        <v>395</v>
      </c>
      <c r="F16" s="304">
        <v>252</v>
      </c>
      <c r="G16" s="305">
        <v>103</v>
      </c>
      <c r="H16" s="306">
        <v>1350</v>
      </c>
    </row>
    <row r="17" spans="1:8" s="307" customFormat="1" ht="32.25" customHeight="1">
      <c r="A17" s="302" t="s">
        <v>396</v>
      </c>
      <c r="B17" s="302" t="s">
        <v>224</v>
      </c>
      <c r="C17" s="302" t="s">
        <v>388</v>
      </c>
      <c r="D17" s="303" t="s">
        <v>374</v>
      </c>
      <c r="E17" s="302" t="s">
        <v>397</v>
      </c>
      <c r="F17" s="304">
        <v>132</v>
      </c>
      <c r="G17" s="305">
        <v>103</v>
      </c>
      <c r="H17" s="306">
        <v>1350</v>
      </c>
    </row>
    <row r="18" spans="1:8" ht="32.25" customHeight="1">
      <c r="A18" s="554" t="s">
        <v>398</v>
      </c>
      <c r="B18" s="302" t="s">
        <v>224</v>
      </c>
      <c r="C18" s="302" t="s">
        <v>388</v>
      </c>
      <c r="D18" s="303" t="s">
        <v>374</v>
      </c>
      <c r="E18" s="302" t="s">
        <v>397</v>
      </c>
      <c r="F18" s="304" t="s">
        <v>399</v>
      </c>
      <c r="G18" s="305">
        <v>103</v>
      </c>
      <c r="H18" s="306">
        <v>1350</v>
      </c>
    </row>
    <row r="19" spans="1:8" ht="32.25" customHeight="1">
      <c r="A19" s="555"/>
      <c r="B19" s="302" t="s">
        <v>400</v>
      </c>
      <c r="C19" s="302" t="s">
        <v>388</v>
      </c>
      <c r="D19" s="303" t="s">
        <v>374</v>
      </c>
      <c r="E19" s="302" t="s">
        <v>401</v>
      </c>
      <c r="F19" s="304" t="s">
        <v>402</v>
      </c>
      <c r="G19" s="305">
        <v>103</v>
      </c>
      <c r="H19" s="306">
        <v>1350</v>
      </c>
    </row>
    <row r="20" spans="1:8" s="307" customFormat="1" ht="32.25" customHeight="1">
      <c r="A20" s="556"/>
      <c r="B20" s="302" t="s">
        <v>360</v>
      </c>
      <c r="C20" s="302" t="s">
        <v>388</v>
      </c>
      <c r="D20" s="303" t="s">
        <v>374</v>
      </c>
      <c r="E20" s="302" t="s">
        <v>389</v>
      </c>
      <c r="F20" s="304" t="s">
        <v>403</v>
      </c>
      <c r="G20" s="305">
        <v>103</v>
      </c>
      <c r="H20" s="306">
        <v>1350</v>
      </c>
    </row>
    <row r="21" spans="1:8" ht="32.25" customHeight="1">
      <c r="A21" s="554" t="s">
        <v>404</v>
      </c>
      <c r="B21" s="554" t="s">
        <v>214</v>
      </c>
      <c r="C21" s="302" t="s">
        <v>373</v>
      </c>
      <c r="D21" s="303" t="s">
        <v>374</v>
      </c>
      <c r="E21" s="302" t="s">
        <v>379</v>
      </c>
      <c r="F21" s="304" t="s">
        <v>405</v>
      </c>
      <c r="G21" s="305">
        <v>68</v>
      </c>
      <c r="H21" s="306">
        <v>1600</v>
      </c>
    </row>
    <row r="22" spans="1:8" s="307" customFormat="1" ht="32.25" customHeight="1">
      <c r="A22" s="555"/>
      <c r="B22" s="556"/>
      <c r="C22" s="302" t="s">
        <v>373</v>
      </c>
      <c r="D22" s="303" t="s">
        <v>374</v>
      </c>
      <c r="E22" s="302" t="s">
        <v>375</v>
      </c>
      <c r="F22" s="304" t="s">
        <v>406</v>
      </c>
      <c r="G22" s="305">
        <v>68</v>
      </c>
      <c r="H22" s="306">
        <v>1600</v>
      </c>
    </row>
    <row r="23" spans="1:8" ht="32.25" customHeight="1">
      <c r="A23" s="556"/>
      <c r="B23" s="302" t="s">
        <v>220</v>
      </c>
      <c r="C23" s="302" t="s">
        <v>388</v>
      </c>
      <c r="D23" s="303" t="s">
        <v>374</v>
      </c>
      <c r="E23" s="302" t="s">
        <v>407</v>
      </c>
      <c r="F23" s="304" t="s">
        <v>408</v>
      </c>
      <c r="G23" s="305">
        <v>103</v>
      </c>
      <c r="H23" s="306">
        <v>1350</v>
      </c>
    </row>
    <row r="24" spans="1:8" ht="32.25" customHeight="1">
      <c r="A24" s="302" t="s">
        <v>409</v>
      </c>
      <c r="B24" s="302" t="s">
        <v>410</v>
      </c>
      <c r="C24" s="302" t="s">
        <v>411</v>
      </c>
      <c r="D24" s="303" t="s">
        <v>412</v>
      </c>
      <c r="E24" s="302" t="s">
        <v>392</v>
      </c>
      <c r="F24" s="304">
        <v>200</v>
      </c>
      <c r="G24" s="305">
        <v>102</v>
      </c>
      <c r="H24" s="306">
        <v>1400</v>
      </c>
    </row>
    <row r="25" spans="1:8" s="307" customFormat="1" ht="32.25" customHeight="1">
      <c r="A25" s="302" t="s">
        <v>413</v>
      </c>
      <c r="B25" s="302" t="s">
        <v>410</v>
      </c>
      <c r="C25" s="302" t="s">
        <v>411</v>
      </c>
      <c r="D25" s="303" t="s">
        <v>412</v>
      </c>
      <c r="E25" s="302" t="s">
        <v>392</v>
      </c>
      <c r="F25" s="304">
        <v>200</v>
      </c>
      <c r="G25" s="305">
        <v>102</v>
      </c>
      <c r="H25" s="306">
        <v>1400</v>
      </c>
    </row>
    <row r="26" spans="1:8" ht="32.25" customHeight="1">
      <c r="A26" s="302" t="s">
        <v>414</v>
      </c>
      <c r="B26" s="302" t="s">
        <v>410</v>
      </c>
      <c r="C26" s="302" t="s">
        <v>411</v>
      </c>
      <c r="D26" s="303" t="s">
        <v>412</v>
      </c>
      <c r="E26" s="302" t="s">
        <v>392</v>
      </c>
      <c r="F26" s="304">
        <v>200</v>
      </c>
      <c r="G26" s="305">
        <v>102</v>
      </c>
      <c r="H26" s="306">
        <v>1400</v>
      </c>
    </row>
    <row r="27" spans="1:8" s="307" customFormat="1" ht="32.25" customHeight="1">
      <c r="A27" s="302" t="s">
        <v>415</v>
      </c>
      <c r="B27" s="302" t="s">
        <v>410</v>
      </c>
      <c r="C27" s="302" t="s">
        <v>411</v>
      </c>
      <c r="D27" s="303" t="s">
        <v>412</v>
      </c>
      <c r="E27" s="302" t="s">
        <v>392</v>
      </c>
      <c r="F27" s="304">
        <v>200</v>
      </c>
      <c r="G27" s="305">
        <v>102</v>
      </c>
      <c r="H27" s="306">
        <v>1400</v>
      </c>
    </row>
    <row r="28" spans="1:8" ht="32.25" customHeight="1">
      <c r="A28" s="302" t="s">
        <v>416</v>
      </c>
      <c r="B28" s="302" t="s">
        <v>410</v>
      </c>
      <c r="C28" s="302" t="s">
        <v>411</v>
      </c>
      <c r="D28" s="303" t="s">
        <v>412</v>
      </c>
      <c r="E28" s="302" t="s">
        <v>417</v>
      </c>
      <c r="F28" s="304">
        <v>200</v>
      </c>
      <c r="G28" s="305">
        <v>102</v>
      </c>
      <c r="H28" s="306">
        <v>1400</v>
      </c>
    </row>
    <row r="29" spans="1:8" ht="32.25" customHeight="1">
      <c r="A29" s="302" t="s">
        <v>418</v>
      </c>
      <c r="B29" s="302" t="s">
        <v>410</v>
      </c>
      <c r="C29" s="302" t="s">
        <v>411</v>
      </c>
      <c r="D29" s="303" t="s">
        <v>412</v>
      </c>
      <c r="E29" s="302" t="s">
        <v>417</v>
      </c>
      <c r="F29" s="304">
        <v>200</v>
      </c>
      <c r="G29" s="305">
        <v>102</v>
      </c>
      <c r="H29" s="306">
        <v>1400</v>
      </c>
    </row>
    <row r="30" spans="1:8" s="307" customFormat="1" ht="32.25" customHeight="1">
      <c r="A30" s="302" t="s">
        <v>419</v>
      </c>
      <c r="B30" s="302" t="s">
        <v>410</v>
      </c>
      <c r="C30" s="302" t="s">
        <v>411</v>
      </c>
      <c r="D30" s="303" t="s">
        <v>412</v>
      </c>
      <c r="E30" s="302" t="s">
        <v>417</v>
      </c>
      <c r="F30" s="304">
        <v>175</v>
      </c>
      <c r="G30" s="305">
        <v>102</v>
      </c>
      <c r="H30" s="306">
        <v>1400</v>
      </c>
    </row>
    <row r="31" spans="1:8" ht="32.25" customHeight="1">
      <c r="A31" s="302" t="s">
        <v>420</v>
      </c>
      <c r="B31" s="302" t="s">
        <v>410</v>
      </c>
      <c r="C31" s="302" t="s">
        <v>411</v>
      </c>
      <c r="D31" s="303" t="s">
        <v>412</v>
      </c>
      <c r="E31" s="302" t="s">
        <v>392</v>
      </c>
      <c r="F31" s="304">
        <v>100</v>
      </c>
      <c r="G31" s="305">
        <v>102</v>
      </c>
      <c r="H31" s="306">
        <v>1400</v>
      </c>
    </row>
    <row r="32" spans="1:8" s="307" customFormat="1" ht="32.25" customHeight="1">
      <c r="A32" s="302" t="s">
        <v>421</v>
      </c>
      <c r="B32" s="302" t="s">
        <v>410</v>
      </c>
      <c r="C32" s="302" t="s">
        <v>422</v>
      </c>
      <c r="D32" s="303" t="s">
        <v>423</v>
      </c>
      <c r="E32" s="302" t="s">
        <v>392</v>
      </c>
      <c r="F32" s="304">
        <v>500</v>
      </c>
      <c r="G32" s="305">
        <v>17</v>
      </c>
      <c r="H32" s="306">
        <v>1000</v>
      </c>
    </row>
    <row r="33" spans="1:8" ht="32.25" customHeight="1">
      <c r="A33" s="302" t="s">
        <v>424</v>
      </c>
      <c r="B33" s="302" t="s">
        <v>410</v>
      </c>
      <c r="C33" s="302" t="s">
        <v>422</v>
      </c>
      <c r="D33" s="303" t="s">
        <v>423</v>
      </c>
      <c r="E33" s="302" t="s">
        <v>392</v>
      </c>
      <c r="F33" s="304">
        <v>500</v>
      </c>
      <c r="G33" s="305">
        <v>17</v>
      </c>
      <c r="H33" s="306">
        <v>1000</v>
      </c>
    </row>
    <row r="34" spans="1:8" ht="32.25" customHeight="1">
      <c r="A34" s="302" t="s">
        <v>425</v>
      </c>
      <c r="B34" s="302" t="s">
        <v>410</v>
      </c>
      <c r="C34" s="302" t="s">
        <v>422</v>
      </c>
      <c r="D34" s="303" t="s">
        <v>423</v>
      </c>
      <c r="E34" s="302" t="s">
        <v>392</v>
      </c>
      <c r="F34" s="304">
        <v>230</v>
      </c>
      <c r="G34" s="305">
        <v>17</v>
      </c>
      <c r="H34" s="306">
        <v>1000</v>
      </c>
    </row>
    <row r="35" spans="1:8" s="307" customFormat="1" ht="32.25" customHeight="1">
      <c r="A35" s="302" t="s">
        <v>426</v>
      </c>
      <c r="B35" s="302" t="s">
        <v>224</v>
      </c>
      <c r="C35" s="302" t="s">
        <v>427</v>
      </c>
      <c r="D35" s="303" t="s">
        <v>428</v>
      </c>
      <c r="E35" s="302" t="s">
        <v>392</v>
      </c>
      <c r="F35" s="304">
        <v>19</v>
      </c>
      <c r="G35" s="305">
        <v>30</v>
      </c>
      <c r="H35" s="306">
        <v>600</v>
      </c>
    </row>
    <row r="36" spans="1:8" ht="32.25" customHeight="1">
      <c r="A36" s="554" t="s">
        <v>429</v>
      </c>
      <c r="B36" s="554" t="s">
        <v>430</v>
      </c>
      <c r="C36" s="302" t="s">
        <v>388</v>
      </c>
      <c r="D36" s="303" t="s">
        <v>374</v>
      </c>
      <c r="E36" s="302" t="s">
        <v>431</v>
      </c>
      <c r="F36" s="304">
        <v>109</v>
      </c>
      <c r="G36" s="305">
        <v>103</v>
      </c>
      <c r="H36" s="308">
        <v>1500</v>
      </c>
    </row>
    <row r="37" spans="1:8" s="307" customFormat="1" ht="32.25" customHeight="1">
      <c r="A37" s="556"/>
      <c r="B37" s="556"/>
      <c r="C37" s="302" t="s">
        <v>388</v>
      </c>
      <c r="D37" s="303" t="s">
        <v>374</v>
      </c>
      <c r="E37" s="302" t="s">
        <v>432</v>
      </c>
      <c r="F37" s="304">
        <v>53</v>
      </c>
      <c r="G37" s="305">
        <v>103</v>
      </c>
      <c r="H37" s="308">
        <v>1500</v>
      </c>
    </row>
    <row r="38" spans="1:8" ht="32.25" customHeight="1">
      <c r="A38" s="302" t="s">
        <v>433</v>
      </c>
      <c r="B38" s="302" t="s">
        <v>430</v>
      </c>
      <c r="C38" s="302" t="s">
        <v>388</v>
      </c>
      <c r="D38" s="303" t="s">
        <v>374</v>
      </c>
      <c r="E38" s="302" t="s">
        <v>392</v>
      </c>
      <c r="F38" s="304">
        <v>142</v>
      </c>
      <c r="G38" s="305">
        <v>103</v>
      </c>
      <c r="H38" s="308">
        <v>1500</v>
      </c>
    </row>
    <row r="39" spans="1:8" ht="32.25" customHeight="1">
      <c r="A39" s="554" t="s">
        <v>434</v>
      </c>
      <c r="B39" s="554" t="s">
        <v>220</v>
      </c>
      <c r="C39" s="302" t="s">
        <v>435</v>
      </c>
      <c r="D39" s="303" t="s">
        <v>436</v>
      </c>
      <c r="E39" s="302" t="s">
        <v>392</v>
      </c>
      <c r="F39" s="304">
        <v>2240</v>
      </c>
      <c r="G39" s="305">
        <v>6</v>
      </c>
      <c r="H39" s="306">
        <v>240</v>
      </c>
    </row>
    <row r="40" spans="1:8" s="307" customFormat="1" ht="32.25" customHeight="1">
      <c r="A40" s="555"/>
      <c r="B40" s="556"/>
      <c r="C40" s="302" t="s">
        <v>435</v>
      </c>
      <c r="D40" s="303" t="s">
        <v>436</v>
      </c>
      <c r="E40" s="302" t="s">
        <v>437</v>
      </c>
      <c r="F40" s="304">
        <v>405</v>
      </c>
      <c r="G40" s="305">
        <v>6</v>
      </c>
      <c r="H40" s="306">
        <v>240</v>
      </c>
    </row>
    <row r="41" spans="1:8" ht="32.25" customHeight="1">
      <c r="A41" s="555"/>
      <c r="B41" s="302" t="s">
        <v>385</v>
      </c>
      <c r="C41" s="302" t="s">
        <v>435</v>
      </c>
      <c r="D41" s="303" t="s">
        <v>436</v>
      </c>
      <c r="E41" s="302" t="s">
        <v>392</v>
      </c>
      <c r="F41" s="304">
        <v>510</v>
      </c>
      <c r="G41" s="305">
        <v>6</v>
      </c>
      <c r="H41" s="306">
        <v>240</v>
      </c>
    </row>
    <row r="42" spans="1:8" s="307" customFormat="1" ht="32.25" customHeight="1">
      <c r="A42" s="556"/>
      <c r="B42" s="302" t="s">
        <v>360</v>
      </c>
      <c r="C42" s="302" t="s">
        <v>435</v>
      </c>
      <c r="D42" s="303" t="s">
        <v>436</v>
      </c>
      <c r="E42" s="302" t="s">
        <v>438</v>
      </c>
      <c r="F42" s="304">
        <v>405</v>
      </c>
      <c r="G42" s="305">
        <v>6</v>
      </c>
      <c r="H42" s="306">
        <v>240</v>
      </c>
    </row>
    <row r="43" spans="1:8" ht="32.25" customHeight="1">
      <c r="A43" s="554" t="s">
        <v>439</v>
      </c>
      <c r="B43" s="554" t="s">
        <v>214</v>
      </c>
      <c r="C43" s="302" t="s">
        <v>440</v>
      </c>
      <c r="D43" s="303" t="s">
        <v>441</v>
      </c>
      <c r="E43" s="302" t="s">
        <v>442</v>
      </c>
      <c r="F43" s="304">
        <v>1090</v>
      </c>
      <c r="G43" s="305">
        <v>5</v>
      </c>
      <c r="H43" s="306">
        <v>380</v>
      </c>
    </row>
    <row r="44" spans="1:8" ht="32.25" customHeight="1">
      <c r="A44" s="555"/>
      <c r="B44" s="555"/>
      <c r="C44" s="302" t="s">
        <v>440</v>
      </c>
      <c r="D44" s="303" t="s">
        <v>441</v>
      </c>
      <c r="E44" s="302" t="s">
        <v>438</v>
      </c>
      <c r="F44" s="304">
        <v>645</v>
      </c>
      <c r="G44" s="305">
        <v>5</v>
      </c>
      <c r="H44" s="306">
        <v>380</v>
      </c>
    </row>
    <row r="45" spans="1:8" s="307" customFormat="1" ht="32.25" customHeight="1">
      <c r="A45" s="555"/>
      <c r="B45" s="556"/>
      <c r="C45" s="302" t="s">
        <v>443</v>
      </c>
      <c r="D45" s="303" t="s">
        <v>444</v>
      </c>
      <c r="E45" s="302" t="s">
        <v>445</v>
      </c>
      <c r="F45" s="304" t="s">
        <v>446</v>
      </c>
      <c r="G45" s="305" t="s">
        <v>447</v>
      </c>
      <c r="H45" s="306">
        <v>35</v>
      </c>
    </row>
    <row r="46" spans="1:8" ht="32.25" customHeight="1">
      <c r="A46" s="555"/>
      <c r="B46" s="554" t="s">
        <v>224</v>
      </c>
      <c r="C46" s="302" t="s">
        <v>435</v>
      </c>
      <c r="D46" s="303" t="s">
        <v>436</v>
      </c>
      <c r="E46" s="302" t="s">
        <v>392</v>
      </c>
      <c r="F46" s="304">
        <v>1020</v>
      </c>
      <c r="G46" s="305">
        <v>6</v>
      </c>
      <c r="H46" s="306">
        <v>240</v>
      </c>
    </row>
    <row r="47" spans="1:8" s="307" customFormat="1" ht="32.25" customHeight="1">
      <c r="A47" s="556"/>
      <c r="B47" s="556"/>
      <c r="C47" s="302" t="s">
        <v>435</v>
      </c>
      <c r="D47" s="303" t="s">
        <v>436</v>
      </c>
      <c r="E47" s="302" t="s">
        <v>438</v>
      </c>
      <c r="F47" s="304">
        <v>610</v>
      </c>
      <c r="G47" s="305">
        <v>6</v>
      </c>
      <c r="H47" s="306">
        <v>240</v>
      </c>
    </row>
    <row r="48" spans="1:8" ht="32.25" customHeight="1">
      <c r="A48" s="554" t="s">
        <v>448</v>
      </c>
      <c r="B48" s="554" t="s">
        <v>224</v>
      </c>
      <c r="C48" s="302" t="s">
        <v>427</v>
      </c>
      <c r="D48" s="303" t="s">
        <v>428</v>
      </c>
      <c r="E48" s="302" t="s">
        <v>392</v>
      </c>
      <c r="F48" s="304" t="s">
        <v>449</v>
      </c>
      <c r="G48" s="305">
        <v>30</v>
      </c>
      <c r="H48" s="306">
        <v>600</v>
      </c>
    </row>
    <row r="49" spans="1:8" ht="32.25" customHeight="1">
      <c r="A49" s="555"/>
      <c r="B49" s="556"/>
      <c r="C49" s="302" t="s">
        <v>435</v>
      </c>
      <c r="D49" s="303" t="s">
        <v>436</v>
      </c>
      <c r="E49" s="302" t="s">
        <v>438</v>
      </c>
      <c r="F49" s="304" t="s">
        <v>450</v>
      </c>
      <c r="G49" s="305">
        <v>6</v>
      </c>
      <c r="H49" s="306">
        <v>240</v>
      </c>
    </row>
    <row r="50" spans="1:8" s="307" customFormat="1" ht="32.25" customHeight="1">
      <c r="A50" s="555"/>
      <c r="B50" s="554" t="s">
        <v>400</v>
      </c>
      <c r="C50" s="302" t="s">
        <v>427</v>
      </c>
      <c r="D50" s="303" t="s">
        <v>428</v>
      </c>
      <c r="E50" s="302" t="s">
        <v>392</v>
      </c>
      <c r="F50" s="304" t="s">
        <v>451</v>
      </c>
      <c r="G50" s="305">
        <v>30</v>
      </c>
      <c r="H50" s="306">
        <v>600</v>
      </c>
    </row>
    <row r="51" spans="1:8" ht="32.25" customHeight="1">
      <c r="A51" s="555"/>
      <c r="B51" s="556"/>
      <c r="C51" s="302" t="s">
        <v>435</v>
      </c>
      <c r="D51" s="303" t="s">
        <v>436</v>
      </c>
      <c r="E51" s="302" t="s">
        <v>452</v>
      </c>
      <c r="F51" s="304" t="s">
        <v>453</v>
      </c>
      <c r="G51" s="305">
        <v>6</v>
      </c>
      <c r="H51" s="306">
        <v>240</v>
      </c>
    </row>
    <row r="52" spans="1:8" s="307" customFormat="1" ht="32.25" customHeight="1">
      <c r="A52" s="555"/>
      <c r="B52" s="554" t="s">
        <v>214</v>
      </c>
      <c r="C52" s="302" t="s">
        <v>440</v>
      </c>
      <c r="D52" s="303" t="s">
        <v>441</v>
      </c>
      <c r="E52" s="302" t="s">
        <v>442</v>
      </c>
      <c r="F52" s="304" t="s">
        <v>450</v>
      </c>
      <c r="G52" s="305">
        <v>5</v>
      </c>
      <c r="H52" s="306">
        <v>380</v>
      </c>
    </row>
    <row r="53" spans="1:8" ht="32.25" customHeight="1">
      <c r="A53" s="555"/>
      <c r="B53" s="556"/>
      <c r="C53" s="302" t="s">
        <v>440</v>
      </c>
      <c r="D53" s="303" t="s">
        <v>441</v>
      </c>
      <c r="E53" s="302" t="s">
        <v>438</v>
      </c>
      <c r="F53" s="304" t="s">
        <v>454</v>
      </c>
      <c r="G53" s="305">
        <v>5</v>
      </c>
      <c r="H53" s="306">
        <v>380</v>
      </c>
    </row>
    <row r="54" spans="1:8" s="307" customFormat="1" ht="32.25" customHeight="1">
      <c r="A54" s="555"/>
      <c r="B54" s="302" t="s">
        <v>360</v>
      </c>
      <c r="C54" s="302" t="s">
        <v>435</v>
      </c>
      <c r="D54" s="303" t="s">
        <v>436</v>
      </c>
      <c r="E54" s="302" t="s">
        <v>438</v>
      </c>
      <c r="F54" s="304" t="s">
        <v>455</v>
      </c>
      <c r="G54" s="305">
        <v>6</v>
      </c>
      <c r="H54" s="306">
        <v>240</v>
      </c>
    </row>
    <row r="55" spans="1:8" ht="32.25" customHeight="1">
      <c r="A55" s="555"/>
      <c r="B55" s="302" t="s">
        <v>385</v>
      </c>
      <c r="C55" s="302" t="s">
        <v>435</v>
      </c>
      <c r="D55" s="303" t="s">
        <v>436</v>
      </c>
      <c r="E55" s="302" t="s">
        <v>392</v>
      </c>
      <c r="F55" s="304" t="s">
        <v>454</v>
      </c>
      <c r="G55" s="305">
        <v>6</v>
      </c>
      <c r="H55" s="306">
        <v>240</v>
      </c>
    </row>
    <row r="56" spans="1:8" ht="32.25" customHeight="1">
      <c r="A56" s="556"/>
      <c r="B56" s="302" t="s">
        <v>220</v>
      </c>
      <c r="C56" s="302" t="s">
        <v>435</v>
      </c>
      <c r="D56" s="303" t="s">
        <v>436</v>
      </c>
      <c r="E56" s="302" t="s">
        <v>392</v>
      </c>
      <c r="F56" s="304" t="s">
        <v>456</v>
      </c>
      <c r="G56" s="305">
        <v>6</v>
      </c>
      <c r="H56" s="306">
        <v>240</v>
      </c>
    </row>
    <row r="57" spans="1:8" s="307" customFormat="1" ht="32.25" customHeight="1">
      <c r="A57" s="554" t="s">
        <v>457</v>
      </c>
      <c r="B57" s="554" t="s">
        <v>385</v>
      </c>
      <c r="C57" s="302" t="s">
        <v>388</v>
      </c>
      <c r="D57" s="303" t="s">
        <v>374</v>
      </c>
      <c r="E57" s="302" t="s">
        <v>458</v>
      </c>
      <c r="F57" s="304">
        <v>91</v>
      </c>
      <c r="G57" s="305">
        <v>103</v>
      </c>
      <c r="H57" s="306">
        <v>1350</v>
      </c>
    </row>
    <row r="58" spans="1:8" ht="32.25" customHeight="1">
      <c r="A58" s="555"/>
      <c r="B58" s="555"/>
      <c r="C58" s="302" t="s">
        <v>388</v>
      </c>
      <c r="D58" s="303" t="s">
        <v>374</v>
      </c>
      <c r="E58" s="302" t="s">
        <v>458</v>
      </c>
      <c r="F58" s="304" t="s">
        <v>459</v>
      </c>
      <c r="G58" s="305">
        <v>103</v>
      </c>
      <c r="H58" s="306">
        <v>1350</v>
      </c>
    </row>
    <row r="59" spans="1:8" s="307" customFormat="1" ht="32.25" customHeight="1">
      <c r="A59" s="556"/>
      <c r="B59" s="556"/>
      <c r="C59" s="302" t="s">
        <v>373</v>
      </c>
      <c r="D59" s="303" t="s">
        <v>374</v>
      </c>
      <c r="E59" s="302" t="s">
        <v>460</v>
      </c>
      <c r="F59" s="304">
        <v>76</v>
      </c>
      <c r="G59" s="305">
        <v>68</v>
      </c>
      <c r="H59" s="306">
        <v>1600</v>
      </c>
    </row>
    <row r="60" spans="1:8" ht="32.25" customHeight="1">
      <c r="A60" s="302"/>
      <c r="B60" s="302"/>
      <c r="C60" s="302"/>
      <c r="D60" s="303"/>
      <c r="E60" s="302"/>
      <c r="F60" s="304"/>
      <c r="G60" s="305"/>
      <c r="H60" s="306"/>
    </row>
    <row r="61" spans="1:8" s="307" customFormat="1" ht="32.25" customHeight="1">
      <c r="A61" s="302"/>
      <c r="B61" s="302"/>
      <c r="C61" s="302"/>
      <c r="D61" s="303"/>
      <c r="E61" s="302"/>
      <c r="F61" s="304"/>
      <c r="G61" s="305"/>
      <c r="H61" s="306"/>
    </row>
    <row r="64" spans="1:8">
      <c r="C64" s="557" t="s">
        <v>461</v>
      </c>
      <c r="D64" s="557"/>
      <c r="E64" s="557"/>
      <c r="F64" s="309"/>
      <c r="G64" s="310"/>
      <c r="H64" s="309"/>
    </row>
    <row r="65" spans="2:8">
      <c r="B65" s="557" t="s">
        <v>462</v>
      </c>
      <c r="C65" s="557"/>
      <c r="D65" s="557"/>
      <c r="E65" s="557"/>
      <c r="F65" s="557"/>
      <c r="G65" s="310"/>
      <c r="H65" s="309"/>
    </row>
    <row r="66" spans="2:8">
      <c r="C66" s="557" t="s">
        <v>463</v>
      </c>
      <c r="D66" s="557"/>
      <c r="E66" s="557"/>
      <c r="F66" s="311"/>
      <c r="G66" s="310"/>
    </row>
  </sheetData>
  <mergeCells count="21">
    <mergeCell ref="A48:A56"/>
    <mergeCell ref="B48:B49"/>
    <mergeCell ref="B50:B51"/>
    <mergeCell ref="B52:B53"/>
    <mergeCell ref="A1:H1"/>
    <mergeCell ref="A12:A13"/>
    <mergeCell ref="A18:A20"/>
    <mergeCell ref="A21:A23"/>
    <mergeCell ref="B21:B22"/>
    <mergeCell ref="A36:A37"/>
    <mergeCell ref="B36:B37"/>
    <mergeCell ref="A39:A42"/>
    <mergeCell ref="B39:B40"/>
    <mergeCell ref="A43:A47"/>
    <mergeCell ref="B43:B45"/>
    <mergeCell ref="B46:B47"/>
    <mergeCell ref="A57:A59"/>
    <mergeCell ref="B57:B59"/>
    <mergeCell ref="C64:E64"/>
    <mergeCell ref="B65:F65"/>
    <mergeCell ref="C66:E66"/>
  </mergeCells>
  <phoneticPr fontId="111" type="noConversion"/>
  <printOptions horizontalCentered="1" verticalCentered="1"/>
  <pageMargins left="0.25" right="0.25" top="0.75" bottom="0.75" header="0.30000001192092896" footer="0.30000001192092896"/>
  <pageSetup paperSize="9" scale="96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E0946-4480-4916-8155-D08EEA9DC8A0}">
  <dimension ref="A1:DX127"/>
  <sheetViews>
    <sheetView zoomScale="120" workbookViewId="0">
      <selection activeCell="AR48" sqref="AR48:BA50"/>
    </sheetView>
  </sheetViews>
  <sheetFormatPr defaultColWidth="0.75" defaultRowHeight="6" customHeight="1"/>
  <cols>
    <col min="1" max="16384" width="0.75" style="284"/>
  </cols>
  <sheetData>
    <row r="1" spans="1:128" ht="6" customHeight="1">
      <c r="A1" s="283"/>
      <c r="B1" s="533" t="s">
        <v>464</v>
      </c>
      <c r="C1" s="533"/>
      <c r="D1" s="533"/>
      <c r="E1" s="533"/>
      <c r="F1" s="533"/>
      <c r="G1" s="533"/>
      <c r="H1" s="533"/>
      <c r="I1" s="533"/>
      <c r="J1" s="533"/>
      <c r="K1" s="533"/>
      <c r="L1" s="533"/>
      <c r="M1" s="533"/>
      <c r="N1" s="533"/>
      <c r="O1" s="533"/>
      <c r="P1" s="533"/>
      <c r="Q1" s="533"/>
      <c r="R1" s="533"/>
      <c r="S1" s="533"/>
      <c r="T1" s="533"/>
      <c r="U1" s="533"/>
      <c r="V1" s="533"/>
      <c r="W1" s="533"/>
      <c r="X1" s="533"/>
      <c r="Y1" s="533"/>
      <c r="Z1" s="533"/>
      <c r="AA1" s="533"/>
      <c r="AB1" s="533"/>
      <c r="AC1" s="533"/>
      <c r="AD1" s="533"/>
      <c r="AE1" s="533"/>
      <c r="AF1" s="533"/>
      <c r="AG1" s="533"/>
      <c r="AH1" s="533"/>
      <c r="AI1" s="533"/>
      <c r="AJ1" s="533"/>
      <c r="AK1" s="533"/>
      <c r="AL1" s="533"/>
      <c r="AM1" s="533"/>
      <c r="AN1" s="533"/>
      <c r="AO1" s="533"/>
      <c r="AP1" s="533"/>
      <c r="AQ1" s="533"/>
      <c r="AR1" s="533"/>
      <c r="AS1" s="533"/>
      <c r="AT1" s="533"/>
      <c r="AU1" s="533"/>
      <c r="AV1" s="533"/>
      <c r="AW1" s="533"/>
      <c r="AX1" s="533"/>
      <c r="AY1" s="533"/>
      <c r="AZ1" s="533"/>
      <c r="BA1" s="533"/>
      <c r="BB1" s="533"/>
      <c r="BC1" s="533"/>
      <c r="BD1" s="533"/>
      <c r="BE1" s="533"/>
      <c r="BF1" s="533"/>
      <c r="BG1" s="533"/>
      <c r="BH1" s="533"/>
      <c r="BI1" s="533"/>
      <c r="BJ1" s="533"/>
      <c r="BK1" s="533"/>
      <c r="BL1" s="533"/>
      <c r="BM1" s="533"/>
      <c r="BN1" s="533"/>
      <c r="BO1" s="533"/>
      <c r="BP1" s="533"/>
      <c r="BQ1" s="533"/>
      <c r="BR1" s="533"/>
      <c r="BS1" s="533"/>
      <c r="BT1" s="533"/>
      <c r="BU1" s="533"/>
      <c r="BV1" s="533"/>
      <c r="BW1" s="533"/>
      <c r="BY1" s="535" t="s">
        <v>293</v>
      </c>
      <c r="BZ1" s="536"/>
      <c r="CA1" s="536"/>
      <c r="CB1" s="536"/>
      <c r="CC1" s="536"/>
      <c r="CD1" s="536"/>
      <c r="CE1" s="536"/>
      <c r="CF1" s="536"/>
      <c r="CG1" s="536"/>
      <c r="CH1" s="539" t="s">
        <v>465</v>
      </c>
      <c r="CI1" s="540"/>
      <c r="CJ1" s="540"/>
      <c r="CK1" s="540"/>
      <c r="CL1" s="540"/>
      <c r="CM1" s="540"/>
      <c r="CN1" s="540"/>
      <c r="CO1" s="540"/>
      <c r="CP1" s="540"/>
      <c r="CQ1" s="540"/>
      <c r="CR1" s="540"/>
      <c r="CS1" s="540"/>
      <c r="CT1" s="540"/>
      <c r="CU1" s="540"/>
      <c r="CV1" s="540"/>
      <c r="CW1" s="540"/>
      <c r="CX1" s="540"/>
      <c r="CY1" s="540"/>
      <c r="CZ1" s="540"/>
      <c r="DA1" s="540"/>
      <c r="DB1" s="540"/>
      <c r="DC1" s="540"/>
      <c r="DD1" s="540"/>
      <c r="DE1" s="540"/>
      <c r="DF1" s="540"/>
      <c r="DG1" s="540"/>
      <c r="DH1" s="540"/>
      <c r="DI1" s="540"/>
      <c r="DJ1" s="540"/>
      <c r="DK1" s="540"/>
      <c r="DL1" s="540"/>
      <c r="DM1" s="540"/>
      <c r="DN1" s="540"/>
      <c r="DO1" s="540"/>
      <c r="DP1" s="540"/>
      <c r="DQ1" s="540"/>
      <c r="DR1" s="540"/>
      <c r="DS1" s="540"/>
      <c r="DT1" s="540"/>
      <c r="DU1" s="540"/>
      <c r="DV1" s="540"/>
      <c r="DW1" s="540"/>
      <c r="DX1" s="541"/>
    </row>
    <row r="2" spans="1:128" ht="6" customHeight="1">
      <c r="A2" s="283"/>
      <c r="B2" s="533"/>
      <c r="C2" s="533"/>
      <c r="D2" s="533"/>
      <c r="E2" s="533"/>
      <c r="F2" s="533"/>
      <c r="G2" s="533"/>
      <c r="H2" s="533"/>
      <c r="I2" s="533"/>
      <c r="J2" s="533"/>
      <c r="K2" s="533"/>
      <c r="L2" s="533"/>
      <c r="M2" s="533"/>
      <c r="N2" s="533"/>
      <c r="O2" s="533"/>
      <c r="P2" s="533"/>
      <c r="Q2" s="533"/>
      <c r="R2" s="533"/>
      <c r="S2" s="533"/>
      <c r="T2" s="533"/>
      <c r="U2" s="533"/>
      <c r="V2" s="533"/>
      <c r="W2" s="533"/>
      <c r="X2" s="533"/>
      <c r="Y2" s="533"/>
      <c r="Z2" s="533"/>
      <c r="AA2" s="533"/>
      <c r="AB2" s="533"/>
      <c r="AC2" s="533"/>
      <c r="AD2" s="533"/>
      <c r="AE2" s="533"/>
      <c r="AF2" s="533"/>
      <c r="AG2" s="533"/>
      <c r="AH2" s="533"/>
      <c r="AI2" s="533"/>
      <c r="AJ2" s="533"/>
      <c r="AK2" s="533"/>
      <c r="AL2" s="533"/>
      <c r="AM2" s="533"/>
      <c r="AN2" s="533"/>
      <c r="AO2" s="533"/>
      <c r="AP2" s="533"/>
      <c r="AQ2" s="533"/>
      <c r="AR2" s="533"/>
      <c r="AS2" s="533"/>
      <c r="AT2" s="533"/>
      <c r="AU2" s="533"/>
      <c r="AV2" s="533"/>
      <c r="AW2" s="533"/>
      <c r="AX2" s="533"/>
      <c r="AY2" s="533"/>
      <c r="AZ2" s="533"/>
      <c r="BA2" s="533"/>
      <c r="BB2" s="533"/>
      <c r="BC2" s="533"/>
      <c r="BD2" s="533"/>
      <c r="BE2" s="533"/>
      <c r="BF2" s="533"/>
      <c r="BG2" s="533"/>
      <c r="BH2" s="533"/>
      <c r="BI2" s="533"/>
      <c r="BJ2" s="533"/>
      <c r="BK2" s="533"/>
      <c r="BL2" s="533"/>
      <c r="BM2" s="533"/>
      <c r="BN2" s="533"/>
      <c r="BO2" s="533"/>
      <c r="BP2" s="533"/>
      <c r="BQ2" s="533"/>
      <c r="BR2" s="533"/>
      <c r="BS2" s="533"/>
      <c r="BT2" s="533"/>
      <c r="BU2" s="533"/>
      <c r="BV2" s="533"/>
      <c r="BW2" s="533"/>
      <c r="BY2" s="537"/>
      <c r="BZ2" s="538"/>
      <c r="CA2" s="538"/>
      <c r="CB2" s="538"/>
      <c r="CC2" s="538"/>
      <c r="CD2" s="538"/>
      <c r="CE2" s="538"/>
      <c r="CF2" s="538"/>
      <c r="CG2" s="538"/>
      <c r="CH2" s="542"/>
      <c r="CI2" s="543"/>
      <c r="CJ2" s="543"/>
      <c r="CK2" s="543"/>
      <c r="CL2" s="543"/>
      <c r="CM2" s="543"/>
      <c r="CN2" s="543"/>
      <c r="CO2" s="543"/>
      <c r="CP2" s="543"/>
      <c r="CQ2" s="543"/>
      <c r="CR2" s="543"/>
      <c r="CS2" s="543"/>
      <c r="CT2" s="543"/>
      <c r="CU2" s="543"/>
      <c r="CV2" s="543"/>
      <c r="CW2" s="543"/>
      <c r="CX2" s="543"/>
      <c r="CY2" s="543"/>
      <c r="CZ2" s="543"/>
      <c r="DA2" s="543"/>
      <c r="DB2" s="543"/>
      <c r="DC2" s="543"/>
      <c r="DD2" s="543"/>
      <c r="DE2" s="543"/>
      <c r="DF2" s="543"/>
      <c r="DG2" s="543"/>
      <c r="DH2" s="543"/>
      <c r="DI2" s="543"/>
      <c r="DJ2" s="543"/>
      <c r="DK2" s="543"/>
      <c r="DL2" s="543"/>
      <c r="DM2" s="543"/>
      <c r="DN2" s="543"/>
      <c r="DO2" s="543"/>
      <c r="DP2" s="543"/>
      <c r="DQ2" s="543"/>
      <c r="DR2" s="543"/>
      <c r="DS2" s="543"/>
      <c r="DT2" s="543"/>
      <c r="DU2" s="543"/>
      <c r="DV2" s="543"/>
      <c r="DW2" s="543"/>
      <c r="DX2" s="544"/>
    </row>
    <row r="3" spans="1:128" ht="6" customHeight="1">
      <c r="A3" s="283"/>
      <c r="B3" s="533"/>
      <c r="C3" s="533"/>
      <c r="D3" s="533"/>
      <c r="E3" s="533"/>
      <c r="F3" s="533"/>
      <c r="G3" s="533"/>
      <c r="H3" s="533"/>
      <c r="I3" s="533"/>
      <c r="J3" s="533"/>
      <c r="K3" s="533"/>
      <c r="L3" s="533"/>
      <c r="M3" s="533"/>
      <c r="N3" s="533"/>
      <c r="O3" s="533"/>
      <c r="P3" s="533"/>
      <c r="Q3" s="533"/>
      <c r="R3" s="533"/>
      <c r="S3" s="533"/>
      <c r="T3" s="533"/>
      <c r="U3" s="533"/>
      <c r="V3" s="533"/>
      <c r="W3" s="533"/>
      <c r="X3" s="533"/>
      <c r="Y3" s="533"/>
      <c r="Z3" s="533"/>
      <c r="AA3" s="533"/>
      <c r="AB3" s="533"/>
      <c r="AC3" s="533"/>
      <c r="AD3" s="533"/>
      <c r="AE3" s="533"/>
      <c r="AF3" s="533"/>
      <c r="AG3" s="533"/>
      <c r="AH3" s="533"/>
      <c r="AI3" s="533"/>
      <c r="AJ3" s="533"/>
      <c r="AK3" s="533"/>
      <c r="AL3" s="533"/>
      <c r="AM3" s="533"/>
      <c r="AN3" s="533"/>
      <c r="AO3" s="533"/>
      <c r="AP3" s="533"/>
      <c r="AQ3" s="533"/>
      <c r="AR3" s="533"/>
      <c r="AS3" s="533"/>
      <c r="AT3" s="533"/>
      <c r="AU3" s="533"/>
      <c r="AV3" s="533"/>
      <c r="AW3" s="533"/>
      <c r="AX3" s="533"/>
      <c r="AY3" s="533"/>
      <c r="AZ3" s="533"/>
      <c r="BA3" s="533"/>
      <c r="BB3" s="533"/>
      <c r="BC3" s="533"/>
      <c r="BD3" s="533"/>
      <c r="BE3" s="533"/>
      <c r="BF3" s="533"/>
      <c r="BG3" s="533"/>
      <c r="BH3" s="533"/>
      <c r="BI3" s="533"/>
      <c r="BJ3" s="533"/>
      <c r="BK3" s="533"/>
      <c r="BL3" s="533"/>
      <c r="BM3" s="533"/>
      <c r="BN3" s="533"/>
      <c r="BO3" s="533"/>
      <c r="BP3" s="533"/>
      <c r="BQ3" s="533"/>
      <c r="BR3" s="533"/>
      <c r="BS3" s="533"/>
      <c r="BT3" s="533"/>
      <c r="BU3" s="533"/>
      <c r="BV3" s="533"/>
      <c r="BW3" s="533"/>
      <c r="BY3" s="482"/>
      <c r="BZ3" s="473"/>
      <c r="CA3" s="473"/>
      <c r="CB3" s="473"/>
      <c r="CC3" s="473"/>
      <c r="CD3" s="473"/>
      <c r="CE3" s="473"/>
      <c r="CF3" s="473"/>
      <c r="CG3" s="473"/>
      <c r="CH3" s="542"/>
      <c r="CI3" s="543"/>
      <c r="CJ3" s="543"/>
      <c r="CK3" s="543"/>
      <c r="CL3" s="543"/>
      <c r="CM3" s="543"/>
      <c r="CN3" s="543"/>
      <c r="CO3" s="543"/>
      <c r="CP3" s="543"/>
      <c r="CQ3" s="543"/>
      <c r="CR3" s="543"/>
      <c r="CS3" s="543"/>
      <c r="CT3" s="543"/>
      <c r="CU3" s="543"/>
      <c r="CV3" s="543"/>
      <c r="CW3" s="543"/>
      <c r="CX3" s="543"/>
      <c r="CY3" s="543"/>
      <c r="CZ3" s="543"/>
      <c r="DA3" s="543"/>
      <c r="DB3" s="543"/>
      <c r="DC3" s="543"/>
      <c r="DD3" s="543"/>
      <c r="DE3" s="543"/>
      <c r="DF3" s="543"/>
      <c r="DG3" s="543"/>
      <c r="DH3" s="543"/>
      <c r="DI3" s="543"/>
      <c r="DJ3" s="543"/>
      <c r="DK3" s="543"/>
      <c r="DL3" s="543"/>
      <c r="DM3" s="543"/>
      <c r="DN3" s="543"/>
      <c r="DO3" s="543"/>
      <c r="DP3" s="543"/>
      <c r="DQ3" s="543"/>
      <c r="DR3" s="543"/>
      <c r="DS3" s="543"/>
      <c r="DT3" s="543"/>
      <c r="DU3" s="543"/>
      <c r="DV3" s="543"/>
      <c r="DW3" s="543"/>
      <c r="DX3" s="544"/>
    </row>
    <row r="4" spans="1:128" ht="6" customHeight="1">
      <c r="A4" s="283"/>
      <c r="B4" s="533"/>
      <c r="C4" s="533"/>
      <c r="D4" s="533"/>
      <c r="E4" s="533"/>
      <c r="F4" s="533"/>
      <c r="G4" s="533"/>
      <c r="H4" s="533"/>
      <c r="I4" s="533"/>
      <c r="J4" s="533"/>
      <c r="K4" s="533"/>
      <c r="L4" s="533"/>
      <c r="M4" s="533"/>
      <c r="N4" s="533"/>
      <c r="O4" s="533"/>
      <c r="P4" s="533"/>
      <c r="Q4" s="533"/>
      <c r="R4" s="533"/>
      <c r="S4" s="533"/>
      <c r="T4" s="533"/>
      <c r="U4" s="533"/>
      <c r="V4" s="533"/>
      <c r="W4" s="533"/>
      <c r="X4" s="533"/>
      <c r="Y4" s="533"/>
      <c r="Z4" s="533"/>
      <c r="AA4" s="533"/>
      <c r="AB4" s="533"/>
      <c r="AC4" s="533"/>
      <c r="AD4" s="533"/>
      <c r="AE4" s="533"/>
      <c r="AF4" s="533"/>
      <c r="AG4" s="533"/>
      <c r="AH4" s="533"/>
      <c r="AI4" s="533"/>
      <c r="AJ4" s="533"/>
      <c r="AK4" s="533"/>
      <c r="AL4" s="533"/>
      <c r="AM4" s="533"/>
      <c r="AN4" s="533"/>
      <c r="AO4" s="533"/>
      <c r="AP4" s="533"/>
      <c r="AQ4" s="533"/>
      <c r="AR4" s="533"/>
      <c r="AS4" s="533"/>
      <c r="AT4" s="533"/>
      <c r="AU4" s="533"/>
      <c r="AV4" s="533"/>
      <c r="AW4" s="533"/>
      <c r="AX4" s="533"/>
      <c r="AY4" s="533"/>
      <c r="AZ4" s="533"/>
      <c r="BA4" s="533"/>
      <c r="BB4" s="533"/>
      <c r="BC4" s="533"/>
      <c r="BD4" s="533"/>
      <c r="BE4" s="533"/>
      <c r="BF4" s="533"/>
      <c r="BG4" s="533"/>
      <c r="BH4" s="533"/>
      <c r="BI4" s="533"/>
      <c r="BJ4" s="533"/>
      <c r="BK4" s="533"/>
      <c r="BL4" s="533"/>
      <c r="BM4" s="533"/>
      <c r="BN4" s="533"/>
      <c r="BO4" s="533"/>
      <c r="BP4" s="533"/>
      <c r="BQ4" s="533"/>
      <c r="BR4" s="533"/>
      <c r="BS4" s="533"/>
      <c r="BT4" s="533"/>
      <c r="BU4" s="533"/>
      <c r="BV4" s="533"/>
      <c r="BW4" s="533"/>
      <c r="BY4" s="482"/>
      <c r="BZ4" s="473"/>
      <c r="CA4" s="473"/>
      <c r="CB4" s="473"/>
      <c r="CC4" s="473"/>
      <c r="CD4" s="473"/>
      <c r="CE4" s="473"/>
      <c r="CF4" s="473"/>
      <c r="CG4" s="473"/>
      <c r="CH4" s="542"/>
      <c r="CI4" s="543"/>
      <c r="CJ4" s="543"/>
      <c r="CK4" s="543"/>
      <c r="CL4" s="543"/>
      <c r="CM4" s="543"/>
      <c r="CN4" s="543"/>
      <c r="CO4" s="543"/>
      <c r="CP4" s="543"/>
      <c r="CQ4" s="543"/>
      <c r="CR4" s="543"/>
      <c r="CS4" s="543"/>
      <c r="CT4" s="543"/>
      <c r="CU4" s="543"/>
      <c r="CV4" s="543"/>
      <c r="CW4" s="543"/>
      <c r="CX4" s="543"/>
      <c r="CY4" s="543"/>
      <c r="CZ4" s="543"/>
      <c r="DA4" s="543"/>
      <c r="DB4" s="543"/>
      <c r="DC4" s="543"/>
      <c r="DD4" s="543"/>
      <c r="DE4" s="543"/>
      <c r="DF4" s="543"/>
      <c r="DG4" s="543"/>
      <c r="DH4" s="543"/>
      <c r="DI4" s="543"/>
      <c r="DJ4" s="543"/>
      <c r="DK4" s="543"/>
      <c r="DL4" s="543"/>
      <c r="DM4" s="543"/>
      <c r="DN4" s="543"/>
      <c r="DO4" s="543"/>
      <c r="DP4" s="543"/>
      <c r="DQ4" s="543"/>
      <c r="DR4" s="543"/>
      <c r="DS4" s="543"/>
      <c r="DT4" s="543"/>
      <c r="DU4" s="543"/>
      <c r="DV4" s="543"/>
      <c r="DW4" s="543"/>
      <c r="DX4" s="544"/>
    </row>
    <row r="5" spans="1:128" ht="6" customHeight="1">
      <c r="A5" s="285"/>
      <c r="B5" s="534"/>
      <c r="C5" s="534"/>
      <c r="D5" s="534"/>
      <c r="E5" s="534"/>
      <c r="F5" s="534"/>
      <c r="G5" s="534"/>
      <c r="H5" s="534"/>
      <c r="I5" s="534"/>
      <c r="J5" s="534"/>
      <c r="K5" s="534"/>
      <c r="L5" s="534"/>
      <c r="M5" s="534"/>
      <c r="N5" s="534"/>
      <c r="O5" s="534"/>
      <c r="P5" s="534"/>
      <c r="Q5" s="534"/>
      <c r="R5" s="534"/>
      <c r="S5" s="534"/>
      <c r="T5" s="534"/>
      <c r="U5" s="534"/>
      <c r="V5" s="534"/>
      <c r="W5" s="534"/>
      <c r="X5" s="534"/>
      <c r="Y5" s="534"/>
      <c r="Z5" s="534"/>
      <c r="AA5" s="534"/>
      <c r="AB5" s="534"/>
      <c r="AC5" s="534"/>
      <c r="AD5" s="534"/>
      <c r="AE5" s="534"/>
      <c r="AF5" s="534"/>
      <c r="AG5" s="534"/>
      <c r="AH5" s="534"/>
      <c r="AI5" s="534"/>
      <c r="AJ5" s="534"/>
      <c r="AK5" s="534"/>
      <c r="AL5" s="534"/>
      <c r="AM5" s="534"/>
      <c r="AN5" s="534"/>
      <c r="AO5" s="534"/>
      <c r="AP5" s="534"/>
      <c r="AQ5" s="534"/>
      <c r="AR5" s="534"/>
      <c r="AS5" s="534"/>
      <c r="AT5" s="534"/>
      <c r="AU5" s="534"/>
      <c r="AV5" s="534"/>
      <c r="AW5" s="534"/>
      <c r="AX5" s="534"/>
      <c r="AY5" s="534"/>
      <c r="AZ5" s="534"/>
      <c r="BA5" s="534"/>
      <c r="BB5" s="534"/>
      <c r="BC5" s="534"/>
      <c r="BD5" s="534"/>
      <c r="BE5" s="534"/>
      <c r="BF5" s="534"/>
      <c r="BG5" s="534"/>
      <c r="BH5" s="534"/>
      <c r="BI5" s="534"/>
      <c r="BJ5" s="534"/>
      <c r="BK5" s="534"/>
      <c r="BL5" s="534"/>
      <c r="BM5" s="534"/>
      <c r="BN5" s="534"/>
      <c r="BO5" s="534"/>
      <c r="BP5" s="534"/>
      <c r="BQ5" s="534"/>
      <c r="BR5" s="534"/>
      <c r="BS5" s="534"/>
      <c r="BT5" s="534"/>
      <c r="BU5" s="534"/>
      <c r="BV5" s="534"/>
      <c r="BW5" s="534"/>
      <c r="BY5" s="482"/>
      <c r="BZ5" s="473"/>
      <c r="CA5" s="473"/>
      <c r="CB5" s="473"/>
      <c r="CC5" s="473"/>
      <c r="CD5" s="473"/>
      <c r="CE5" s="473"/>
      <c r="CF5" s="473"/>
      <c r="CG5" s="473"/>
      <c r="CH5" s="542"/>
      <c r="CI5" s="543"/>
      <c r="CJ5" s="543"/>
      <c r="CK5" s="543"/>
      <c r="CL5" s="543"/>
      <c r="CM5" s="543"/>
      <c r="CN5" s="543"/>
      <c r="CO5" s="543"/>
      <c r="CP5" s="543"/>
      <c r="CQ5" s="543"/>
      <c r="CR5" s="543"/>
      <c r="CS5" s="543"/>
      <c r="CT5" s="543"/>
      <c r="CU5" s="543"/>
      <c r="CV5" s="543"/>
      <c r="CW5" s="543"/>
      <c r="CX5" s="543"/>
      <c r="CY5" s="543"/>
      <c r="CZ5" s="543"/>
      <c r="DA5" s="543"/>
      <c r="DB5" s="543"/>
      <c r="DC5" s="543"/>
      <c r="DD5" s="543"/>
      <c r="DE5" s="543"/>
      <c r="DF5" s="543"/>
      <c r="DG5" s="543"/>
      <c r="DH5" s="543"/>
      <c r="DI5" s="543"/>
      <c r="DJ5" s="543"/>
      <c r="DK5" s="543"/>
      <c r="DL5" s="543"/>
      <c r="DM5" s="543"/>
      <c r="DN5" s="543"/>
      <c r="DO5" s="543"/>
      <c r="DP5" s="543"/>
      <c r="DQ5" s="543"/>
      <c r="DR5" s="543"/>
      <c r="DS5" s="543"/>
      <c r="DT5" s="543"/>
      <c r="DU5" s="543"/>
      <c r="DV5" s="543"/>
      <c r="DW5" s="543"/>
      <c r="DX5" s="544"/>
    </row>
    <row r="6" spans="1:128" ht="6" customHeight="1">
      <c r="A6" s="548" t="s">
        <v>295</v>
      </c>
      <c r="B6" s="414"/>
      <c r="C6" s="414"/>
      <c r="D6" s="414"/>
      <c r="E6" s="414"/>
      <c r="F6" s="414"/>
      <c r="G6" s="414"/>
      <c r="H6" s="414"/>
      <c r="I6" s="414"/>
      <c r="J6" s="414"/>
      <c r="K6" s="549" t="s">
        <v>466</v>
      </c>
      <c r="L6" s="549"/>
      <c r="M6" s="549"/>
      <c r="N6" s="549"/>
      <c r="O6" s="549"/>
      <c r="P6" s="549"/>
      <c r="Q6" s="549"/>
      <c r="R6" s="549"/>
      <c r="S6" s="549"/>
      <c r="T6" s="549"/>
      <c r="U6" s="549"/>
      <c r="V6" s="549"/>
      <c r="W6" s="549"/>
      <c r="X6" s="549"/>
      <c r="Y6" s="549"/>
      <c r="Z6" s="549"/>
      <c r="AA6" s="549"/>
      <c r="AB6" s="549"/>
      <c r="AC6" s="549"/>
      <c r="AD6" s="549"/>
      <c r="AE6" s="549"/>
      <c r="AF6" s="549"/>
      <c r="AG6" s="549"/>
      <c r="AH6" s="549"/>
      <c r="AI6" s="549"/>
      <c r="AJ6" s="549"/>
      <c r="AK6" s="549"/>
      <c r="AL6" s="549"/>
      <c r="AM6" s="549"/>
      <c r="AN6" s="549"/>
      <c r="AO6" s="549"/>
      <c r="AP6" s="549"/>
      <c r="AQ6" s="414" t="s">
        <v>297</v>
      </c>
      <c r="AR6" s="414"/>
      <c r="AS6" s="414"/>
      <c r="AT6" s="414"/>
      <c r="AU6" s="414"/>
      <c r="AV6" s="414"/>
      <c r="AW6" s="414"/>
      <c r="AX6" s="414"/>
      <c r="AY6" s="414"/>
      <c r="AZ6" s="414"/>
      <c r="BA6" s="550" t="s">
        <v>467</v>
      </c>
      <c r="BB6" s="551"/>
      <c r="BC6" s="551"/>
      <c r="BD6" s="551"/>
      <c r="BE6" s="551"/>
      <c r="BF6" s="551"/>
      <c r="BG6" s="551"/>
      <c r="BH6" s="551"/>
      <c r="BI6" s="551"/>
      <c r="BJ6" s="551"/>
      <c r="BK6" s="551"/>
      <c r="BL6" s="551"/>
      <c r="BM6" s="551"/>
      <c r="BN6" s="551"/>
      <c r="BO6" s="551"/>
      <c r="BP6" s="551"/>
      <c r="BQ6" s="551"/>
      <c r="BR6" s="551"/>
      <c r="BS6" s="551"/>
      <c r="BT6" s="551"/>
      <c r="BU6" s="551"/>
      <c r="BV6" s="551"/>
      <c r="BW6" s="552"/>
      <c r="BY6" s="482"/>
      <c r="BZ6" s="473"/>
      <c r="CA6" s="473"/>
      <c r="CB6" s="473"/>
      <c r="CC6" s="473"/>
      <c r="CD6" s="473"/>
      <c r="CE6" s="473"/>
      <c r="CF6" s="473"/>
      <c r="CG6" s="473"/>
      <c r="CH6" s="545"/>
      <c r="CI6" s="546"/>
      <c r="CJ6" s="546"/>
      <c r="CK6" s="546"/>
      <c r="CL6" s="546"/>
      <c r="CM6" s="546"/>
      <c r="CN6" s="546"/>
      <c r="CO6" s="546"/>
      <c r="CP6" s="546"/>
      <c r="CQ6" s="546"/>
      <c r="CR6" s="546"/>
      <c r="CS6" s="546"/>
      <c r="CT6" s="546"/>
      <c r="CU6" s="546"/>
      <c r="CV6" s="546"/>
      <c r="CW6" s="546"/>
      <c r="CX6" s="546"/>
      <c r="CY6" s="546"/>
      <c r="CZ6" s="546"/>
      <c r="DA6" s="546"/>
      <c r="DB6" s="546"/>
      <c r="DC6" s="546"/>
      <c r="DD6" s="546"/>
      <c r="DE6" s="546"/>
      <c r="DF6" s="546"/>
      <c r="DG6" s="546"/>
      <c r="DH6" s="546"/>
      <c r="DI6" s="546"/>
      <c r="DJ6" s="546"/>
      <c r="DK6" s="546"/>
      <c r="DL6" s="546"/>
      <c r="DM6" s="546"/>
      <c r="DN6" s="546"/>
      <c r="DO6" s="546"/>
      <c r="DP6" s="546"/>
      <c r="DQ6" s="546"/>
      <c r="DR6" s="546"/>
      <c r="DS6" s="546"/>
      <c r="DT6" s="546"/>
      <c r="DU6" s="546"/>
      <c r="DV6" s="546"/>
      <c r="DW6" s="546"/>
      <c r="DX6" s="547"/>
    </row>
    <row r="7" spans="1:128" ht="6" customHeight="1">
      <c r="A7" s="477"/>
      <c r="B7" s="415"/>
      <c r="C7" s="415"/>
      <c r="D7" s="415"/>
      <c r="E7" s="415"/>
      <c r="F7" s="415"/>
      <c r="G7" s="415"/>
      <c r="H7" s="415"/>
      <c r="I7" s="415"/>
      <c r="J7" s="415"/>
      <c r="K7" s="478"/>
      <c r="L7" s="478"/>
      <c r="M7" s="478"/>
      <c r="N7" s="478"/>
      <c r="O7" s="478"/>
      <c r="P7" s="478"/>
      <c r="Q7" s="478"/>
      <c r="R7" s="478"/>
      <c r="S7" s="478"/>
      <c r="T7" s="478"/>
      <c r="U7" s="478"/>
      <c r="V7" s="478"/>
      <c r="W7" s="478"/>
      <c r="X7" s="478"/>
      <c r="Y7" s="478"/>
      <c r="Z7" s="478"/>
      <c r="AA7" s="478"/>
      <c r="AB7" s="478"/>
      <c r="AC7" s="478"/>
      <c r="AD7" s="478"/>
      <c r="AE7" s="478"/>
      <c r="AF7" s="478"/>
      <c r="AG7" s="478"/>
      <c r="AH7" s="478"/>
      <c r="AI7" s="478"/>
      <c r="AJ7" s="478"/>
      <c r="AK7" s="478"/>
      <c r="AL7" s="478"/>
      <c r="AM7" s="478"/>
      <c r="AN7" s="478"/>
      <c r="AO7" s="478"/>
      <c r="AP7" s="478"/>
      <c r="AQ7" s="415"/>
      <c r="AR7" s="415"/>
      <c r="AS7" s="415"/>
      <c r="AT7" s="415"/>
      <c r="AU7" s="415"/>
      <c r="AV7" s="415"/>
      <c r="AW7" s="415"/>
      <c r="AX7" s="415"/>
      <c r="AY7" s="415"/>
      <c r="AZ7" s="415"/>
      <c r="BA7" s="507"/>
      <c r="BB7" s="507"/>
      <c r="BC7" s="507"/>
      <c r="BD7" s="507"/>
      <c r="BE7" s="507"/>
      <c r="BF7" s="507"/>
      <c r="BG7" s="507"/>
      <c r="BH7" s="507"/>
      <c r="BI7" s="507"/>
      <c r="BJ7" s="507"/>
      <c r="BK7" s="507"/>
      <c r="BL7" s="507"/>
      <c r="BM7" s="507"/>
      <c r="BN7" s="507"/>
      <c r="BO7" s="507"/>
      <c r="BP7" s="507"/>
      <c r="BQ7" s="507"/>
      <c r="BR7" s="507"/>
      <c r="BS7" s="507"/>
      <c r="BT7" s="507"/>
      <c r="BU7" s="507"/>
      <c r="BV7" s="507"/>
      <c r="BW7" s="508"/>
      <c r="BY7" s="482" t="s">
        <v>299</v>
      </c>
      <c r="BZ7" s="473"/>
      <c r="CA7" s="473"/>
      <c r="CB7" s="473"/>
      <c r="CC7" s="473"/>
      <c r="CD7" s="473"/>
      <c r="CE7" s="473"/>
      <c r="CF7" s="473"/>
      <c r="CG7" s="473"/>
      <c r="CH7" s="553" t="s">
        <v>468</v>
      </c>
      <c r="CI7" s="553"/>
      <c r="CJ7" s="553"/>
      <c r="CK7" s="553"/>
      <c r="CL7" s="553"/>
      <c r="CM7" s="553"/>
      <c r="CN7" s="553"/>
      <c r="CO7" s="553"/>
      <c r="CP7" s="553"/>
      <c r="CQ7" s="553"/>
      <c r="CR7" s="553"/>
      <c r="CS7" s="553"/>
      <c r="CT7" s="553"/>
      <c r="CU7" s="553"/>
      <c r="CV7" s="553"/>
      <c r="CW7" s="553"/>
      <c r="CX7" s="553"/>
      <c r="CY7" s="553"/>
      <c r="CZ7" s="553"/>
      <c r="DA7" s="553"/>
      <c r="DB7" s="473" t="s">
        <v>301</v>
      </c>
      <c r="DC7" s="473"/>
      <c r="DD7" s="473"/>
      <c r="DE7" s="473"/>
      <c r="DF7" s="473"/>
      <c r="DG7" s="473"/>
      <c r="DH7" s="498" t="s">
        <v>302</v>
      </c>
      <c r="DI7" s="499"/>
      <c r="DJ7" s="499"/>
      <c r="DK7" s="499"/>
      <c r="DL7" s="499"/>
      <c r="DM7" s="499"/>
      <c r="DN7" s="499"/>
      <c r="DO7" s="499"/>
      <c r="DP7" s="499"/>
      <c r="DQ7" s="286"/>
      <c r="DR7" s="286"/>
      <c r="DS7" s="286"/>
      <c r="DT7" s="286"/>
      <c r="DU7" s="286"/>
      <c r="DV7" s="286"/>
      <c r="DW7" s="286"/>
      <c r="DX7" s="287"/>
    </row>
    <row r="8" spans="1:128" ht="6" customHeight="1">
      <c r="A8" s="477"/>
      <c r="B8" s="415"/>
      <c r="C8" s="415"/>
      <c r="D8" s="415"/>
      <c r="E8" s="415"/>
      <c r="F8" s="415"/>
      <c r="G8" s="415"/>
      <c r="H8" s="415"/>
      <c r="I8" s="415"/>
      <c r="J8" s="415"/>
      <c r="K8" s="478"/>
      <c r="L8" s="478"/>
      <c r="M8" s="478"/>
      <c r="N8" s="478"/>
      <c r="O8" s="478"/>
      <c r="P8" s="478"/>
      <c r="Q8" s="478"/>
      <c r="R8" s="478"/>
      <c r="S8" s="478"/>
      <c r="T8" s="478"/>
      <c r="U8" s="478"/>
      <c r="V8" s="478"/>
      <c r="W8" s="478"/>
      <c r="X8" s="478"/>
      <c r="Y8" s="478"/>
      <c r="Z8" s="478"/>
      <c r="AA8" s="478"/>
      <c r="AB8" s="478"/>
      <c r="AC8" s="478"/>
      <c r="AD8" s="478"/>
      <c r="AE8" s="478"/>
      <c r="AF8" s="478"/>
      <c r="AG8" s="478"/>
      <c r="AH8" s="478"/>
      <c r="AI8" s="478"/>
      <c r="AJ8" s="478"/>
      <c r="AK8" s="478"/>
      <c r="AL8" s="478"/>
      <c r="AM8" s="478"/>
      <c r="AN8" s="478"/>
      <c r="AO8" s="478"/>
      <c r="AP8" s="478"/>
      <c r="AQ8" s="415"/>
      <c r="AR8" s="415"/>
      <c r="AS8" s="415"/>
      <c r="AT8" s="415"/>
      <c r="AU8" s="415"/>
      <c r="AV8" s="415"/>
      <c r="AW8" s="415"/>
      <c r="AX8" s="415"/>
      <c r="AY8" s="415"/>
      <c r="AZ8" s="415"/>
      <c r="BA8" s="507"/>
      <c r="BB8" s="507"/>
      <c r="BC8" s="507"/>
      <c r="BD8" s="507"/>
      <c r="BE8" s="507"/>
      <c r="BF8" s="507"/>
      <c r="BG8" s="507"/>
      <c r="BH8" s="507"/>
      <c r="BI8" s="507"/>
      <c r="BJ8" s="507"/>
      <c r="BK8" s="507"/>
      <c r="BL8" s="507"/>
      <c r="BM8" s="507"/>
      <c r="BN8" s="507"/>
      <c r="BO8" s="507"/>
      <c r="BP8" s="507"/>
      <c r="BQ8" s="507"/>
      <c r="BR8" s="507"/>
      <c r="BS8" s="507"/>
      <c r="BT8" s="507"/>
      <c r="BU8" s="507"/>
      <c r="BV8" s="507"/>
      <c r="BW8" s="508"/>
      <c r="BY8" s="482"/>
      <c r="BZ8" s="473"/>
      <c r="CA8" s="473"/>
      <c r="CB8" s="473"/>
      <c r="CC8" s="473"/>
      <c r="CD8" s="473"/>
      <c r="CE8" s="473"/>
      <c r="CF8" s="473"/>
      <c r="CG8" s="473"/>
      <c r="CH8" s="553"/>
      <c r="CI8" s="553"/>
      <c r="CJ8" s="553"/>
      <c r="CK8" s="553"/>
      <c r="CL8" s="553"/>
      <c r="CM8" s="553"/>
      <c r="CN8" s="553"/>
      <c r="CO8" s="553"/>
      <c r="CP8" s="553"/>
      <c r="CQ8" s="553"/>
      <c r="CR8" s="553"/>
      <c r="CS8" s="553"/>
      <c r="CT8" s="553"/>
      <c r="CU8" s="553"/>
      <c r="CV8" s="553"/>
      <c r="CW8" s="553"/>
      <c r="CX8" s="553"/>
      <c r="CY8" s="553"/>
      <c r="CZ8" s="553"/>
      <c r="DA8" s="553"/>
      <c r="DB8" s="473"/>
      <c r="DC8" s="473"/>
      <c r="DD8" s="473"/>
      <c r="DE8" s="473"/>
      <c r="DF8" s="473"/>
      <c r="DG8" s="473"/>
      <c r="DH8" s="500"/>
      <c r="DI8" s="501"/>
      <c r="DJ8" s="501"/>
      <c r="DK8" s="501"/>
      <c r="DL8" s="501"/>
      <c r="DM8" s="501"/>
      <c r="DN8" s="501"/>
      <c r="DO8" s="501"/>
      <c r="DP8" s="501"/>
      <c r="DQ8" s="288"/>
      <c r="DR8" s="288"/>
      <c r="DS8" s="288"/>
      <c r="DT8" s="288"/>
      <c r="DU8" s="288"/>
      <c r="DV8" s="288"/>
      <c r="DW8" s="288"/>
      <c r="DX8" s="289"/>
    </row>
    <row r="9" spans="1:128" ht="6" customHeight="1">
      <c r="A9" s="504" t="s">
        <v>303</v>
      </c>
      <c r="B9" s="415"/>
      <c r="C9" s="415"/>
      <c r="D9" s="415"/>
      <c r="E9" s="415"/>
      <c r="F9" s="415"/>
      <c r="G9" s="415"/>
      <c r="H9" s="415"/>
      <c r="I9" s="415"/>
      <c r="J9" s="415"/>
      <c r="K9" s="505" t="s">
        <v>469</v>
      </c>
      <c r="L9" s="478"/>
      <c r="M9" s="478"/>
      <c r="N9" s="478"/>
      <c r="O9" s="478"/>
      <c r="P9" s="478"/>
      <c r="Q9" s="478"/>
      <c r="R9" s="478"/>
      <c r="S9" s="478"/>
      <c r="T9" s="478"/>
      <c r="U9" s="478"/>
      <c r="V9" s="478"/>
      <c r="W9" s="478"/>
      <c r="X9" s="478"/>
      <c r="Y9" s="478"/>
      <c r="Z9" s="478"/>
      <c r="AA9" s="478"/>
      <c r="AB9" s="478"/>
      <c r="AC9" s="478"/>
      <c r="AD9" s="478"/>
      <c r="AE9" s="478"/>
      <c r="AF9" s="478"/>
      <c r="AG9" s="478"/>
      <c r="AH9" s="478"/>
      <c r="AI9" s="478"/>
      <c r="AJ9" s="478"/>
      <c r="AK9" s="478"/>
      <c r="AL9" s="478"/>
      <c r="AM9" s="478"/>
      <c r="AN9" s="478"/>
      <c r="AO9" s="478"/>
      <c r="AP9" s="478"/>
      <c r="AQ9" s="415" t="s">
        <v>305</v>
      </c>
      <c r="AR9" s="415"/>
      <c r="AS9" s="415"/>
      <c r="AT9" s="415"/>
      <c r="AU9" s="415"/>
      <c r="AV9" s="415"/>
      <c r="AW9" s="415"/>
      <c r="AX9" s="415"/>
      <c r="AY9" s="415"/>
      <c r="AZ9" s="415"/>
      <c r="BA9" s="506" t="s">
        <v>470</v>
      </c>
      <c r="BB9" s="507"/>
      <c r="BC9" s="507"/>
      <c r="BD9" s="507"/>
      <c r="BE9" s="507"/>
      <c r="BF9" s="507"/>
      <c r="BG9" s="507"/>
      <c r="BH9" s="507"/>
      <c r="BI9" s="507"/>
      <c r="BJ9" s="507"/>
      <c r="BK9" s="507"/>
      <c r="BL9" s="507"/>
      <c r="BM9" s="507"/>
      <c r="BN9" s="507"/>
      <c r="BO9" s="507"/>
      <c r="BP9" s="507"/>
      <c r="BQ9" s="507"/>
      <c r="BR9" s="507"/>
      <c r="BS9" s="507"/>
      <c r="BT9" s="507"/>
      <c r="BU9" s="507"/>
      <c r="BV9" s="507"/>
      <c r="BW9" s="508"/>
      <c r="BY9" s="482"/>
      <c r="BZ9" s="473"/>
      <c r="CA9" s="473"/>
      <c r="CB9" s="473"/>
      <c r="CC9" s="473"/>
      <c r="CD9" s="473"/>
      <c r="CE9" s="473"/>
      <c r="CF9" s="473"/>
      <c r="CG9" s="473"/>
      <c r="CH9" s="553"/>
      <c r="CI9" s="553"/>
      <c r="CJ9" s="553"/>
      <c r="CK9" s="553"/>
      <c r="CL9" s="553"/>
      <c r="CM9" s="553"/>
      <c r="CN9" s="553"/>
      <c r="CO9" s="553"/>
      <c r="CP9" s="553"/>
      <c r="CQ9" s="553"/>
      <c r="CR9" s="553"/>
      <c r="CS9" s="553"/>
      <c r="CT9" s="553"/>
      <c r="CU9" s="553"/>
      <c r="CV9" s="553"/>
      <c r="CW9" s="553"/>
      <c r="CX9" s="553"/>
      <c r="CY9" s="553"/>
      <c r="CZ9" s="553"/>
      <c r="DA9" s="553"/>
      <c r="DB9" s="473"/>
      <c r="DC9" s="473"/>
      <c r="DD9" s="473"/>
      <c r="DE9" s="473"/>
      <c r="DF9" s="473"/>
      <c r="DG9" s="473"/>
      <c r="DH9" s="500"/>
      <c r="DI9" s="501"/>
      <c r="DJ9" s="501"/>
      <c r="DK9" s="501"/>
      <c r="DL9" s="501"/>
      <c r="DM9" s="501"/>
      <c r="DN9" s="501"/>
      <c r="DO9" s="501"/>
      <c r="DP9" s="501"/>
      <c r="DQ9" s="288"/>
      <c r="DR9" s="288"/>
      <c r="DS9" s="288"/>
      <c r="DT9" s="288"/>
      <c r="DU9" s="288"/>
      <c r="DV9" s="288"/>
      <c r="DW9" s="288"/>
      <c r="DX9" s="289"/>
    </row>
    <row r="10" spans="1:128" ht="6" customHeight="1">
      <c r="A10" s="477"/>
      <c r="B10" s="415"/>
      <c r="C10" s="415"/>
      <c r="D10" s="415"/>
      <c r="E10" s="415"/>
      <c r="F10" s="415"/>
      <c r="G10" s="415"/>
      <c r="H10" s="415"/>
      <c r="I10" s="415"/>
      <c r="J10" s="415"/>
      <c r="K10" s="478"/>
      <c r="L10" s="478"/>
      <c r="M10" s="478"/>
      <c r="N10" s="478"/>
      <c r="O10" s="478"/>
      <c r="P10" s="478"/>
      <c r="Q10" s="478"/>
      <c r="R10" s="478"/>
      <c r="S10" s="478"/>
      <c r="T10" s="478"/>
      <c r="U10" s="478"/>
      <c r="V10" s="478"/>
      <c r="W10" s="478"/>
      <c r="X10" s="478"/>
      <c r="Y10" s="478"/>
      <c r="Z10" s="478"/>
      <c r="AA10" s="478"/>
      <c r="AB10" s="478"/>
      <c r="AC10" s="478"/>
      <c r="AD10" s="478"/>
      <c r="AE10" s="478"/>
      <c r="AF10" s="478"/>
      <c r="AG10" s="478"/>
      <c r="AH10" s="478"/>
      <c r="AI10" s="478"/>
      <c r="AJ10" s="478"/>
      <c r="AK10" s="478"/>
      <c r="AL10" s="478"/>
      <c r="AM10" s="478"/>
      <c r="AN10" s="478"/>
      <c r="AO10" s="478"/>
      <c r="AP10" s="478"/>
      <c r="AQ10" s="415"/>
      <c r="AR10" s="415"/>
      <c r="AS10" s="415"/>
      <c r="AT10" s="415"/>
      <c r="AU10" s="415"/>
      <c r="AV10" s="415"/>
      <c r="AW10" s="415"/>
      <c r="AX10" s="415"/>
      <c r="AY10" s="415"/>
      <c r="AZ10" s="415"/>
      <c r="BA10" s="506"/>
      <c r="BB10" s="507"/>
      <c r="BC10" s="507"/>
      <c r="BD10" s="507"/>
      <c r="BE10" s="507"/>
      <c r="BF10" s="507"/>
      <c r="BG10" s="507"/>
      <c r="BH10" s="507"/>
      <c r="BI10" s="507"/>
      <c r="BJ10" s="507"/>
      <c r="BK10" s="507"/>
      <c r="BL10" s="507"/>
      <c r="BM10" s="507"/>
      <c r="BN10" s="507"/>
      <c r="BO10" s="507"/>
      <c r="BP10" s="507"/>
      <c r="BQ10" s="507"/>
      <c r="BR10" s="507"/>
      <c r="BS10" s="507"/>
      <c r="BT10" s="507"/>
      <c r="BU10" s="507"/>
      <c r="BV10" s="507"/>
      <c r="BW10" s="508"/>
      <c r="BY10" s="482"/>
      <c r="BZ10" s="473"/>
      <c r="CA10" s="473"/>
      <c r="CB10" s="473"/>
      <c r="CC10" s="473"/>
      <c r="CD10" s="473"/>
      <c r="CE10" s="473"/>
      <c r="CF10" s="473"/>
      <c r="CG10" s="473"/>
      <c r="CH10" s="553"/>
      <c r="CI10" s="553"/>
      <c r="CJ10" s="553"/>
      <c r="CK10" s="553"/>
      <c r="CL10" s="553"/>
      <c r="CM10" s="553"/>
      <c r="CN10" s="553"/>
      <c r="CO10" s="553"/>
      <c r="CP10" s="553"/>
      <c r="CQ10" s="553"/>
      <c r="CR10" s="553"/>
      <c r="CS10" s="553"/>
      <c r="CT10" s="553"/>
      <c r="CU10" s="553"/>
      <c r="CV10" s="553"/>
      <c r="CW10" s="553"/>
      <c r="CX10" s="553"/>
      <c r="CY10" s="553"/>
      <c r="CZ10" s="553"/>
      <c r="DA10" s="553"/>
      <c r="DB10" s="473"/>
      <c r="DC10" s="473"/>
      <c r="DD10" s="473"/>
      <c r="DE10" s="473"/>
      <c r="DF10" s="473"/>
      <c r="DG10" s="473"/>
      <c r="DH10" s="502"/>
      <c r="DI10" s="503"/>
      <c r="DJ10" s="503"/>
      <c r="DK10" s="503"/>
      <c r="DL10" s="503"/>
      <c r="DM10" s="503"/>
      <c r="DN10" s="503"/>
      <c r="DO10" s="503"/>
      <c r="DP10" s="503"/>
      <c r="DQ10" s="290"/>
      <c r="DR10" s="290"/>
      <c r="DS10" s="290"/>
      <c r="DT10" s="290"/>
      <c r="DU10" s="290"/>
      <c r="DV10" s="290"/>
      <c r="DW10" s="290"/>
      <c r="DX10" s="291"/>
    </row>
    <row r="11" spans="1:128" ht="6" customHeight="1">
      <c r="A11" s="477"/>
      <c r="B11" s="415"/>
      <c r="C11" s="415"/>
      <c r="D11" s="415"/>
      <c r="E11" s="415"/>
      <c r="F11" s="415"/>
      <c r="G11" s="415"/>
      <c r="H11" s="415"/>
      <c r="I11" s="415"/>
      <c r="J11" s="415"/>
      <c r="K11" s="478"/>
      <c r="L11" s="478"/>
      <c r="M11" s="478"/>
      <c r="N11" s="478"/>
      <c r="O11" s="478"/>
      <c r="P11" s="478"/>
      <c r="Q11" s="478"/>
      <c r="R11" s="478"/>
      <c r="S11" s="478"/>
      <c r="T11" s="478"/>
      <c r="U11" s="478"/>
      <c r="V11" s="478"/>
      <c r="W11" s="478"/>
      <c r="X11" s="478"/>
      <c r="Y11" s="478"/>
      <c r="Z11" s="478"/>
      <c r="AA11" s="478"/>
      <c r="AB11" s="478"/>
      <c r="AC11" s="478"/>
      <c r="AD11" s="478"/>
      <c r="AE11" s="478"/>
      <c r="AF11" s="478"/>
      <c r="AG11" s="478"/>
      <c r="AH11" s="478"/>
      <c r="AI11" s="478"/>
      <c r="AJ11" s="478"/>
      <c r="AK11" s="478"/>
      <c r="AL11" s="478"/>
      <c r="AM11" s="478"/>
      <c r="AN11" s="478"/>
      <c r="AO11" s="478"/>
      <c r="AP11" s="478"/>
      <c r="AQ11" s="415"/>
      <c r="AR11" s="415"/>
      <c r="AS11" s="415"/>
      <c r="AT11" s="415"/>
      <c r="AU11" s="415"/>
      <c r="AV11" s="415"/>
      <c r="AW11" s="415"/>
      <c r="AX11" s="415"/>
      <c r="AY11" s="415"/>
      <c r="AZ11" s="415"/>
      <c r="BA11" s="507"/>
      <c r="BB11" s="507"/>
      <c r="BC11" s="507"/>
      <c r="BD11" s="507"/>
      <c r="BE11" s="507"/>
      <c r="BF11" s="507"/>
      <c r="BG11" s="507"/>
      <c r="BH11" s="507"/>
      <c r="BI11" s="507"/>
      <c r="BJ11" s="507"/>
      <c r="BK11" s="507"/>
      <c r="BL11" s="507"/>
      <c r="BM11" s="507"/>
      <c r="BN11" s="507"/>
      <c r="BO11" s="507"/>
      <c r="BP11" s="507"/>
      <c r="BQ11" s="507"/>
      <c r="BR11" s="507"/>
      <c r="BS11" s="507"/>
      <c r="BT11" s="507"/>
      <c r="BU11" s="507"/>
      <c r="BV11" s="507"/>
      <c r="BW11" s="508"/>
      <c r="BY11" s="482" t="s">
        <v>307</v>
      </c>
      <c r="BZ11" s="473"/>
      <c r="CA11" s="473"/>
      <c r="CB11" s="473"/>
      <c r="CC11" s="473"/>
      <c r="CD11" s="473"/>
      <c r="CE11" s="473"/>
      <c r="CF11" s="473"/>
      <c r="CG11" s="473"/>
      <c r="CH11" s="509" t="s">
        <v>471</v>
      </c>
      <c r="CI11" s="510"/>
      <c r="CJ11" s="510"/>
      <c r="CK11" s="510"/>
      <c r="CL11" s="510"/>
      <c r="CM11" s="510"/>
      <c r="CN11" s="510"/>
      <c r="CO11" s="510"/>
      <c r="CP11" s="510"/>
      <c r="CQ11" s="510"/>
      <c r="CR11" s="510"/>
      <c r="CS11" s="510"/>
      <c r="CT11" s="510"/>
      <c r="CU11" s="510"/>
      <c r="CV11" s="510"/>
      <c r="CW11" s="510"/>
      <c r="CX11" s="510"/>
      <c r="CY11" s="510"/>
      <c r="CZ11" s="510"/>
      <c r="DA11" s="510"/>
      <c r="DB11" s="510"/>
      <c r="DC11" s="510"/>
      <c r="DD11" s="510"/>
      <c r="DE11" s="510"/>
      <c r="DF11" s="510"/>
      <c r="DG11" s="510"/>
      <c r="DH11" s="510"/>
      <c r="DI11" s="510"/>
      <c r="DJ11" s="510"/>
      <c r="DK11" s="510"/>
      <c r="DL11" s="510"/>
      <c r="DM11" s="510"/>
      <c r="DN11" s="510"/>
      <c r="DO11" s="510"/>
      <c r="DP11" s="510"/>
      <c r="DQ11" s="510"/>
      <c r="DR11" s="510"/>
      <c r="DS11" s="510"/>
      <c r="DT11" s="510"/>
      <c r="DU11" s="510"/>
      <c r="DV11" s="510"/>
      <c r="DW11" s="510"/>
      <c r="DX11" s="511"/>
    </row>
    <row r="12" spans="1:128" ht="6" customHeight="1">
      <c r="A12" s="477"/>
      <c r="B12" s="415"/>
      <c r="C12" s="415"/>
      <c r="D12" s="415"/>
      <c r="E12" s="415"/>
      <c r="F12" s="415"/>
      <c r="G12" s="415"/>
      <c r="H12" s="415"/>
      <c r="I12" s="415"/>
      <c r="J12" s="415"/>
      <c r="K12" s="478"/>
      <c r="L12" s="478"/>
      <c r="M12" s="478"/>
      <c r="N12" s="478"/>
      <c r="O12" s="478"/>
      <c r="P12" s="478"/>
      <c r="Q12" s="478"/>
      <c r="R12" s="478"/>
      <c r="S12" s="478"/>
      <c r="T12" s="478"/>
      <c r="U12" s="478"/>
      <c r="V12" s="478"/>
      <c r="W12" s="478"/>
      <c r="X12" s="478"/>
      <c r="Y12" s="478"/>
      <c r="Z12" s="478"/>
      <c r="AA12" s="478"/>
      <c r="AB12" s="478"/>
      <c r="AC12" s="478"/>
      <c r="AD12" s="478"/>
      <c r="AE12" s="478"/>
      <c r="AF12" s="478"/>
      <c r="AG12" s="478"/>
      <c r="AH12" s="478"/>
      <c r="AI12" s="478"/>
      <c r="AJ12" s="478"/>
      <c r="AK12" s="478"/>
      <c r="AL12" s="478"/>
      <c r="AM12" s="478"/>
      <c r="AN12" s="478"/>
      <c r="AO12" s="478"/>
      <c r="AP12" s="478"/>
      <c r="AQ12" s="415"/>
      <c r="AR12" s="415"/>
      <c r="AS12" s="415"/>
      <c r="AT12" s="415"/>
      <c r="AU12" s="415"/>
      <c r="AV12" s="415"/>
      <c r="AW12" s="415"/>
      <c r="AX12" s="415"/>
      <c r="AY12" s="415"/>
      <c r="AZ12" s="415"/>
      <c r="BA12" s="507"/>
      <c r="BB12" s="507"/>
      <c r="BC12" s="507"/>
      <c r="BD12" s="507"/>
      <c r="BE12" s="507"/>
      <c r="BF12" s="507"/>
      <c r="BG12" s="507"/>
      <c r="BH12" s="507"/>
      <c r="BI12" s="507"/>
      <c r="BJ12" s="507"/>
      <c r="BK12" s="507"/>
      <c r="BL12" s="507"/>
      <c r="BM12" s="507"/>
      <c r="BN12" s="507"/>
      <c r="BO12" s="507"/>
      <c r="BP12" s="507"/>
      <c r="BQ12" s="507"/>
      <c r="BR12" s="507"/>
      <c r="BS12" s="507"/>
      <c r="BT12" s="507"/>
      <c r="BU12" s="507"/>
      <c r="BV12" s="507"/>
      <c r="BW12" s="508"/>
      <c r="BY12" s="482"/>
      <c r="BZ12" s="473"/>
      <c r="CA12" s="473"/>
      <c r="CB12" s="473"/>
      <c r="CC12" s="473"/>
      <c r="CD12" s="473"/>
      <c r="CE12" s="473"/>
      <c r="CF12" s="473"/>
      <c r="CG12" s="473"/>
      <c r="CH12" s="512"/>
      <c r="CI12" s="513"/>
      <c r="CJ12" s="513"/>
      <c r="CK12" s="513"/>
      <c r="CL12" s="513"/>
      <c r="CM12" s="513"/>
      <c r="CN12" s="513"/>
      <c r="CO12" s="513"/>
      <c r="CP12" s="513"/>
      <c r="CQ12" s="513"/>
      <c r="CR12" s="513"/>
      <c r="CS12" s="513"/>
      <c r="CT12" s="513"/>
      <c r="CU12" s="513"/>
      <c r="CV12" s="513"/>
      <c r="CW12" s="513"/>
      <c r="CX12" s="513"/>
      <c r="CY12" s="513"/>
      <c r="CZ12" s="513"/>
      <c r="DA12" s="513"/>
      <c r="DB12" s="513"/>
      <c r="DC12" s="513"/>
      <c r="DD12" s="513"/>
      <c r="DE12" s="513"/>
      <c r="DF12" s="513"/>
      <c r="DG12" s="513"/>
      <c r="DH12" s="513"/>
      <c r="DI12" s="513"/>
      <c r="DJ12" s="513"/>
      <c r="DK12" s="513"/>
      <c r="DL12" s="513"/>
      <c r="DM12" s="513"/>
      <c r="DN12" s="513"/>
      <c r="DO12" s="513"/>
      <c r="DP12" s="513"/>
      <c r="DQ12" s="513"/>
      <c r="DR12" s="513"/>
      <c r="DS12" s="513"/>
      <c r="DT12" s="513"/>
      <c r="DU12" s="513"/>
      <c r="DV12" s="513"/>
      <c r="DW12" s="513"/>
      <c r="DX12" s="514"/>
    </row>
    <row r="13" spans="1:128" ht="6" customHeight="1">
      <c r="A13" s="477" t="s">
        <v>309</v>
      </c>
      <c r="B13" s="415"/>
      <c r="C13" s="415"/>
      <c r="D13" s="415"/>
      <c r="E13" s="415"/>
      <c r="F13" s="415"/>
      <c r="G13" s="415"/>
      <c r="H13" s="415"/>
      <c r="I13" s="415"/>
      <c r="J13" s="415"/>
      <c r="K13" s="518" t="s">
        <v>472</v>
      </c>
      <c r="L13" s="519"/>
      <c r="M13" s="519"/>
      <c r="N13" s="519"/>
      <c r="O13" s="519"/>
      <c r="P13" s="519"/>
      <c r="Q13" s="519"/>
      <c r="R13" s="519"/>
      <c r="S13" s="519"/>
      <c r="T13" s="519"/>
      <c r="U13" s="519"/>
      <c r="V13" s="519"/>
      <c r="W13" s="519"/>
      <c r="X13" s="519"/>
      <c r="Y13" s="519"/>
      <c r="Z13" s="519"/>
      <c r="AA13" s="519"/>
      <c r="AB13" s="519"/>
      <c r="AC13" s="519"/>
      <c r="AD13" s="519"/>
      <c r="AE13" s="519"/>
      <c r="AF13" s="519"/>
      <c r="AG13" s="519"/>
      <c r="AH13" s="519"/>
      <c r="AI13" s="519"/>
      <c r="AJ13" s="519"/>
      <c r="AK13" s="519"/>
      <c r="AL13" s="519"/>
      <c r="AM13" s="519"/>
      <c r="AN13" s="519"/>
      <c r="AO13" s="519"/>
      <c r="AP13" s="520"/>
      <c r="AQ13" s="525" t="s">
        <v>311</v>
      </c>
      <c r="AR13" s="526"/>
      <c r="AS13" s="526"/>
      <c r="AT13" s="526"/>
      <c r="AU13" s="526"/>
      <c r="AV13" s="526"/>
      <c r="AW13" s="526"/>
      <c r="AX13" s="526"/>
      <c r="AY13" s="526"/>
      <c r="AZ13" s="433"/>
      <c r="BA13" s="488" t="s">
        <v>473</v>
      </c>
      <c r="BB13" s="489"/>
      <c r="BC13" s="489"/>
      <c r="BD13" s="489"/>
      <c r="BE13" s="489"/>
      <c r="BF13" s="489"/>
      <c r="BG13" s="489"/>
      <c r="BH13" s="489"/>
      <c r="BI13" s="489"/>
      <c r="BJ13" s="489"/>
      <c r="BK13" s="489"/>
      <c r="BL13" s="489"/>
      <c r="BM13" s="489"/>
      <c r="BN13" s="489"/>
      <c r="BO13" s="489"/>
      <c r="BP13" s="489"/>
      <c r="BQ13" s="489"/>
      <c r="BR13" s="489"/>
      <c r="BS13" s="489"/>
      <c r="BT13" s="489"/>
      <c r="BU13" s="489"/>
      <c r="BV13" s="489"/>
      <c r="BW13" s="490"/>
      <c r="BY13" s="482"/>
      <c r="BZ13" s="473"/>
      <c r="CA13" s="473"/>
      <c r="CB13" s="473"/>
      <c r="CC13" s="473"/>
      <c r="CD13" s="473"/>
      <c r="CE13" s="473"/>
      <c r="CF13" s="473"/>
      <c r="CG13" s="473"/>
      <c r="CH13" s="512"/>
      <c r="CI13" s="513"/>
      <c r="CJ13" s="513"/>
      <c r="CK13" s="513"/>
      <c r="CL13" s="513"/>
      <c r="CM13" s="513"/>
      <c r="CN13" s="513"/>
      <c r="CO13" s="513"/>
      <c r="CP13" s="513"/>
      <c r="CQ13" s="513"/>
      <c r="CR13" s="513"/>
      <c r="CS13" s="513"/>
      <c r="CT13" s="513"/>
      <c r="CU13" s="513"/>
      <c r="CV13" s="513"/>
      <c r="CW13" s="513"/>
      <c r="CX13" s="513"/>
      <c r="CY13" s="513"/>
      <c r="CZ13" s="513"/>
      <c r="DA13" s="513"/>
      <c r="DB13" s="513"/>
      <c r="DC13" s="513"/>
      <c r="DD13" s="513"/>
      <c r="DE13" s="513"/>
      <c r="DF13" s="513"/>
      <c r="DG13" s="513"/>
      <c r="DH13" s="513"/>
      <c r="DI13" s="513"/>
      <c r="DJ13" s="513"/>
      <c r="DK13" s="513"/>
      <c r="DL13" s="513"/>
      <c r="DM13" s="513"/>
      <c r="DN13" s="513"/>
      <c r="DO13" s="513"/>
      <c r="DP13" s="513"/>
      <c r="DQ13" s="513"/>
      <c r="DR13" s="513"/>
      <c r="DS13" s="513"/>
      <c r="DT13" s="513"/>
      <c r="DU13" s="513"/>
      <c r="DV13" s="513"/>
      <c r="DW13" s="513"/>
      <c r="DX13" s="514"/>
    </row>
    <row r="14" spans="1:128" ht="6" customHeight="1">
      <c r="A14" s="477"/>
      <c r="B14" s="415"/>
      <c r="C14" s="415"/>
      <c r="D14" s="415"/>
      <c r="E14" s="415"/>
      <c r="F14" s="415"/>
      <c r="G14" s="415"/>
      <c r="H14" s="415"/>
      <c r="I14" s="415"/>
      <c r="J14" s="415"/>
      <c r="K14" s="448"/>
      <c r="L14" s="449"/>
      <c r="M14" s="449"/>
      <c r="N14" s="449"/>
      <c r="O14" s="449"/>
      <c r="P14" s="449"/>
      <c r="Q14" s="449"/>
      <c r="R14" s="449"/>
      <c r="S14" s="449"/>
      <c r="T14" s="449"/>
      <c r="U14" s="449"/>
      <c r="V14" s="449"/>
      <c r="W14" s="449"/>
      <c r="X14" s="449"/>
      <c r="Y14" s="449"/>
      <c r="Z14" s="449"/>
      <c r="AA14" s="449"/>
      <c r="AB14" s="449"/>
      <c r="AC14" s="449"/>
      <c r="AD14" s="449"/>
      <c r="AE14" s="449"/>
      <c r="AF14" s="449"/>
      <c r="AG14" s="449"/>
      <c r="AH14" s="449"/>
      <c r="AI14" s="449"/>
      <c r="AJ14" s="449"/>
      <c r="AK14" s="449"/>
      <c r="AL14" s="449"/>
      <c r="AM14" s="449"/>
      <c r="AN14" s="449"/>
      <c r="AO14" s="449"/>
      <c r="AP14" s="521"/>
      <c r="AQ14" s="527"/>
      <c r="AR14" s="528"/>
      <c r="AS14" s="528"/>
      <c r="AT14" s="528"/>
      <c r="AU14" s="528"/>
      <c r="AV14" s="528"/>
      <c r="AW14" s="528"/>
      <c r="AX14" s="528"/>
      <c r="AY14" s="528"/>
      <c r="AZ14" s="529"/>
      <c r="BA14" s="491"/>
      <c r="BB14" s="492"/>
      <c r="BC14" s="492"/>
      <c r="BD14" s="492"/>
      <c r="BE14" s="492"/>
      <c r="BF14" s="492"/>
      <c r="BG14" s="492"/>
      <c r="BH14" s="492"/>
      <c r="BI14" s="492"/>
      <c r="BJ14" s="492"/>
      <c r="BK14" s="492"/>
      <c r="BL14" s="492"/>
      <c r="BM14" s="492"/>
      <c r="BN14" s="492"/>
      <c r="BO14" s="492"/>
      <c r="BP14" s="492"/>
      <c r="BQ14" s="492"/>
      <c r="BR14" s="492"/>
      <c r="BS14" s="492"/>
      <c r="BT14" s="492"/>
      <c r="BU14" s="492"/>
      <c r="BV14" s="492"/>
      <c r="BW14" s="493"/>
      <c r="BY14" s="482"/>
      <c r="BZ14" s="473"/>
      <c r="CA14" s="473"/>
      <c r="CB14" s="473"/>
      <c r="CC14" s="473"/>
      <c r="CD14" s="473"/>
      <c r="CE14" s="473"/>
      <c r="CF14" s="473"/>
      <c r="CG14" s="473"/>
      <c r="CH14" s="512"/>
      <c r="CI14" s="513"/>
      <c r="CJ14" s="513"/>
      <c r="CK14" s="513"/>
      <c r="CL14" s="513"/>
      <c r="CM14" s="513"/>
      <c r="CN14" s="513"/>
      <c r="CO14" s="513"/>
      <c r="CP14" s="513"/>
      <c r="CQ14" s="513"/>
      <c r="CR14" s="513"/>
      <c r="CS14" s="513"/>
      <c r="CT14" s="513"/>
      <c r="CU14" s="513"/>
      <c r="CV14" s="513"/>
      <c r="CW14" s="513"/>
      <c r="CX14" s="513"/>
      <c r="CY14" s="513"/>
      <c r="CZ14" s="513"/>
      <c r="DA14" s="513"/>
      <c r="DB14" s="513"/>
      <c r="DC14" s="513"/>
      <c r="DD14" s="513"/>
      <c r="DE14" s="513"/>
      <c r="DF14" s="513"/>
      <c r="DG14" s="513"/>
      <c r="DH14" s="513"/>
      <c r="DI14" s="513"/>
      <c r="DJ14" s="513"/>
      <c r="DK14" s="513"/>
      <c r="DL14" s="513"/>
      <c r="DM14" s="513"/>
      <c r="DN14" s="513"/>
      <c r="DO14" s="513"/>
      <c r="DP14" s="513"/>
      <c r="DQ14" s="513"/>
      <c r="DR14" s="513"/>
      <c r="DS14" s="513"/>
      <c r="DT14" s="513"/>
      <c r="DU14" s="513"/>
      <c r="DV14" s="513"/>
      <c r="DW14" s="513"/>
      <c r="DX14" s="514"/>
    </row>
    <row r="15" spans="1:128" ht="6" customHeight="1">
      <c r="A15" s="477"/>
      <c r="B15" s="415"/>
      <c r="C15" s="415"/>
      <c r="D15" s="415"/>
      <c r="E15" s="415"/>
      <c r="F15" s="415"/>
      <c r="G15" s="415"/>
      <c r="H15" s="415"/>
      <c r="I15" s="415"/>
      <c r="J15" s="415"/>
      <c r="K15" s="448"/>
      <c r="L15" s="449"/>
      <c r="M15" s="449"/>
      <c r="N15" s="449"/>
      <c r="O15" s="449"/>
      <c r="P15" s="449"/>
      <c r="Q15" s="449"/>
      <c r="R15" s="449"/>
      <c r="S15" s="449"/>
      <c r="T15" s="449"/>
      <c r="U15" s="449"/>
      <c r="V15" s="449"/>
      <c r="W15" s="449"/>
      <c r="X15" s="449"/>
      <c r="Y15" s="449"/>
      <c r="Z15" s="449"/>
      <c r="AA15" s="449"/>
      <c r="AB15" s="449"/>
      <c r="AC15" s="449"/>
      <c r="AD15" s="449"/>
      <c r="AE15" s="449"/>
      <c r="AF15" s="449"/>
      <c r="AG15" s="449"/>
      <c r="AH15" s="449"/>
      <c r="AI15" s="449"/>
      <c r="AJ15" s="449"/>
      <c r="AK15" s="449"/>
      <c r="AL15" s="449"/>
      <c r="AM15" s="449"/>
      <c r="AN15" s="449"/>
      <c r="AO15" s="449"/>
      <c r="AP15" s="521"/>
      <c r="AQ15" s="527"/>
      <c r="AR15" s="528"/>
      <c r="AS15" s="528"/>
      <c r="AT15" s="528"/>
      <c r="AU15" s="528"/>
      <c r="AV15" s="528"/>
      <c r="AW15" s="528"/>
      <c r="AX15" s="528"/>
      <c r="AY15" s="528"/>
      <c r="AZ15" s="529"/>
      <c r="BA15" s="494"/>
      <c r="BB15" s="492"/>
      <c r="BC15" s="492"/>
      <c r="BD15" s="492"/>
      <c r="BE15" s="492"/>
      <c r="BF15" s="492"/>
      <c r="BG15" s="492"/>
      <c r="BH15" s="492"/>
      <c r="BI15" s="492"/>
      <c r="BJ15" s="492"/>
      <c r="BK15" s="492"/>
      <c r="BL15" s="492"/>
      <c r="BM15" s="492"/>
      <c r="BN15" s="492"/>
      <c r="BO15" s="492"/>
      <c r="BP15" s="492"/>
      <c r="BQ15" s="492"/>
      <c r="BR15" s="492"/>
      <c r="BS15" s="492"/>
      <c r="BT15" s="492"/>
      <c r="BU15" s="492"/>
      <c r="BV15" s="492"/>
      <c r="BW15" s="493"/>
      <c r="BY15" s="482"/>
      <c r="BZ15" s="473"/>
      <c r="CA15" s="473"/>
      <c r="CB15" s="473"/>
      <c r="CC15" s="473"/>
      <c r="CD15" s="473"/>
      <c r="CE15" s="473"/>
      <c r="CF15" s="473"/>
      <c r="CG15" s="473"/>
      <c r="CH15" s="512"/>
      <c r="CI15" s="513"/>
      <c r="CJ15" s="513"/>
      <c r="CK15" s="513"/>
      <c r="CL15" s="513"/>
      <c r="CM15" s="513"/>
      <c r="CN15" s="513"/>
      <c r="CO15" s="513"/>
      <c r="CP15" s="513"/>
      <c r="CQ15" s="513"/>
      <c r="CR15" s="513"/>
      <c r="CS15" s="513"/>
      <c r="CT15" s="513"/>
      <c r="CU15" s="513"/>
      <c r="CV15" s="513"/>
      <c r="CW15" s="513"/>
      <c r="CX15" s="513"/>
      <c r="CY15" s="513"/>
      <c r="CZ15" s="513"/>
      <c r="DA15" s="513"/>
      <c r="DB15" s="513"/>
      <c r="DC15" s="513"/>
      <c r="DD15" s="513"/>
      <c r="DE15" s="513"/>
      <c r="DF15" s="513"/>
      <c r="DG15" s="513"/>
      <c r="DH15" s="513"/>
      <c r="DI15" s="513"/>
      <c r="DJ15" s="513"/>
      <c r="DK15" s="513"/>
      <c r="DL15" s="513"/>
      <c r="DM15" s="513"/>
      <c r="DN15" s="513"/>
      <c r="DO15" s="513"/>
      <c r="DP15" s="513"/>
      <c r="DQ15" s="513"/>
      <c r="DR15" s="513"/>
      <c r="DS15" s="513"/>
      <c r="DT15" s="513"/>
      <c r="DU15" s="513"/>
      <c r="DV15" s="513"/>
      <c r="DW15" s="513"/>
      <c r="DX15" s="514"/>
    </row>
    <row r="16" spans="1:128" ht="6" customHeight="1">
      <c r="A16" s="477"/>
      <c r="B16" s="415"/>
      <c r="C16" s="415"/>
      <c r="D16" s="415"/>
      <c r="E16" s="415"/>
      <c r="F16" s="415"/>
      <c r="G16" s="415"/>
      <c r="H16" s="415"/>
      <c r="I16" s="415"/>
      <c r="J16" s="415"/>
      <c r="K16" s="522"/>
      <c r="L16" s="523"/>
      <c r="M16" s="523"/>
      <c r="N16" s="523"/>
      <c r="O16" s="523"/>
      <c r="P16" s="523"/>
      <c r="Q16" s="523"/>
      <c r="R16" s="523"/>
      <c r="S16" s="523"/>
      <c r="T16" s="523"/>
      <c r="U16" s="523"/>
      <c r="V16" s="523"/>
      <c r="W16" s="523"/>
      <c r="X16" s="523"/>
      <c r="Y16" s="523"/>
      <c r="Z16" s="523"/>
      <c r="AA16" s="523"/>
      <c r="AB16" s="523"/>
      <c r="AC16" s="523"/>
      <c r="AD16" s="523"/>
      <c r="AE16" s="523"/>
      <c r="AF16" s="523"/>
      <c r="AG16" s="523"/>
      <c r="AH16" s="523"/>
      <c r="AI16" s="523"/>
      <c r="AJ16" s="523"/>
      <c r="AK16" s="523"/>
      <c r="AL16" s="523"/>
      <c r="AM16" s="523"/>
      <c r="AN16" s="523"/>
      <c r="AO16" s="523"/>
      <c r="AP16" s="524"/>
      <c r="AQ16" s="530"/>
      <c r="AR16" s="531"/>
      <c r="AS16" s="531"/>
      <c r="AT16" s="531"/>
      <c r="AU16" s="531"/>
      <c r="AV16" s="531"/>
      <c r="AW16" s="531"/>
      <c r="AX16" s="531"/>
      <c r="AY16" s="531"/>
      <c r="AZ16" s="532"/>
      <c r="BA16" s="495"/>
      <c r="BB16" s="496"/>
      <c r="BC16" s="496"/>
      <c r="BD16" s="496"/>
      <c r="BE16" s="496"/>
      <c r="BF16" s="496"/>
      <c r="BG16" s="496"/>
      <c r="BH16" s="496"/>
      <c r="BI16" s="496"/>
      <c r="BJ16" s="496"/>
      <c r="BK16" s="496"/>
      <c r="BL16" s="496"/>
      <c r="BM16" s="496"/>
      <c r="BN16" s="496"/>
      <c r="BO16" s="496"/>
      <c r="BP16" s="496"/>
      <c r="BQ16" s="496"/>
      <c r="BR16" s="496"/>
      <c r="BS16" s="496"/>
      <c r="BT16" s="496"/>
      <c r="BU16" s="496"/>
      <c r="BV16" s="496"/>
      <c r="BW16" s="497"/>
      <c r="BY16" s="482"/>
      <c r="BZ16" s="473"/>
      <c r="CA16" s="473"/>
      <c r="CB16" s="473"/>
      <c r="CC16" s="473"/>
      <c r="CD16" s="473"/>
      <c r="CE16" s="473"/>
      <c r="CF16" s="473"/>
      <c r="CG16" s="473"/>
      <c r="CH16" s="515"/>
      <c r="CI16" s="516"/>
      <c r="CJ16" s="516"/>
      <c r="CK16" s="516"/>
      <c r="CL16" s="516"/>
      <c r="CM16" s="516"/>
      <c r="CN16" s="516"/>
      <c r="CO16" s="516"/>
      <c r="CP16" s="516"/>
      <c r="CQ16" s="516"/>
      <c r="CR16" s="516"/>
      <c r="CS16" s="516"/>
      <c r="CT16" s="516"/>
      <c r="CU16" s="516"/>
      <c r="CV16" s="516"/>
      <c r="CW16" s="516"/>
      <c r="CX16" s="516"/>
      <c r="CY16" s="516"/>
      <c r="CZ16" s="516"/>
      <c r="DA16" s="516"/>
      <c r="DB16" s="516"/>
      <c r="DC16" s="516"/>
      <c r="DD16" s="516"/>
      <c r="DE16" s="516"/>
      <c r="DF16" s="516"/>
      <c r="DG16" s="516"/>
      <c r="DH16" s="516"/>
      <c r="DI16" s="516"/>
      <c r="DJ16" s="516"/>
      <c r="DK16" s="516"/>
      <c r="DL16" s="516"/>
      <c r="DM16" s="516"/>
      <c r="DN16" s="516"/>
      <c r="DO16" s="516"/>
      <c r="DP16" s="516"/>
      <c r="DQ16" s="516"/>
      <c r="DR16" s="516"/>
      <c r="DS16" s="516"/>
      <c r="DT16" s="516"/>
      <c r="DU16" s="516"/>
      <c r="DV16" s="516"/>
      <c r="DW16" s="516"/>
      <c r="DX16" s="517"/>
    </row>
    <row r="17" spans="1:128" ht="6" customHeight="1">
      <c r="A17" s="477" t="s">
        <v>313</v>
      </c>
      <c r="B17" s="415"/>
      <c r="C17" s="415"/>
      <c r="D17" s="415"/>
      <c r="E17" s="415"/>
      <c r="F17" s="415"/>
      <c r="G17" s="415"/>
      <c r="H17" s="415"/>
      <c r="I17" s="415"/>
      <c r="J17" s="415"/>
      <c r="K17" s="478" t="s">
        <v>474</v>
      </c>
      <c r="L17" s="478"/>
      <c r="M17" s="478"/>
      <c r="N17" s="478"/>
      <c r="O17" s="478"/>
      <c r="P17" s="478"/>
      <c r="Q17" s="478"/>
      <c r="R17" s="478"/>
      <c r="S17" s="478"/>
      <c r="T17" s="478"/>
      <c r="U17" s="478"/>
      <c r="V17" s="478"/>
      <c r="W17" s="478"/>
      <c r="X17" s="478"/>
      <c r="Y17" s="478"/>
      <c r="Z17" s="478"/>
      <c r="AA17" s="478"/>
      <c r="AB17" s="478"/>
      <c r="AC17" s="478"/>
      <c r="AD17" s="478"/>
      <c r="AE17" s="478"/>
      <c r="AF17" s="478"/>
      <c r="AG17" s="478"/>
      <c r="AH17" s="478"/>
      <c r="AI17" s="478"/>
      <c r="AJ17" s="478"/>
      <c r="AK17" s="478"/>
      <c r="AL17" s="478"/>
      <c r="AM17" s="478"/>
      <c r="AN17" s="478"/>
      <c r="AO17" s="478"/>
      <c r="AP17" s="478"/>
      <c r="AQ17" s="415" t="s">
        <v>315</v>
      </c>
      <c r="AR17" s="415"/>
      <c r="AS17" s="415"/>
      <c r="AT17" s="415"/>
      <c r="AU17" s="415"/>
      <c r="AV17" s="415"/>
      <c r="AW17" s="415"/>
      <c r="AX17" s="415"/>
      <c r="AY17" s="415"/>
      <c r="AZ17" s="415"/>
      <c r="BA17" s="488" t="s">
        <v>475</v>
      </c>
      <c r="BB17" s="489"/>
      <c r="BC17" s="489"/>
      <c r="BD17" s="489"/>
      <c r="BE17" s="489"/>
      <c r="BF17" s="489"/>
      <c r="BG17" s="489"/>
      <c r="BH17" s="489"/>
      <c r="BI17" s="489"/>
      <c r="BJ17" s="489"/>
      <c r="BK17" s="489"/>
      <c r="BL17" s="489"/>
      <c r="BM17" s="489"/>
      <c r="BN17" s="489"/>
      <c r="BO17" s="489"/>
      <c r="BP17" s="489"/>
      <c r="BQ17" s="489"/>
      <c r="BR17" s="489"/>
      <c r="BS17" s="489"/>
      <c r="BT17" s="489"/>
      <c r="BU17" s="489"/>
      <c r="BV17" s="489"/>
      <c r="BW17" s="490"/>
      <c r="BY17" s="482" t="s">
        <v>317</v>
      </c>
      <c r="BZ17" s="473"/>
      <c r="CA17" s="473"/>
      <c r="CB17" s="473"/>
      <c r="CC17" s="473"/>
      <c r="CD17" s="473"/>
      <c r="CE17" s="473"/>
      <c r="CF17" s="473"/>
      <c r="CG17" s="473"/>
      <c r="CH17" s="464" t="s">
        <v>476</v>
      </c>
      <c r="CI17" s="465"/>
      <c r="CJ17" s="465"/>
      <c r="CK17" s="465"/>
      <c r="CL17" s="465"/>
      <c r="CM17" s="465"/>
      <c r="CN17" s="465"/>
      <c r="CO17" s="465"/>
      <c r="CP17" s="465"/>
      <c r="CQ17" s="465"/>
      <c r="CR17" s="465"/>
      <c r="CS17" s="465"/>
      <c r="CT17" s="466"/>
      <c r="CU17" s="473" t="s">
        <v>319</v>
      </c>
      <c r="CV17" s="473"/>
      <c r="CW17" s="473"/>
      <c r="CX17" s="473"/>
      <c r="CY17" s="473"/>
      <c r="CZ17" s="473"/>
      <c r="DA17" s="473"/>
      <c r="DB17" s="464" t="s">
        <v>477</v>
      </c>
      <c r="DC17" s="465"/>
      <c r="DD17" s="465"/>
      <c r="DE17" s="465"/>
      <c r="DF17" s="465"/>
      <c r="DG17" s="465"/>
      <c r="DH17" s="465"/>
      <c r="DI17" s="465"/>
      <c r="DJ17" s="465"/>
      <c r="DK17" s="465"/>
      <c r="DL17" s="465"/>
      <c r="DM17" s="465"/>
      <c r="DN17" s="465"/>
      <c r="DO17" s="465"/>
      <c r="DP17" s="465"/>
      <c r="DQ17" s="465"/>
      <c r="DR17" s="465"/>
      <c r="DS17" s="465"/>
      <c r="DT17" s="465"/>
      <c r="DU17" s="465"/>
      <c r="DV17" s="465"/>
      <c r="DW17" s="465"/>
      <c r="DX17" s="474"/>
    </row>
    <row r="18" spans="1:128" ht="6" customHeight="1">
      <c r="A18" s="477"/>
      <c r="B18" s="415"/>
      <c r="C18" s="415"/>
      <c r="D18" s="415"/>
      <c r="E18" s="415"/>
      <c r="F18" s="415"/>
      <c r="G18" s="415"/>
      <c r="H18" s="415"/>
      <c r="I18" s="415"/>
      <c r="J18" s="415"/>
      <c r="K18" s="478"/>
      <c r="L18" s="478"/>
      <c r="M18" s="478"/>
      <c r="N18" s="478"/>
      <c r="O18" s="478"/>
      <c r="P18" s="478"/>
      <c r="Q18" s="478"/>
      <c r="R18" s="478"/>
      <c r="S18" s="478"/>
      <c r="T18" s="478"/>
      <c r="U18" s="478"/>
      <c r="V18" s="478"/>
      <c r="W18" s="478"/>
      <c r="X18" s="478"/>
      <c r="Y18" s="478"/>
      <c r="Z18" s="478"/>
      <c r="AA18" s="478"/>
      <c r="AB18" s="478"/>
      <c r="AC18" s="478"/>
      <c r="AD18" s="478"/>
      <c r="AE18" s="478"/>
      <c r="AF18" s="478"/>
      <c r="AG18" s="478"/>
      <c r="AH18" s="478"/>
      <c r="AI18" s="478"/>
      <c r="AJ18" s="478"/>
      <c r="AK18" s="478"/>
      <c r="AL18" s="478"/>
      <c r="AM18" s="478"/>
      <c r="AN18" s="478"/>
      <c r="AO18" s="478"/>
      <c r="AP18" s="478"/>
      <c r="AQ18" s="415"/>
      <c r="AR18" s="415"/>
      <c r="AS18" s="415"/>
      <c r="AT18" s="415"/>
      <c r="AU18" s="415"/>
      <c r="AV18" s="415"/>
      <c r="AW18" s="415"/>
      <c r="AX18" s="415"/>
      <c r="AY18" s="415"/>
      <c r="AZ18" s="415"/>
      <c r="BA18" s="494"/>
      <c r="BB18" s="492"/>
      <c r="BC18" s="492"/>
      <c r="BD18" s="492"/>
      <c r="BE18" s="492"/>
      <c r="BF18" s="492"/>
      <c r="BG18" s="492"/>
      <c r="BH18" s="492"/>
      <c r="BI18" s="492"/>
      <c r="BJ18" s="492"/>
      <c r="BK18" s="492"/>
      <c r="BL18" s="492"/>
      <c r="BM18" s="492"/>
      <c r="BN18" s="492"/>
      <c r="BO18" s="492"/>
      <c r="BP18" s="492"/>
      <c r="BQ18" s="492"/>
      <c r="BR18" s="492"/>
      <c r="BS18" s="492"/>
      <c r="BT18" s="492"/>
      <c r="BU18" s="492"/>
      <c r="BV18" s="492"/>
      <c r="BW18" s="493"/>
      <c r="BY18" s="482"/>
      <c r="BZ18" s="473"/>
      <c r="CA18" s="473"/>
      <c r="CB18" s="473"/>
      <c r="CC18" s="473"/>
      <c r="CD18" s="473"/>
      <c r="CE18" s="473"/>
      <c r="CF18" s="473"/>
      <c r="CG18" s="473"/>
      <c r="CH18" s="467"/>
      <c r="CI18" s="468"/>
      <c r="CJ18" s="468"/>
      <c r="CK18" s="468"/>
      <c r="CL18" s="468"/>
      <c r="CM18" s="468"/>
      <c r="CN18" s="468"/>
      <c r="CO18" s="468"/>
      <c r="CP18" s="468"/>
      <c r="CQ18" s="468"/>
      <c r="CR18" s="468"/>
      <c r="CS18" s="468"/>
      <c r="CT18" s="469"/>
      <c r="CU18" s="473"/>
      <c r="CV18" s="473"/>
      <c r="CW18" s="473"/>
      <c r="CX18" s="473"/>
      <c r="CY18" s="473"/>
      <c r="CZ18" s="473"/>
      <c r="DA18" s="473"/>
      <c r="DB18" s="467"/>
      <c r="DC18" s="468"/>
      <c r="DD18" s="468"/>
      <c r="DE18" s="468"/>
      <c r="DF18" s="468"/>
      <c r="DG18" s="468"/>
      <c r="DH18" s="468"/>
      <c r="DI18" s="468"/>
      <c r="DJ18" s="468"/>
      <c r="DK18" s="468"/>
      <c r="DL18" s="468"/>
      <c r="DM18" s="468"/>
      <c r="DN18" s="468"/>
      <c r="DO18" s="468"/>
      <c r="DP18" s="468"/>
      <c r="DQ18" s="468"/>
      <c r="DR18" s="468"/>
      <c r="DS18" s="468"/>
      <c r="DT18" s="468"/>
      <c r="DU18" s="468"/>
      <c r="DV18" s="468"/>
      <c r="DW18" s="468"/>
      <c r="DX18" s="475"/>
    </row>
    <row r="19" spans="1:128" ht="6" customHeight="1">
      <c r="A19" s="477"/>
      <c r="B19" s="415"/>
      <c r="C19" s="415"/>
      <c r="D19" s="415"/>
      <c r="E19" s="415"/>
      <c r="F19" s="415"/>
      <c r="G19" s="415"/>
      <c r="H19" s="415"/>
      <c r="I19" s="415"/>
      <c r="J19" s="415"/>
      <c r="K19" s="478"/>
      <c r="L19" s="478"/>
      <c r="M19" s="478"/>
      <c r="N19" s="478"/>
      <c r="O19" s="478"/>
      <c r="P19" s="478"/>
      <c r="Q19" s="478"/>
      <c r="R19" s="478"/>
      <c r="S19" s="478"/>
      <c r="T19" s="478"/>
      <c r="U19" s="478"/>
      <c r="V19" s="478"/>
      <c r="W19" s="478"/>
      <c r="X19" s="478"/>
      <c r="Y19" s="478"/>
      <c r="Z19" s="478"/>
      <c r="AA19" s="478"/>
      <c r="AB19" s="478"/>
      <c r="AC19" s="478"/>
      <c r="AD19" s="478"/>
      <c r="AE19" s="478"/>
      <c r="AF19" s="478"/>
      <c r="AG19" s="478"/>
      <c r="AH19" s="478"/>
      <c r="AI19" s="478"/>
      <c r="AJ19" s="478"/>
      <c r="AK19" s="478"/>
      <c r="AL19" s="478"/>
      <c r="AM19" s="478"/>
      <c r="AN19" s="478"/>
      <c r="AO19" s="478"/>
      <c r="AP19" s="478"/>
      <c r="AQ19" s="415"/>
      <c r="AR19" s="415"/>
      <c r="AS19" s="415"/>
      <c r="AT19" s="415"/>
      <c r="AU19" s="415"/>
      <c r="AV19" s="415"/>
      <c r="AW19" s="415"/>
      <c r="AX19" s="415"/>
      <c r="AY19" s="415"/>
      <c r="AZ19" s="415"/>
      <c r="BA19" s="495"/>
      <c r="BB19" s="496"/>
      <c r="BC19" s="496"/>
      <c r="BD19" s="496"/>
      <c r="BE19" s="496"/>
      <c r="BF19" s="496"/>
      <c r="BG19" s="496"/>
      <c r="BH19" s="496"/>
      <c r="BI19" s="496"/>
      <c r="BJ19" s="496"/>
      <c r="BK19" s="496"/>
      <c r="BL19" s="496"/>
      <c r="BM19" s="496"/>
      <c r="BN19" s="496"/>
      <c r="BO19" s="496"/>
      <c r="BP19" s="496"/>
      <c r="BQ19" s="496"/>
      <c r="BR19" s="496"/>
      <c r="BS19" s="496"/>
      <c r="BT19" s="496"/>
      <c r="BU19" s="496"/>
      <c r="BV19" s="496"/>
      <c r="BW19" s="497"/>
      <c r="BY19" s="482"/>
      <c r="BZ19" s="473"/>
      <c r="CA19" s="473"/>
      <c r="CB19" s="473"/>
      <c r="CC19" s="473"/>
      <c r="CD19" s="473"/>
      <c r="CE19" s="473"/>
      <c r="CF19" s="473"/>
      <c r="CG19" s="473"/>
      <c r="CH19" s="470"/>
      <c r="CI19" s="471"/>
      <c r="CJ19" s="471"/>
      <c r="CK19" s="471"/>
      <c r="CL19" s="471"/>
      <c r="CM19" s="471"/>
      <c r="CN19" s="471"/>
      <c r="CO19" s="471"/>
      <c r="CP19" s="471"/>
      <c r="CQ19" s="471"/>
      <c r="CR19" s="471"/>
      <c r="CS19" s="471"/>
      <c r="CT19" s="472"/>
      <c r="CU19" s="473"/>
      <c r="CV19" s="473"/>
      <c r="CW19" s="473"/>
      <c r="CX19" s="473"/>
      <c r="CY19" s="473"/>
      <c r="CZ19" s="473"/>
      <c r="DA19" s="473"/>
      <c r="DB19" s="470"/>
      <c r="DC19" s="471"/>
      <c r="DD19" s="471"/>
      <c r="DE19" s="471"/>
      <c r="DF19" s="471"/>
      <c r="DG19" s="471"/>
      <c r="DH19" s="471"/>
      <c r="DI19" s="471"/>
      <c r="DJ19" s="471"/>
      <c r="DK19" s="471"/>
      <c r="DL19" s="471"/>
      <c r="DM19" s="471"/>
      <c r="DN19" s="471"/>
      <c r="DO19" s="471"/>
      <c r="DP19" s="471"/>
      <c r="DQ19" s="471"/>
      <c r="DR19" s="471"/>
      <c r="DS19" s="471"/>
      <c r="DT19" s="471"/>
      <c r="DU19" s="471"/>
      <c r="DV19" s="471"/>
      <c r="DW19" s="471"/>
      <c r="DX19" s="476"/>
    </row>
    <row r="20" spans="1:128" ht="6" customHeight="1">
      <c r="A20" s="477" t="s">
        <v>321</v>
      </c>
      <c r="B20" s="415"/>
      <c r="C20" s="415"/>
      <c r="D20" s="415"/>
      <c r="E20" s="415"/>
      <c r="F20" s="415"/>
      <c r="G20" s="415"/>
      <c r="H20" s="415"/>
      <c r="I20" s="415"/>
      <c r="J20" s="415"/>
      <c r="K20" s="478" t="s">
        <v>478</v>
      </c>
      <c r="L20" s="478"/>
      <c r="M20" s="478"/>
      <c r="N20" s="478"/>
      <c r="O20" s="478"/>
      <c r="P20" s="478"/>
      <c r="Q20" s="478"/>
      <c r="R20" s="478"/>
      <c r="S20" s="478"/>
      <c r="T20" s="478"/>
      <c r="U20" s="478"/>
      <c r="V20" s="478"/>
      <c r="W20" s="478"/>
      <c r="X20" s="478"/>
      <c r="Y20" s="478"/>
      <c r="Z20" s="478"/>
      <c r="AA20" s="478"/>
      <c r="AB20" s="478"/>
      <c r="AC20" s="478"/>
      <c r="AD20" s="478"/>
      <c r="AE20" s="478"/>
      <c r="AF20" s="478"/>
      <c r="AG20" s="478"/>
      <c r="AH20" s="478"/>
      <c r="AI20" s="478"/>
      <c r="AJ20" s="478"/>
      <c r="AK20" s="478"/>
      <c r="AL20" s="478"/>
      <c r="AM20" s="478"/>
      <c r="AN20" s="478"/>
      <c r="AO20" s="478"/>
      <c r="AP20" s="478"/>
      <c r="AQ20" s="415" t="s">
        <v>323</v>
      </c>
      <c r="AR20" s="415"/>
      <c r="AS20" s="415"/>
      <c r="AT20" s="415"/>
      <c r="AU20" s="415"/>
      <c r="AV20" s="415"/>
      <c r="AW20" s="415"/>
      <c r="AX20" s="415"/>
      <c r="AY20" s="415"/>
      <c r="AZ20" s="415"/>
      <c r="BA20" s="479" t="s">
        <v>479</v>
      </c>
      <c r="BB20" s="480"/>
      <c r="BC20" s="480"/>
      <c r="BD20" s="480"/>
      <c r="BE20" s="480"/>
      <c r="BF20" s="480"/>
      <c r="BG20" s="480"/>
      <c r="BH20" s="480"/>
      <c r="BI20" s="480"/>
      <c r="BJ20" s="480"/>
      <c r="BK20" s="480"/>
      <c r="BL20" s="480"/>
      <c r="BM20" s="480"/>
      <c r="BN20" s="480"/>
      <c r="BO20" s="480"/>
      <c r="BP20" s="480"/>
      <c r="BQ20" s="480"/>
      <c r="BR20" s="480"/>
      <c r="BS20" s="480"/>
      <c r="BT20" s="480"/>
      <c r="BU20" s="480"/>
      <c r="BV20" s="480"/>
      <c r="BW20" s="481"/>
      <c r="BY20" s="482" t="s">
        <v>325</v>
      </c>
      <c r="BZ20" s="473"/>
      <c r="CA20" s="473"/>
      <c r="CB20" s="473"/>
      <c r="CC20" s="473"/>
      <c r="CD20" s="473"/>
      <c r="CE20" s="473"/>
      <c r="CF20" s="473"/>
      <c r="CG20" s="473"/>
      <c r="CH20" s="464" t="s">
        <v>480</v>
      </c>
      <c r="CI20" s="465"/>
      <c r="CJ20" s="465"/>
      <c r="CK20" s="465"/>
      <c r="CL20" s="465"/>
      <c r="CM20" s="465"/>
      <c r="CN20" s="465"/>
      <c r="CO20" s="465"/>
      <c r="CP20" s="465"/>
      <c r="CQ20" s="465"/>
      <c r="CR20" s="465"/>
      <c r="CS20" s="465"/>
      <c r="CT20" s="465"/>
      <c r="CU20" s="465"/>
      <c r="CV20" s="465"/>
      <c r="CW20" s="465"/>
      <c r="CX20" s="465"/>
      <c r="CY20" s="465"/>
      <c r="CZ20" s="465"/>
      <c r="DA20" s="465"/>
      <c r="DB20" s="465"/>
      <c r="DC20" s="465"/>
      <c r="DD20" s="465"/>
      <c r="DE20" s="465"/>
      <c r="DF20" s="465"/>
      <c r="DG20" s="465"/>
      <c r="DH20" s="465"/>
      <c r="DI20" s="465"/>
      <c r="DJ20" s="465"/>
      <c r="DK20" s="465"/>
      <c r="DL20" s="465"/>
      <c r="DM20" s="465"/>
      <c r="DN20" s="465"/>
      <c r="DO20" s="465"/>
      <c r="DP20" s="465"/>
      <c r="DQ20" s="465"/>
      <c r="DR20" s="465"/>
      <c r="DS20" s="465"/>
      <c r="DT20" s="465"/>
      <c r="DU20" s="465"/>
      <c r="DV20" s="465"/>
      <c r="DW20" s="465"/>
      <c r="DX20" s="474"/>
    </row>
    <row r="21" spans="1:128" ht="6" customHeight="1">
      <c r="A21" s="477"/>
      <c r="B21" s="415"/>
      <c r="C21" s="415"/>
      <c r="D21" s="415"/>
      <c r="E21" s="415"/>
      <c r="F21" s="415"/>
      <c r="G21" s="415"/>
      <c r="H21" s="415"/>
      <c r="I21" s="415"/>
      <c r="J21" s="415"/>
      <c r="K21" s="478"/>
      <c r="L21" s="478"/>
      <c r="M21" s="478"/>
      <c r="N21" s="478"/>
      <c r="O21" s="478"/>
      <c r="P21" s="478"/>
      <c r="Q21" s="478"/>
      <c r="R21" s="478"/>
      <c r="S21" s="478"/>
      <c r="T21" s="478"/>
      <c r="U21" s="478"/>
      <c r="V21" s="478"/>
      <c r="W21" s="478"/>
      <c r="X21" s="478"/>
      <c r="Y21" s="478"/>
      <c r="Z21" s="478"/>
      <c r="AA21" s="478"/>
      <c r="AB21" s="478"/>
      <c r="AC21" s="478"/>
      <c r="AD21" s="478"/>
      <c r="AE21" s="478"/>
      <c r="AF21" s="478"/>
      <c r="AG21" s="478"/>
      <c r="AH21" s="478"/>
      <c r="AI21" s="478"/>
      <c r="AJ21" s="478"/>
      <c r="AK21" s="478"/>
      <c r="AL21" s="478"/>
      <c r="AM21" s="478"/>
      <c r="AN21" s="478"/>
      <c r="AO21" s="478"/>
      <c r="AP21" s="478"/>
      <c r="AQ21" s="415"/>
      <c r="AR21" s="415"/>
      <c r="AS21" s="415"/>
      <c r="AT21" s="415"/>
      <c r="AU21" s="415"/>
      <c r="AV21" s="415"/>
      <c r="AW21" s="415"/>
      <c r="AX21" s="415"/>
      <c r="AY21" s="415"/>
      <c r="AZ21" s="415"/>
      <c r="BA21" s="480"/>
      <c r="BB21" s="480"/>
      <c r="BC21" s="480"/>
      <c r="BD21" s="480"/>
      <c r="BE21" s="480"/>
      <c r="BF21" s="480"/>
      <c r="BG21" s="480"/>
      <c r="BH21" s="480"/>
      <c r="BI21" s="480"/>
      <c r="BJ21" s="480"/>
      <c r="BK21" s="480"/>
      <c r="BL21" s="480"/>
      <c r="BM21" s="480"/>
      <c r="BN21" s="480"/>
      <c r="BO21" s="480"/>
      <c r="BP21" s="480"/>
      <c r="BQ21" s="480"/>
      <c r="BR21" s="480"/>
      <c r="BS21" s="480"/>
      <c r="BT21" s="480"/>
      <c r="BU21" s="480"/>
      <c r="BV21" s="480"/>
      <c r="BW21" s="481"/>
      <c r="BX21" s="285"/>
      <c r="BY21" s="482"/>
      <c r="BZ21" s="473"/>
      <c r="CA21" s="473"/>
      <c r="CB21" s="473"/>
      <c r="CC21" s="473"/>
      <c r="CD21" s="473"/>
      <c r="CE21" s="473"/>
      <c r="CF21" s="473"/>
      <c r="CG21" s="473"/>
      <c r="CH21" s="467"/>
      <c r="CI21" s="468"/>
      <c r="CJ21" s="468"/>
      <c r="CK21" s="468"/>
      <c r="CL21" s="468"/>
      <c r="CM21" s="468"/>
      <c r="CN21" s="468"/>
      <c r="CO21" s="468"/>
      <c r="CP21" s="468"/>
      <c r="CQ21" s="468"/>
      <c r="CR21" s="468"/>
      <c r="CS21" s="468"/>
      <c r="CT21" s="468"/>
      <c r="CU21" s="468"/>
      <c r="CV21" s="468"/>
      <c r="CW21" s="468"/>
      <c r="CX21" s="468"/>
      <c r="CY21" s="468"/>
      <c r="CZ21" s="468"/>
      <c r="DA21" s="468"/>
      <c r="DB21" s="468"/>
      <c r="DC21" s="468"/>
      <c r="DD21" s="468"/>
      <c r="DE21" s="468"/>
      <c r="DF21" s="468"/>
      <c r="DG21" s="468"/>
      <c r="DH21" s="468"/>
      <c r="DI21" s="468"/>
      <c r="DJ21" s="468"/>
      <c r="DK21" s="468"/>
      <c r="DL21" s="468"/>
      <c r="DM21" s="468"/>
      <c r="DN21" s="468"/>
      <c r="DO21" s="468"/>
      <c r="DP21" s="468"/>
      <c r="DQ21" s="468"/>
      <c r="DR21" s="468"/>
      <c r="DS21" s="468"/>
      <c r="DT21" s="468"/>
      <c r="DU21" s="468"/>
      <c r="DV21" s="468"/>
      <c r="DW21" s="468"/>
      <c r="DX21" s="475"/>
    </row>
    <row r="22" spans="1:128" ht="6" customHeight="1">
      <c r="A22" s="477"/>
      <c r="B22" s="415"/>
      <c r="C22" s="415"/>
      <c r="D22" s="415"/>
      <c r="E22" s="415"/>
      <c r="F22" s="415"/>
      <c r="G22" s="415"/>
      <c r="H22" s="415"/>
      <c r="I22" s="415"/>
      <c r="J22" s="415"/>
      <c r="K22" s="478"/>
      <c r="L22" s="478"/>
      <c r="M22" s="478"/>
      <c r="N22" s="478"/>
      <c r="O22" s="478"/>
      <c r="P22" s="478"/>
      <c r="Q22" s="478"/>
      <c r="R22" s="478"/>
      <c r="S22" s="478"/>
      <c r="T22" s="478"/>
      <c r="U22" s="478"/>
      <c r="V22" s="478"/>
      <c r="W22" s="478"/>
      <c r="X22" s="478"/>
      <c r="Y22" s="478"/>
      <c r="Z22" s="478"/>
      <c r="AA22" s="478"/>
      <c r="AB22" s="478"/>
      <c r="AC22" s="478"/>
      <c r="AD22" s="478"/>
      <c r="AE22" s="478"/>
      <c r="AF22" s="478"/>
      <c r="AG22" s="478"/>
      <c r="AH22" s="478"/>
      <c r="AI22" s="478"/>
      <c r="AJ22" s="478"/>
      <c r="AK22" s="478"/>
      <c r="AL22" s="478"/>
      <c r="AM22" s="478"/>
      <c r="AN22" s="478"/>
      <c r="AO22" s="478"/>
      <c r="AP22" s="478"/>
      <c r="AQ22" s="415"/>
      <c r="AR22" s="415"/>
      <c r="AS22" s="415"/>
      <c r="AT22" s="415"/>
      <c r="AU22" s="415"/>
      <c r="AV22" s="415"/>
      <c r="AW22" s="415"/>
      <c r="AX22" s="415"/>
      <c r="AY22" s="415"/>
      <c r="AZ22" s="415"/>
      <c r="BA22" s="480"/>
      <c r="BB22" s="480"/>
      <c r="BC22" s="480"/>
      <c r="BD22" s="480"/>
      <c r="BE22" s="480"/>
      <c r="BF22" s="480"/>
      <c r="BG22" s="480"/>
      <c r="BH22" s="480"/>
      <c r="BI22" s="480"/>
      <c r="BJ22" s="480"/>
      <c r="BK22" s="480"/>
      <c r="BL22" s="480"/>
      <c r="BM22" s="480"/>
      <c r="BN22" s="480"/>
      <c r="BO22" s="480"/>
      <c r="BP22" s="480"/>
      <c r="BQ22" s="480"/>
      <c r="BR22" s="480"/>
      <c r="BS22" s="480"/>
      <c r="BT22" s="480"/>
      <c r="BU22" s="480"/>
      <c r="BV22" s="480"/>
      <c r="BW22" s="481"/>
      <c r="BX22" s="285"/>
      <c r="BY22" s="483"/>
      <c r="BZ22" s="484"/>
      <c r="CA22" s="484"/>
      <c r="CB22" s="484"/>
      <c r="CC22" s="484"/>
      <c r="CD22" s="484"/>
      <c r="CE22" s="484"/>
      <c r="CF22" s="484"/>
      <c r="CG22" s="484"/>
      <c r="CH22" s="485"/>
      <c r="CI22" s="486"/>
      <c r="CJ22" s="486"/>
      <c r="CK22" s="486"/>
      <c r="CL22" s="486"/>
      <c r="CM22" s="486"/>
      <c r="CN22" s="486"/>
      <c r="CO22" s="486"/>
      <c r="CP22" s="486"/>
      <c r="CQ22" s="486"/>
      <c r="CR22" s="486"/>
      <c r="CS22" s="486"/>
      <c r="CT22" s="486"/>
      <c r="CU22" s="486"/>
      <c r="CV22" s="486"/>
      <c r="CW22" s="486"/>
      <c r="CX22" s="486"/>
      <c r="CY22" s="486"/>
      <c r="CZ22" s="486"/>
      <c r="DA22" s="486"/>
      <c r="DB22" s="486"/>
      <c r="DC22" s="486"/>
      <c r="DD22" s="486"/>
      <c r="DE22" s="486"/>
      <c r="DF22" s="486"/>
      <c r="DG22" s="486"/>
      <c r="DH22" s="486"/>
      <c r="DI22" s="486"/>
      <c r="DJ22" s="486"/>
      <c r="DK22" s="486"/>
      <c r="DL22" s="486"/>
      <c r="DM22" s="486"/>
      <c r="DN22" s="486"/>
      <c r="DO22" s="486"/>
      <c r="DP22" s="486"/>
      <c r="DQ22" s="486"/>
      <c r="DR22" s="486"/>
      <c r="DS22" s="486"/>
      <c r="DT22" s="486"/>
      <c r="DU22" s="486"/>
      <c r="DV22" s="486"/>
      <c r="DW22" s="486"/>
      <c r="DX22" s="487"/>
    </row>
    <row r="23" spans="1:128" ht="6" customHeight="1">
      <c r="A23" s="442" t="s">
        <v>327</v>
      </c>
      <c r="B23" s="443"/>
      <c r="C23" s="443"/>
      <c r="D23" s="443"/>
      <c r="E23" s="443"/>
      <c r="F23" s="443"/>
      <c r="G23" s="443"/>
      <c r="H23" s="443"/>
      <c r="I23" s="443"/>
      <c r="J23" s="444"/>
      <c r="K23" s="448" t="s">
        <v>481</v>
      </c>
      <c r="L23" s="449"/>
      <c r="M23" s="449"/>
      <c r="N23" s="449"/>
      <c r="O23" s="449"/>
      <c r="P23" s="449"/>
      <c r="Q23" s="449"/>
      <c r="R23" s="449"/>
      <c r="S23" s="449"/>
      <c r="T23" s="449"/>
      <c r="U23" s="449"/>
      <c r="V23" s="449"/>
      <c r="W23" s="449"/>
      <c r="X23" s="449"/>
      <c r="Y23" s="449"/>
      <c r="Z23" s="449"/>
      <c r="AA23" s="449"/>
      <c r="AB23" s="449"/>
      <c r="AC23" s="449"/>
      <c r="AD23" s="449"/>
      <c r="AE23" s="449"/>
      <c r="AF23" s="449"/>
      <c r="AG23" s="449"/>
      <c r="AH23" s="449"/>
      <c r="AI23" s="449"/>
      <c r="AJ23" s="449"/>
      <c r="AK23" s="449"/>
      <c r="AL23" s="449"/>
      <c r="AM23" s="449"/>
      <c r="AN23" s="449"/>
      <c r="AO23" s="449"/>
      <c r="AP23" s="449"/>
      <c r="AQ23" s="449"/>
      <c r="AR23" s="449"/>
      <c r="AS23" s="449"/>
      <c r="AT23" s="449"/>
      <c r="AU23" s="449"/>
      <c r="AV23" s="449"/>
      <c r="AW23" s="449"/>
      <c r="AX23" s="449"/>
      <c r="AY23" s="449"/>
      <c r="AZ23" s="449"/>
      <c r="BA23" s="449"/>
      <c r="BB23" s="449"/>
      <c r="BC23" s="449"/>
      <c r="BD23" s="449"/>
      <c r="BE23" s="449"/>
      <c r="BF23" s="449"/>
      <c r="BG23" s="449"/>
      <c r="BH23" s="449"/>
      <c r="BI23" s="449"/>
      <c r="BJ23" s="449"/>
      <c r="BK23" s="449"/>
      <c r="BL23" s="449"/>
      <c r="BM23" s="449"/>
      <c r="BN23" s="449"/>
      <c r="BO23" s="449"/>
      <c r="BP23" s="449"/>
      <c r="BQ23" s="449"/>
      <c r="BR23" s="449"/>
      <c r="BS23" s="449"/>
      <c r="BT23" s="449"/>
      <c r="BU23" s="449"/>
      <c r="BV23" s="449"/>
      <c r="BW23" s="449"/>
      <c r="BX23" s="449"/>
      <c r="BY23" s="449"/>
      <c r="BZ23" s="449"/>
      <c r="CA23" s="449"/>
      <c r="CB23" s="449"/>
      <c r="CC23" s="449"/>
      <c r="CD23" s="449"/>
      <c r="CE23" s="449"/>
      <c r="CF23" s="449"/>
      <c r="CG23" s="449"/>
      <c r="CH23" s="449"/>
      <c r="CI23" s="449"/>
      <c r="CJ23" s="449"/>
      <c r="CK23" s="449"/>
      <c r="CL23" s="449"/>
      <c r="CM23" s="449"/>
      <c r="CN23" s="449"/>
      <c r="CO23" s="449"/>
      <c r="CP23" s="449"/>
      <c r="CQ23" s="449"/>
      <c r="CR23" s="449"/>
      <c r="CS23" s="449"/>
      <c r="CT23" s="449"/>
      <c r="CU23" s="449"/>
      <c r="CV23" s="449"/>
      <c r="CW23" s="449"/>
      <c r="CX23" s="449"/>
      <c r="CY23" s="449"/>
      <c r="CZ23" s="449"/>
      <c r="DA23" s="449"/>
      <c r="DB23" s="449"/>
      <c r="DC23" s="449"/>
      <c r="DD23" s="449"/>
      <c r="DE23" s="449"/>
      <c r="DF23" s="449"/>
      <c r="DG23" s="449"/>
      <c r="DH23" s="449"/>
      <c r="DI23" s="449"/>
      <c r="DJ23" s="449"/>
      <c r="DK23" s="450"/>
      <c r="DL23" s="454" t="s">
        <v>329</v>
      </c>
      <c r="DM23" s="455"/>
      <c r="DN23" s="455"/>
      <c r="DO23" s="455"/>
      <c r="DP23" s="455"/>
      <c r="DQ23" s="455"/>
      <c r="DR23" s="455"/>
      <c r="DS23" s="455"/>
      <c r="DT23" s="455"/>
      <c r="DU23" s="455"/>
      <c r="DV23" s="455"/>
      <c r="DW23" s="455"/>
      <c r="DX23" s="456"/>
    </row>
    <row r="24" spans="1:128" ht="6" customHeight="1">
      <c r="A24" s="442"/>
      <c r="B24" s="443"/>
      <c r="C24" s="443"/>
      <c r="D24" s="443"/>
      <c r="E24" s="443"/>
      <c r="F24" s="443"/>
      <c r="G24" s="443"/>
      <c r="H24" s="443"/>
      <c r="I24" s="443"/>
      <c r="J24" s="444"/>
      <c r="K24" s="448"/>
      <c r="L24" s="449"/>
      <c r="M24" s="449"/>
      <c r="N24" s="449"/>
      <c r="O24" s="449"/>
      <c r="P24" s="449"/>
      <c r="Q24" s="449"/>
      <c r="R24" s="449"/>
      <c r="S24" s="449"/>
      <c r="T24" s="449"/>
      <c r="U24" s="449"/>
      <c r="V24" s="449"/>
      <c r="W24" s="449"/>
      <c r="X24" s="449"/>
      <c r="Y24" s="449"/>
      <c r="Z24" s="449"/>
      <c r="AA24" s="449"/>
      <c r="AB24" s="449"/>
      <c r="AC24" s="449"/>
      <c r="AD24" s="449"/>
      <c r="AE24" s="449"/>
      <c r="AF24" s="449"/>
      <c r="AG24" s="449"/>
      <c r="AH24" s="449"/>
      <c r="AI24" s="449"/>
      <c r="AJ24" s="449"/>
      <c r="AK24" s="449"/>
      <c r="AL24" s="449"/>
      <c r="AM24" s="449"/>
      <c r="AN24" s="449"/>
      <c r="AO24" s="449"/>
      <c r="AP24" s="449"/>
      <c r="AQ24" s="449"/>
      <c r="AR24" s="449"/>
      <c r="AS24" s="449"/>
      <c r="AT24" s="449"/>
      <c r="AU24" s="449"/>
      <c r="AV24" s="449"/>
      <c r="AW24" s="449"/>
      <c r="AX24" s="449"/>
      <c r="AY24" s="449"/>
      <c r="AZ24" s="449"/>
      <c r="BA24" s="449"/>
      <c r="BB24" s="449"/>
      <c r="BC24" s="449"/>
      <c r="BD24" s="449"/>
      <c r="BE24" s="449"/>
      <c r="BF24" s="449"/>
      <c r="BG24" s="449"/>
      <c r="BH24" s="449"/>
      <c r="BI24" s="449"/>
      <c r="BJ24" s="449"/>
      <c r="BK24" s="449"/>
      <c r="BL24" s="449"/>
      <c r="BM24" s="449"/>
      <c r="BN24" s="449"/>
      <c r="BO24" s="449"/>
      <c r="BP24" s="449"/>
      <c r="BQ24" s="449"/>
      <c r="BR24" s="449"/>
      <c r="BS24" s="449"/>
      <c r="BT24" s="449"/>
      <c r="BU24" s="449"/>
      <c r="BV24" s="449"/>
      <c r="BW24" s="449"/>
      <c r="BX24" s="449"/>
      <c r="BY24" s="449"/>
      <c r="BZ24" s="449"/>
      <c r="CA24" s="449"/>
      <c r="CB24" s="449"/>
      <c r="CC24" s="449"/>
      <c r="CD24" s="449"/>
      <c r="CE24" s="449"/>
      <c r="CF24" s="449"/>
      <c r="CG24" s="449"/>
      <c r="CH24" s="449"/>
      <c r="CI24" s="449"/>
      <c r="CJ24" s="449"/>
      <c r="CK24" s="449"/>
      <c r="CL24" s="449"/>
      <c r="CM24" s="449"/>
      <c r="CN24" s="449"/>
      <c r="CO24" s="449"/>
      <c r="CP24" s="449"/>
      <c r="CQ24" s="449"/>
      <c r="CR24" s="449"/>
      <c r="CS24" s="449"/>
      <c r="CT24" s="449"/>
      <c r="CU24" s="449"/>
      <c r="CV24" s="449"/>
      <c r="CW24" s="449"/>
      <c r="CX24" s="449"/>
      <c r="CY24" s="449"/>
      <c r="CZ24" s="449"/>
      <c r="DA24" s="449"/>
      <c r="DB24" s="449"/>
      <c r="DC24" s="449"/>
      <c r="DD24" s="449"/>
      <c r="DE24" s="449"/>
      <c r="DF24" s="449"/>
      <c r="DG24" s="449"/>
      <c r="DH24" s="449"/>
      <c r="DI24" s="449"/>
      <c r="DJ24" s="449"/>
      <c r="DK24" s="450"/>
      <c r="DL24" s="457"/>
      <c r="DM24" s="458"/>
      <c r="DN24" s="458"/>
      <c r="DO24" s="458"/>
      <c r="DP24" s="458"/>
      <c r="DQ24" s="458"/>
      <c r="DR24" s="458"/>
      <c r="DS24" s="458"/>
      <c r="DT24" s="458"/>
      <c r="DU24" s="458"/>
      <c r="DV24" s="458"/>
      <c r="DW24" s="458"/>
      <c r="DX24" s="459"/>
    </row>
    <row r="25" spans="1:128" ht="6" customHeight="1">
      <c r="A25" s="442"/>
      <c r="B25" s="443"/>
      <c r="C25" s="443"/>
      <c r="D25" s="443"/>
      <c r="E25" s="443"/>
      <c r="F25" s="443"/>
      <c r="G25" s="443"/>
      <c r="H25" s="443"/>
      <c r="I25" s="443"/>
      <c r="J25" s="444"/>
      <c r="K25" s="448"/>
      <c r="L25" s="449"/>
      <c r="M25" s="449"/>
      <c r="N25" s="449"/>
      <c r="O25" s="449"/>
      <c r="P25" s="449"/>
      <c r="Q25" s="449"/>
      <c r="R25" s="449"/>
      <c r="S25" s="449"/>
      <c r="T25" s="449"/>
      <c r="U25" s="449"/>
      <c r="V25" s="449"/>
      <c r="W25" s="449"/>
      <c r="X25" s="449"/>
      <c r="Y25" s="449"/>
      <c r="Z25" s="449"/>
      <c r="AA25" s="449"/>
      <c r="AB25" s="449"/>
      <c r="AC25" s="449"/>
      <c r="AD25" s="449"/>
      <c r="AE25" s="449"/>
      <c r="AF25" s="449"/>
      <c r="AG25" s="449"/>
      <c r="AH25" s="449"/>
      <c r="AI25" s="449"/>
      <c r="AJ25" s="449"/>
      <c r="AK25" s="449"/>
      <c r="AL25" s="449"/>
      <c r="AM25" s="449"/>
      <c r="AN25" s="449"/>
      <c r="AO25" s="449"/>
      <c r="AP25" s="449"/>
      <c r="AQ25" s="449"/>
      <c r="AR25" s="449"/>
      <c r="AS25" s="449"/>
      <c r="AT25" s="449"/>
      <c r="AU25" s="449"/>
      <c r="AV25" s="449"/>
      <c r="AW25" s="449"/>
      <c r="AX25" s="449"/>
      <c r="AY25" s="449"/>
      <c r="AZ25" s="449"/>
      <c r="BA25" s="449"/>
      <c r="BB25" s="449"/>
      <c r="BC25" s="449"/>
      <c r="BD25" s="449"/>
      <c r="BE25" s="449"/>
      <c r="BF25" s="449"/>
      <c r="BG25" s="449"/>
      <c r="BH25" s="449"/>
      <c r="BI25" s="449"/>
      <c r="BJ25" s="449"/>
      <c r="BK25" s="449"/>
      <c r="BL25" s="449"/>
      <c r="BM25" s="449"/>
      <c r="BN25" s="449"/>
      <c r="BO25" s="449"/>
      <c r="BP25" s="449"/>
      <c r="BQ25" s="449"/>
      <c r="BR25" s="449"/>
      <c r="BS25" s="449"/>
      <c r="BT25" s="449"/>
      <c r="BU25" s="449"/>
      <c r="BV25" s="449"/>
      <c r="BW25" s="449"/>
      <c r="BX25" s="449"/>
      <c r="BY25" s="449"/>
      <c r="BZ25" s="449"/>
      <c r="CA25" s="449"/>
      <c r="CB25" s="449"/>
      <c r="CC25" s="449"/>
      <c r="CD25" s="449"/>
      <c r="CE25" s="449"/>
      <c r="CF25" s="449"/>
      <c r="CG25" s="449"/>
      <c r="CH25" s="449"/>
      <c r="CI25" s="449"/>
      <c r="CJ25" s="449"/>
      <c r="CK25" s="449"/>
      <c r="CL25" s="449"/>
      <c r="CM25" s="449"/>
      <c r="CN25" s="449"/>
      <c r="CO25" s="449"/>
      <c r="CP25" s="449"/>
      <c r="CQ25" s="449"/>
      <c r="CR25" s="449"/>
      <c r="CS25" s="449"/>
      <c r="CT25" s="449"/>
      <c r="CU25" s="449"/>
      <c r="CV25" s="449"/>
      <c r="CW25" s="449"/>
      <c r="CX25" s="449"/>
      <c r="CY25" s="449"/>
      <c r="CZ25" s="449"/>
      <c r="DA25" s="449"/>
      <c r="DB25" s="449"/>
      <c r="DC25" s="449"/>
      <c r="DD25" s="449"/>
      <c r="DE25" s="449"/>
      <c r="DF25" s="449"/>
      <c r="DG25" s="449"/>
      <c r="DH25" s="449"/>
      <c r="DI25" s="449"/>
      <c r="DJ25" s="449"/>
      <c r="DK25" s="450"/>
      <c r="DL25" s="460"/>
      <c r="DM25" s="458"/>
      <c r="DN25" s="458"/>
      <c r="DO25" s="458"/>
      <c r="DP25" s="458"/>
      <c r="DQ25" s="458"/>
      <c r="DR25" s="458"/>
      <c r="DS25" s="458"/>
      <c r="DT25" s="458"/>
      <c r="DU25" s="458"/>
      <c r="DV25" s="458"/>
      <c r="DW25" s="458"/>
      <c r="DX25" s="459"/>
    </row>
    <row r="26" spans="1:128" ht="6" customHeight="1">
      <c r="A26" s="445"/>
      <c r="B26" s="446"/>
      <c r="C26" s="446"/>
      <c r="D26" s="446"/>
      <c r="E26" s="446"/>
      <c r="F26" s="446"/>
      <c r="G26" s="446"/>
      <c r="H26" s="446"/>
      <c r="I26" s="446"/>
      <c r="J26" s="447"/>
      <c r="K26" s="451"/>
      <c r="L26" s="452"/>
      <c r="M26" s="452"/>
      <c r="N26" s="452"/>
      <c r="O26" s="452"/>
      <c r="P26" s="452"/>
      <c r="Q26" s="452"/>
      <c r="R26" s="452"/>
      <c r="S26" s="452"/>
      <c r="T26" s="452"/>
      <c r="U26" s="452"/>
      <c r="V26" s="452"/>
      <c r="W26" s="452"/>
      <c r="X26" s="452"/>
      <c r="Y26" s="452"/>
      <c r="Z26" s="452"/>
      <c r="AA26" s="452"/>
      <c r="AB26" s="452"/>
      <c r="AC26" s="452"/>
      <c r="AD26" s="452"/>
      <c r="AE26" s="452"/>
      <c r="AF26" s="452"/>
      <c r="AG26" s="452"/>
      <c r="AH26" s="452"/>
      <c r="AI26" s="452"/>
      <c r="AJ26" s="452"/>
      <c r="AK26" s="452"/>
      <c r="AL26" s="452"/>
      <c r="AM26" s="452"/>
      <c r="AN26" s="452"/>
      <c r="AO26" s="452"/>
      <c r="AP26" s="452"/>
      <c r="AQ26" s="452"/>
      <c r="AR26" s="452"/>
      <c r="AS26" s="452"/>
      <c r="AT26" s="452"/>
      <c r="AU26" s="452"/>
      <c r="AV26" s="452"/>
      <c r="AW26" s="452"/>
      <c r="AX26" s="452"/>
      <c r="AY26" s="452"/>
      <c r="AZ26" s="452"/>
      <c r="BA26" s="452"/>
      <c r="BB26" s="452"/>
      <c r="BC26" s="452"/>
      <c r="BD26" s="452"/>
      <c r="BE26" s="452"/>
      <c r="BF26" s="452"/>
      <c r="BG26" s="452"/>
      <c r="BH26" s="452"/>
      <c r="BI26" s="452"/>
      <c r="BJ26" s="452"/>
      <c r="BK26" s="452"/>
      <c r="BL26" s="452"/>
      <c r="BM26" s="452"/>
      <c r="BN26" s="452"/>
      <c r="BO26" s="452"/>
      <c r="BP26" s="452"/>
      <c r="BQ26" s="452"/>
      <c r="BR26" s="452"/>
      <c r="BS26" s="452"/>
      <c r="BT26" s="452"/>
      <c r="BU26" s="452"/>
      <c r="BV26" s="452"/>
      <c r="BW26" s="452"/>
      <c r="BX26" s="452"/>
      <c r="BY26" s="452"/>
      <c r="BZ26" s="452"/>
      <c r="CA26" s="452"/>
      <c r="CB26" s="452"/>
      <c r="CC26" s="452"/>
      <c r="CD26" s="452"/>
      <c r="CE26" s="452"/>
      <c r="CF26" s="452"/>
      <c r="CG26" s="452"/>
      <c r="CH26" s="452"/>
      <c r="CI26" s="452"/>
      <c r="CJ26" s="452"/>
      <c r="CK26" s="452"/>
      <c r="CL26" s="452"/>
      <c r="CM26" s="452"/>
      <c r="CN26" s="452"/>
      <c r="CO26" s="452"/>
      <c r="CP26" s="452"/>
      <c r="CQ26" s="452"/>
      <c r="CR26" s="452"/>
      <c r="CS26" s="452"/>
      <c r="CT26" s="452"/>
      <c r="CU26" s="452"/>
      <c r="CV26" s="452"/>
      <c r="CW26" s="452"/>
      <c r="CX26" s="452"/>
      <c r="CY26" s="452"/>
      <c r="CZ26" s="452"/>
      <c r="DA26" s="452"/>
      <c r="DB26" s="452"/>
      <c r="DC26" s="452"/>
      <c r="DD26" s="452"/>
      <c r="DE26" s="452"/>
      <c r="DF26" s="452"/>
      <c r="DG26" s="452"/>
      <c r="DH26" s="452"/>
      <c r="DI26" s="452"/>
      <c r="DJ26" s="452"/>
      <c r="DK26" s="453"/>
      <c r="DL26" s="461"/>
      <c r="DM26" s="462"/>
      <c r="DN26" s="462"/>
      <c r="DO26" s="462"/>
      <c r="DP26" s="462"/>
      <c r="DQ26" s="462"/>
      <c r="DR26" s="462"/>
      <c r="DS26" s="462"/>
      <c r="DT26" s="462"/>
      <c r="DU26" s="462"/>
      <c r="DV26" s="462"/>
      <c r="DW26" s="462"/>
      <c r="DX26" s="463"/>
    </row>
    <row r="27" spans="1:128" ht="6" customHeight="1">
      <c r="A27" s="429" t="s">
        <v>330</v>
      </c>
      <c r="B27" s="430"/>
      <c r="C27" s="430"/>
      <c r="D27" s="430"/>
      <c r="E27" s="430"/>
      <c r="F27" s="430"/>
      <c r="G27" s="430"/>
      <c r="H27" s="430"/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Y27" s="430"/>
      <c r="Z27" s="430"/>
      <c r="AA27" s="430"/>
      <c r="AB27" s="430"/>
      <c r="AC27" s="430" t="s">
        <v>331</v>
      </c>
      <c r="AD27" s="430"/>
      <c r="AE27" s="430"/>
      <c r="AF27" s="430"/>
      <c r="AG27" s="430"/>
      <c r="AH27" s="414" t="s">
        <v>332</v>
      </c>
      <c r="AI27" s="414"/>
      <c r="AJ27" s="414"/>
      <c r="AK27" s="414"/>
      <c r="AL27" s="414"/>
      <c r="AM27" s="414"/>
      <c r="AN27" s="414"/>
      <c r="AO27" s="414"/>
      <c r="AP27" s="414"/>
      <c r="AQ27" s="414"/>
      <c r="AR27" s="414" t="s">
        <v>333</v>
      </c>
      <c r="AS27" s="414"/>
      <c r="AT27" s="414"/>
      <c r="AU27" s="414"/>
      <c r="AV27" s="414"/>
      <c r="AW27" s="414"/>
      <c r="AX27" s="414"/>
      <c r="AY27" s="414"/>
      <c r="AZ27" s="414"/>
      <c r="BA27" s="414"/>
      <c r="BB27" s="414" t="s">
        <v>334</v>
      </c>
      <c r="BC27" s="414"/>
      <c r="BD27" s="414"/>
      <c r="BE27" s="414"/>
      <c r="BF27" s="414"/>
      <c r="BG27" s="414"/>
      <c r="BH27" s="414"/>
      <c r="BI27" s="414" t="s">
        <v>335</v>
      </c>
      <c r="BJ27" s="414"/>
      <c r="BK27" s="414"/>
      <c r="BL27" s="414"/>
      <c r="BM27" s="414"/>
      <c r="BN27" s="414"/>
      <c r="BO27" s="414"/>
      <c r="BP27" s="414"/>
      <c r="BQ27" s="414"/>
      <c r="BR27" s="414"/>
      <c r="BS27" s="414" t="s">
        <v>336</v>
      </c>
      <c r="BT27" s="414"/>
      <c r="BU27" s="414"/>
      <c r="BV27" s="414"/>
      <c r="BW27" s="414"/>
      <c r="BX27" s="414"/>
      <c r="BY27" s="414"/>
      <c r="BZ27" s="414" t="s">
        <v>336</v>
      </c>
      <c r="CA27" s="414"/>
      <c r="CB27" s="414"/>
      <c r="CC27" s="414"/>
      <c r="CD27" s="414"/>
      <c r="CE27" s="414"/>
      <c r="CF27" s="414" t="s">
        <v>336</v>
      </c>
      <c r="CG27" s="414"/>
      <c r="CH27" s="414"/>
      <c r="CI27" s="414"/>
      <c r="CJ27" s="414"/>
      <c r="CK27" s="414"/>
      <c r="CL27" s="414"/>
      <c r="CM27" s="414" t="s">
        <v>336</v>
      </c>
      <c r="CN27" s="414"/>
      <c r="CO27" s="414"/>
      <c r="CP27" s="414"/>
      <c r="CQ27" s="414"/>
      <c r="CR27" s="414"/>
      <c r="CS27" s="414"/>
      <c r="CT27" s="414"/>
      <c r="CU27" s="414"/>
      <c r="CV27" s="414" t="s">
        <v>336</v>
      </c>
      <c r="CW27" s="414"/>
      <c r="CX27" s="414"/>
      <c r="CY27" s="414"/>
      <c r="CZ27" s="414"/>
      <c r="DA27" s="414"/>
      <c r="DB27" s="414"/>
      <c r="DC27" s="414"/>
      <c r="DD27" s="414"/>
      <c r="DE27" s="414" t="s">
        <v>336</v>
      </c>
      <c r="DF27" s="414"/>
      <c r="DG27" s="414"/>
      <c r="DH27" s="414"/>
      <c r="DI27" s="414"/>
      <c r="DJ27" s="414"/>
      <c r="DK27" s="414"/>
      <c r="DL27" s="417" t="s">
        <v>336</v>
      </c>
      <c r="DM27" s="418"/>
      <c r="DN27" s="418"/>
      <c r="DO27" s="418"/>
      <c r="DP27" s="419"/>
      <c r="DQ27" s="414" t="s">
        <v>336</v>
      </c>
      <c r="DR27" s="414"/>
      <c r="DS27" s="414"/>
      <c r="DT27" s="414"/>
      <c r="DU27" s="414"/>
      <c r="DV27" s="414"/>
      <c r="DW27" s="414"/>
      <c r="DX27" s="426"/>
    </row>
    <row r="28" spans="1:128" ht="6" customHeight="1">
      <c r="A28" s="431"/>
      <c r="B28" s="432"/>
      <c r="C28" s="432"/>
      <c r="D28" s="432"/>
      <c r="E28" s="432"/>
      <c r="F28" s="432"/>
      <c r="G28" s="432"/>
      <c r="H28" s="432"/>
      <c r="I28" s="432"/>
      <c r="J28" s="432"/>
      <c r="K28" s="432"/>
      <c r="L28" s="432"/>
      <c r="M28" s="432"/>
      <c r="N28" s="432"/>
      <c r="O28" s="432"/>
      <c r="P28" s="432"/>
      <c r="Q28" s="432"/>
      <c r="R28" s="432"/>
      <c r="S28" s="432"/>
      <c r="T28" s="432"/>
      <c r="U28" s="432"/>
      <c r="V28" s="432"/>
      <c r="W28" s="432"/>
      <c r="X28" s="432"/>
      <c r="Y28" s="432"/>
      <c r="Z28" s="432"/>
      <c r="AA28" s="432"/>
      <c r="AB28" s="432"/>
      <c r="AC28" s="432"/>
      <c r="AD28" s="432"/>
      <c r="AE28" s="432"/>
      <c r="AF28" s="432"/>
      <c r="AG28" s="432"/>
      <c r="AH28" s="415"/>
      <c r="AI28" s="415"/>
      <c r="AJ28" s="415"/>
      <c r="AK28" s="415"/>
      <c r="AL28" s="415"/>
      <c r="AM28" s="415"/>
      <c r="AN28" s="415"/>
      <c r="AO28" s="415"/>
      <c r="AP28" s="415"/>
      <c r="AQ28" s="415"/>
      <c r="AR28" s="415"/>
      <c r="AS28" s="415"/>
      <c r="AT28" s="415"/>
      <c r="AU28" s="415"/>
      <c r="AV28" s="415"/>
      <c r="AW28" s="415"/>
      <c r="AX28" s="415"/>
      <c r="AY28" s="415"/>
      <c r="AZ28" s="415"/>
      <c r="BA28" s="415"/>
      <c r="BB28" s="415"/>
      <c r="BC28" s="415"/>
      <c r="BD28" s="415"/>
      <c r="BE28" s="415"/>
      <c r="BF28" s="415"/>
      <c r="BG28" s="415"/>
      <c r="BH28" s="415"/>
      <c r="BI28" s="415"/>
      <c r="BJ28" s="415"/>
      <c r="BK28" s="415"/>
      <c r="BL28" s="415"/>
      <c r="BM28" s="415"/>
      <c r="BN28" s="415"/>
      <c r="BO28" s="415"/>
      <c r="BP28" s="415"/>
      <c r="BQ28" s="415"/>
      <c r="BR28" s="415"/>
      <c r="BS28" s="415"/>
      <c r="BT28" s="415"/>
      <c r="BU28" s="415"/>
      <c r="BV28" s="415"/>
      <c r="BW28" s="415"/>
      <c r="BX28" s="415"/>
      <c r="BY28" s="415"/>
      <c r="BZ28" s="415"/>
      <c r="CA28" s="415"/>
      <c r="CB28" s="415"/>
      <c r="CC28" s="415"/>
      <c r="CD28" s="415"/>
      <c r="CE28" s="415"/>
      <c r="CF28" s="415"/>
      <c r="CG28" s="415"/>
      <c r="CH28" s="415"/>
      <c r="CI28" s="415"/>
      <c r="CJ28" s="415"/>
      <c r="CK28" s="415"/>
      <c r="CL28" s="415"/>
      <c r="CM28" s="415"/>
      <c r="CN28" s="415"/>
      <c r="CO28" s="415"/>
      <c r="CP28" s="415"/>
      <c r="CQ28" s="415"/>
      <c r="CR28" s="415"/>
      <c r="CS28" s="415"/>
      <c r="CT28" s="415"/>
      <c r="CU28" s="415"/>
      <c r="CV28" s="415"/>
      <c r="CW28" s="415"/>
      <c r="CX28" s="415"/>
      <c r="CY28" s="415"/>
      <c r="CZ28" s="415"/>
      <c r="DA28" s="415"/>
      <c r="DB28" s="415"/>
      <c r="DC28" s="415"/>
      <c r="DD28" s="415"/>
      <c r="DE28" s="415"/>
      <c r="DF28" s="415"/>
      <c r="DG28" s="415"/>
      <c r="DH28" s="415"/>
      <c r="DI28" s="415"/>
      <c r="DJ28" s="415"/>
      <c r="DK28" s="415"/>
      <c r="DL28" s="420"/>
      <c r="DM28" s="421"/>
      <c r="DN28" s="421"/>
      <c r="DO28" s="421"/>
      <c r="DP28" s="422"/>
      <c r="DQ28" s="415"/>
      <c r="DR28" s="415"/>
      <c r="DS28" s="415"/>
      <c r="DT28" s="415"/>
      <c r="DU28" s="415"/>
      <c r="DV28" s="415"/>
      <c r="DW28" s="415"/>
      <c r="DX28" s="427"/>
    </row>
    <row r="29" spans="1:128" ht="6" customHeight="1">
      <c r="A29" s="433"/>
      <c r="B29" s="434"/>
      <c r="C29" s="434"/>
      <c r="D29" s="434"/>
      <c r="E29" s="434"/>
      <c r="F29" s="434"/>
      <c r="G29" s="434"/>
      <c r="H29" s="434"/>
      <c r="I29" s="434"/>
      <c r="J29" s="434"/>
      <c r="K29" s="434"/>
      <c r="L29" s="434"/>
      <c r="M29" s="434"/>
      <c r="N29" s="434"/>
      <c r="O29" s="434"/>
      <c r="P29" s="434"/>
      <c r="Q29" s="434"/>
      <c r="R29" s="434"/>
      <c r="S29" s="434"/>
      <c r="T29" s="434"/>
      <c r="U29" s="434"/>
      <c r="V29" s="434"/>
      <c r="W29" s="434"/>
      <c r="X29" s="434"/>
      <c r="Y29" s="434"/>
      <c r="Z29" s="434"/>
      <c r="AA29" s="434"/>
      <c r="AB29" s="434"/>
      <c r="AC29" s="434"/>
      <c r="AD29" s="434"/>
      <c r="AE29" s="434"/>
      <c r="AF29" s="434"/>
      <c r="AG29" s="434"/>
      <c r="AH29" s="416"/>
      <c r="AI29" s="416"/>
      <c r="AJ29" s="416"/>
      <c r="AK29" s="416"/>
      <c r="AL29" s="416"/>
      <c r="AM29" s="416"/>
      <c r="AN29" s="416"/>
      <c r="AO29" s="416"/>
      <c r="AP29" s="416"/>
      <c r="AQ29" s="416"/>
      <c r="AR29" s="416"/>
      <c r="AS29" s="416"/>
      <c r="AT29" s="416"/>
      <c r="AU29" s="416"/>
      <c r="AV29" s="416"/>
      <c r="AW29" s="416"/>
      <c r="AX29" s="416"/>
      <c r="AY29" s="416"/>
      <c r="AZ29" s="416"/>
      <c r="BA29" s="416"/>
      <c r="BB29" s="416"/>
      <c r="BC29" s="416"/>
      <c r="BD29" s="416"/>
      <c r="BE29" s="416"/>
      <c r="BF29" s="416"/>
      <c r="BG29" s="416"/>
      <c r="BH29" s="416"/>
      <c r="BI29" s="416"/>
      <c r="BJ29" s="416"/>
      <c r="BK29" s="416"/>
      <c r="BL29" s="416"/>
      <c r="BM29" s="416"/>
      <c r="BN29" s="416"/>
      <c r="BO29" s="416"/>
      <c r="BP29" s="416"/>
      <c r="BQ29" s="416"/>
      <c r="BR29" s="416"/>
      <c r="BS29" s="416"/>
      <c r="BT29" s="416"/>
      <c r="BU29" s="416"/>
      <c r="BV29" s="416"/>
      <c r="BW29" s="416"/>
      <c r="BX29" s="416"/>
      <c r="BY29" s="416"/>
      <c r="BZ29" s="416"/>
      <c r="CA29" s="416"/>
      <c r="CB29" s="416"/>
      <c r="CC29" s="416"/>
      <c r="CD29" s="416"/>
      <c r="CE29" s="416"/>
      <c r="CF29" s="416"/>
      <c r="CG29" s="416"/>
      <c r="CH29" s="416"/>
      <c r="CI29" s="416"/>
      <c r="CJ29" s="416"/>
      <c r="CK29" s="416"/>
      <c r="CL29" s="416"/>
      <c r="CM29" s="416"/>
      <c r="CN29" s="416"/>
      <c r="CO29" s="416"/>
      <c r="CP29" s="416"/>
      <c r="CQ29" s="416"/>
      <c r="CR29" s="416"/>
      <c r="CS29" s="416"/>
      <c r="CT29" s="416"/>
      <c r="CU29" s="416"/>
      <c r="CV29" s="416"/>
      <c r="CW29" s="416"/>
      <c r="CX29" s="416"/>
      <c r="CY29" s="416"/>
      <c r="CZ29" s="416"/>
      <c r="DA29" s="416"/>
      <c r="DB29" s="416"/>
      <c r="DC29" s="416"/>
      <c r="DD29" s="416"/>
      <c r="DE29" s="416"/>
      <c r="DF29" s="416"/>
      <c r="DG29" s="416"/>
      <c r="DH29" s="416"/>
      <c r="DI29" s="416"/>
      <c r="DJ29" s="416"/>
      <c r="DK29" s="416"/>
      <c r="DL29" s="423"/>
      <c r="DM29" s="424"/>
      <c r="DN29" s="424"/>
      <c r="DO29" s="424"/>
      <c r="DP29" s="425"/>
      <c r="DQ29" s="416"/>
      <c r="DR29" s="416"/>
      <c r="DS29" s="416"/>
      <c r="DT29" s="416"/>
      <c r="DU29" s="416"/>
      <c r="DV29" s="416"/>
      <c r="DW29" s="416"/>
      <c r="DX29" s="428"/>
    </row>
    <row r="30" spans="1:128" ht="6" customHeight="1">
      <c r="A30" s="438" t="s">
        <v>482</v>
      </c>
      <c r="B30" s="439"/>
      <c r="C30" s="439"/>
      <c r="D30" s="439"/>
      <c r="E30" s="439"/>
      <c r="F30" s="439"/>
      <c r="G30" s="439"/>
      <c r="H30" s="439"/>
      <c r="I30" s="439"/>
      <c r="J30" s="439"/>
      <c r="K30" s="439"/>
      <c r="L30" s="439"/>
      <c r="M30" s="439"/>
      <c r="N30" s="439"/>
      <c r="O30" s="439"/>
      <c r="P30" s="439"/>
      <c r="Q30" s="439"/>
      <c r="R30" s="439"/>
      <c r="S30" s="439"/>
      <c r="T30" s="439"/>
      <c r="U30" s="439"/>
      <c r="V30" s="439"/>
      <c r="W30" s="439"/>
      <c r="X30" s="439"/>
      <c r="Y30" s="439"/>
      <c r="Z30" s="439"/>
      <c r="AA30" s="439"/>
      <c r="AB30" s="439"/>
      <c r="AC30" s="440">
        <v>5</v>
      </c>
      <c r="AD30" s="440"/>
      <c r="AE30" s="440"/>
      <c r="AF30" s="440"/>
      <c r="AG30" s="440"/>
      <c r="AH30" s="435">
        <v>349</v>
      </c>
      <c r="AI30" s="435"/>
      <c r="AJ30" s="435"/>
      <c r="AK30" s="435"/>
      <c r="AL30" s="435"/>
      <c r="AM30" s="435"/>
      <c r="AN30" s="435"/>
      <c r="AO30" s="435"/>
      <c r="AP30" s="435"/>
      <c r="AQ30" s="435"/>
      <c r="AR30" s="435">
        <v>348</v>
      </c>
      <c r="AS30" s="435"/>
      <c r="AT30" s="435"/>
      <c r="AU30" s="435"/>
      <c r="AV30" s="435"/>
      <c r="AW30" s="435"/>
      <c r="AX30" s="435"/>
      <c r="AY30" s="435"/>
      <c r="AZ30" s="435"/>
      <c r="BA30" s="435"/>
      <c r="BB30" s="435">
        <v>1</v>
      </c>
      <c r="BC30" s="435"/>
      <c r="BD30" s="435"/>
      <c r="BE30" s="435"/>
      <c r="BF30" s="435"/>
      <c r="BG30" s="435"/>
      <c r="BH30" s="435"/>
      <c r="BI30" s="435">
        <v>105.7</v>
      </c>
      <c r="BJ30" s="435"/>
      <c r="BK30" s="435"/>
      <c r="BL30" s="435"/>
      <c r="BM30" s="435"/>
      <c r="BN30" s="435"/>
      <c r="BO30" s="435"/>
      <c r="BP30" s="435"/>
      <c r="BQ30" s="435"/>
      <c r="BR30" s="435"/>
      <c r="BS30" s="436"/>
      <c r="BT30" s="436"/>
      <c r="BU30" s="436"/>
      <c r="BV30" s="436"/>
      <c r="BW30" s="436"/>
      <c r="BX30" s="436"/>
      <c r="BY30" s="436"/>
      <c r="BZ30" s="441"/>
      <c r="CA30" s="441"/>
      <c r="CB30" s="441"/>
      <c r="CC30" s="441"/>
      <c r="CD30" s="441"/>
      <c r="CE30" s="441"/>
      <c r="CF30" s="436"/>
      <c r="CG30" s="436"/>
      <c r="CH30" s="436"/>
      <c r="CI30" s="436"/>
      <c r="CJ30" s="436"/>
      <c r="CK30" s="436"/>
      <c r="CL30" s="436"/>
      <c r="CM30" s="435"/>
      <c r="CN30" s="435"/>
      <c r="CO30" s="435"/>
      <c r="CP30" s="435"/>
      <c r="CQ30" s="435"/>
      <c r="CR30" s="435"/>
      <c r="CS30" s="435"/>
      <c r="CT30" s="435"/>
      <c r="CU30" s="435"/>
      <c r="CV30" s="435"/>
      <c r="CW30" s="435"/>
      <c r="CX30" s="435"/>
      <c r="CY30" s="435"/>
      <c r="CZ30" s="435"/>
      <c r="DA30" s="435"/>
      <c r="DB30" s="435"/>
      <c r="DC30" s="435"/>
      <c r="DD30" s="435"/>
      <c r="DE30" s="435"/>
      <c r="DF30" s="435"/>
      <c r="DG30" s="435"/>
      <c r="DH30" s="435"/>
      <c r="DI30" s="435"/>
      <c r="DJ30" s="435"/>
      <c r="DK30" s="435"/>
      <c r="DL30" s="436"/>
      <c r="DM30" s="436"/>
      <c r="DN30" s="436"/>
      <c r="DO30" s="436"/>
      <c r="DP30" s="436"/>
      <c r="DQ30" s="435"/>
      <c r="DR30" s="435"/>
      <c r="DS30" s="435"/>
      <c r="DT30" s="435"/>
      <c r="DU30" s="435"/>
      <c r="DV30" s="435"/>
      <c r="DW30" s="435"/>
      <c r="DX30" s="437"/>
    </row>
    <row r="31" spans="1:128" ht="6" customHeight="1">
      <c r="A31" s="408"/>
      <c r="B31" s="409"/>
      <c r="C31" s="409"/>
      <c r="D31" s="409"/>
      <c r="E31" s="409"/>
      <c r="F31" s="409"/>
      <c r="G31" s="409"/>
      <c r="H31" s="409"/>
      <c r="I31" s="409"/>
      <c r="J31" s="409"/>
      <c r="K31" s="409"/>
      <c r="L31" s="409"/>
      <c r="M31" s="409"/>
      <c r="N31" s="409"/>
      <c r="O31" s="409"/>
      <c r="P31" s="409"/>
      <c r="Q31" s="409"/>
      <c r="R31" s="409"/>
      <c r="S31" s="409"/>
      <c r="T31" s="409"/>
      <c r="U31" s="409"/>
      <c r="V31" s="409"/>
      <c r="W31" s="409"/>
      <c r="X31" s="409"/>
      <c r="Y31" s="409"/>
      <c r="Z31" s="409"/>
      <c r="AA31" s="409"/>
      <c r="AB31" s="409"/>
      <c r="AC31" s="412"/>
      <c r="AD31" s="412"/>
      <c r="AE31" s="412"/>
      <c r="AF31" s="412"/>
      <c r="AG31" s="412"/>
      <c r="AH31" s="398"/>
      <c r="AI31" s="398"/>
      <c r="AJ31" s="398"/>
      <c r="AK31" s="398"/>
      <c r="AL31" s="398"/>
      <c r="AM31" s="398"/>
      <c r="AN31" s="398"/>
      <c r="AO31" s="398"/>
      <c r="AP31" s="398"/>
      <c r="AQ31" s="398"/>
      <c r="AR31" s="398"/>
      <c r="AS31" s="398"/>
      <c r="AT31" s="398"/>
      <c r="AU31" s="398"/>
      <c r="AV31" s="398"/>
      <c r="AW31" s="398"/>
      <c r="AX31" s="398"/>
      <c r="AY31" s="398"/>
      <c r="AZ31" s="398"/>
      <c r="BA31" s="398"/>
      <c r="BB31" s="398"/>
      <c r="BC31" s="398"/>
      <c r="BD31" s="398"/>
      <c r="BE31" s="398"/>
      <c r="BF31" s="398"/>
      <c r="BG31" s="398"/>
      <c r="BH31" s="398"/>
      <c r="BI31" s="398"/>
      <c r="BJ31" s="398"/>
      <c r="BK31" s="398"/>
      <c r="BL31" s="398"/>
      <c r="BM31" s="398"/>
      <c r="BN31" s="398"/>
      <c r="BO31" s="398"/>
      <c r="BP31" s="398"/>
      <c r="BQ31" s="398"/>
      <c r="BR31" s="398"/>
      <c r="BS31" s="400"/>
      <c r="BT31" s="400"/>
      <c r="BU31" s="400"/>
      <c r="BV31" s="400"/>
      <c r="BW31" s="400"/>
      <c r="BX31" s="400"/>
      <c r="BY31" s="400"/>
      <c r="BZ31" s="406"/>
      <c r="CA31" s="406"/>
      <c r="CB31" s="406"/>
      <c r="CC31" s="406"/>
      <c r="CD31" s="406"/>
      <c r="CE31" s="406"/>
      <c r="CF31" s="400"/>
      <c r="CG31" s="400"/>
      <c r="CH31" s="400"/>
      <c r="CI31" s="400"/>
      <c r="CJ31" s="400"/>
      <c r="CK31" s="400"/>
      <c r="CL31" s="400"/>
      <c r="CM31" s="398"/>
      <c r="CN31" s="398"/>
      <c r="CO31" s="398"/>
      <c r="CP31" s="398"/>
      <c r="CQ31" s="398"/>
      <c r="CR31" s="398"/>
      <c r="CS31" s="398"/>
      <c r="CT31" s="398"/>
      <c r="CU31" s="398"/>
      <c r="CV31" s="398"/>
      <c r="CW31" s="398"/>
      <c r="CX31" s="398"/>
      <c r="CY31" s="398"/>
      <c r="CZ31" s="398"/>
      <c r="DA31" s="398"/>
      <c r="DB31" s="398"/>
      <c r="DC31" s="398"/>
      <c r="DD31" s="398"/>
      <c r="DE31" s="398"/>
      <c r="DF31" s="398"/>
      <c r="DG31" s="398"/>
      <c r="DH31" s="398"/>
      <c r="DI31" s="398"/>
      <c r="DJ31" s="398"/>
      <c r="DK31" s="398"/>
      <c r="DL31" s="400"/>
      <c r="DM31" s="400"/>
      <c r="DN31" s="400"/>
      <c r="DO31" s="400"/>
      <c r="DP31" s="400"/>
      <c r="DQ31" s="398"/>
      <c r="DR31" s="398"/>
      <c r="DS31" s="398"/>
      <c r="DT31" s="398"/>
      <c r="DU31" s="398"/>
      <c r="DV31" s="398"/>
      <c r="DW31" s="398"/>
      <c r="DX31" s="402"/>
    </row>
    <row r="32" spans="1:128" ht="6" customHeight="1">
      <c r="A32" s="408"/>
      <c r="B32" s="409"/>
      <c r="C32" s="409"/>
      <c r="D32" s="409"/>
      <c r="E32" s="409"/>
      <c r="F32" s="409"/>
      <c r="G32" s="409"/>
      <c r="H32" s="409"/>
      <c r="I32" s="409"/>
      <c r="J32" s="409"/>
      <c r="K32" s="409"/>
      <c r="L32" s="409"/>
      <c r="M32" s="409"/>
      <c r="N32" s="409"/>
      <c r="O32" s="409"/>
      <c r="P32" s="409"/>
      <c r="Q32" s="409"/>
      <c r="R32" s="409"/>
      <c r="S32" s="409"/>
      <c r="T32" s="409"/>
      <c r="U32" s="409"/>
      <c r="V32" s="409"/>
      <c r="W32" s="409"/>
      <c r="X32" s="409"/>
      <c r="Y32" s="409"/>
      <c r="Z32" s="409"/>
      <c r="AA32" s="409"/>
      <c r="AB32" s="409"/>
      <c r="AC32" s="412"/>
      <c r="AD32" s="412"/>
      <c r="AE32" s="412"/>
      <c r="AF32" s="412"/>
      <c r="AG32" s="412"/>
      <c r="AH32" s="398"/>
      <c r="AI32" s="398"/>
      <c r="AJ32" s="398"/>
      <c r="AK32" s="398"/>
      <c r="AL32" s="398"/>
      <c r="AM32" s="398"/>
      <c r="AN32" s="398"/>
      <c r="AO32" s="398"/>
      <c r="AP32" s="398"/>
      <c r="AQ32" s="398"/>
      <c r="AR32" s="398"/>
      <c r="AS32" s="398"/>
      <c r="AT32" s="398"/>
      <c r="AU32" s="398"/>
      <c r="AV32" s="398"/>
      <c r="AW32" s="398"/>
      <c r="AX32" s="398"/>
      <c r="AY32" s="398"/>
      <c r="AZ32" s="398"/>
      <c r="BA32" s="398"/>
      <c r="BB32" s="398"/>
      <c r="BC32" s="398"/>
      <c r="BD32" s="398"/>
      <c r="BE32" s="398"/>
      <c r="BF32" s="398"/>
      <c r="BG32" s="398"/>
      <c r="BH32" s="398"/>
      <c r="BI32" s="398"/>
      <c r="BJ32" s="398"/>
      <c r="BK32" s="398"/>
      <c r="BL32" s="398"/>
      <c r="BM32" s="398"/>
      <c r="BN32" s="398"/>
      <c r="BO32" s="398"/>
      <c r="BP32" s="398"/>
      <c r="BQ32" s="398"/>
      <c r="BR32" s="398"/>
      <c r="BS32" s="400"/>
      <c r="BT32" s="400"/>
      <c r="BU32" s="400"/>
      <c r="BV32" s="400"/>
      <c r="BW32" s="400"/>
      <c r="BX32" s="400"/>
      <c r="BY32" s="400"/>
      <c r="BZ32" s="406"/>
      <c r="CA32" s="406"/>
      <c r="CB32" s="406"/>
      <c r="CC32" s="406"/>
      <c r="CD32" s="406"/>
      <c r="CE32" s="406"/>
      <c r="CF32" s="400"/>
      <c r="CG32" s="400"/>
      <c r="CH32" s="400"/>
      <c r="CI32" s="400"/>
      <c r="CJ32" s="400"/>
      <c r="CK32" s="400"/>
      <c r="CL32" s="400"/>
      <c r="CM32" s="398"/>
      <c r="CN32" s="398"/>
      <c r="CO32" s="398"/>
      <c r="CP32" s="398"/>
      <c r="CQ32" s="398"/>
      <c r="CR32" s="398"/>
      <c r="CS32" s="398"/>
      <c r="CT32" s="398"/>
      <c r="CU32" s="398"/>
      <c r="CV32" s="398"/>
      <c r="CW32" s="398"/>
      <c r="CX32" s="398"/>
      <c r="CY32" s="398"/>
      <c r="CZ32" s="398"/>
      <c r="DA32" s="398"/>
      <c r="DB32" s="398"/>
      <c r="DC32" s="398"/>
      <c r="DD32" s="398"/>
      <c r="DE32" s="398"/>
      <c r="DF32" s="398"/>
      <c r="DG32" s="398"/>
      <c r="DH32" s="398"/>
      <c r="DI32" s="398"/>
      <c r="DJ32" s="398"/>
      <c r="DK32" s="398"/>
      <c r="DL32" s="400"/>
      <c r="DM32" s="400"/>
      <c r="DN32" s="400"/>
      <c r="DO32" s="400"/>
      <c r="DP32" s="400"/>
      <c r="DQ32" s="398"/>
      <c r="DR32" s="398"/>
      <c r="DS32" s="398"/>
      <c r="DT32" s="398"/>
      <c r="DU32" s="398"/>
      <c r="DV32" s="398"/>
      <c r="DW32" s="398"/>
      <c r="DX32" s="402"/>
    </row>
    <row r="33" spans="1:128" ht="6" customHeight="1">
      <c r="A33" s="408" t="s">
        <v>339</v>
      </c>
      <c r="B33" s="409"/>
      <c r="C33" s="409"/>
      <c r="D33" s="409"/>
      <c r="E33" s="409"/>
      <c r="F33" s="409"/>
      <c r="G33" s="409"/>
      <c r="H33" s="409"/>
      <c r="I33" s="409"/>
      <c r="J33" s="409"/>
      <c r="K33" s="409"/>
      <c r="L33" s="409"/>
      <c r="M33" s="409"/>
      <c r="N33" s="409"/>
      <c r="O33" s="409"/>
      <c r="P33" s="409"/>
      <c r="Q33" s="409"/>
      <c r="R33" s="409"/>
      <c r="S33" s="409"/>
      <c r="T33" s="409"/>
      <c r="U33" s="409"/>
      <c r="V33" s="409"/>
      <c r="W33" s="409"/>
      <c r="X33" s="409"/>
      <c r="Y33" s="409"/>
      <c r="Z33" s="409"/>
      <c r="AA33" s="409"/>
      <c r="AB33" s="409"/>
      <c r="AC33" s="412">
        <v>5</v>
      </c>
      <c r="AD33" s="412"/>
      <c r="AE33" s="412"/>
      <c r="AF33" s="412"/>
      <c r="AG33" s="412"/>
      <c r="AH33" s="398">
        <v>349</v>
      </c>
      <c r="AI33" s="398"/>
      <c r="AJ33" s="398"/>
      <c r="AK33" s="398"/>
      <c r="AL33" s="398"/>
      <c r="AM33" s="398"/>
      <c r="AN33" s="398"/>
      <c r="AO33" s="398"/>
      <c r="AP33" s="398"/>
      <c r="AQ33" s="398"/>
      <c r="AR33" s="398">
        <v>348</v>
      </c>
      <c r="AS33" s="398"/>
      <c r="AT33" s="398"/>
      <c r="AU33" s="398"/>
      <c r="AV33" s="398"/>
      <c r="AW33" s="398"/>
      <c r="AX33" s="398"/>
      <c r="AY33" s="398"/>
      <c r="AZ33" s="398"/>
      <c r="BA33" s="398"/>
      <c r="BB33" s="398">
        <v>1</v>
      </c>
      <c r="BC33" s="398"/>
      <c r="BD33" s="398"/>
      <c r="BE33" s="398"/>
      <c r="BF33" s="398"/>
      <c r="BG33" s="398"/>
      <c r="BH33" s="398"/>
      <c r="BI33" s="398">
        <v>105.7</v>
      </c>
      <c r="BJ33" s="398"/>
      <c r="BK33" s="398"/>
      <c r="BL33" s="398"/>
      <c r="BM33" s="398"/>
      <c r="BN33" s="398"/>
      <c r="BO33" s="398"/>
      <c r="BP33" s="398"/>
      <c r="BQ33" s="398"/>
      <c r="BR33" s="398"/>
      <c r="BS33" s="400"/>
      <c r="BT33" s="400"/>
      <c r="BU33" s="400"/>
      <c r="BV33" s="400"/>
      <c r="BW33" s="400"/>
      <c r="BX33" s="400"/>
      <c r="BY33" s="400"/>
      <c r="BZ33" s="406"/>
      <c r="CA33" s="406"/>
      <c r="CB33" s="406"/>
      <c r="CC33" s="406"/>
      <c r="CD33" s="406"/>
      <c r="CE33" s="406"/>
      <c r="CF33" s="400"/>
      <c r="CG33" s="400"/>
      <c r="CH33" s="400"/>
      <c r="CI33" s="400"/>
      <c r="CJ33" s="400"/>
      <c r="CK33" s="400"/>
      <c r="CL33" s="400"/>
      <c r="CM33" s="398"/>
      <c r="CN33" s="398"/>
      <c r="CO33" s="398"/>
      <c r="CP33" s="398"/>
      <c r="CQ33" s="398"/>
      <c r="CR33" s="398"/>
      <c r="CS33" s="398"/>
      <c r="CT33" s="398"/>
      <c r="CU33" s="398"/>
      <c r="CV33" s="398"/>
      <c r="CW33" s="398"/>
      <c r="CX33" s="398"/>
      <c r="CY33" s="398"/>
      <c r="CZ33" s="398"/>
      <c r="DA33" s="398"/>
      <c r="DB33" s="398"/>
      <c r="DC33" s="398"/>
      <c r="DD33" s="398"/>
      <c r="DE33" s="398"/>
      <c r="DF33" s="398"/>
      <c r="DG33" s="398"/>
      <c r="DH33" s="398"/>
      <c r="DI33" s="398"/>
      <c r="DJ33" s="398"/>
      <c r="DK33" s="398"/>
      <c r="DL33" s="400"/>
      <c r="DM33" s="400"/>
      <c r="DN33" s="400"/>
      <c r="DO33" s="400"/>
      <c r="DP33" s="400"/>
      <c r="DQ33" s="398"/>
      <c r="DR33" s="398"/>
      <c r="DS33" s="398"/>
      <c r="DT33" s="398"/>
      <c r="DU33" s="398"/>
      <c r="DV33" s="398"/>
      <c r="DW33" s="398"/>
      <c r="DX33" s="402"/>
    </row>
    <row r="34" spans="1:128" ht="6" customHeight="1">
      <c r="A34" s="408"/>
      <c r="B34" s="409"/>
      <c r="C34" s="409"/>
      <c r="D34" s="409"/>
      <c r="E34" s="409"/>
      <c r="F34" s="409"/>
      <c r="G34" s="409"/>
      <c r="H34" s="409"/>
      <c r="I34" s="409"/>
      <c r="J34" s="409"/>
      <c r="K34" s="409"/>
      <c r="L34" s="409"/>
      <c r="M34" s="409"/>
      <c r="N34" s="409"/>
      <c r="O34" s="409"/>
      <c r="P34" s="409"/>
      <c r="Q34" s="409"/>
      <c r="R34" s="409"/>
      <c r="S34" s="409"/>
      <c r="T34" s="409"/>
      <c r="U34" s="409"/>
      <c r="V34" s="409"/>
      <c r="W34" s="409"/>
      <c r="X34" s="409"/>
      <c r="Y34" s="409"/>
      <c r="Z34" s="409"/>
      <c r="AA34" s="409"/>
      <c r="AB34" s="409"/>
      <c r="AC34" s="412"/>
      <c r="AD34" s="412"/>
      <c r="AE34" s="412"/>
      <c r="AF34" s="412"/>
      <c r="AG34" s="412"/>
      <c r="AH34" s="398"/>
      <c r="AI34" s="398"/>
      <c r="AJ34" s="398"/>
      <c r="AK34" s="398"/>
      <c r="AL34" s="398"/>
      <c r="AM34" s="398"/>
      <c r="AN34" s="398"/>
      <c r="AO34" s="398"/>
      <c r="AP34" s="398"/>
      <c r="AQ34" s="398"/>
      <c r="AR34" s="398"/>
      <c r="AS34" s="398"/>
      <c r="AT34" s="398"/>
      <c r="AU34" s="398"/>
      <c r="AV34" s="398"/>
      <c r="AW34" s="398"/>
      <c r="AX34" s="398"/>
      <c r="AY34" s="398"/>
      <c r="AZ34" s="398"/>
      <c r="BA34" s="398"/>
      <c r="BB34" s="398"/>
      <c r="BC34" s="398"/>
      <c r="BD34" s="398"/>
      <c r="BE34" s="398"/>
      <c r="BF34" s="398"/>
      <c r="BG34" s="398"/>
      <c r="BH34" s="398"/>
      <c r="BI34" s="398"/>
      <c r="BJ34" s="398"/>
      <c r="BK34" s="398"/>
      <c r="BL34" s="398"/>
      <c r="BM34" s="398"/>
      <c r="BN34" s="398"/>
      <c r="BO34" s="398"/>
      <c r="BP34" s="398"/>
      <c r="BQ34" s="398"/>
      <c r="BR34" s="398"/>
      <c r="BS34" s="400"/>
      <c r="BT34" s="400"/>
      <c r="BU34" s="400"/>
      <c r="BV34" s="400"/>
      <c r="BW34" s="400"/>
      <c r="BX34" s="400"/>
      <c r="BY34" s="400"/>
      <c r="BZ34" s="406"/>
      <c r="CA34" s="406"/>
      <c r="CB34" s="406"/>
      <c r="CC34" s="406"/>
      <c r="CD34" s="406"/>
      <c r="CE34" s="406"/>
      <c r="CF34" s="400"/>
      <c r="CG34" s="400"/>
      <c r="CH34" s="400"/>
      <c r="CI34" s="400"/>
      <c r="CJ34" s="400"/>
      <c r="CK34" s="400"/>
      <c r="CL34" s="400"/>
      <c r="CM34" s="398"/>
      <c r="CN34" s="398"/>
      <c r="CO34" s="398"/>
      <c r="CP34" s="398"/>
      <c r="CQ34" s="398"/>
      <c r="CR34" s="398"/>
      <c r="CS34" s="398"/>
      <c r="CT34" s="398"/>
      <c r="CU34" s="398"/>
      <c r="CV34" s="398"/>
      <c r="CW34" s="398"/>
      <c r="CX34" s="398"/>
      <c r="CY34" s="398"/>
      <c r="CZ34" s="398"/>
      <c r="DA34" s="398"/>
      <c r="DB34" s="398"/>
      <c r="DC34" s="398"/>
      <c r="DD34" s="398"/>
      <c r="DE34" s="398"/>
      <c r="DF34" s="398"/>
      <c r="DG34" s="398"/>
      <c r="DH34" s="398"/>
      <c r="DI34" s="398"/>
      <c r="DJ34" s="398"/>
      <c r="DK34" s="398"/>
      <c r="DL34" s="400"/>
      <c r="DM34" s="400"/>
      <c r="DN34" s="400"/>
      <c r="DO34" s="400"/>
      <c r="DP34" s="400"/>
      <c r="DQ34" s="398"/>
      <c r="DR34" s="398"/>
      <c r="DS34" s="398"/>
      <c r="DT34" s="398"/>
      <c r="DU34" s="398"/>
      <c r="DV34" s="398"/>
      <c r="DW34" s="398"/>
      <c r="DX34" s="402"/>
    </row>
    <row r="35" spans="1:128" ht="6" customHeight="1">
      <c r="A35" s="408"/>
      <c r="B35" s="409"/>
      <c r="C35" s="409"/>
      <c r="D35" s="409"/>
      <c r="E35" s="409"/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09"/>
      <c r="R35" s="409"/>
      <c r="S35" s="409"/>
      <c r="T35" s="409"/>
      <c r="U35" s="409"/>
      <c r="V35" s="409"/>
      <c r="W35" s="409"/>
      <c r="X35" s="409"/>
      <c r="Y35" s="409"/>
      <c r="Z35" s="409"/>
      <c r="AA35" s="409"/>
      <c r="AB35" s="409"/>
      <c r="AC35" s="412"/>
      <c r="AD35" s="412"/>
      <c r="AE35" s="412"/>
      <c r="AF35" s="412"/>
      <c r="AG35" s="412"/>
      <c r="AH35" s="398"/>
      <c r="AI35" s="398"/>
      <c r="AJ35" s="398"/>
      <c r="AK35" s="398"/>
      <c r="AL35" s="398"/>
      <c r="AM35" s="398"/>
      <c r="AN35" s="398"/>
      <c r="AO35" s="398"/>
      <c r="AP35" s="398"/>
      <c r="AQ35" s="398"/>
      <c r="AR35" s="398"/>
      <c r="AS35" s="398"/>
      <c r="AT35" s="398"/>
      <c r="AU35" s="398"/>
      <c r="AV35" s="398"/>
      <c r="AW35" s="398"/>
      <c r="AX35" s="398"/>
      <c r="AY35" s="398"/>
      <c r="AZ35" s="398"/>
      <c r="BA35" s="398"/>
      <c r="BB35" s="398"/>
      <c r="BC35" s="398"/>
      <c r="BD35" s="398"/>
      <c r="BE35" s="398"/>
      <c r="BF35" s="398"/>
      <c r="BG35" s="398"/>
      <c r="BH35" s="398"/>
      <c r="BI35" s="398"/>
      <c r="BJ35" s="398"/>
      <c r="BK35" s="398"/>
      <c r="BL35" s="398"/>
      <c r="BM35" s="398"/>
      <c r="BN35" s="398"/>
      <c r="BO35" s="398"/>
      <c r="BP35" s="398"/>
      <c r="BQ35" s="398"/>
      <c r="BR35" s="398"/>
      <c r="BS35" s="400"/>
      <c r="BT35" s="400"/>
      <c r="BU35" s="400"/>
      <c r="BV35" s="400"/>
      <c r="BW35" s="400"/>
      <c r="BX35" s="400"/>
      <c r="BY35" s="400"/>
      <c r="BZ35" s="406"/>
      <c r="CA35" s="406"/>
      <c r="CB35" s="406"/>
      <c r="CC35" s="406"/>
      <c r="CD35" s="406"/>
      <c r="CE35" s="406"/>
      <c r="CF35" s="400"/>
      <c r="CG35" s="400"/>
      <c r="CH35" s="400"/>
      <c r="CI35" s="400"/>
      <c r="CJ35" s="400"/>
      <c r="CK35" s="400"/>
      <c r="CL35" s="400"/>
      <c r="CM35" s="398"/>
      <c r="CN35" s="398"/>
      <c r="CO35" s="398"/>
      <c r="CP35" s="398"/>
      <c r="CQ35" s="398"/>
      <c r="CR35" s="398"/>
      <c r="CS35" s="398"/>
      <c r="CT35" s="398"/>
      <c r="CU35" s="398"/>
      <c r="CV35" s="398"/>
      <c r="CW35" s="398"/>
      <c r="CX35" s="398"/>
      <c r="CY35" s="398"/>
      <c r="CZ35" s="398"/>
      <c r="DA35" s="398"/>
      <c r="DB35" s="398"/>
      <c r="DC35" s="398"/>
      <c r="DD35" s="398"/>
      <c r="DE35" s="398"/>
      <c r="DF35" s="398"/>
      <c r="DG35" s="398"/>
      <c r="DH35" s="398"/>
      <c r="DI35" s="398"/>
      <c r="DJ35" s="398"/>
      <c r="DK35" s="398"/>
      <c r="DL35" s="400"/>
      <c r="DM35" s="400"/>
      <c r="DN35" s="400"/>
      <c r="DO35" s="400"/>
      <c r="DP35" s="400"/>
      <c r="DQ35" s="398"/>
      <c r="DR35" s="398"/>
      <c r="DS35" s="398"/>
      <c r="DT35" s="398"/>
      <c r="DU35" s="398"/>
      <c r="DV35" s="398"/>
      <c r="DW35" s="398"/>
      <c r="DX35" s="402"/>
    </row>
    <row r="36" spans="1:128" ht="6" customHeight="1">
      <c r="A36" s="429" t="s">
        <v>330</v>
      </c>
      <c r="B36" s="430"/>
      <c r="C36" s="430"/>
      <c r="D36" s="430"/>
      <c r="E36" s="430"/>
      <c r="F36" s="430"/>
      <c r="G36" s="430"/>
      <c r="H36" s="430"/>
      <c r="I36" s="430"/>
      <c r="J36" s="430"/>
      <c r="K36" s="430"/>
      <c r="L36" s="430"/>
      <c r="M36" s="430"/>
      <c r="N36" s="430"/>
      <c r="O36" s="430"/>
      <c r="P36" s="430"/>
      <c r="Q36" s="430"/>
      <c r="R36" s="430"/>
      <c r="S36" s="430"/>
      <c r="T36" s="430"/>
      <c r="U36" s="430"/>
      <c r="V36" s="430"/>
      <c r="W36" s="430"/>
      <c r="X36" s="430"/>
      <c r="Y36" s="430"/>
      <c r="Z36" s="430"/>
      <c r="AA36" s="430"/>
      <c r="AB36" s="430"/>
      <c r="AC36" s="430" t="s">
        <v>331</v>
      </c>
      <c r="AD36" s="430"/>
      <c r="AE36" s="430"/>
      <c r="AF36" s="430"/>
      <c r="AG36" s="430"/>
      <c r="AH36" s="414" t="s">
        <v>332</v>
      </c>
      <c r="AI36" s="414"/>
      <c r="AJ36" s="414"/>
      <c r="AK36" s="414"/>
      <c r="AL36" s="414"/>
      <c r="AM36" s="414"/>
      <c r="AN36" s="414"/>
      <c r="AO36" s="414"/>
      <c r="AP36" s="414"/>
      <c r="AQ36" s="414"/>
      <c r="AR36" s="414" t="s">
        <v>333</v>
      </c>
      <c r="AS36" s="414"/>
      <c r="AT36" s="414"/>
      <c r="AU36" s="414"/>
      <c r="AV36" s="414"/>
      <c r="AW36" s="414"/>
      <c r="AX36" s="414"/>
      <c r="AY36" s="414"/>
      <c r="AZ36" s="414"/>
      <c r="BA36" s="414"/>
      <c r="BB36" s="414" t="s">
        <v>334</v>
      </c>
      <c r="BC36" s="414"/>
      <c r="BD36" s="414"/>
      <c r="BE36" s="414"/>
      <c r="BF36" s="414"/>
      <c r="BG36" s="414"/>
      <c r="BH36" s="414"/>
      <c r="BI36" s="414" t="s">
        <v>335</v>
      </c>
      <c r="BJ36" s="414"/>
      <c r="BK36" s="414"/>
      <c r="BL36" s="414"/>
      <c r="BM36" s="414"/>
      <c r="BN36" s="414"/>
      <c r="BO36" s="414"/>
      <c r="BP36" s="414"/>
      <c r="BQ36" s="414"/>
      <c r="BR36" s="414"/>
      <c r="BS36" s="414" t="s">
        <v>340</v>
      </c>
      <c r="BT36" s="414"/>
      <c r="BU36" s="414"/>
      <c r="BV36" s="414"/>
      <c r="BW36" s="414"/>
      <c r="BX36" s="414"/>
      <c r="BY36" s="414"/>
      <c r="BZ36" s="414" t="s">
        <v>341</v>
      </c>
      <c r="CA36" s="414"/>
      <c r="CB36" s="414"/>
      <c r="CC36" s="414"/>
      <c r="CD36" s="414"/>
      <c r="CE36" s="414"/>
      <c r="CF36" s="414" t="s">
        <v>342</v>
      </c>
      <c r="CG36" s="414"/>
      <c r="CH36" s="414"/>
      <c r="CI36" s="414"/>
      <c r="CJ36" s="414"/>
      <c r="CK36" s="414"/>
      <c r="CL36" s="414"/>
      <c r="CM36" s="414" t="s">
        <v>332</v>
      </c>
      <c r="CN36" s="414"/>
      <c r="CO36" s="414"/>
      <c r="CP36" s="414"/>
      <c r="CQ36" s="414"/>
      <c r="CR36" s="414"/>
      <c r="CS36" s="414"/>
      <c r="CT36" s="414"/>
      <c r="CU36" s="414"/>
      <c r="CV36" s="414" t="s">
        <v>333</v>
      </c>
      <c r="CW36" s="414"/>
      <c r="CX36" s="414"/>
      <c r="CY36" s="414"/>
      <c r="CZ36" s="414"/>
      <c r="DA36" s="414"/>
      <c r="DB36" s="414"/>
      <c r="DC36" s="414"/>
      <c r="DD36" s="414"/>
      <c r="DE36" s="414" t="s">
        <v>334</v>
      </c>
      <c r="DF36" s="414"/>
      <c r="DG36" s="414"/>
      <c r="DH36" s="414"/>
      <c r="DI36" s="414"/>
      <c r="DJ36" s="414"/>
      <c r="DK36" s="414"/>
      <c r="DL36" s="417" t="s">
        <v>343</v>
      </c>
      <c r="DM36" s="418"/>
      <c r="DN36" s="418"/>
      <c r="DO36" s="418"/>
      <c r="DP36" s="419"/>
      <c r="DQ36" s="414" t="s">
        <v>335</v>
      </c>
      <c r="DR36" s="414"/>
      <c r="DS36" s="414"/>
      <c r="DT36" s="414"/>
      <c r="DU36" s="414"/>
      <c r="DV36" s="414"/>
      <c r="DW36" s="414"/>
      <c r="DX36" s="426"/>
    </row>
    <row r="37" spans="1:128" ht="6" customHeight="1">
      <c r="A37" s="431"/>
      <c r="B37" s="432"/>
      <c r="C37" s="432"/>
      <c r="D37" s="432"/>
      <c r="E37" s="432"/>
      <c r="F37" s="432"/>
      <c r="G37" s="432"/>
      <c r="H37" s="432"/>
      <c r="I37" s="432"/>
      <c r="J37" s="432"/>
      <c r="K37" s="432"/>
      <c r="L37" s="432"/>
      <c r="M37" s="432"/>
      <c r="N37" s="432"/>
      <c r="O37" s="432"/>
      <c r="P37" s="432"/>
      <c r="Q37" s="432"/>
      <c r="R37" s="432"/>
      <c r="S37" s="432"/>
      <c r="T37" s="432"/>
      <c r="U37" s="432"/>
      <c r="V37" s="432"/>
      <c r="W37" s="432"/>
      <c r="X37" s="432"/>
      <c r="Y37" s="432"/>
      <c r="Z37" s="432"/>
      <c r="AA37" s="432"/>
      <c r="AB37" s="432"/>
      <c r="AC37" s="432"/>
      <c r="AD37" s="432"/>
      <c r="AE37" s="432"/>
      <c r="AF37" s="432"/>
      <c r="AG37" s="432"/>
      <c r="AH37" s="415"/>
      <c r="AI37" s="415"/>
      <c r="AJ37" s="415"/>
      <c r="AK37" s="415"/>
      <c r="AL37" s="415"/>
      <c r="AM37" s="415"/>
      <c r="AN37" s="415"/>
      <c r="AO37" s="415"/>
      <c r="AP37" s="415"/>
      <c r="AQ37" s="415"/>
      <c r="AR37" s="415"/>
      <c r="AS37" s="415"/>
      <c r="AT37" s="415"/>
      <c r="AU37" s="415"/>
      <c r="AV37" s="415"/>
      <c r="AW37" s="415"/>
      <c r="AX37" s="415"/>
      <c r="AY37" s="415"/>
      <c r="AZ37" s="415"/>
      <c r="BA37" s="415"/>
      <c r="BB37" s="415"/>
      <c r="BC37" s="415"/>
      <c r="BD37" s="415"/>
      <c r="BE37" s="415"/>
      <c r="BF37" s="415"/>
      <c r="BG37" s="415"/>
      <c r="BH37" s="415"/>
      <c r="BI37" s="415"/>
      <c r="BJ37" s="415"/>
      <c r="BK37" s="415"/>
      <c r="BL37" s="415"/>
      <c r="BM37" s="415"/>
      <c r="BN37" s="415"/>
      <c r="BO37" s="415"/>
      <c r="BP37" s="415"/>
      <c r="BQ37" s="415"/>
      <c r="BR37" s="415"/>
      <c r="BS37" s="415"/>
      <c r="BT37" s="415"/>
      <c r="BU37" s="415"/>
      <c r="BV37" s="415"/>
      <c r="BW37" s="415"/>
      <c r="BX37" s="415"/>
      <c r="BY37" s="415"/>
      <c r="BZ37" s="415"/>
      <c r="CA37" s="415"/>
      <c r="CB37" s="415"/>
      <c r="CC37" s="415"/>
      <c r="CD37" s="415"/>
      <c r="CE37" s="415"/>
      <c r="CF37" s="415"/>
      <c r="CG37" s="415"/>
      <c r="CH37" s="415"/>
      <c r="CI37" s="415"/>
      <c r="CJ37" s="415"/>
      <c r="CK37" s="415"/>
      <c r="CL37" s="415"/>
      <c r="CM37" s="415"/>
      <c r="CN37" s="415"/>
      <c r="CO37" s="415"/>
      <c r="CP37" s="415"/>
      <c r="CQ37" s="415"/>
      <c r="CR37" s="415"/>
      <c r="CS37" s="415"/>
      <c r="CT37" s="415"/>
      <c r="CU37" s="415"/>
      <c r="CV37" s="415"/>
      <c r="CW37" s="415"/>
      <c r="CX37" s="415"/>
      <c r="CY37" s="415"/>
      <c r="CZ37" s="415"/>
      <c r="DA37" s="415"/>
      <c r="DB37" s="415"/>
      <c r="DC37" s="415"/>
      <c r="DD37" s="415"/>
      <c r="DE37" s="415"/>
      <c r="DF37" s="415"/>
      <c r="DG37" s="415"/>
      <c r="DH37" s="415"/>
      <c r="DI37" s="415"/>
      <c r="DJ37" s="415"/>
      <c r="DK37" s="415"/>
      <c r="DL37" s="420"/>
      <c r="DM37" s="421"/>
      <c r="DN37" s="421"/>
      <c r="DO37" s="421"/>
      <c r="DP37" s="422"/>
      <c r="DQ37" s="415"/>
      <c r="DR37" s="415"/>
      <c r="DS37" s="415"/>
      <c r="DT37" s="415"/>
      <c r="DU37" s="415"/>
      <c r="DV37" s="415"/>
      <c r="DW37" s="415"/>
      <c r="DX37" s="427"/>
    </row>
    <row r="38" spans="1:128" ht="6" customHeight="1">
      <c r="A38" s="433"/>
      <c r="B38" s="434"/>
      <c r="C38" s="434"/>
      <c r="D38" s="434"/>
      <c r="E38" s="434"/>
      <c r="F38" s="434"/>
      <c r="G38" s="434"/>
      <c r="H38" s="434"/>
      <c r="I38" s="434"/>
      <c r="J38" s="434"/>
      <c r="K38" s="434"/>
      <c r="L38" s="434"/>
      <c r="M38" s="434"/>
      <c r="N38" s="434"/>
      <c r="O38" s="434"/>
      <c r="P38" s="434"/>
      <c r="Q38" s="434"/>
      <c r="R38" s="434"/>
      <c r="S38" s="434"/>
      <c r="T38" s="434"/>
      <c r="U38" s="434"/>
      <c r="V38" s="434"/>
      <c r="W38" s="434"/>
      <c r="X38" s="434"/>
      <c r="Y38" s="434"/>
      <c r="Z38" s="434"/>
      <c r="AA38" s="434"/>
      <c r="AB38" s="434"/>
      <c r="AC38" s="434"/>
      <c r="AD38" s="434"/>
      <c r="AE38" s="434"/>
      <c r="AF38" s="434"/>
      <c r="AG38" s="434"/>
      <c r="AH38" s="416"/>
      <c r="AI38" s="416"/>
      <c r="AJ38" s="416"/>
      <c r="AK38" s="416"/>
      <c r="AL38" s="416"/>
      <c r="AM38" s="416"/>
      <c r="AN38" s="416"/>
      <c r="AO38" s="416"/>
      <c r="AP38" s="416"/>
      <c r="AQ38" s="416"/>
      <c r="AR38" s="416"/>
      <c r="AS38" s="416"/>
      <c r="AT38" s="416"/>
      <c r="AU38" s="416"/>
      <c r="AV38" s="416"/>
      <c r="AW38" s="416"/>
      <c r="AX38" s="416"/>
      <c r="AY38" s="416"/>
      <c r="AZ38" s="416"/>
      <c r="BA38" s="416"/>
      <c r="BB38" s="416"/>
      <c r="BC38" s="416"/>
      <c r="BD38" s="416"/>
      <c r="BE38" s="416"/>
      <c r="BF38" s="416"/>
      <c r="BG38" s="416"/>
      <c r="BH38" s="416"/>
      <c r="BI38" s="416"/>
      <c r="BJ38" s="416"/>
      <c r="BK38" s="416"/>
      <c r="BL38" s="416"/>
      <c r="BM38" s="416"/>
      <c r="BN38" s="416"/>
      <c r="BO38" s="416"/>
      <c r="BP38" s="416"/>
      <c r="BQ38" s="416"/>
      <c r="BR38" s="416"/>
      <c r="BS38" s="416"/>
      <c r="BT38" s="416"/>
      <c r="BU38" s="416"/>
      <c r="BV38" s="416"/>
      <c r="BW38" s="416"/>
      <c r="BX38" s="416"/>
      <c r="BY38" s="416"/>
      <c r="BZ38" s="416"/>
      <c r="CA38" s="416"/>
      <c r="CB38" s="416"/>
      <c r="CC38" s="416"/>
      <c r="CD38" s="416"/>
      <c r="CE38" s="416"/>
      <c r="CF38" s="416"/>
      <c r="CG38" s="416"/>
      <c r="CH38" s="416"/>
      <c r="CI38" s="416"/>
      <c r="CJ38" s="416"/>
      <c r="CK38" s="416"/>
      <c r="CL38" s="416"/>
      <c r="CM38" s="416"/>
      <c r="CN38" s="416"/>
      <c r="CO38" s="416"/>
      <c r="CP38" s="416"/>
      <c r="CQ38" s="416"/>
      <c r="CR38" s="416"/>
      <c r="CS38" s="416"/>
      <c r="CT38" s="416"/>
      <c r="CU38" s="416"/>
      <c r="CV38" s="416"/>
      <c r="CW38" s="416"/>
      <c r="CX38" s="416"/>
      <c r="CY38" s="416"/>
      <c r="CZ38" s="416"/>
      <c r="DA38" s="416"/>
      <c r="DB38" s="416"/>
      <c r="DC38" s="416"/>
      <c r="DD38" s="416"/>
      <c r="DE38" s="416"/>
      <c r="DF38" s="416"/>
      <c r="DG38" s="416"/>
      <c r="DH38" s="416"/>
      <c r="DI38" s="416"/>
      <c r="DJ38" s="416"/>
      <c r="DK38" s="416"/>
      <c r="DL38" s="423"/>
      <c r="DM38" s="424"/>
      <c r="DN38" s="424"/>
      <c r="DO38" s="424"/>
      <c r="DP38" s="425"/>
      <c r="DQ38" s="416"/>
      <c r="DR38" s="416"/>
      <c r="DS38" s="416"/>
      <c r="DT38" s="416"/>
      <c r="DU38" s="416"/>
      <c r="DV38" s="416"/>
      <c r="DW38" s="416"/>
      <c r="DX38" s="428"/>
    </row>
    <row r="39" spans="1:128" ht="6" customHeight="1">
      <c r="A39" s="408" t="s">
        <v>482</v>
      </c>
      <c r="B39" s="409"/>
      <c r="C39" s="409"/>
      <c r="D39" s="409"/>
      <c r="E39" s="409"/>
      <c r="F39" s="409"/>
      <c r="G39" s="409"/>
      <c r="H39" s="409"/>
      <c r="I39" s="409"/>
      <c r="J39" s="409"/>
      <c r="K39" s="409"/>
      <c r="L39" s="409"/>
      <c r="M39" s="409"/>
      <c r="N39" s="409"/>
      <c r="O39" s="409"/>
      <c r="P39" s="409"/>
      <c r="Q39" s="409"/>
      <c r="R39" s="409"/>
      <c r="S39" s="409"/>
      <c r="T39" s="409"/>
      <c r="U39" s="409"/>
      <c r="V39" s="409"/>
      <c r="W39" s="409"/>
      <c r="X39" s="409"/>
      <c r="Y39" s="409"/>
      <c r="Z39" s="409"/>
      <c r="AA39" s="409"/>
      <c r="AB39" s="409"/>
      <c r="AC39" s="412">
        <v>5</v>
      </c>
      <c r="AD39" s="412"/>
      <c r="AE39" s="412"/>
      <c r="AF39" s="412"/>
      <c r="AG39" s="412"/>
      <c r="AH39" s="398">
        <v>349</v>
      </c>
      <c r="AI39" s="398"/>
      <c r="AJ39" s="398"/>
      <c r="AK39" s="398"/>
      <c r="AL39" s="398"/>
      <c r="AM39" s="398"/>
      <c r="AN39" s="398"/>
      <c r="AO39" s="398"/>
      <c r="AP39" s="398"/>
      <c r="AQ39" s="398"/>
      <c r="AR39" s="398">
        <v>348</v>
      </c>
      <c r="AS39" s="398"/>
      <c r="AT39" s="398"/>
      <c r="AU39" s="398"/>
      <c r="AV39" s="398"/>
      <c r="AW39" s="398"/>
      <c r="AX39" s="398"/>
      <c r="AY39" s="398"/>
      <c r="AZ39" s="398"/>
      <c r="BA39" s="398"/>
      <c r="BB39" s="398">
        <v>1</v>
      </c>
      <c r="BC39" s="398"/>
      <c r="BD39" s="398"/>
      <c r="BE39" s="398"/>
      <c r="BF39" s="398"/>
      <c r="BG39" s="398"/>
      <c r="BH39" s="398"/>
      <c r="BI39" s="398">
        <v>105.7</v>
      </c>
      <c r="BJ39" s="398"/>
      <c r="BK39" s="398"/>
      <c r="BL39" s="398"/>
      <c r="BM39" s="398"/>
      <c r="BN39" s="398"/>
      <c r="BO39" s="398"/>
      <c r="BP39" s="398"/>
      <c r="BQ39" s="398"/>
      <c r="BR39" s="398"/>
      <c r="BS39" s="400"/>
      <c r="BT39" s="400"/>
      <c r="BU39" s="400"/>
      <c r="BV39" s="400"/>
      <c r="BW39" s="400"/>
      <c r="BX39" s="400"/>
      <c r="BY39" s="400"/>
      <c r="BZ39" s="406">
        <v>21</v>
      </c>
      <c r="CA39" s="406"/>
      <c r="CB39" s="406"/>
      <c r="CC39" s="406"/>
      <c r="CD39" s="406"/>
      <c r="CE39" s="406"/>
      <c r="CF39" s="400" t="s">
        <v>344</v>
      </c>
      <c r="CG39" s="400"/>
      <c r="CH39" s="400"/>
      <c r="CI39" s="400"/>
      <c r="CJ39" s="400"/>
      <c r="CK39" s="400"/>
      <c r="CL39" s="400"/>
      <c r="CM39" s="398">
        <v>53</v>
      </c>
      <c r="CN39" s="398"/>
      <c r="CO39" s="398"/>
      <c r="CP39" s="398"/>
      <c r="CQ39" s="398"/>
      <c r="CR39" s="398"/>
      <c r="CS39" s="398"/>
      <c r="CT39" s="398"/>
      <c r="CU39" s="398"/>
      <c r="CV39" s="398">
        <v>53</v>
      </c>
      <c r="CW39" s="398"/>
      <c r="CX39" s="398"/>
      <c r="CY39" s="398"/>
      <c r="CZ39" s="398"/>
      <c r="DA39" s="398"/>
      <c r="DB39" s="398"/>
      <c r="DC39" s="398"/>
      <c r="DD39" s="398"/>
      <c r="DE39" s="398"/>
      <c r="DF39" s="398"/>
      <c r="DG39" s="398"/>
      <c r="DH39" s="398"/>
      <c r="DI39" s="398"/>
      <c r="DJ39" s="398"/>
      <c r="DK39" s="398"/>
      <c r="DL39" s="400" t="s">
        <v>345</v>
      </c>
      <c r="DM39" s="400"/>
      <c r="DN39" s="400"/>
      <c r="DO39" s="400"/>
      <c r="DP39" s="400"/>
      <c r="DQ39" s="398">
        <v>16.100000000000001</v>
      </c>
      <c r="DR39" s="398"/>
      <c r="DS39" s="398"/>
      <c r="DT39" s="398"/>
      <c r="DU39" s="398"/>
      <c r="DV39" s="398"/>
      <c r="DW39" s="398"/>
      <c r="DX39" s="402"/>
    </row>
    <row r="40" spans="1:128" ht="6" customHeight="1">
      <c r="A40" s="408"/>
      <c r="B40" s="409"/>
      <c r="C40" s="409"/>
      <c r="D40" s="409"/>
      <c r="E40" s="409"/>
      <c r="F40" s="409"/>
      <c r="G40" s="409"/>
      <c r="H40" s="409"/>
      <c r="I40" s="409"/>
      <c r="J40" s="409"/>
      <c r="K40" s="409"/>
      <c r="L40" s="409"/>
      <c r="M40" s="409"/>
      <c r="N40" s="409"/>
      <c r="O40" s="409"/>
      <c r="P40" s="409"/>
      <c r="Q40" s="409"/>
      <c r="R40" s="409"/>
      <c r="S40" s="409"/>
      <c r="T40" s="409"/>
      <c r="U40" s="409"/>
      <c r="V40" s="409"/>
      <c r="W40" s="409"/>
      <c r="X40" s="409"/>
      <c r="Y40" s="409"/>
      <c r="Z40" s="409"/>
      <c r="AA40" s="409"/>
      <c r="AB40" s="409"/>
      <c r="AC40" s="412"/>
      <c r="AD40" s="412"/>
      <c r="AE40" s="412"/>
      <c r="AF40" s="412"/>
      <c r="AG40" s="412"/>
      <c r="AH40" s="398"/>
      <c r="AI40" s="398"/>
      <c r="AJ40" s="398"/>
      <c r="AK40" s="398"/>
      <c r="AL40" s="398"/>
      <c r="AM40" s="398"/>
      <c r="AN40" s="398"/>
      <c r="AO40" s="398"/>
      <c r="AP40" s="398"/>
      <c r="AQ40" s="398"/>
      <c r="AR40" s="398"/>
      <c r="AS40" s="398"/>
      <c r="AT40" s="398"/>
      <c r="AU40" s="398"/>
      <c r="AV40" s="398"/>
      <c r="AW40" s="398"/>
      <c r="AX40" s="398"/>
      <c r="AY40" s="398"/>
      <c r="AZ40" s="398"/>
      <c r="BA40" s="398"/>
      <c r="BB40" s="398"/>
      <c r="BC40" s="398"/>
      <c r="BD40" s="398"/>
      <c r="BE40" s="398"/>
      <c r="BF40" s="398"/>
      <c r="BG40" s="398"/>
      <c r="BH40" s="398"/>
      <c r="BI40" s="398"/>
      <c r="BJ40" s="398"/>
      <c r="BK40" s="398"/>
      <c r="BL40" s="398"/>
      <c r="BM40" s="398"/>
      <c r="BN40" s="398"/>
      <c r="BO40" s="398"/>
      <c r="BP40" s="398"/>
      <c r="BQ40" s="398"/>
      <c r="BR40" s="398"/>
      <c r="BS40" s="400"/>
      <c r="BT40" s="400"/>
      <c r="BU40" s="400"/>
      <c r="BV40" s="400"/>
      <c r="BW40" s="400"/>
      <c r="BX40" s="400"/>
      <c r="BY40" s="400"/>
      <c r="BZ40" s="406"/>
      <c r="CA40" s="406"/>
      <c r="CB40" s="406"/>
      <c r="CC40" s="406"/>
      <c r="CD40" s="406"/>
      <c r="CE40" s="406"/>
      <c r="CF40" s="400"/>
      <c r="CG40" s="400"/>
      <c r="CH40" s="400"/>
      <c r="CI40" s="400"/>
      <c r="CJ40" s="400"/>
      <c r="CK40" s="400"/>
      <c r="CL40" s="400"/>
      <c r="CM40" s="398"/>
      <c r="CN40" s="398"/>
      <c r="CO40" s="398"/>
      <c r="CP40" s="398"/>
      <c r="CQ40" s="398"/>
      <c r="CR40" s="398"/>
      <c r="CS40" s="398"/>
      <c r="CT40" s="398"/>
      <c r="CU40" s="398"/>
      <c r="CV40" s="398"/>
      <c r="CW40" s="398"/>
      <c r="CX40" s="398"/>
      <c r="CY40" s="398"/>
      <c r="CZ40" s="398"/>
      <c r="DA40" s="398"/>
      <c r="DB40" s="398"/>
      <c r="DC40" s="398"/>
      <c r="DD40" s="398"/>
      <c r="DE40" s="398"/>
      <c r="DF40" s="398"/>
      <c r="DG40" s="398"/>
      <c r="DH40" s="398"/>
      <c r="DI40" s="398"/>
      <c r="DJ40" s="398"/>
      <c r="DK40" s="398"/>
      <c r="DL40" s="400"/>
      <c r="DM40" s="400"/>
      <c r="DN40" s="400"/>
      <c r="DO40" s="400"/>
      <c r="DP40" s="400"/>
      <c r="DQ40" s="398"/>
      <c r="DR40" s="398"/>
      <c r="DS40" s="398"/>
      <c r="DT40" s="398"/>
      <c r="DU40" s="398"/>
      <c r="DV40" s="398"/>
      <c r="DW40" s="398"/>
      <c r="DX40" s="402"/>
    </row>
    <row r="41" spans="1:128" ht="6" customHeight="1">
      <c r="A41" s="408"/>
      <c r="B41" s="409"/>
      <c r="C41" s="409"/>
      <c r="D41" s="409"/>
      <c r="E41" s="409"/>
      <c r="F41" s="409"/>
      <c r="G41" s="409"/>
      <c r="H41" s="409"/>
      <c r="I41" s="409"/>
      <c r="J41" s="409"/>
      <c r="K41" s="409"/>
      <c r="L41" s="409"/>
      <c r="M41" s="409"/>
      <c r="N41" s="409"/>
      <c r="O41" s="409"/>
      <c r="P41" s="409"/>
      <c r="Q41" s="409"/>
      <c r="R41" s="409"/>
      <c r="S41" s="409"/>
      <c r="T41" s="409"/>
      <c r="U41" s="409"/>
      <c r="V41" s="409"/>
      <c r="W41" s="409"/>
      <c r="X41" s="409"/>
      <c r="Y41" s="409"/>
      <c r="Z41" s="409"/>
      <c r="AA41" s="409"/>
      <c r="AB41" s="409"/>
      <c r="AC41" s="412"/>
      <c r="AD41" s="412"/>
      <c r="AE41" s="412"/>
      <c r="AF41" s="412"/>
      <c r="AG41" s="412"/>
      <c r="AH41" s="398"/>
      <c r="AI41" s="398"/>
      <c r="AJ41" s="398"/>
      <c r="AK41" s="398"/>
      <c r="AL41" s="398"/>
      <c r="AM41" s="398"/>
      <c r="AN41" s="398"/>
      <c r="AO41" s="398"/>
      <c r="AP41" s="398"/>
      <c r="AQ41" s="398"/>
      <c r="AR41" s="398"/>
      <c r="AS41" s="398"/>
      <c r="AT41" s="398"/>
      <c r="AU41" s="398"/>
      <c r="AV41" s="398"/>
      <c r="AW41" s="398"/>
      <c r="AX41" s="398"/>
      <c r="AY41" s="398"/>
      <c r="AZ41" s="398"/>
      <c r="BA41" s="398"/>
      <c r="BB41" s="398"/>
      <c r="BC41" s="398"/>
      <c r="BD41" s="398"/>
      <c r="BE41" s="398"/>
      <c r="BF41" s="398"/>
      <c r="BG41" s="398"/>
      <c r="BH41" s="398"/>
      <c r="BI41" s="398"/>
      <c r="BJ41" s="398"/>
      <c r="BK41" s="398"/>
      <c r="BL41" s="398"/>
      <c r="BM41" s="398"/>
      <c r="BN41" s="398"/>
      <c r="BO41" s="398"/>
      <c r="BP41" s="398"/>
      <c r="BQ41" s="398"/>
      <c r="BR41" s="398"/>
      <c r="BS41" s="400"/>
      <c r="BT41" s="400"/>
      <c r="BU41" s="400"/>
      <c r="BV41" s="400"/>
      <c r="BW41" s="400"/>
      <c r="BX41" s="400"/>
      <c r="BY41" s="400"/>
      <c r="BZ41" s="406"/>
      <c r="CA41" s="406"/>
      <c r="CB41" s="406"/>
      <c r="CC41" s="406"/>
      <c r="CD41" s="406"/>
      <c r="CE41" s="406"/>
      <c r="CF41" s="400"/>
      <c r="CG41" s="400"/>
      <c r="CH41" s="400"/>
      <c r="CI41" s="400"/>
      <c r="CJ41" s="400"/>
      <c r="CK41" s="400"/>
      <c r="CL41" s="400"/>
      <c r="CM41" s="398"/>
      <c r="CN41" s="398"/>
      <c r="CO41" s="398"/>
      <c r="CP41" s="398"/>
      <c r="CQ41" s="398"/>
      <c r="CR41" s="398"/>
      <c r="CS41" s="398"/>
      <c r="CT41" s="398"/>
      <c r="CU41" s="398"/>
      <c r="CV41" s="398"/>
      <c r="CW41" s="398"/>
      <c r="CX41" s="398"/>
      <c r="CY41" s="398"/>
      <c r="CZ41" s="398"/>
      <c r="DA41" s="398"/>
      <c r="DB41" s="398"/>
      <c r="DC41" s="398"/>
      <c r="DD41" s="398"/>
      <c r="DE41" s="398"/>
      <c r="DF41" s="398"/>
      <c r="DG41" s="398"/>
      <c r="DH41" s="398"/>
      <c r="DI41" s="398"/>
      <c r="DJ41" s="398"/>
      <c r="DK41" s="398"/>
      <c r="DL41" s="400"/>
      <c r="DM41" s="400"/>
      <c r="DN41" s="400"/>
      <c r="DO41" s="400"/>
      <c r="DP41" s="400"/>
      <c r="DQ41" s="398"/>
      <c r="DR41" s="398"/>
      <c r="DS41" s="398"/>
      <c r="DT41" s="398"/>
      <c r="DU41" s="398"/>
      <c r="DV41" s="398"/>
      <c r="DW41" s="398"/>
      <c r="DX41" s="402"/>
    </row>
    <row r="42" spans="1:128" ht="6" customHeight="1">
      <c r="A42" s="408"/>
      <c r="B42" s="409"/>
      <c r="C42" s="409"/>
      <c r="D42" s="409"/>
      <c r="E42" s="409"/>
      <c r="F42" s="409"/>
      <c r="G42" s="409"/>
      <c r="H42" s="409"/>
      <c r="I42" s="409"/>
      <c r="J42" s="409"/>
      <c r="K42" s="409"/>
      <c r="L42" s="409"/>
      <c r="M42" s="409"/>
      <c r="N42" s="409"/>
      <c r="O42" s="409"/>
      <c r="P42" s="409"/>
      <c r="Q42" s="409"/>
      <c r="R42" s="409"/>
      <c r="S42" s="409"/>
      <c r="T42" s="409"/>
      <c r="U42" s="409"/>
      <c r="V42" s="409"/>
      <c r="W42" s="409"/>
      <c r="X42" s="409"/>
      <c r="Y42" s="409"/>
      <c r="Z42" s="409"/>
      <c r="AA42" s="409"/>
      <c r="AB42" s="409"/>
      <c r="AC42" s="412"/>
      <c r="AD42" s="412"/>
      <c r="AE42" s="412"/>
      <c r="AF42" s="412"/>
      <c r="AG42" s="412"/>
      <c r="AH42" s="398"/>
      <c r="AI42" s="398"/>
      <c r="AJ42" s="398"/>
      <c r="AK42" s="398"/>
      <c r="AL42" s="398"/>
      <c r="AM42" s="398"/>
      <c r="AN42" s="398"/>
      <c r="AO42" s="398"/>
      <c r="AP42" s="398"/>
      <c r="AQ42" s="398"/>
      <c r="AR42" s="398"/>
      <c r="AS42" s="398"/>
      <c r="AT42" s="398"/>
      <c r="AU42" s="398"/>
      <c r="AV42" s="398"/>
      <c r="AW42" s="398"/>
      <c r="AX42" s="398"/>
      <c r="AY42" s="398"/>
      <c r="AZ42" s="398"/>
      <c r="BA42" s="398"/>
      <c r="BB42" s="398"/>
      <c r="BC42" s="398"/>
      <c r="BD42" s="398"/>
      <c r="BE42" s="398"/>
      <c r="BF42" s="398"/>
      <c r="BG42" s="398"/>
      <c r="BH42" s="398"/>
      <c r="BI42" s="398"/>
      <c r="BJ42" s="398"/>
      <c r="BK42" s="398"/>
      <c r="BL42" s="398"/>
      <c r="BM42" s="398"/>
      <c r="BN42" s="398"/>
      <c r="BO42" s="398"/>
      <c r="BP42" s="398"/>
      <c r="BQ42" s="398"/>
      <c r="BR42" s="398"/>
      <c r="BS42" s="400"/>
      <c r="BT42" s="400"/>
      <c r="BU42" s="400"/>
      <c r="BV42" s="400"/>
      <c r="BW42" s="400"/>
      <c r="BX42" s="400"/>
      <c r="BY42" s="400"/>
      <c r="BZ42" s="406">
        <v>22</v>
      </c>
      <c r="CA42" s="406"/>
      <c r="CB42" s="406"/>
      <c r="CC42" s="406"/>
      <c r="CD42" s="406"/>
      <c r="CE42" s="406"/>
      <c r="CF42" s="400" t="s">
        <v>344</v>
      </c>
      <c r="CG42" s="400"/>
      <c r="CH42" s="400"/>
      <c r="CI42" s="400"/>
      <c r="CJ42" s="400"/>
      <c r="CK42" s="400"/>
      <c r="CL42" s="400"/>
      <c r="CM42" s="398">
        <v>34</v>
      </c>
      <c r="CN42" s="398"/>
      <c r="CO42" s="398"/>
      <c r="CP42" s="398"/>
      <c r="CQ42" s="398"/>
      <c r="CR42" s="398"/>
      <c r="CS42" s="398"/>
      <c r="CT42" s="398"/>
      <c r="CU42" s="398"/>
      <c r="CV42" s="398">
        <v>34</v>
      </c>
      <c r="CW42" s="398"/>
      <c r="CX42" s="398"/>
      <c r="CY42" s="398"/>
      <c r="CZ42" s="398"/>
      <c r="DA42" s="398"/>
      <c r="DB42" s="398"/>
      <c r="DC42" s="398"/>
      <c r="DD42" s="398"/>
      <c r="DE42" s="398"/>
      <c r="DF42" s="398"/>
      <c r="DG42" s="398"/>
      <c r="DH42" s="398"/>
      <c r="DI42" s="398"/>
      <c r="DJ42" s="398"/>
      <c r="DK42" s="398"/>
      <c r="DL42" s="400" t="s">
        <v>345</v>
      </c>
      <c r="DM42" s="400"/>
      <c r="DN42" s="400"/>
      <c r="DO42" s="400"/>
      <c r="DP42" s="400"/>
      <c r="DQ42" s="398">
        <v>10.4</v>
      </c>
      <c r="DR42" s="398"/>
      <c r="DS42" s="398"/>
      <c r="DT42" s="398"/>
      <c r="DU42" s="398"/>
      <c r="DV42" s="398"/>
      <c r="DW42" s="398"/>
      <c r="DX42" s="402"/>
    </row>
    <row r="43" spans="1:128" ht="6" customHeight="1">
      <c r="A43" s="408"/>
      <c r="B43" s="409"/>
      <c r="C43" s="409"/>
      <c r="D43" s="409"/>
      <c r="E43" s="409"/>
      <c r="F43" s="409"/>
      <c r="G43" s="409"/>
      <c r="H43" s="409"/>
      <c r="I43" s="409"/>
      <c r="J43" s="409"/>
      <c r="K43" s="409"/>
      <c r="L43" s="409"/>
      <c r="M43" s="409"/>
      <c r="N43" s="409"/>
      <c r="O43" s="409"/>
      <c r="P43" s="409"/>
      <c r="Q43" s="409"/>
      <c r="R43" s="409"/>
      <c r="S43" s="409"/>
      <c r="T43" s="409"/>
      <c r="U43" s="409"/>
      <c r="V43" s="409"/>
      <c r="W43" s="409"/>
      <c r="X43" s="409"/>
      <c r="Y43" s="409"/>
      <c r="Z43" s="409"/>
      <c r="AA43" s="409"/>
      <c r="AB43" s="409"/>
      <c r="AC43" s="412"/>
      <c r="AD43" s="412"/>
      <c r="AE43" s="412"/>
      <c r="AF43" s="412"/>
      <c r="AG43" s="412"/>
      <c r="AH43" s="398"/>
      <c r="AI43" s="398"/>
      <c r="AJ43" s="398"/>
      <c r="AK43" s="398"/>
      <c r="AL43" s="398"/>
      <c r="AM43" s="398"/>
      <c r="AN43" s="398"/>
      <c r="AO43" s="398"/>
      <c r="AP43" s="398"/>
      <c r="AQ43" s="398"/>
      <c r="AR43" s="398"/>
      <c r="AS43" s="398"/>
      <c r="AT43" s="398"/>
      <c r="AU43" s="398"/>
      <c r="AV43" s="398"/>
      <c r="AW43" s="398"/>
      <c r="AX43" s="398"/>
      <c r="AY43" s="398"/>
      <c r="AZ43" s="398"/>
      <c r="BA43" s="398"/>
      <c r="BB43" s="398"/>
      <c r="BC43" s="398"/>
      <c r="BD43" s="398"/>
      <c r="BE43" s="398"/>
      <c r="BF43" s="398"/>
      <c r="BG43" s="398"/>
      <c r="BH43" s="398"/>
      <c r="BI43" s="398"/>
      <c r="BJ43" s="398"/>
      <c r="BK43" s="398"/>
      <c r="BL43" s="398"/>
      <c r="BM43" s="398"/>
      <c r="BN43" s="398"/>
      <c r="BO43" s="398"/>
      <c r="BP43" s="398"/>
      <c r="BQ43" s="398"/>
      <c r="BR43" s="398"/>
      <c r="BS43" s="400"/>
      <c r="BT43" s="400"/>
      <c r="BU43" s="400"/>
      <c r="BV43" s="400"/>
      <c r="BW43" s="400"/>
      <c r="BX43" s="400"/>
      <c r="BY43" s="400"/>
      <c r="BZ43" s="406"/>
      <c r="CA43" s="406"/>
      <c r="CB43" s="406"/>
      <c r="CC43" s="406"/>
      <c r="CD43" s="406"/>
      <c r="CE43" s="406"/>
      <c r="CF43" s="400"/>
      <c r="CG43" s="400"/>
      <c r="CH43" s="400"/>
      <c r="CI43" s="400"/>
      <c r="CJ43" s="400"/>
      <c r="CK43" s="400"/>
      <c r="CL43" s="400"/>
      <c r="CM43" s="398"/>
      <c r="CN43" s="398"/>
      <c r="CO43" s="398"/>
      <c r="CP43" s="398"/>
      <c r="CQ43" s="398"/>
      <c r="CR43" s="398"/>
      <c r="CS43" s="398"/>
      <c r="CT43" s="398"/>
      <c r="CU43" s="398"/>
      <c r="CV43" s="398"/>
      <c r="CW43" s="398"/>
      <c r="CX43" s="398"/>
      <c r="CY43" s="398"/>
      <c r="CZ43" s="398"/>
      <c r="DA43" s="398"/>
      <c r="DB43" s="398"/>
      <c r="DC43" s="398"/>
      <c r="DD43" s="398"/>
      <c r="DE43" s="398"/>
      <c r="DF43" s="398"/>
      <c r="DG43" s="398"/>
      <c r="DH43" s="398"/>
      <c r="DI43" s="398"/>
      <c r="DJ43" s="398"/>
      <c r="DK43" s="398"/>
      <c r="DL43" s="400"/>
      <c r="DM43" s="400"/>
      <c r="DN43" s="400"/>
      <c r="DO43" s="400"/>
      <c r="DP43" s="400"/>
      <c r="DQ43" s="398"/>
      <c r="DR43" s="398"/>
      <c r="DS43" s="398"/>
      <c r="DT43" s="398"/>
      <c r="DU43" s="398"/>
      <c r="DV43" s="398"/>
      <c r="DW43" s="398"/>
      <c r="DX43" s="402"/>
    </row>
    <row r="44" spans="1:128" ht="6" customHeight="1">
      <c r="A44" s="408"/>
      <c r="B44" s="409"/>
      <c r="C44" s="409"/>
      <c r="D44" s="409"/>
      <c r="E44" s="409"/>
      <c r="F44" s="409"/>
      <c r="G44" s="409"/>
      <c r="H44" s="409"/>
      <c r="I44" s="409"/>
      <c r="J44" s="409"/>
      <c r="K44" s="409"/>
      <c r="L44" s="409"/>
      <c r="M44" s="409"/>
      <c r="N44" s="409"/>
      <c r="O44" s="409"/>
      <c r="P44" s="409"/>
      <c r="Q44" s="409"/>
      <c r="R44" s="409"/>
      <c r="S44" s="409"/>
      <c r="T44" s="409"/>
      <c r="U44" s="409"/>
      <c r="V44" s="409"/>
      <c r="W44" s="409"/>
      <c r="X44" s="409"/>
      <c r="Y44" s="409"/>
      <c r="Z44" s="409"/>
      <c r="AA44" s="409"/>
      <c r="AB44" s="409"/>
      <c r="AC44" s="412"/>
      <c r="AD44" s="412"/>
      <c r="AE44" s="412"/>
      <c r="AF44" s="412"/>
      <c r="AG44" s="412"/>
      <c r="AH44" s="398"/>
      <c r="AI44" s="398"/>
      <c r="AJ44" s="398"/>
      <c r="AK44" s="398"/>
      <c r="AL44" s="398"/>
      <c r="AM44" s="398"/>
      <c r="AN44" s="398"/>
      <c r="AO44" s="398"/>
      <c r="AP44" s="398"/>
      <c r="AQ44" s="398"/>
      <c r="AR44" s="398"/>
      <c r="AS44" s="398"/>
      <c r="AT44" s="398"/>
      <c r="AU44" s="398"/>
      <c r="AV44" s="398"/>
      <c r="AW44" s="398"/>
      <c r="AX44" s="398"/>
      <c r="AY44" s="398"/>
      <c r="AZ44" s="398"/>
      <c r="BA44" s="398"/>
      <c r="BB44" s="398"/>
      <c r="BC44" s="398"/>
      <c r="BD44" s="398"/>
      <c r="BE44" s="398"/>
      <c r="BF44" s="398"/>
      <c r="BG44" s="398"/>
      <c r="BH44" s="398"/>
      <c r="BI44" s="398"/>
      <c r="BJ44" s="398"/>
      <c r="BK44" s="398"/>
      <c r="BL44" s="398"/>
      <c r="BM44" s="398"/>
      <c r="BN44" s="398"/>
      <c r="BO44" s="398"/>
      <c r="BP44" s="398"/>
      <c r="BQ44" s="398"/>
      <c r="BR44" s="398"/>
      <c r="BS44" s="400"/>
      <c r="BT44" s="400"/>
      <c r="BU44" s="400"/>
      <c r="BV44" s="400"/>
      <c r="BW44" s="400"/>
      <c r="BX44" s="400"/>
      <c r="BY44" s="400"/>
      <c r="BZ44" s="406"/>
      <c r="CA44" s="406"/>
      <c r="CB44" s="406"/>
      <c r="CC44" s="406"/>
      <c r="CD44" s="406"/>
      <c r="CE44" s="406"/>
      <c r="CF44" s="400"/>
      <c r="CG44" s="400"/>
      <c r="CH44" s="400"/>
      <c r="CI44" s="400"/>
      <c r="CJ44" s="400"/>
      <c r="CK44" s="400"/>
      <c r="CL44" s="400"/>
      <c r="CM44" s="398"/>
      <c r="CN44" s="398"/>
      <c r="CO44" s="398"/>
      <c r="CP44" s="398"/>
      <c r="CQ44" s="398"/>
      <c r="CR44" s="398"/>
      <c r="CS44" s="398"/>
      <c r="CT44" s="398"/>
      <c r="CU44" s="398"/>
      <c r="CV44" s="398"/>
      <c r="CW44" s="398"/>
      <c r="CX44" s="398"/>
      <c r="CY44" s="398"/>
      <c r="CZ44" s="398"/>
      <c r="DA44" s="398"/>
      <c r="DB44" s="398"/>
      <c r="DC44" s="398"/>
      <c r="DD44" s="398"/>
      <c r="DE44" s="398"/>
      <c r="DF44" s="398"/>
      <c r="DG44" s="398"/>
      <c r="DH44" s="398"/>
      <c r="DI44" s="398"/>
      <c r="DJ44" s="398"/>
      <c r="DK44" s="398"/>
      <c r="DL44" s="400"/>
      <c r="DM44" s="400"/>
      <c r="DN44" s="400"/>
      <c r="DO44" s="400"/>
      <c r="DP44" s="400"/>
      <c r="DQ44" s="398"/>
      <c r="DR44" s="398"/>
      <c r="DS44" s="398"/>
      <c r="DT44" s="398"/>
      <c r="DU44" s="398"/>
      <c r="DV44" s="398"/>
      <c r="DW44" s="398"/>
      <c r="DX44" s="402"/>
    </row>
    <row r="45" spans="1:128" ht="6" customHeight="1">
      <c r="A45" s="408"/>
      <c r="B45" s="409"/>
      <c r="C45" s="409"/>
      <c r="D45" s="409"/>
      <c r="E45" s="409"/>
      <c r="F45" s="409"/>
      <c r="G45" s="409"/>
      <c r="H45" s="409"/>
      <c r="I45" s="409"/>
      <c r="J45" s="409"/>
      <c r="K45" s="409"/>
      <c r="L45" s="409"/>
      <c r="M45" s="409"/>
      <c r="N45" s="409"/>
      <c r="O45" s="409"/>
      <c r="P45" s="409"/>
      <c r="Q45" s="409"/>
      <c r="R45" s="409"/>
      <c r="S45" s="409"/>
      <c r="T45" s="409"/>
      <c r="U45" s="409"/>
      <c r="V45" s="409"/>
      <c r="W45" s="409"/>
      <c r="X45" s="409"/>
      <c r="Y45" s="409"/>
      <c r="Z45" s="409"/>
      <c r="AA45" s="409"/>
      <c r="AB45" s="409"/>
      <c r="AC45" s="412"/>
      <c r="AD45" s="412"/>
      <c r="AE45" s="412"/>
      <c r="AF45" s="412"/>
      <c r="AG45" s="412"/>
      <c r="AH45" s="398"/>
      <c r="AI45" s="398"/>
      <c r="AJ45" s="398"/>
      <c r="AK45" s="398"/>
      <c r="AL45" s="398"/>
      <c r="AM45" s="398"/>
      <c r="AN45" s="398"/>
      <c r="AO45" s="398"/>
      <c r="AP45" s="398"/>
      <c r="AQ45" s="398"/>
      <c r="AR45" s="398"/>
      <c r="AS45" s="398"/>
      <c r="AT45" s="398"/>
      <c r="AU45" s="398"/>
      <c r="AV45" s="398"/>
      <c r="AW45" s="398"/>
      <c r="AX45" s="398"/>
      <c r="AY45" s="398"/>
      <c r="AZ45" s="398"/>
      <c r="BA45" s="398"/>
      <c r="BB45" s="398"/>
      <c r="BC45" s="398"/>
      <c r="BD45" s="398"/>
      <c r="BE45" s="398"/>
      <c r="BF45" s="398"/>
      <c r="BG45" s="398"/>
      <c r="BH45" s="398"/>
      <c r="BI45" s="398"/>
      <c r="BJ45" s="398"/>
      <c r="BK45" s="398"/>
      <c r="BL45" s="398"/>
      <c r="BM45" s="398"/>
      <c r="BN45" s="398"/>
      <c r="BO45" s="398"/>
      <c r="BP45" s="398"/>
      <c r="BQ45" s="398"/>
      <c r="BR45" s="398"/>
      <c r="BS45" s="400"/>
      <c r="BT45" s="400"/>
      <c r="BU45" s="400"/>
      <c r="BV45" s="400"/>
      <c r="BW45" s="400"/>
      <c r="BX45" s="400"/>
      <c r="BY45" s="400"/>
      <c r="BZ45" s="406">
        <v>23</v>
      </c>
      <c r="CA45" s="406"/>
      <c r="CB45" s="406"/>
      <c r="CC45" s="406"/>
      <c r="CD45" s="406"/>
      <c r="CE45" s="406"/>
      <c r="CF45" s="400" t="s">
        <v>344</v>
      </c>
      <c r="CG45" s="400"/>
      <c r="CH45" s="400"/>
      <c r="CI45" s="400"/>
      <c r="CJ45" s="400"/>
      <c r="CK45" s="400"/>
      <c r="CL45" s="400"/>
      <c r="CM45" s="398">
        <v>88</v>
      </c>
      <c r="CN45" s="398"/>
      <c r="CO45" s="398"/>
      <c r="CP45" s="398"/>
      <c r="CQ45" s="398"/>
      <c r="CR45" s="398"/>
      <c r="CS45" s="398"/>
      <c r="CT45" s="398"/>
      <c r="CU45" s="398"/>
      <c r="CV45" s="398">
        <v>88</v>
      </c>
      <c r="CW45" s="398"/>
      <c r="CX45" s="398"/>
      <c r="CY45" s="398"/>
      <c r="CZ45" s="398"/>
      <c r="DA45" s="398"/>
      <c r="DB45" s="398"/>
      <c r="DC45" s="398"/>
      <c r="DD45" s="398"/>
      <c r="DE45" s="398"/>
      <c r="DF45" s="398"/>
      <c r="DG45" s="398"/>
      <c r="DH45" s="398"/>
      <c r="DI45" s="398"/>
      <c r="DJ45" s="398"/>
      <c r="DK45" s="398"/>
      <c r="DL45" s="400" t="s">
        <v>345</v>
      </c>
      <c r="DM45" s="400"/>
      <c r="DN45" s="400"/>
      <c r="DO45" s="400"/>
      <c r="DP45" s="400"/>
      <c r="DQ45" s="398">
        <v>26.4</v>
      </c>
      <c r="DR45" s="398"/>
      <c r="DS45" s="398"/>
      <c r="DT45" s="398"/>
      <c r="DU45" s="398"/>
      <c r="DV45" s="398"/>
      <c r="DW45" s="398"/>
      <c r="DX45" s="402"/>
    </row>
    <row r="46" spans="1:128" ht="6" customHeight="1">
      <c r="A46" s="408"/>
      <c r="B46" s="409"/>
      <c r="C46" s="409"/>
      <c r="D46" s="409"/>
      <c r="E46" s="409"/>
      <c r="F46" s="409"/>
      <c r="G46" s="409"/>
      <c r="H46" s="409"/>
      <c r="I46" s="409"/>
      <c r="J46" s="409"/>
      <c r="K46" s="409"/>
      <c r="L46" s="409"/>
      <c r="M46" s="409"/>
      <c r="N46" s="409"/>
      <c r="O46" s="409"/>
      <c r="P46" s="409"/>
      <c r="Q46" s="409"/>
      <c r="R46" s="409"/>
      <c r="S46" s="409"/>
      <c r="T46" s="409"/>
      <c r="U46" s="409"/>
      <c r="V46" s="409"/>
      <c r="W46" s="409"/>
      <c r="X46" s="409"/>
      <c r="Y46" s="409"/>
      <c r="Z46" s="409"/>
      <c r="AA46" s="409"/>
      <c r="AB46" s="409"/>
      <c r="AC46" s="412"/>
      <c r="AD46" s="412"/>
      <c r="AE46" s="412"/>
      <c r="AF46" s="412"/>
      <c r="AG46" s="412"/>
      <c r="AH46" s="398"/>
      <c r="AI46" s="398"/>
      <c r="AJ46" s="398"/>
      <c r="AK46" s="398"/>
      <c r="AL46" s="398"/>
      <c r="AM46" s="398"/>
      <c r="AN46" s="398"/>
      <c r="AO46" s="398"/>
      <c r="AP46" s="398"/>
      <c r="AQ46" s="398"/>
      <c r="AR46" s="398"/>
      <c r="AS46" s="398"/>
      <c r="AT46" s="398"/>
      <c r="AU46" s="398"/>
      <c r="AV46" s="398"/>
      <c r="AW46" s="398"/>
      <c r="AX46" s="398"/>
      <c r="AY46" s="398"/>
      <c r="AZ46" s="398"/>
      <c r="BA46" s="398"/>
      <c r="BB46" s="398"/>
      <c r="BC46" s="398"/>
      <c r="BD46" s="398"/>
      <c r="BE46" s="398"/>
      <c r="BF46" s="398"/>
      <c r="BG46" s="398"/>
      <c r="BH46" s="398"/>
      <c r="BI46" s="398"/>
      <c r="BJ46" s="398"/>
      <c r="BK46" s="398"/>
      <c r="BL46" s="398"/>
      <c r="BM46" s="398"/>
      <c r="BN46" s="398"/>
      <c r="BO46" s="398"/>
      <c r="BP46" s="398"/>
      <c r="BQ46" s="398"/>
      <c r="BR46" s="398"/>
      <c r="BS46" s="400"/>
      <c r="BT46" s="400"/>
      <c r="BU46" s="400"/>
      <c r="BV46" s="400"/>
      <c r="BW46" s="400"/>
      <c r="BX46" s="400"/>
      <c r="BY46" s="400"/>
      <c r="BZ46" s="406"/>
      <c r="CA46" s="406"/>
      <c r="CB46" s="406"/>
      <c r="CC46" s="406"/>
      <c r="CD46" s="406"/>
      <c r="CE46" s="406"/>
      <c r="CF46" s="400"/>
      <c r="CG46" s="400"/>
      <c r="CH46" s="400"/>
      <c r="CI46" s="400"/>
      <c r="CJ46" s="400"/>
      <c r="CK46" s="400"/>
      <c r="CL46" s="400"/>
      <c r="CM46" s="398"/>
      <c r="CN46" s="398"/>
      <c r="CO46" s="398"/>
      <c r="CP46" s="398"/>
      <c r="CQ46" s="398"/>
      <c r="CR46" s="398"/>
      <c r="CS46" s="398"/>
      <c r="CT46" s="398"/>
      <c r="CU46" s="398"/>
      <c r="CV46" s="398"/>
      <c r="CW46" s="398"/>
      <c r="CX46" s="398"/>
      <c r="CY46" s="398"/>
      <c r="CZ46" s="398"/>
      <c r="DA46" s="398"/>
      <c r="DB46" s="398"/>
      <c r="DC46" s="398"/>
      <c r="DD46" s="398"/>
      <c r="DE46" s="398"/>
      <c r="DF46" s="398"/>
      <c r="DG46" s="398"/>
      <c r="DH46" s="398"/>
      <c r="DI46" s="398"/>
      <c r="DJ46" s="398"/>
      <c r="DK46" s="398"/>
      <c r="DL46" s="400"/>
      <c r="DM46" s="400"/>
      <c r="DN46" s="400"/>
      <c r="DO46" s="400"/>
      <c r="DP46" s="400"/>
      <c r="DQ46" s="398"/>
      <c r="DR46" s="398"/>
      <c r="DS46" s="398"/>
      <c r="DT46" s="398"/>
      <c r="DU46" s="398"/>
      <c r="DV46" s="398"/>
      <c r="DW46" s="398"/>
      <c r="DX46" s="402"/>
    </row>
    <row r="47" spans="1:128" ht="6" customHeight="1">
      <c r="A47" s="408"/>
      <c r="B47" s="409"/>
      <c r="C47" s="409"/>
      <c r="D47" s="409"/>
      <c r="E47" s="409"/>
      <c r="F47" s="409"/>
      <c r="G47" s="409"/>
      <c r="H47" s="409"/>
      <c r="I47" s="409"/>
      <c r="J47" s="409"/>
      <c r="K47" s="409"/>
      <c r="L47" s="409"/>
      <c r="M47" s="409"/>
      <c r="N47" s="409"/>
      <c r="O47" s="409"/>
      <c r="P47" s="409"/>
      <c r="Q47" s="409"/>
      <c r="R47" s="409"/>
      <c r="S47" s="409"/>
      <c r="T47" s="409"/>
      <c r="U47" s="409"/>
      <c r="V47" s="409"/>
      <c r="W47" s="409"/>
      <c r="X47" s="409"/>
      <c r="Y47" s="409"/>
      <c r="Z47" s="409"/>
      <c r="AA47" s="409"/>
      <c r="AB47" s="409"/>
      <c r="AC47" s="412"/>
      <c r="AD47" s="412"/>
      <c r="AE47" s="412"/>
      <c r="AF47" s="412"/>
      <c r="AG47" s="412"/>
      <c r="AH47" s="398"/>
      <c r="AI47" s="398"/>
      <c r="AJ47" s="398"/>
      <c r="AK47" s="398"/>
      <c r="AL47" s="398"/>
      <c r="AM47" s="398"/>
      <c r="AN47" s="398"/>
      <c r="AO47" s="398"/>
      <c r="AP47" s="398"/>
      <c r="AQ47" s="398"/>
      <c r="AR47" s="398"/>
      <c r="AS47" s="398"/>
      <c r="AT47" s="398"/>
      <c r="AU47" s="398"/>
      <c r="AV47" s="398"/>
      <c r="AW47" s="398"/>
      <c r="AX47" s="398"/>
      <c r="AY47" s="398"/>
      <c r="AZ47" s="398"/>
      <c r="BA47" s="398"/>
      <c r="BB47" s="398"/>
      <c r="BC47" s="398"/>
      <c r="BD47" s="398"/>
      <c r="BE47" s="398"/>
      <c r="BF47" s="398"/>
      <c r="BG47" s="398"/>
      <c r="BH47" s="398"/>
      <c r="BI47" s="398"/>
      <c r="BJ47" s="398"/>
      <c r="BK47" s="398"/>
      <c r="BL47" s="398"/>
      <c r="BM47" s="398"/>
      <c r="BN47" s="398"/>
      <c r="BO47" s="398"/>
      <c r="BP47" s="398"/>
      <c r="BQ47" s="398"/>
      <c r="BR47" s="398"/>
      <c r="BS47" s="400"/>
      <c r="BT47" s="400"/>
      <c r="BU47" s="400"/>
      <c r="BV47" s="400"/>
      <c r="BW47" s="400"/>
      <c r="BX47" s="400"/>
      <c r="BY47" s="400"/>
      <c r="BZ47" s="406"/>
      <c r="CA47" s="406"/>
      <c r="CB47" s="406"/>
      <c r="CC47" s="406"/>
      <c r="CD47" s="406"/>
      <c r="CE47" s="406"/>
      <c r="CF47" s="400"/>
      <c r="CG47" s="400"/>
      <c r="CH47" s="400"/>
      <c r="CI47" s="400"/>
      <c r="CJ47" s="400"/>
      <c r="CK47" s="400"/>
      <c r="CL47" s="400"/>
      <c r="CM47" s="398"/>
      <c r="CN47" s="398"/>
      <c r="CO47" s="398"/>
      <c r="CP47" s="398"/>
      <c r="CQ47" s="398"/>
      <c r="CR47" s="398"/>
      <c r="CS47" s="398"/>
      <c r="CT47" s="398"/>
      <c r="CU47" s="398"/>
      <c r="CV47" s="398"/>
      <c r="CW47" s="398"/>
      <c r="CX47" s="398"/>
      <c r="CY47" s="398"/>
      <c r="CZ47" s="398"/>
      <c r="DA47" s="398"/>
      <c r="DB47" s="398"/>
      <c r="DC47" s="398"/>
      <c r="DD47" s="398"/>
      <c r="DE47" s="398"/>
      <c r="DF47" s="398"/>
      <c r="DG47" s="398"/>
      <c r="DH47" s="398"/>
      <c r="DI47" s="398"/>
      <c r="DJ47" s="398"/>
      <c r="DK47" s="398"/>
      <c r="DL47" s="400"/>
      <c r="DM47" s="400"/>
      <c r="DN47" s="400"/>
      <c r="DO47" s="400"/>
      <c r="DP47" s="400"/>
      <c r="DQ47" s="398"/>
      <c r="DR47" s="398"/>
      <c r="DS47" s="398"/>
      <c r="DT47" s="398"/>
      <c r="DU47" s="398"/>
      <c r="DV47" s="398"/>
      <c r="DW47" s="398"/>
      <c r="DX47" s="402"/>
    </row>
    <row r="48" spans="1:128" ht="6" customHeight="1">
      <c r="A48" s="408"/>
      <c r="B48" s="409"/>
      <c r="C48" s="409"/>
      <c r="D48" s="409"/>
      <c r="E48" s="409"/>
      <c r="F48" s="409"/>
      <c r="G48" s="409"/>
      <c r="H48" s="409"/>
      <c r="I48" s="409"/>
      <c r="J48" s="409"/>
      <c r="K48" s="409"/>
      <c r="L48" s="409"/>
      <c r="M48" s="409"/>
      <c r="N48" s="409"/>
      <c r="O48" s="409"/>
      <c r="P48" s="409"/>
      <c r="Q48" s="409"/>
      <c r="R48" s="409"/>
      <c r="S48" s="409"/>
      <c r="T48" s="409"/>
      <c r="U48" s="409"/>
      <c r="V48" s="409"/>
      <c r="W48" s="409"/>
      <c r="X48" s="409"/>
      <c r="Y48" s="409"/>
      <c r="Z48" s="409"/>
      <c r="AA48" s="409"/>
      <c r="AB48" s="409"/>
      <c r="AC48" s="412"/>
      <c r="AD48" s="412"/>
      <c r="AE48" s="412"/>
      <c r="AF48" s="412"/>
      <c r="AG48" s="412"/>
      <c r="AH48" s="398"/>
      <c r="AI48" s="398"/>
      <c r="AJ48" s="398"/>
      <c r="AK48" s="398"/>
      <c r="AL48" s="398"/>
      <c r="AM48" s="398"/>
      <c r="AN48" s="398"/>
      <c r="AO48" s="398"/>
      <c r="AP48" s="398"/>
      <c r="AQ48" s="398"/>
      <c r="AR48" s="398"/>
      <c r="AS48" s="398"/>
      <c r="AT48" s="398"/>
      <c r="AU48" s="398"/>
      <c r="AV48" s="398"/>
      <c r="AW48" s="398"/>
      <c r="AX48" s="398"/>
      <c r="AY48" s="398"/>
      <c r="AZ48" s="398"/>
      <c r="BA48" s="398"/>
      <c r="BB48" s="398"/>
      <c r="BC48" s="398"/>
      <c r="BD48" s="398"/>
      <c r="BE48" s="398"/>
      <c r="BF48" s="398"/>
      <c r="BG48" s="398"/>
      <c r="BH48" s="398"/>
      <c r="BI48" s="398"/>
      <c r="BJ48" s="398"/>
      <c r="BK48" s="398"/>
      <c r="BL48" s="398"/>
      <c r="BM48" s="398"/>
      <c r="BN48" s="398"/>
      <c r="BO48" s="398"/>
      <c r="BP48" s="398"/>
      <c r="BQ48" s="398"/>
      <c r="BR48" s="398"/>
      <c r="BS48" s="400"/>
      <c r="BT48" s="400"/>
      <c r="BU48" s="400"/>
      <c r="BV48" s="400"/>
      <c r="BW48" s="400"/>
      <c r="BX48" s="400"/>
      <c r="BY48" s="400"/>
      <c r="BZ48" s="406">
        <v>24</v>
      </c>
      <c r="CA48" s="406"/>
      <c r="CB48" s="406"/>
      <c r="CC48" s="406"/>
      <c r="CD48" s="406"/>
      <c r="CE48" s="406"/>
      <c r="CF48" s="400" t="s">
        <v>344</v>
      </c>
      <c r="CG48" s="400"/>
      <c r="CH48" s="400"/>
      <c r="CI48" s="400"/>
      <c r="CJ48" s="400"/>
      <c r="CK48" s="400"/>
      <c r="CL48" s="400"/>
      <c r="CM48" s="398">
        <v>87</v>
      </c>
      <c r="CN48" s="398"/>
      <c r="CO48" s="398"/>
      <c r="CP48" s="398"/>
      <c r="CQ48" s="398"/>
      <c r="CR48" s="398"/>
      <c r="CS48" s="398"/>
      <c r="CT48" s="398"/>
      <c r="CU48" s="398"/>
      <c r="CV48" s="398">
        <v>86</v>
      </c>
      <c r="CW48" s="398"/>
      <c r="CX48" s="398"/>
      <c r="CY48" s="398"/>
      <c r="CZ48" s="398"/>
      <c r="DA48" s="398"/>
      <c r="DB48" s="398"/>
      <c r="DC48" s="398"/>
      <c r="DD48" s="398"/>
      <c r="DE48" s="398">
        <v>1</v>
      </c>
      <c r="DF48" s="398"/>
      <c r="DG48" s="398"/>
      <c r="DH48" s="398"/>
      <c r="DI48" s="398"/>
      <c r="DJ48" s="398"/>
      <c r="DK48" s="398"/>
      <c r="DL48" s="400" t="s">
        <v>345</v>
      </c>
      <c r="DM48" s="400"/>
      <c r="DN48" s="400"/>
      <c r="DO48" s="400"/>
      <c r="DP48" s="400"/>
      <c r="DQ48" s="398">
        <v>26.25</v>
      </c>
      <c r="DR48" s="398"/>
      <c r="DS48" s="398"/>
      <c r="DT48" s="398"/>
      <c r="DU48" s="398"/>
      <c r="DV48" s="398"/>
      <c r="DW48" s="398"/>
      <c r="DX48" s="402"/>
    </row>
    <row r="49" spans="1:128" ht="6" customHeight="1">
      <c r="A49" s="408"/>
      <c r="B49" s="409"/>
      <c r="C49" s="409"/>
      <c r="D49" s="409"/>
      <c r="E49" s="409"/>
      <c r="F49" s="409"/>
      <c r="G49" s="409"/>
      <c r="H49" s="409"/>
      <c r="I49" s="409"/>
      <c r="J49" s="409"/>
      <c r="K49" s="409"/>
      <c r="L49" s="409"/>
      <c r="M49" s="409"/>
      <c r="N49" s="409"/>
      <c r="O49" s="409"/>
      <c r="P49" s="409"/>
      <c r="Q49" s="409"/>
      <c r="R49" s="409"/>
      <c r="S49" s="409"/>
      <c r="T49" s="409"/>
      <c r="U49" s="409"/>
      <c r="V49" s="409"/>
      <c r="W49" s="409"/>
      <c r="X49" s="409"/>
      <c r="Y49" s="409"/>
      <c r="Z49" s="409"/>
      <c r="AA49" s="409"/>
      <c r="AB49" s="409"/>
      <c r="AC49" s="412"/>
      <c r="AD49" s="412"/>
      <c r="AE49" s="412"/>
      <c r="AF49" s="412"/>
      <c r="AG49" s="412"/>
      <c r="AH49" s="398"/>
      <c r="AI49" s="398"/>
      <c r="AJ49" s="398"/>
      <c r="AK49" s="398"/>
      <c r="AL49" s="398"/>
      <c r="AM49" s="398"/>
      <c r="AN49" s="398"/>
      <c r="AO49" s="398"/>
      <c r="AP49" s="398"/>
      <c r="AQ49" s="398"/>
      <c r="AR49" s="398"/>
      <c r="AS49" s="398"/>
      <c r="AT49" s="398"/>
      <c r="AU49" s="398"/>
      <c r="AV49" s="398"/>
      <c r="AW49" s="398"/>
      <c r="AX49" s="398"/>
      <c r="AY49" s="398"/>
      <c r="AZ49" s="398"/>
      <c r="BA49" s="398"/>
      <c r="BB49" s="398"/>
      <c r="BC49" s="398"/>
      <c r="BD49" s="398"/>
      <c r="BE49" s="398"/>
      <c r="BF49" s="398"/>
      <c r="BG49" s="398"/>
      <c r="BH49" s="398"/>
      <c r="BI49" s="398"/>
      <c r="BJ49" s="398"/>
      <c r="BK49" s="398"/>
      <c r="BL49" s="398"/>
      <c r="BM49" s="398"/>
      <c r="BN49" s="398"/>
      <c r="BO49" s="398"/>
      <c r="BP49" s="398"/>
      <c r="BQ49" s="398"/>
      <c r="BR49" s="398"/>
      <c r="BS49" s="400"/>
      <c r="BT49" s="400"/>
      <c r="BU49" s="400"/>
      <c r="BV49" s="400"/>
      <c r="BW49" s="400"/>
      <c r="BX49" s="400"/>
      <c r="BY49" s="400"/>
      <c r="BZ49" s="406"/>
      <c r="CA49" s="406"/>
      <c r="CB49" s="406"/>
      <c r="CC49" s="406"/>
      <c r="CD49" s="406"/>
      <c r="CE49" s="406"/>
      <c r="CF49" s="400"/>
      <c r="CG49" s="400"/>
      <c r="CH49" s="400"/>
      <c r="CI49" s="400"/>
      <c r="CJ49" s="400"/>
      <c r="CK49" s="400"/>
      <c r="CL49" s="400"/>
      <c r="CM49" s="398"/>
      <c r="CN49" s="398"/>
      <c r="CO49" s="398"/>
      <c r="CP49" s="398"/>
      <c r="CQ49" s="398"/>
      <c r="CR49" s="398"/>
      <c r="CS49" s="398"/>
      <c r="CT49" s="398"/>
      <c r="CU49" s="398"/>
      <c r="CV49" s="398"/>
      <c r="CW49" s="398"/>
      <c r="CX49" s="398"/>
      <c r="CY49" s="398"/>
      <c r="CZ49" s="398"/>
      <c r="DA49" s="398"/>
      <c r="DB49" s="398"/>
      <c r="DC49" s="398"/>
      <c r="DD49" s="398"/>
      <c r="DE49" s="398"/>
      <c r="DF49" s="398"/>
      <c r="DG49" s="398"/>
      <c r="DH49" s="398"/>
      <c r="DI49" s="398"/>
      <c r="DJ49" s="398"/>
      <c r="DK49" s="398"/>
      <c r="DL49" s="400"/>
      <c r="DM49" s="400"/>
      <c r="DN49" s="400"/>
      <c r="DO49" s="400"/>
      <c r="DP49" s="400"/>
      <c r="DQ49" s="398"/>
      <c r="DR49" s="398"/>
      <c r="DS49" s="398"/>
      <c r="DT49" s="398"/>
      <c r="DU49" s="398"/>
      <c r="DV49" s="398"/>
      <c r="DW49" s="398"/>
      <c r="DX49" s="402"/>
    </row>
    <row r="50" spans="1:128" ht="6" customHeight="1">
      <c r="A50" s="408"/>
      <c r="B50" s="409"/>
      <c r="C50" s="409"/>
      <c r="D50" s="409"/>
      <c r="E50" s="409"/>
      <c r="F50" s="409"/>
      <c r="G50" s="409"/>
      <c r="H50" s="409"/>
      <c r="I50" s="409"/>
      <c r="J50" s="409"/>
      <c r="K50" s="409"/>
      <c r="L50" s="409"/>
      <c r="M50" s="409"/>
      <c r="N50" s="409"/>
      <c r="O50" s="409"/>
      <c r="P50" s="409"/>
      <c r="Q50" s="409"/>
      <c r="R50" s="409"/>
      <c r="S50" s="409"/>
      <c r="T50" s="409"/>
      <c r="U50" s="409"/>
      <c r="V50" s="409"/>
      <c r="W50" s="409"/>
      <c r="X50" s="409"/>
      <c r="Y50" s="409"/>
      <c r="Z50" s="409"/>
      <c r="AA50" s="409"/>
      <c r="AB50" s="409"/>
      <c r="AC50" s="412"/>
      <c r="AD50" s="412"/>
      <c r="AE50" s="412"/>
      <c r="AF50" s="412"/>
      <c r="AG50" s="412"/>
      <c r="AH50" s="398"/>
      <c r="AI50" s="398"/>
      <c r="AJ50" s="398"/>
      <c r="AK50" s="398"/>
      <c r="AL50" s="398"/>
      <c r="AM50" s="398"/>
      <c r="AN50" s="398"/>
      <c r="AO50" s="398"/>
      <c r="AP50" s="398"/>
      <c r="AQ50" s="398"/>
      <c r="AR50" s="398"/>
      <c r="AS50" s="398"/>
      <c r="AT50" s="398"/>
      <c r="AU50" s="398"/>
      <c r="AV50" s="398"/>
      <c r="AW50" s="398"/>
      <c r="AX50" s="398"/>
      <c r="AY50" s="398"/>
      <c r="AZ50" s="398"/>
      <c r="BA50" s="398"/>
      <c r="BB50" s="398"/>
      <c r="BC50" s="398"/>
      <c r="BD50" s="398"/>
      <c r="BE50" s="398"/>
      <c r="BF50" s="398"/>
      <c r="BG50" s="398"/>
      <c r="BH50" s="398"/>
      <c r="BI50" s="398"/>
      <c r="BJ50" s="398"/>
      <c r="BK50" s="398"/>
      <c r="BL50" s="398"/>
      <c r="BM50" s="398"/>
      <c r="BN50" s="398"/>
      <c r="BO50" s="398"/>
      <c r="BP50" s="398"/>
      <c r="BQ50" s="398"/>
      <c r="BR50" s="398"/>
      <c r="BS50" s="400"/>
      <c r="BT50" s="400"/>
      <c r="BU50" s="400"/>
      <c r="BV50" s="400"/>
      <c r="BW50" s="400"/>
      <c r="BX50" s="400"/>
      <c r="BY50" s="400"/>
      <c r="BZ50" s="406"/>
      <c r="CA50" s="406"/>
      <c r="CB50" s="406"/>
      <c r="CC50" s="406"/>
      <c r="CD50" s="406"/>
      <c r="CE50" s="406"/>
      <c r="CF50" s="400"/>
      <c r="CG50" s="400"/>
      <c r="CH50" s="400"/>
      <c r="CI50" s="400"/>
      <c r="CJ50" s="400"/>
      <c r="CK50" s="400"/>
      <c r="CL50" s="400"/>
      <c r="CM50" s="398"/>
      <c r="CN50" s="398"/>
      <c r="CO50" s="398"/>
      <c r="CP50" s="398"/>
      <c r="CQ50" s="398"/>
      <c r="CR50" s="398"/>
      <c r="CS50" s="398"/>
      <c r="CT50" s="398"/>
      <c r="CU50" s="398"/>
      <c r="CV50" s="398"/>
      <c r="CW50" s="398"/>
      <c r="CX50" s="398"/>
      <c r="CY50" s="398"/>
      <c r="CZ50" s="398"/>
      <c r="DA50" s="398"/>
      <c r="DB50" s="398"/>
      <c r="DC50" s="398"/>
      <c r="DD50" s="398"/>
      <c r="DE50" s="398"/>
      <c r="DF50" s="398"/>
      <c r="DG50" s="398"/>
      <c r="DH50" s="398"/>
      <c r="DI50" s="398"/>
      <c r="DJ50" s="398"/>
      <c r="DK50" s="398"/>
      <c r="DL50" s="400"/>
      <c r="DM50" s="400"/>
      <c r="DN50" s="400"/>
      <c r="DO50" s="400"/>
      <c r="DP50" s="400"/>
      <c r="DQ50" s="398"/>
      <c r="DR50" s="398"/>
      <c r="DS50" s="398"/>
      <c r="DT50" s="398"/>
      <c r="DU50" s="398"/>
      <c r="DV50" s="398"/>
      <c r="DW50" s="398"/>
      <c r="DX50" s="402"/>
    </row>
    <row r="51" spans="1:128" ht="6" customHeight="1">
      <c r="A51" s="408"/>
      <c r="B51" s="409"/>
      <c r="C51" s="409"/>
      <c r="D51" s="409"/>
      <c r="E51" s="409"/>
      <c r="F51" s="409"/>
      <c r="G51" s="409"/>
      <c r="H51" s="409"/>
      <c r="I51" s="409"/>
      <c r="J51" s="409"/>
      <c r="K51" s="409"/>
      <c r="L51" s="409"/>
      <c r="M51" s="409"/>
      <c r="N51" s="409"/>
      <c r="O51" s="409"/>
      <c r="P51" s="409"/>
      <c r="Q51" s="409"/>
      <c r="R51" s="409"/>
      <c r="S51" s="409"/>
      <c r="T51" s="409"/>
      <c r="U51" s="409"/>
      <c r="V51" s="409"/>
      <c r="W51" s="409"/>
      <c r="X51" s="409"/>
      <c r="Y51" s="409"/>
      <c r="Z51" s="409"/>
      <c r="AA51" s="409"/>
      <c r="AB51" s="409"/>
      <c r="AC51" s="412"/>
      <c r="AD51" s="412"/>
      <c r="AE51" s="412"/>
      <c r="AF51" s="412"/>
      <c r="AG51" s="412"/>
      <c r="AH51" s="398"/>
      <c r="AI51" s="398"/>
      <c r="AJ51" s="398"/>
      <c r="AK51" s="398"/>
      <c r="AL51" s="398"/>
      <c r="AM51" s="398"/>
      <c r="AN51" s="398"/>
      <c r="AO51" s="398"/>
      <c r="AP51" s="398"/>
      <c r="AQ51" s="398"/>
      <c r="AR51" s="398"/>
      <c r="AS51" s="398"/>
      <c r="AT51" s="398"/>
      <c r="AU51" s="398"/>
      <c r="AV51" s="398"/>
      <c r="AW51" s="398"/>
      <c r="AX51" s="398"/>
      <c r="AY51" s="398"/>
      <c r="AZ51" s="398"/>
      <c r="BA51" s="398"/>
      <c r="BB51" s="398"/>
      <c r="BC51" s="398"/>
      <c r="BD51" s="398"/>
      <c r="BE51" s="398"/>
      <c r="BF51" s="398"/>
      <c r="BG51" s="398"/>
      <c r="BH51" s="398"/>
      <c r="BI51" s="398"/>
      <c r="BJ51" s="398"/>
      <c r="BK51" s="398"/>
      <c r="BL51" s="398"/>
      <c r="BM51" s="398"/>
      <c r="BN51" s="398"/>
      <c r="BO51" s="398"/>
      <c r="BP51" s="398"/>
      <c r="BQ51" s="398"/>
      <c r="BR51" s="398"/>
      <c r="BS51" s="400"/>
      <c r="BT51" s="400"/>
      <c r="BU51" s="400"/>
      <c r="BV51" s="400"/>
      <c r="BW51" s="400"/>
      <c r="BX51" s="400"/>
      <c r="BY51" s="400"/>
      <c r="BZ51" s="406">
        <v>25</v>
      </c>
      <c r="CA51" s="406"/>
      <c r="CB51" s="406"/>
      <c r="CC51" s="406"/>
      <c r="CD51" s="406"/>
      <c r="CE51" s="406"/>
      <c r="CF51" s="400" t="s">
        <v>344</v>
      </c>
      <c r="CG51" s="400"/>
      <c r="CH51" s="400"/>
      <c r="CI51" s="400"/>
      <c r="CJ51" s="400"/>
      <c r="CK51" s="400"/>
      <c r="CL51" s="400"/>
      <c r="CM51" s="398">
        <v>87</v>
      </c>
      <c r="CN51" s="398"/>
      <c r="CO51" s="398"/>
      <c r="CP51" s="398"/>
      <c r="CQ51" s="398"/>
      <c r="CR51" s="398"/>
      <c r="CS51" s="398"/>
      <c r="CT51" s="398"/>
      <c r="CU51" s="398"/>
      <c r="CV51" s="398">
        <v>87</v>
      </c>
      <c r="CW51" s="398"/>
      <c r="CX51" s="398"/>
      <c r="CY51" s="398"/>
      <c r="CZ51" s="398"/>
      <c r="DA51" s="398"/>
      <c r="DB51" s="398"/>
      <c r="DC51" s="398"/>
      <c r="DD51" s="398"/>
      <c r="DE51" s="398"/>
      <c r="DF51" s="398"/>
      <c r="DG51" s="398"/>
      <c r="DH51" s="398"/>
      <c r="DI51" s="398"/>
      <c r="DJ51" s="398"/>
      <c r="DK51" s="398"/>
      <c r="DL51" s="400" t="s">
        <v>345</v>
      </c>
      <c r="DM51" s="400"/>
      <c r="DN51" s="400"/>
      <c r="DO51" s="400"/>
      <c r="DP51" s="400"/>
      <c r="DQ51" s="398">
        <v>26.55</v>
      </c>
      <c r="DR51" s="398"/>
      <c r="DS51" s="398"/>
      <c r="DT51" s="398"/>
      <c r="DU51" s="398"/>
      <c r="DV51" s="398"/>
      <c r="DW51" s="398"/>
      <c r="DX51" s="402"/>
    </row>
    <row r="52" spans="1:128" ht="6" customHeight="1">
      <c r="A52" s="408"/>
      <c r="B52" s="409"/>
      <c r="C52" s="409"/>
      <c r="D52" s="409"/>
      <c r="E52" s="409"/>
      <c r="F52" s="409"/>
      <c r="G52" s="409"/>
      <c r="H52" s="409"/>
      <c r="I52" s="409"/>
      <c r="J52" s="409"/>
      <c r="K52" s="409"/>
      <c r="L52" s="409"/>
      <c r="M52" s="409"/>
      <c r="N52" s="409"/>
      <c r="O52" s="409"/>
      <c r="P52" s="409"/>
      <c r="Q52" s="409"/>
      <c r="R52" s="409"/>
      <c r="S52" s="409"/>
      <c r="T52" s="409"/>
      <c r="U52" s="409"/>
      <c r="V52" s="409"/>
      <c r="W52" s="409"/>
      <c r="X52" s="409"/>
      <c r="Y52" s="409"/>
      <c r="Z52" s="409"/>
      <c r="AA52" s="409"/>
      <c r="AB52" s="409"/>
      <c r="AC52" s="412"/>
      <c r="AD52" s="412"/>
      <c r="AE52" s="412"/>
      <c r="AF52" s="412"/>
      <c r="AG52" s="412"/>
      <c r="AH52" s="398"/>
      <c r="AI52" s="398"/>
      <c r="AJ52" s="398"/>
      <c r="AK52" s="398"/>
      <c r="AL52" s="398"/>
      <c r="AM52" s="398"/>
      <c r="AN52" s="398"/>
      <c r="AO52" s="398"/>
      <c r="AP52" s="398"/>
      <c r="AQ52" s="398"/>
      <c r="AR52" s="398"/>
      <c r="AS52" s="398"/>
      <c r="AT52" s="398"/>
      <c r="AU52" s="398"/>
      <c r="AV52" s="398"/>
      <c r="AW52" s="398"/>
      <c r="AX52" s="398"/>
      <c r="AY52" s="398"/>
      <c r="AZ52" s="398"/>
      <c r="BA52" s="398"/>
      <c r="BB52" s="398"/>
      <c r="BC52" s="398"/>
      <c r="BD52" s="398"/>
      <c r="BE52" s="398"/>
      <c r="BF52" s="398"/>
      <c r="BG52" s="398"/>
      <c r="BH52" s="398"/>
      <c r="BI52" s="398"/>
      <c r="BJ52" s="398"/>
      <c r="BK52" s="398"/>
      <c r="BL52" s="398"/>
      <c r="BM52" s="398"/>
      <c r="BN52" s="398"/>
      <c r="BO52" s="398"/>
      <c r="BP52" s="398"/>
      <c r="BQ52" s="398"/>
      <c r="BR52" s="398"/>
      <c r="BS52" s="400"/>
      <c r="BT52" s="400"/>
      <c r="BU52" s="400"/>
      <c r="BV52" s="400"/>
      <c r="BW52" s="400"/>
      <c r="BX52" s="400"/>
      <c r="BY52" s="400"/>
      <c r="BZ52" s="406"/>
      <c r="CA52" s="406"/>
      <c r="CB52" s="406"/>
      <c r="CC52" s="406"/>
      <c r="CD52" s="406"/>
      <c r="CE52" s="406"/>
      <c r="CF52" s="400"/>
      <c r="CG52" s="400"/>
      <c r="CH52" s="400"/>
      <c r="CI52" s="400"/>
      <c r="CJ52" s="400"/>
      <c r="CK52" s="400"/>
      <c r="CL52" s="400"/>
      <c r="CM52" s="398"/>
      <c r="CN52" s="398"/>
      <c r="CO52" s="398"/>
      <c r="CP52" s="398"/>
      <c r="CQ52" s="398"/>
      <c r="CR52" s="398"/>
      <c r="CS52" s="398"/>
      <c r="CT52" s="398"/>
      <c r="CU52" s="398"/>
      <c r="CV52" s="398"/>
      <c r="CW52" s="398"/>
      <c r="CX52" s="398"/>
      <c r="CY52" s="398"/>
      <c r="CZ52" s="398"/>
      <c r="DA52" s="398"/>
      <c r="DB52" s="398"/>
      <c r="DC52" s="398"/>
      <c r="DD52" s="398"/>
      <c r="DE52" s="398"/>
      <c r="DF52" s="398"/>
      <c r="DG52" s="398"/>
      <c r="DH52" s="398"/>
      <c r="DI52" s="398"/>
      <c r="DJ52" s="398"/>
      <c r="DK52" s="398"/>
      <c r="DL52" s="400"/>
      <c r="DM52" s="400"/>
      <c r="DN52" s="400"/>
      <c r="DO52" s="400"/>
      <c r="DP52" s="400"/>
      <c r="DQ52" s="398"/>
      <c r="DR52" s="398"/>
      <c r="DS52" s="398"/>
      <c r="DT52" s="398"/>
      <c r="DU52" s="398"/>
      <c r="DV52" s="398"/>
      <c r="DW52" s="398"/>
      <c r="DX52" s="402"/>
    </row>
    <row r="53" spans="1:128" ht="6" customHeight="1">
      <c r="A53" s="408"/>
      <c r="B53" s="409"/>
      <c r="C53" s="409"/>
      <c r="D53" s="409"/>
      <c r="E53" s="409"/>
      <c r="F53" s="409"/>
      <c r="G53" s="409"/>
      <c r="H53" s="409"/>
      <c r="I53" s="409"/>
      <c r="J53" s="409"/>
      <c r="K53" s="409"/>
      <c r="L53" s="409"/>
      <c r="M53" s="409"/>
      <c r="N53" s="409"/>
      <c r="O53" s="409"/>
      <c r="P53" s="409"/>
      <c r="Q53" s="409"/>
      <c r="R53" s="409"/>
      <c r="S53" s="409"/>
      <c r="T53" s="409"/>
      <c r="U53" s="409"/>
      <c r="V53" s="409"/>
      <c r="W53" s="409"/>
      <c r="X53" s="409"/>
      <c r="Y53" s="409"/>
      <c r="Z53" s="409"/>
      <c r="AA53" s="409"/>
      <c r="AB53" s="409"/>
      <c r="AC53" s="412"/>
      <c r="AD53" s="412"/>
      <c r="AE53" s="412"/>
      <c r="AF53" s="412"/>
      <c r="AG53" s="412"/>
      <c r="AH53" s="398"/>
      <c r="AI53" s="398"/>
      <c r="AJ53" s="398"/>
      <c r="AK53" s="398"/>
      <c r="AL53" s="398"/>
      <c r="AM53" s="398"/>
      <c r="AN53" s="398"/>
      <c r="AO53" s="398"/>
      <c r="AP53" s="398"/>
      <c r="AQ53" s="398"/>
      <c r="AR53" s="398"/>
      <c r="AS53" s="398"/>
      <c r="AT53" s="398"/>
      <c r="AU53" s="398"/>
      <c r="AV53" s="398"/>
      <c r="AW53" s="398"/>
      <c r="AX53" s="398"/>
      <c r="AY53" s="398"/>
      <c r="AZ53" s="398"/>
      <c r="BA53" s="398"/>
      <c r="BB53" s="398"/>
      <c r="BC53" s="398"/>
      <c r="BD53" s="398"/>
      <c r="BE53" s="398"/>
      <c r="BF53" s="398"/>
      <c r="BG53" s="398"/>
      <c r="BH53" s="398"/>
      <c r="BI53" s="398"/>
      <c r="BJ53" s="398"/>
      <c r="BK53" s="398"/>
      <c r="BL53" s="398"/>
      <c r="BM53" s="398"/>
      <c r="BN53" s="398"/>
      <c r="BO53" s="398"/>
      <c r="BP53" s="398"/>
      <c r="BQ53" s="398"/>
      <c r="BR53" s="398"/>
      <c r="BS53" s="400"/>
      <c r="BT53" s="400"/>
      <c r="BU53" s="400"/>
      <c r="BV53" s="400"/>
      <c r="BW53" s="400"/>
      <c r="BX53" s="400"/>
      <c r="BY53" s="400"/>
      <c r="BZ53" s="406"/>
      <c r="CA53" s="406"/>
      <c r="CB53" s="406"/>
      <c r="CC53" s="406"/>
      <c r="CD53" s="406"/>
      <c r="CE53" s="406"/>
      <c r="CF53" s="400"/>
      <c r="CG53" s="400"/>
      <c r="CH53" s="400"/>
      <c r="CI53" s="400"/>
      <c r="CJ53" s="400"/>
      <c r="CK53" s="400"/>
      <c r="CL53" s="400"/>
      <c r="CM53" s="398"/>
      <c r="CN53" s="398"/>
      <c r="CO53" s="398"/>
      <c r="CP53" s="398"/>
      <c r="CQ53" s="398"/>
      <c r="CR53" s="398"/>
      <c r="CS53" s="398"/>
      <c r="CT53" s="398"/>
      <c r="CU53" s="398"/>
      <c r="CV53" s="398"/>
      <c r="CW53" s="398"/>
      <c r="CX53" s="398"/>
      <c r="CY53" s="398"/>
      <c r="CZ53" s="398"/>
      <c r="DA53" s="398"/>
      <c r="DB53" s="398"/>
      <c r="DC53" s="398"/>
      <c r="DD53" s="398"/>
      <c r="DE53" s="398"/>
      <c r="DF53" s="398"/>
      <c r="DG53" s="398"/>
      <c r="DH53" s="398"/>
      <c r="DI53" s="398"/>
      <c r="DJ53" s="398"/>
      <c r="DK53" s="398"/>
      <c r="DL53" s="400"/>
      <c r="DM53" s="400"/>
      <c r="DN53" s="400"/>
      <c r="DO53" s="400"/>
      <c r="DP53" s="400"/>
      <c r="DQ53" s="398"/>
      <c r="DR53" s="398"/>
      <c r="DS53" s="398"/>
      <c r="DT53" s="398"/>
      <c r="DU53" s="398"/>
      <c r="DV53" s="398"/>
      <c r="DW53" s="398"/>
      <c r="DX53" s="402"/>
    </row>
    <row r="54" spans="1:128" ht="6" customHeight="1">
      <c r="A54" s="408"/>
      <c r="B54" s="409"/>
      <c r="C54" s="409"/>
      <c r="D54" s="409"/>
      <c r="E54" s="409"/>
      <c r="F54" s="409"/>
      <c r="G54" s="409"/>
      <c r="H54" s="409"/>
      <c r="I54" s="409"/>
      <c r="J54" s="409"/>
      <c r="K54" s="409"/>
      <c r="L54" s="409"/>
      <c r="M54" s="409"/>
      <c r="N54" s="409"/>
      <c r="O54" s="409"/>
      <c r="P54" s="409"/>
      <c r="Q54" s="409"/>
      <c r="R54" s="409"/>
      <c r="S54" s="409"/>
      <c r="T54" s="409"/>
      <c r="U54" s="409"/>
      <c r="V54" s="409"/>
      <c r="W54" s="409"/>
      <c r="X54" s="409"/>
      <c r="Y54" s="409"/>
      <c r="Z54" s="409"/>
      <c r="AA54" s="409"/>
      <c r="AB54" s="409"/>
      <c r="AC54" s="412"/>
      <c r="AD54" s="412"/>
      <c r="AE54" s="412"/>
      <c r="AF54" s="412"/>
      <c r="AG54" s="412"/>
      <c r="AH54" s="398"/>
      <c r="AI54" s="398"/>
      <c r="AJ54" s="398"/>
      <c r="AK54" s="398"/>
      <c r="AL54" s="398"/>
      <c r="AM54" s="398"/>
      <c r="AN54" s="398"/>
      <c r="AO54" s="398"/>
      <c r="AP54" s="398"/>
      <c r="AQ54" s="398"/>
      <c r="AR54" s="398"/>
      <c r="AS54" s="398"/>
      <c r="AT54" s="398"/>
      <c r="AU54" s="398"/>
      <c r="AV54" s="398"/>
      <c r="AW54" s="398"/>
      <c r="AX54" s="398"/>
      <c r="AY54" s="398"/>
      <c r="AZ54" s="398"/>
      <c r="BA54" s="398"/>
      <c r="BB54" s="398"/>
      <c r="BC54" s="398"/>
      <c r="BD54" s="398"/>
      <c r="BE54" s="398"/>
      <c r="BF54" s="398"/>
      <c r="BG54" s="398"/>
      <c r="BH54" s="398"/>
      <c r="BI54" s="398"/>
      <c r="BJ54" s="398"/>
      <c r="BK54" s="398"/>
      <c r="BL54" s="398"/>
      <c r="BM54" s="398"/>
      <c r="BN54" s="398"/>
      <c r="BO54" s="398"/>
      <c r="BP54" s="398"/>
      <c r="BQ54" s="398"/>
      <c r="BR54" s="398"/>
      <c r="BS54" s="400"/>
      <c r="BT54" s="400"/>
      <c r="BU54" s="400"/>
      <c r="BV54" s="400"/>
      <c r="BW54" s="400"/>
      <c r="BX54" s="400"/>
      <c r="BY54" s="400"/>
      <c r="BZ54" s="406"/>
      <c r="CA54" s="406"/>
      <c r="CB54" s="406"/>
      <c r="CC54" s="406"/>
      <c r="CD54" s="406"/>
      <c r="CE54" s="406"/>
      <c r="CF54" s="400"/>
      <c r="CG54" s="400"/>
      <c r="CH54" s="400"/>
      <c r="CI54" s="400"/>
      <c r="CJ54" s="400"/>
      <c r="CK54" s="400"/>
      <c r="CL54" s="400"/>
      <c r="CM54" s="398"/>
      <c r="CN54" s="398"/>
      <c r="CO54" s="398"/>
      <c r="CP54" s="398"/>
      <c r="CQ54" s="398"/>
      <c r="CR54" s="398"/>
      <c r="CS54" s="398"/>
      <c r="CT54" s="398"/>
      <c r="CU54" s="398"/>
      <c r="CV54" s="398"/>
      <c r="CW54" s="398"/>
      <c r="CX54" s="398"/>
      <c r="CY54" s="398"/>
      <c r="CZ54" s="398"/>
      <c r="DA54" s="398"/>
      <c r="DB54" s="398"/>
      <c r="DC54" s="398"/>
      <c r="DD54" s="398"/>
      <c r="DE54" s="398"/>
      <c r="DF54" s="398"/>
      <c r="DG54" s="398"/>
      <c r="DH54" s="398"/>
      <c r="DI54" s="398"/>
      <c r="DJ54" s="398"/>
      <c r="DK54" s="398"/>
      <c r="DL54" s="400"/>
      <c r="DM54" s="400"/>
      <c r="DN54" s="400"/>
      <c r="DO54" s="400"/>
      <c r="DP54" s="400"/>
      <c r="DQ54" s="398"/>
      <c r="DR54" s="398"/>
      <c r="DS54" s="398"/>
      <c r="DT54" s="398"/>
      <c r="DU54" s="398"/>
      <c r="DV54" s="398"/>
      <c r="DW54" s="398"/>
      <c r="DX54" s="402"/>
    </row>
    <row r="55" spans="1:128" ht="6" customHeight="1">
      <c r="A55" s="408"/>
      <c r="B55" s="409"/>
      <c r="C55" s="409"/>
      <c r="D55" s="409"/>
      <c r="E55" s="409"/>
      <c r="F55" s="409"/>
      <c r="G55" s="409"/>
      <c r="H55" s="409"/>
      <c r="I55" s="409"/>
      <c r="J55" s="409"/>
      <c r="K55" s="409"/>
      <c r="L55" s="409"/>
      <c r="M55" s="409"/>
      <c r="N55" s="409"/>
      <c r="O55" s="409"/>
      <c r="P55" s="409"/>
      <c r="Q55" s="409"/>
      <c r="R55" s="409"/>
      <c r="S55" s="409"/>
      <c r="T55" s="409"/>
      <c r="U55" s="409"/>
      <c r="V55" s="409"/>
      <c r="W55" s="409"/>
      <c r="X55" s="409"/>
      <c r="Y55" s="409"/>
      <c r="Z55" s="409"/>
      <c r="AA55" s="409"/>
      <c r="AB55" s="409"/>
      <c r="AC55" s="412"/>
      <c r="AD55" s="412"/>
      <c r="AE55" s="412"/>
      <c r="AF55" s="412"/>
      <c r="AG55" s="412"/>
      <c r="AH55" s="398"/>
      <c r="AI55" s="398"/>
      <c r="AJ55" s="398"/>
      <c r="AK55" s="398"/>
      <c r="AL55" s="398"/>
      <c r="AM55" s="398"/>
      <c r="AN55" s="398"/>
      <c r="AO55" s="398"/>
      <c r="AP55" s="398"/>
      <c r="AQ55" s="398"/>
      <c r="AR55" s="398"/>
      <c r="AS55" s="398"/>
      <c r="AT55" s="398"/>
      <c r="AU55" s="398"/>
      <c r="AV55" s="398"/>
      <c r="AW55" s="398"/>
      <c r="AX55" s="398"/>
      <c r="AY55" s="398"/>
      <c r="AZ55" s="398"/>
      <c r="BA55" s="398"/>
      <c r="BB55" s="398"/>
      <c r="BC55" s="398"/>
      <c r="BD55" s="398"/>
      <c r="BE55" s="398"/>
      <c r="BF55" s="398"/>
      <c r="BG55" s="398"/>
      <c r="BH55" s="398"/>
      <c r="BI55" s="398"/>
      <c r="BJ55" s="398"/>
      <c r="BK55" s="398"/>
      <c r="BL55" s="398"/>
      <c r="BM55" s="398"/>
      <c r="BN55" s="398"/>
      <c r="BO55" s="398"/>
      <c r="BP55" s="398"/>
      <c r="BQ55" s="398"/>
      <c r="BR55" s="398"/>
      <c r="BS55" s="400"/>
      <c r="BT55" s="400"/>
      <c r="BU55" s="400"/>
      <c r="BV55" s="400"/>
      <c r="BW55" s="400"/>
      <c r="BX55" s="400"/>
      <c r="BY55" s="400"/>
      <c r="BZ55" s="406"/>
      <c r="CA55" s="406"/>
      <c r="CB55" s="406"/>
      <c r="CC55" s="406"/>
      <c r="CD55" s="406"/>
      <c r="CE55" s="406"/>
      <c r="CF55" s="400"/>
      <c r="CG55" s="400"/>
      <c r="CH55" s="400"/>
      <c r="CI55" s="400"/>
      <c r="CJ55" s="400"/>
      <c r="CK55" s="400"/>
      <c r="CL55" s="400"/>
      <c r="CM55" s="398"/>
      <c r="CN55" s="398"/>
      <c r="CO55" s="398"/>
      <c r="CP55" s="398"/>
      <c r="CQ55" s="398"/>
      <c r="CR55" s="398"/>
      <c r="CS55" s="398"/>
      <c r="CT55" s="398"/>
      <c r="CU55" s="398"/>
      <c r="CV55" s="398"/>
      <c r="CW55" s="398"/>
      <c r="CX55" s="398"/>
      <c r="CY55" s="398"/>
      <c r="CZ55" s="398"/>
      <c r="DA55" s="398"/>
      <c r="DB55" s="398"/>
      <c r="DC55" s="398"/>
      <c r="DD55" s="398"/>
      <c r="DE55" s="398"/>
      <c r="DF55" s="398"/>
      <c r="DG55" s="398"/>
      <c r="DH55" s="398"/>
      <c r="DI55" s="398"/>
      <c r="DJ55" s="398"/>
      <c r="DK55" s="398"/>
      <c r="DL55" s="400"/>
      <c r="DM55" s="400"/>
      <c r="DN55" s="400"/>
      <c r="DO55" s="400"/>
      <c r="DP55" s="400"/>
      <c r="DQ55" s="398"/>
      <c r="DR55" s="398"/>
      <c r="DS55" s="398"/>
      <c r="DT55" s="398"/>
      <c r="DU55" s="398"/>
      <c r="DV55" s="398"/>
      <c r="DW55" s="398"/>
      <c r="DX55" s="402"/>
    </row>
    <row r="56" spans="1:128" ht="6" customHeight="1">
      <c r="A56" s="408"/>
      <c r="B56" s="409"/>
      <c r="C56" s="409"/>
      <c r="D56" s="409"/>
      <c r="E56" s="409"/>
      <c r="F56" s="409"/>
      <c r="G56" s="409"/>
      <c r="H56" s="409"/>
      <c r="I56" s="409"/>
      <c r="J56" s="409"/>
      <c r="K56" s="409"/>
      <c r="L56" s="409"/>
      <c r="M56" s="409"/>
      <c r="N56" s="409"/>
      <c r="O56" s="409"/>
      <c r="P56" s="409"/>
      <c r="Q56" s="409"/>
      <c r="R56" s="409"/>
      <c r="S56" s="409"/>
      <c r="T56" s="409"/>
      <c r="U56" s="409"/>
      <c r="V56" s="409"/>
      <c r="W56" s="409"/>
      <c r="X56" s="409"/>
      <c r="Y56" s="409"/>
      <c r="Z56" s="409"/>
      <c r="AA56" s="409"/>
      <c r="AB56" s="409"/>
      <c r="AC56" s="412"/>
      <c r="AD56" s="412"/>
      <c r="AE56" s="412"/>
      <c r="AF56" s="412"/>
      <c r="AG56" s="412"/>
      <c r="AH56" s="398"/>
      <c r="AI56" s="398"/>
      <c r="AJ56" s="398"/>
      <c r="AK56" s="398"/>
      <c r="AL56" s="398"/>
      <c r="AM56" s="398"/>
      <c r="AN56" s="398"/>
      <c r="AO56" s="398"/>
      <c r="AP56" s="398"/>
      <c r="AQ56" s="398"/>
      <c r="AR56" s="398"/>
      <c r="AS56" s="398"/>
      <c r="AT56" s="398"/>
      <c r="AU56" s="398"/>
      <c r="AV56" s="398"/>
      <c r="AW56" s="398"/>
      <c r="AX56" s="398"/>
      <c r="AY56" s="398"/>
      <c r="AZ56" s="398"/>
      <c r="BA56" s="398"/>
      <c r="BB56" s="398"/>
      <c r="BC56" s="398"/>
      <c r="BD56" s="398"/>
      <c r="BE56" s="398"/>
      <c r="BF56" s="398"/>
      <c r="BG56" s="398"/>
      <c r="BH56" s="398"/>
      <c r="BI56" s="398"/>
      <c r="BJ56" s="398"/>
      <c r="BK56" s="398"/>
      <c r="BL56" s="398"/>
      <c r="BM56" s="398"/>
      <c r="BN56" s="398"/>
      <c r="BO56" s="398"/>
      <c r="BP56" s="398"/>
      <c r="BQ56" s="398"/>
      <c r="BR56" s="398"/>
      <c r="BS56" s="400"/>
      <c r="BT56" s="400"/>
      <c r="BU56" s="400"/>
      <c r="BV56" s="400"/>
      <c r="BW56" s="400"/>
      <c r="BX56" s="400"/>
      <c r="BY56" s="400"/>
      <c r="BZ56" s="406"/>
      <c r="CA56" s="406"/>
      <c r="CB56" s="406"/>
      <c r="CC56" s="406"/>
      <c r="CD56" s="406"/>
      <c r="CE56" s="406"/>
      <c r="CF56" s="400"/>
      <c r="CG56" s="400"/>
      <c r="CH56" s="400"/>
      <c r="CI56" s="400"/>
      <c r="CJ56" s="400"/>
      <c r="CK56" s="400"/>
      <c r="CL56" s="400"/>
      <c r="CM56" s="398"/>
      <c r="CN56" s="398"/>
      <c r="CO56" s="398"/>
      <c r="CP56" s="398"/>
      <c r="CQ56" s="398"/>
      <c r="CR56" s="398"/>
      <c r="CS56" s="398"/>
      <c r="CT56" s="398"/>
      <c r="CU56" s="398"/>
      <c r="CV56" s="398"/>
      <c r="CW56" s="398"/>
      <c r="CX56" s="398"/>
      <c r="CY56" s="398"/>
      <c r="CZ56" s="398"/>
      <c r="DA56" s="398"/>
      <c r="DB56" s="398"/>
      <c r="DC56" s="398"/>
      <c r="DD56" s="398"/>
      <c r="DE56" s="398"/>
      <c r="DF56" s="398"/>
      <c r="DG56" s="398"/>
      <c r="DH56" s="398"/>
      <c r="DI56" s="398"/>
      <c r="DJ56" s="398"/>
      <c r="DK56" s="398"/>
      <c r="DL56" s="400"/>
      <c r="DM56" s="400"/>
      <c r="DN56" s="400"/>
      <c r="DO56" s="400"/>
      <c r="DP56" s="400"/>
      <c r="DQ56" s="398"/>
      <c r="DR56" s="398"/>
      <c r="DS56" s="398"/>
      <c r="DT56" s="398"/>
      <c r="DU56" s="398"/>
      <c r="DV56" s="398"/>
      <c r="DW56" s="398"/>
      <c r="DX56" s="402"/>
    </row>
    <row r="57" spans="1:128" ht="6" customHeight="1">
      <c r="A57" s="408"/>
      <c r="B57" s="409"/>
      <c r="C57" s="409"/>
      <c r="D57" s="409"/>
      <c r="E57" s="409"/>
      <c r="F57" s="409"/>
      <c r="G57" s="409"/>
      <c r="H57" s="409"/>
      <c r="I57" s="409"/>
      <c r="J57" s="409"/>
      <c r="K57" s="409"/>
      <c r="L57" s="409"/>
      <c r="M57" s="409"/>
      <c r="N57" s="409"/>
      <c r="O57" s="409"/>
      <c r="P57" s="409"/>
      <c r="Q57" s="409"/>
      <c r="R57" s="409"/>
      <c r="S57" s="409"/>
      <c r="T57" s="409"/>
      <c r="U57" s="409"/>
      <c r="V57" s="409"/>
      <c r="W57" s="409"/>
      <c r="X57" s="409"/>
      <c r="Y57" s="409"/>
      <c r="Z57" s="409"/>
      <c r="AA57" s="409"/>
      <c r="AB57" s="409"/>
      <c r="AC57" s="412"/>
      <c r="AD57" s="412"/>
      <c r="AE57" s="412"/>
      <c r="AF57" s="412"/>
      <c r="AG57" s="412"/>
      <c r="AH57" s="398"/>
      <c r="AI57" s="398"/>
      <c r="AJ57" s="398"/>
      <c r="AK57" s="398"/>
      <c r="AL57" s="398"/>
      <c r="AM57" s="398"/>
      <c r="AN57" s="398"/>
      <c r="AO57" s="398"/>
      <c r="AP57" s="398"/>
      <c r="AQ57" s="398"/>
      <c r="AR57" s="398"/>
      <c r="AS57" s="398"/>
      <c r="AT57" s="398"/>
      <c r="AU57" s="398"/>
      <c r="AV57" s="398"/>
      <c r="AW57" s="398"/>
      <c r="AX57" s="398"/>
      <c r="AY57" s="398"/>
      <c r="AZ57" s="398"/>
      <c r="BA57" s="398"/>
      <c r="BB57" s="398"/>
      <c r="BC57" s="398"/>
      <c r="BD57" s="398"/>
      <c r="BE57" s="398"/>
      <c r="BF57" s="398"/>
      <c r="BG57" s="398"/>
      <c r="BH57" s="398"/>
      <c r="BI57" s="398"/>
      <c r="BJ57" s="398"/>
      <c r="BK57" s="398"/>
      <c r="BL57" s="398"/>
      <c r="BM57" s="398"/>
      <c r="BN57" s="398"/>
      <c r="BO57" s="398"/>
      <c r="BP57" s="398"/>
      <c r="BQ57" s="398"/>
      <c r="BR57" s="398"/>
      <c r="BS57" s="400"/>
      <c r="BT57" s="400"/>
      <c r="BU57" s="400"/>
      <c r="BV57" s="400"/>
      <c r="BW57" s="400"/>
      <c r="BX57" s="400"/>
      <c r="BY57" s="400"/>
      <c r="BZ57" s="406"/>
      <c r="CA57" s="406"/>
      <c r="CB57" s="406"/>
      <c r="CC57" s="406"/>
      <c r="CD57" s="406"/>
      <c r="CE57" s="406"/>
      <c r="CF57" s="400"/>
      <c r="CG57" s="400"/>
      <c r="CH57" s="400"/>
      <c r="CI57" s="400"/>
      <c r="CJ57" s="400"/>
      <c r="CK57" s="400"/>
      <c r="CL57" s="400"/>
      <c r="CM57" s="398"/>
      <c r="CN57" s="398"/>
      <c r="CO57" s="398"/>
      <c r="CP57" s="398"/>
      <c r="CQ57" s="398"/>
      <c r="CR57" s="398"/>
      <c r="CS57" s="398"/>
      <c r="CT57" s="398"/>
      <c r="CU57" s="398"/>
      <c r="CV57" s="398"/>
      <c r="CW57" s="398"/>
      <c r="CX57" s="398"/>
      <c r="CY57" s="398"/>
      <c r="CZ57" s="398"/>
      <c r="DA57" s="398"/>
      <c r="DB57" s="398"/>
      <c r="DC57" s="398"/>
      <c r="DD57" s="398"/>
      <c r="DE57" s="398"/>
      <c r="DF57" s="398"/>
      <c r="DG57" s="398"/>
      <c r="DH57" s="398"/>
      <c r="DI57" s="398"/>
      <c r="DJ57" s="398"/>
      <c r="DK57" s="398"/>
      <c r="DL57" s="400"/>
      <c r="DM57" s="400"/>
      <c r="DN57" s="400"/>
      <c r="DO57" s="400"/>
      <c r="DP57" s="400"/>
      <c r="DQ57" s="398"/>
      <c r="DR57" s="398"/>
      <c r="DS57" s="398"/>
      <c r="DT57" s="398"/>
      <c r="DU57" s="398"/>
      <c r="DV57" s="398"/>
      <c r="DW57" s="398"/>
      <c r="DX57" s="402"/>
    </row>
    <row r="58" spans="1:128" ht="6" customHeight="1">
      <c r="A58" s="408"/>
      <c r="B58" s="409"/>
      <c r="C58" s="409"/>
      <c r="D58" s="409"/>
      <c r="E58" s="409"/>
      <c r="F58" s="409"/>
      <c r="G58" s="409"/>
      <c r="H58" s="409"/>
      <c r="I58" s="409"/>
      <c r="J58" s="409"/>
      <c r="K58" s="409"/>
      <c r="L58" s="409"/>
      <c r="M58" s="409"/>
      <c r="N58" s="409"/>
      <c r="O58" s="409"/>
      <c r="P58" s="409"/>
      <c r="Q58" s="409"/>
      <c r="R58" s="409"/>
      <c r="S58" s="409"/>
      <c r="T58" s="409"/>
      <c r="U58" s="409"/>
      <c r="V58" s="409"/>
      <c r="W58" s="409"/>
      <c r="X58" s="409"/>
      <c r="Y58" s="409"/>
      <c r="Z58" s="409"/>
      <c r="AA58" s="409"/>
      <c r="AB58" s="409"/>
      <c r="AC58" s="412"/>
      <c r="AD58" s="412"/>
      <c r="AE58" s="412"/>
      <c r="AF58" s="412"/>
      <c r="AG58" s="412"/>
      <c r="AH58" s="398"/>
      <c r="AI58" s="398"/>
      <c r="AJ58" s="398"/>
      <c r="AK58" s="398"/>
      <c r="AL58" s="398"/>
      <c r="AM58" s="398"/>
      <c r="AN58" s="398"/>
      <c r="AO58" s="398"/>
      <c r="AP58" s="398"/>
      <c r="AQ58" s="398"/>
      <c r="AR58" s="398"/>
      <c r="AS58" s="398"/>
      <c r="AT58" s="398"/>
      <c r="AU58" s="398"/>
      <c r="AV58" s="398"/>
      <c r="AW58" s="398"/>
      <c r="AX58" s="398"/>
      <c r="AY58" s="398"/>
      <c r="AZ58" s="398"/>
      <c r="BA58" s="398"/>
      <c r="BB58" s="398"/>
      <c r="BC58" s="398"/>
      <c r="BD58" s="398"/>
      <c r="BE58" s="398"/>
      <c r="BF58" s="398"/>
      <c r="BG58" s="398"/>
      <c r="BH58" s="398"/>
      <c r="BI58" s="398"/>
      <c r="BJ58" s="398"/>
      <c r="BK58" s="398"/>
      <c r="BL58" s="398"/>
      <c r="BM58" s="398"/>
      <c r="BN58" s="398"/>
      <c r="BO58" s="398"/>
      <c r="BP58" s="398"/>
      <c r="BQ58" s="398"/>
      <c r="BR58" s="398"/>
      <c r="BS58" s="400"/>
      <c r="BT58" s="400"/>
      <c r="BU58" s="400"/>
      <c r="BV58" s="400"/>
      <c r="BW58" s="400"/>
      <c r="BX58" s="400"/>
      <c r="BY58" s="400"/>
      <c r="BZ58" s="406"/>
      <c r="CA58" s="406"/>
      <c r="CB58" s="406"/>
      <c r="CC58" s="406"/>
      <c r="CD58" s="406"/>
      <c r="CE58" s="406"/>
      <c r="CF58" s="400"/>
      <c r="CG58" s="400"/>
      <c r="CH58" s="400"/>
      <c r="CI58" s="400"/>
      <c r="CJ58" s="400"/>
      <c r="CK58" s="400"/>
      <c r="CL58" s="400"/>
      <c r="CM58" s="398"/>
      <c r="CN58" s="398"/>
      <c r="CO58" s="398"/>
      <c r="CP58" s="398"/>
      <c r="CQ58" s="398"/>
      <c r="CR58" s="398"/>
      <c r="CS58" s="398"/>
      <c r="CT58" s="398"/>
      <c r="CU58" s="398"/>
      <c r="CV58" s="398"/>
      <c r="CW58" s="398"/>
      <c r="CX58" s="398"/>
      <c r="CY58" s="398"/>
      <c r="CZ58" s="398"/>
      <c r="DA58" s="398"/>
      <c r="DB58" s="398"/>
      <c r="DC58" s="398"/>
      <c r="DD58" s="398"/>
      <c r="DE58" s="398"/>
      <c r="DF58" s="398"/>
      <c r="DG58" s="398"/>
      <c r="DH58" s="398"/>
      <c r="DI58" s="398"/>
      <c r="DJ58" s="398"/>
      <c r="DK58" s="398"/>
      <c r="DL58" s="400"/>
      <c r="DM58" s="400"/>
      <c r="DN58" s="400"/>
      <c r="DO58" s="400"/>
      <c r="DP58" s="400"/>
      <c r="DQ58" s="398"/>
      <c r="DR58" s="398"/>
      <c r="DS58" s="398"/>
      <c r="DT58" s="398"/>
      <c r="DU58" s="398"/>
      <c r="DV58" s="398"/>
      <c r="DW58" s="398"/>
      <c r="DX58" s="402"/>
    </row>
    <row r="59" spans="1:128" ht="6" customHeight="1">
      <c r="A59" s="408"/>
      <c r="B59" s="409"/>
      <c r="C59" s="409"/>
      <c r="D59" s="409"/>
      <c r="E59" s="409"/>
      <c r="F59" s="409"/>
      <c r="G59" s="409"/>
      <c r="H59" s="409"/>
      <c r="I59" s="409"/>
      <c r="J59" s="409"/>
      <c r="K59" s="409"/>
      <c r="L59" s="409"/>
      <c r="M59" s="409"/>
      <c r="N59" s="409"/>
      <c r="O59" s="409"/>
      <c r="P59" s="409"/>
      <c r="Q59" s="409"/>
      <c r="R59" s="409"/>
      <c r="S59" s="409"/>
      <c r="T59" s="409"/>
      <c r="U59" s="409"/>
      <c r="V59" s="409"/>
      <c r="W59" s="409"/>
      <c r="X59" s="409"/>
      <c r="Y59" s="409"/>
      <c r="Z59" s="409"/>
      <c r="AA59" s="409"/>
      <c r="AB59" s="409"/>
      <c r="AC59" s="412"/>
      <c r="AD59" s="412"/>
      <c r="AE59" s="412"/>
      <c r="AF59" s="412"/>
      <c r="AG59" s="412"/>
      <c r="AH59" s="398"/>
      <c r="AI59" s="398"/>
      <c r="AJ59" s="398"/>
      <c r="AK59" s="398"/>
      <c r="AL59" s="398"/>
      <c r="AM59" s="398"/>
      <c r="AN59" s="398"/>
      <c r="AO59" s="398"/>
      <c r="AP59" s="398"/>
      <c r="AQ59" s="398"/>
      <c r="AR59" s="398"/>
      <c r="AS59" s="398"/>
      <c r="AT59" s="398"/>
      <c r="AU59" s="398"/>
      <c r="AV59" s="398"/>
      <c r="AW59" s="398"/>
      <c r="AX59" s="398"/>
      <c r="AY59" s="398"/>
      <c r="AZ59" s="398"/>
      <c r="BA59" s="398"/>
      <c r="BB59" s="398"/>
      <c r="BC59" s="398"/>
      <c r="BD59" s="398"/>
      <c r="BE59" s="398"/>
      <c r="BF59" s="398"/>
      <c r="BG59" s="398"/>
      <c r="BH59" s="398"/>
      <c r="BI59" s="398"/>
      <c r="BJ59" s="398"/>
      <c r="BK59" s="398"/>
      <c r="BL59" s="398"/>
      <c r="BM59" s="398"/>
      <c r="BN59" s="398"/>
      <c r="BO59" s="398"/>
      <c r="BP59" s="398"/>
      <c r="BQ59" s="398"/>
      <c r="BR59" s="398"/>
      <c r="BS59" s="400"/>
      <c r="BT59" s="400"/>
      <c r="BU59" s="400"/>
      <c r="BV59" s="400"/>
      <c r="BW59" s="400"/>
      <c r="BX59" s="400"/>
      <c r="BY59" s="400"/>
      <c r="BZ59" s="406"/>
      <c r="CA59" s="406"/>
      <c r="CB59" s="406"/>
      <c r="CC59" s="406"/>
      <c r="CD59" s="406"/>
      <c r="CE59" s="406"/>
      <c r="CF59" s="400"/>
      <c r="CG59" s="400"/>
      <c r="CH59" s="400"/>
      <c r="CI59" s="400"/>
      <c r="CJ59" s="400"/>
      <c r="CK59" s="400"/>
      <c r="CL59" s="400"/>
      <c r="CM59" s="398"/>
      <c r="CN59" s="398"/>
      <c r="CO59" s="398"/>
      <c r="CP59" s="398"/>
      <c r="CQ59" s="398"/>
      <c r="CR59" s="398"/>
      <c r="CS59" s="398"/>
      <c r="CT59" s="398"/>
      <c r="CU59" s="398"/>
      <c r="CV59" s="398"/>
      <c r="CW59" s="398"/>
      <c r="CX59" s="398"/>
      <c r="CY59" s="398"/>
      <c r="CZ59" s="398"/>
      <c r="DA59" s="398"/>
      <c r="DB59" s="398"/>
      <c r="DC59" s="398"/>
      <c r="DD59" s="398"/>
      <c r="DE59" s="398"/>
      <c r="DF59" s="398"/>
      <c r="DG59" s="398"/>
      <c r="DH59" s="398"/>
      <c r="DI59" s="398"/>
      <c r="DJ59" s="398"/>
      <c r="DK59" s="398"/>
      <c r="DL59" s="400"/>
      <c r="DM59" s="400"/>
      <c r="DN59" s="400"/>
      <c r="DO59" s="400"/>
      <c r="DP59" s="400"/>
      <c r="DQ59" s="398"/>
      <c r="DR59" s="398"/>
      <c r="DS59" s="398"/>
      <c r="DT59" s="398"/>
      <c r="DU59" s="398"/>
      <c r="DV59" s="398"/>
      <c r="DW59" s="398"/>
      <c r="DX59" s="402"/>
    </row>
    <row r="60" spans="1:128" ht="6" customHeight="1">
      <c r="A60" s="408"/>
      <c r="B60" s="409"/>
      <c r="C60" s="409"/>
      <c r="D60" s="409"/>
      <c r="E60" s="409"/>
      <c r="F60" s="409"/>
      <c r="G60" s="409"/>
      <c r="H60" s="409"/>
      <c r="I60" s="409"/>
      <c r="J60" s="409"/>
      <c r="K60" s="409"/>
      <c r="L60" s="409"/>
      <c r="M60" s="409"/>
      <c r="N60" s="409"/>
      <c r="O60" s="409"/>
      <c r="P60" s="409"/>
      <c r="Q60" s="409"/>
      <c r="R60" s="409"/>
      <c r="S60" s="409"/>
      <c r="T60" s="409"/>
      <c r="U60" s="409"/>
      <c r="V60" s="409"/>
      <c r="W60" s="409"/>
      <c r="X60" s="409"/>
      <c r="Y60" s="409"/>
      <c r="Z60" s="409"/>
      <c r="AA60" s="409"/>
      <c r="AB60" s="409"/>
      <c r="AC60" s="412"/>
      <c r="AD60" s="412"/>
      <c r="AE60" s="412"/>
      <c r="AF60" s="412"/>
      <c r="AG60" s="412"/>
      <c r="AH60" s="398"/>
      <c r="AI60" s="398"/>
      <c r="AJ60" s="398"/>
      <c r="AK60" s="398"/>
      <c r="AL60" s="398"/>
      <c r="AM60" s="398"/>
      <c r="AN60" s="398"/>
      <c r="AO60" s="398"/>
      <c r="AP60" s="398"/>
      <c r="AQ60" s="398"/>
      <c r="AR60" s="398"/>
      <c r="AS60" s="398"/>
      <c r="AT60" s="398"/>
      <c r="AU60" s="398"/>
      <c r="AV60" s="398"/>
      <c r="AW60" s="398"/>
      <c r="AX60" s="398"/>
      <c r="AY60" s="398"/>
      <c r="AZ60" s="398"/>
      <c r="BA60" s="398"/>
      <c r="BB60" s="398"/>
      <c r="BC60" s="398"/>
      <c r="BD60" s="398"/>
      <c r="BE60" s="398"/>
      <c r="BF60" s="398"/>
      <c r="BG60" s="398"/>
      <c r="BH60" s="398"/>
      <c r="BI60" s="398"/>
      <c r="BJ60" s="398"/>
      <c r="BK60" s="398"/>
      <c r="BL60" s="398"/>
      <c r="BM60" s="398"/>
      <c r="BN60" s="398"/>
      <c r="BO60" s="398"/>
      <c r="BP60" s="398"/>
      <c r="BQ60" s="398"/>
      <c r="BR60" s="398"/>
      <c r="BS60" s="400"/>
      <c r="BT60" s="400"/>
      <c r="BU60" s="400"/>
      <c r="BV60" s="400"/>
      <c r="BW60" s="400"/>
      <c r="BX60" s="400"/>
      <c r="BY60" s="400"/>
      <c r="BZ60" s="406"/>
      <c r="CA60" s="406"/>
      <c r="CB60" s="406"/>
      <c r="CC60" s="406"/>
      <c r="CD60" s="406"/>
      <c r="CE60" s="406"/>
      <c r="CF60" s="400"/>
      <c r="CG60" s="400"/>
      <c r="CH60" s="400"/>
      <c r="CI60" s="400"/>
      <c r="CJ60" s="400"/>
      <c r="CK60" s="400"/>
      <c r="CL60" s="400"/>
      <c r="CM60" s="398"/>
      <c r="CN60" s="398"/>
      <c r="CO60" s="398"/>
      <c r="CP60" s="398"/>
      <c r="CQ60" s="398"/>
      <c r="CR60" s="398"/>
      <c r="CS60" s="398"/>
      <c r="CT60" s="398"/>
      <c r="CU60" s="398"/>
      <c r="CV60" s="398"/>
      <c r="CW60" s="398"/>
      <c r="CX60" s="398"/>
      <c r="CY60" s="398"/>
      <c r="CZ60" s="398"/>
      <c r="DA60" s="398"/>
      <c r="DB60" s="398"/>
      <c r="DC60" s="398"/>
      <c r="DD60" s="398"/>
      <c r="DE60" s="398"/>
      <c r="DF60" s="398"/>
      <c r="DG60" s="398"/>
      <c r="DH60" s="398"/>
      <c r="DI60" s="398"/>
      <c r="DJ60" s="398"/>
      <c r="DK60" s="398"/>
      <c r="DL60" s="400"/>
      <c r="DM60" s="400"/>
      <c r="DN60" s="400"/>
      <c r="DO60" s="400"/>
      <c r="DP60" s="400"/>
      <c r="DQ60" s="398"/>
      <c r="DR60" s="398"/>
      <c r="DS60" s="398"/>
      <c r="DT60" s="398"/>
      <c r="DU60" s="398"/>
      <c r="DV60" s="398"/>
      <c r="DW60" s="398"/>
      <c r="DX60" s="402"/>
    </row>
    <row r="61" spans="1:128" ht="6" customHeight="1">
      <c r="A61" s="408"/>
      <c r="B61" s="409"/>
      <c r="C61" s="409"/>
      <c r="D61" s="409"/>
      <c r="E61" s="409"/>
      <c r="F61" s="409"/>
      <c r="G61" s="409"/>
      <c r="H61" s="409"/>
      <c r="I61" s="409"/>
      <c r="J61" s="409"/>
      <c r="K61" s="409"/>
      <c r="L61" s="409"/>
      <c r="M61" s="409"/>
      <c r="N61" s="409"/>
      <c r="O61" s="409"/>
      <c r="P61" s="409"/>
      <c r="Q61" s="409"/>
      <c r="R61" s="409"/>
      <c r="S61" s="409"/>
      <c r="T61" s="409"/>
      <c r="U61" s="409"/>
      <c r="V61" s="409"/>
      <c r="W61" s="409"/>
      <c r="X61" s="409"/>
      <c r="Y61" s="409"/>
      <c r="Z61" s="409"/>
      <c r="AA61" s="409"/>
      <c r="AB61" s="409"/>
      <c r="AC61" s="412"/>
      <c r="AD61" s="412"/>
      <c r="AE61" s="412"/>
      <c r="AF61" s="412"/>
      <c r="AG61" s="412"/>
      <c r="AH61" s="398"/>
      <c r="AI61" s="398"/>
      <c r="AJ61" s="398"/>
      <c r="AK61" s="398"/>
      <c r="AL61" s="398"/>
      <c r="AM61" s="398"/>
      <c r="AN61" s="398"/>
      <c r="AO61" s="398"/>
      <c r="AP61" s="398"/>
      <c r="AQ61" s="398"/>
      <c r="AR61" s="398"/>
      <c r="AS61" s="398"/>
      <c r="AT61" s="398"/>
      <c r="AU61" s="398"/>
      <c r="AV61" s="398"/>
      <c r="AW61" s="398"/>
      <c r="AX61" s="398"/>
      <c r="AY61" s="398"/>
      <c r="AZ61" s="398"/>
      <c r="BA61" s="398"/>
      <c r="BB61" s="398"/>
      <c r="BC61" s="398"/>
      <c r="BD61" s="398"/>
      <c r="BE61" s="398"/>
      <c r="BF61" s="398"/>
      <c r="BG61" s="398"/>
      <c r="BH61" s="398"/>
      <c r="BI61" s="398"/>
      <c r="BJ61" s="398"/>
      <c r="BK61" s="398"/>
      <c r="BL61" s="398"/>
      <c r="BM61" s="398"/>
      <c r="BN61" s="398"/>
      <c r="BO61" s="398"/>
      <c r="BP61" s="398"/>
      <c r="BQ61" s="398"/>
      <c r="BR61" s="398"/>
      <c r="BS61" s="400"/>
      <c r="BT61" s="400"/>
      <c r="BU61" s="400"/>
      <c r="BV61" s="400"/>
      <c r="BW61" s="400"/>
      <c r="BX61" s="400"/>
      <c r="BY61" s="400"/>
      <c r="BZ61" s="406"/>
      <c r="CA61" s="406"/>
      <c r="CB61" s="406"/>
      <c r="CC61" s="406"/>
      <c r="CD61" s="406"/>
      <c r="CE61" s="406"/>
      <c r="CF61" s="400"/>
      <c r="CG61" s="400"/>
      <c r="CH61" s="400"/>
      <c r="CI61" s="400"/>
      <c r="CJ61" s="400"/>
      <c r="CK61" s="400"/>
      <c r="CL61" s="400"/>
      <c r="CM61" s="398"/>
      <c r="CN61" s="398"/>
      <c r="CO61" s="398"/>
      <c r="CP61" s="398"/>
      <c r="CQ61" s="398"/>
      <c r="CR61" s="398"/>
      <c r="CS61" s="398"/>
      <c r="CT61" s="398"/>
      <c r="CU61" s="398"/>
      <c r="CV61" s="398"/>
      <c r="CW61" s="398"/>
      <c r="CX61" s="398"/>
      <c r="CY61" s="398"/>
      <c r="CZ61" s="398"/>
      <c r="DA61" s="398"/>
      <c r="DB61" s="398"/>
      <c r="DC61" s="398"/>
      <c r="DD61" s="398"/>
      <c r="DE61" s="398"/>
      <c r="DF61" s="398"/>
      <c r="DG61" s="398"/>
      <c r="DH61" s="398"/>
      <c r="DI61" s="398"/>
      <c r="DJ61" s="398"/>
      <c r="DK61" s="398"/>
      <c r="DL61" s="400"/>
      <c r="DM61" s="400"/>
      <c r="DN61" s="400"/>
      <c r="DO61" s="400"/>
      <c r="DP61" s="400"/>
      <c r="DQ61" s="398"/>
      <c r="DR61" s="398"/>
      <c r="DS61" s="398"/>
      <c r="DT61" s="398"/>
      <c r="DU61" s="398"/>
      <c r="DV61" s="398"/>
      <c r="DW61" s="398"/>
      <c r="DX61" s="402"/>
    </row>
    <row r="62" spans="1:128" ht="6" customHeight="1">
      <c r="A62" s="408"/>
      <c r="B62" s="409"/>
      <c r="C62" s="409"/>
      <c r="D62" s="409"/>
      <c r="E62" s="409"/>
      <c r="F62" s="409"/>
      <c r="G62" s="409"/>
      <c r="H62" s="409"/>
      <c r="I62" s="409"/>
      <c r="J62" s="409"/>
      <c r="K62" s="409"/>
      <c r="L62" s="409"/>
      <c r="M62" s="409"/>
      <c r="N62" s="409"/>
      <c r="O62" s="409"/>
      <c r="P62" s="409"/>
      <c r="Q62" s="409"/>
      <c r="R62" s="409"/>
      <c r="S62" s="409"/>
      <c r="T62" s="409"/>
      <c r="U62" s="409"/>
      <c r="V62" s="409"/>
      <c r="W62" s="409"/>
      <c r="X62" s="409"/>
      <c r="Y62" s="409"/>
      <c r="Z62" s="409"/>
      <c r="AA62" s="409"/>
      <c r="AB62" s="409"/>
      <c r="AC62" s="412"/>
      <c r="AD62" s="412"/>
      <c r="AE62" s="412"/>
      <c r="AF62" s="412"/>
      <c r="AG62" s="412"/>
      <c r="AH62" s="398"/>
      <c r="AI62" s="398"/>
      <c r="AJ62" s="398"/>
      <c r="AK62" s="398"/>
      <c r="AL62" s="398"/>
      <c r="AM62" s="398"/>
      <c r="AN62" s="398"/>
      <c r="AO62" s="398"/>
      <c r="AP62" s="398"/>
      <c r="AQ62" s="398"/>
      <c r="AR62" s="398"/>
      <c r="AS62" s="398"/>
      <c r="AT62" s="398"/>
      <c r="AU62" s="398"/>
      <c r="AV62" s="398"/>
      <c r="AW62" s="398"/>
      <c r="AX62" s="398"/>
      <c r="AY62" s="398"/>
      <c r="AZ62" s="398"/>
      <c r="BA62" s="398"/>
      <c r="BB62" s="398"/>
      <c r="BC62" s="398"/>
      <c r="BD62" s="398"/>
      <c r="BE62" s="398"/>
      <c r="BF62" s="398"/>
      <c r="BG62" s="398"/>
      <c r="BH62" s="398"/>
      <c r="BI62" s="398"/>
      <c r="BJ62" s="398"/>
      <c r="BK62" s="398"/>
      <c r="BL62" s="398"/>
      <c r="BM62" s="398"/>
      <c r="BN62" s="398"/>
      <c r="BO62" s="398"/>
      <c r="BP62" s="398"/>
      <c r="BQ62" s="398"/>
      <c r="BR62" s="398"/>
      <c r="BS62" s="400"/>
      <c r="BT62" s="400"/>
      <c r="BU62" s="400"/>
      <c r="BV62" s="400"/>
      <c r="BW62" s="400"/>
      <c r="BX62" s="400"/>
      <c r="BY62" s="400"/>
      <c r="BZ62" s="406"/>
      <c r="CA62" s="406"/>
      <c r="CB62" s="406"/>
      <c r="CC62" s="406"/>
      <c r="CD62" s="406"/>
      <c r="CE62" s="406"/>
      <c r="CF62" s="400"/>
      <c r="CG62" s="400"/>
      <c r="CH62" s="400"/>
      <c r="CI62" s="400"/>
      <c r="CJ62" s="400"/>
      <c r="CK62" s="400"/>
      <c r="CL62" s="400"/>
      <c r="CM62" s="398"/>
      <c r="CN62" s="398"/>
      <c r="CO62" s="398"/>
      <c r="CP62" s="398"/>
      <c r="CQ62" s="398"/>
      <c r="CR62" s="398"/>
      <c r="CS62" s="398"/>
      <c r="CT62" s="398"/>
      <c r="CU62" s="398"/>
      <c r="CV62" s="398"/>
      <c r="CW62" s="398"/>
      <c r="CX62" s="398"/>
      <c r="CY62" s="398"/>
      <c r="CZ62" s="398"/>
      <c r="DA62" s="398"/>
      <c r="DB62" s="398"/>
      <c r="DC62" s="398"/>
      <c r="DD62" s="398"/>
      <c r="DE62" s="398"/>
      <c r="DF62" s="398"/>
      <c r="DG62" s="398"/>
      <c r="DH62" s="398"/>
      <c r="DI62" s="398"/>
      <c r="DJ62" s="398"/>
      <c r="DK62" s="398"/>
      <c r="DL62" s="400"/>
      <c r="DM62" s="400"/>
      <c r="DN62" s="400"/>
      <c r="DO62" s="400"/>
      <c r="DP62" s="400"/>
      <c r="DQ62" s="398"/>
      <c r="DR62" s="398"/>
      <c r="DS62" s="398"/>
      <c r="DT62" s="398"/>
      <c r="DU62" s="398"/>
      <c r="DV62" s="398"/>
      <c r="DW62" s="398"/>
      <c r="DX62" s="402"/>
    </row>
    <row r="63" spans="1:128" ht="6" customHeight="1">
      <c r="A63" s="408"/>
      <c r="B63" s="409"/>
      <c r="C63" s="409"/>
      <c r="D63" s="409"/>
      <c r="E63" s="409"/>
      <c r="F63" s="409"/>
      <c r="G63" s="409"/>
      <c r="H63" s="409"/>
      <c r="I63" s="409"/>
      <c r="J63" s="409"/>
      <c r="K63" s="409"/>
      <c r="L63" s="409"/>
      <c r="M63" s="409"/>
      <c r="N63" s="409"/>
      <c r="O63" s="409"/>
      <c r="P63" s="409"/>
      <c r="Q63" s="409"/>
      <c r="R63" s="409"/>
      <c r="S63" s="409"/>
      <c r="T63" s="409"/>
      <c r="U63" s="409"/>
      <c r="V63" s="409"/>
      <c r="W63" s="409"/>
      <c r="X63" s="409"/>
      <c r="Y63" s="409"/>
      <c r="Z63" s="409"/>
      <c r="AA63" s="409"/>
      <c r="AB63" s="409"/>
      <c r="AC63" s="412"/>
      <c r="AD63" s="412"/>
      <c r="AE63" s="412"/>
      <c r="AF63" s="412"/>
      <c r="AG63" s="412"/>
      <c r="AH63" s="398"/>
      <c r="AI63" s="398"/>
      <c r="AJ63" s="398"/>
      <c r="AK63" s="398"/>
      <c r="AL63" s="398"/>
      <c r="AM63" s="398"/>
      <c r="AN63" s="398"/>
      <c r="AO63" s="398"/>
      <c r="AP63" s="398"/>
      <c r="AQ63" s="398"/>
      <c r="AR63" s="398"/>
      <c r="AS63" s="398"/>
      <c r="AT63" s="398"/>
      <c r="AU63" s="398"/>
      <c r="AV63" s="398"/>
      <c r="AW63" s="398"/>
      <c r="AX63" s="398"/>
      <c r="AY63" s="398"/>
      <c r="AZ63" s="398"/>
      <c r="BA63" s="398"/>
      <c r="BB63" s="398"/>
      <c r="BC63" s="398"/>
      <c r="BD63" s="398"/>
      <c r="BE63" s="398"/>
      <c r="BF63" s="398"/>
      <c r="BG63" s="398"/>
      <c r="BH63" s="398"/>
      <c r="BI63" s="398"/>
      <c r="BJ63" s="398"/>
      <c r="BK63" s="398"/>
      <c r="BL63" s="398"/>
      <c r="BM63" s="398"/>
      <c r="BN63" s="398"/>
      <c r="BO63" s="398"/>
      <c r="BP63" s="398"/>
      <c r="BQ63" s="398"/>
      <c r="BR63" s="398"/>
      <c r="BS63" s="400"/>
      <c r="BT63" s="400"/>
      <c r="BU63" s="400"/>
      <c r="BV63" s="400"/>
      <c r="BW63" s="400"/>
      <c r="BX63" s="400"/>
      <c r="BY63" s="400"/>
      <c r="BZ63" s="406"/>
      <c r="CA63" s="406"/>
      <c r="CB63" s="406"/>
      <c r="CC63" s="406"/>
      <c r="CD63" s="406"/>
      <c r="CE63" s="406"/>
      <c r="CF63" s="400"/>
      <c r="CG63" s="400"/>
      <c r="CH63" s="400"/>
      <c r="CI63" s="400"/>
      <c r="CJ63" s="400"/>
      <c r="CK63" s="400"/>
      <c r="CL63" s="400"/>
      <c r="CM63" s="398"/>
      <c r="CN63" s="398"/>
      <c r="CO63" s="398"/>
      <c r="CP63" s="398"/>
      <c r="CQ63" s="398"/>
      <c r="CR63" s="398"/>
      <c r="CS63" s="398"/>
      <c r="CT63" s="398"/>
      <c r="CU63" s="398"/>
      <c r="CV63" s="398"/>
      <c r="CW63" s="398"/>
      <c r="CX63" s="398"/>
      <c r="CY63" s="398"/>
      <c r="CZ63" s="398"/>
      <c r="DA63" s="398"/>
      <c r="DB63" s="398"/>
      <c r="DC63" s="398"/>
      <c r="DD63" s="398"/>
      <c r="DE63" s="398"/>
      <c r="DF63" s="398"/>
      <c r="DG63" s="398"/>
      <c r="DH63" s="398"/>
      <c r="DI63" s="398"/>
      <c r="DJ63" s="398"/>
      <c r="DK63" s="398"/>
      <c r="DL63" s="400"/>
      <c r="DM63" s="400"/>
      <c r="DN63" s="400"/>
      <c r="DO63" s="400"/>
      <c r="DP63" s="400"/>
      <c r="DQ63" s="398"/>
      <c r="DR63" s="398"/>
      <c r="DS63" s="398"/>
      <c r="DT63" s="398"/>
      <c r="DU63" s="398"/>
      <c r="DV63" s="398"/>
      <c r="DW63" s="398"/>
      <c r="DX63" s="402"/>
    </row>
    <row r="64" spans="1:128" ht="6" customHeight="1">
      <c r="A64" s="408"/>
      <c r="B64" s="409"/>
      <c r="C64" s="409"/>
      <c r="D64" s="409"/>
      <c r="E64" s="409"/>
      <c r="F64" s="409"/>
      <c r="G64" s="409"/>
      <c r="H64" s="409"/>
      <c r="I64" s="409"/>
      <c r="J64" s="409"/>
      <c r="K64" s="409"/>
      <c r="L64" s="409"/>
      <c r="M64" s="409"/>
      <c r="N64" s="409"/>
      <c r="O64" s="409"/>
      <c r="P64" s="409"/>
      <c r="Q64" s="409"/>
      <c r="R64" s="409"/>
      <c r="S64" s="409"/>
      <c r="T64" s="409"/>
      <c r="U64" s="409"/>
      <c r="V64" s="409"/>
      <c r="W64" s="409"/>
      <c r="X64" s="409"/>
      <c r="Y64" s="409"/>
      <c r="Z64" s="409"/>
      <c r="AA64" s="409"/>
      <c r="AB64" s="409"/>
      <c r="AC64" s="412"/>
      <c r="AD64" s="412"/>
      <c r="AE64" s="412"/>
      <c r="AF64" s="412"/>
      <c r="AG64" s="412"/>
      <c r="AH64" s="398"/>
      <c r="AI64" s="398"/>
      <c r="AJ64" s="398"/>
      <c r="AK64" s="398"/>
      <c r="AL64" s="398"/>
      <c r="AM64" s="398"/>
      <c r="AN64" s="398"/>
      <c r="AO64" s="398"/>
      <c r="AP64" s="398"/>
      <c r="AQ64" s="398"/>
      <c r="AR64" s="398"/>
      <c r="AS64" s="398"/>
      <c r="AT64" s="398"/>
      <c r="AU64" s="398"/>
      <c r="AV64" s="398"/>
      <c r="AW64" s="398"/>
      <c r="AX64" s="398"/>
      <c r="AY64" s="398"/>
      <c r="AZ64" s="398"/>
      <c r="BA64" s="398"/>
      <c r="BB64" s="398"/>
      <c r="BC64" s="398"/>
      <c r="BD64" s="398"/>
      <c r="BE64" s="398"/>
      <c r="BF64" s="398"/>
      <c r="BG64" s="398"/>
      <c r="BH64" s="398"/>
      <c r="BI64" s="398"/>
      <c r="BJ64" s="398"/>
      <c r="BK64" s="398"/>
      <c r="BL64" s="398"/>
      <c r="BM64" s="398"/>
      <c r="BN64" s="398"/>
      <c r="BO64" s="398"/>
      <c r="BP64" s="398"/>
      <c r="BQ64" s="398"/>
      <c r="BR64" s="398"/>
      <c r="BS64" s="400"/>
      <c r="BT64" s="400"/>
      <c r="BU64" s="400"/>
      <c r="BV64" s="400"/>
      <c r="BW64" s="400"/>
      <c r="BX64" s="400"/>
      <c r="BY64" s="400"/>
      <c r="BZ64" s="406"/>
      <c r="CA64" s="406"/>
      <c r="CB64" s="406"/>
      <c r="CC64" s="406"/>
      <c r="CD64" s="406"/>
      <c r="CE64" s="406"/>
      <c r="CF64" s="400"/>
      <c r="CG64" s="400"/>
      <c r="CH64" s="400"/>
      <c r="CI64" s="400"/>
      <c r="CJ64" s="400"/>
      <c r="CK64" s="400"/>
      <c r="CL64" s="400"/>
      <c r="CM64" s="398"/>
      <c r="CN64" s="398"/>
      <c r="CO64" s="398"/>
      <c r="CP64" s="398"/>
      <c r="CQ64" s="398"/>
      <c r="CR64" s="398"/>
      <c r="CS64" s="398"/>
      <c r="CT64" s="398"/>
      <c r="CU64" s="398"/>
      <c r="CV64" s="398"/>
      <c r="CW64" s="398"/>
      <c r="CX64" s="398"/>
      <c r="CY64" s="398"/>
      <c r="CZ64" s="398"/>
      <c r="DA64" s="398"/>
      <c r="DB64" s="398"/>
      <c r="DC64" s="398"/>
      <c r="DD64" s="398"/>
      <c r="DE64" s="398"/>
      <c r="DF64" s="398"/>
      <c r="DG64" s="398"/>
      <c r="DH64" s="398"/>
      <c r="DI64" s="398"/>
      <c r="DJ64" s="398"/>
      <c r="DK64" s="398"/>
      <c r="DL64" s="400"/>
      <c r="DM64" s="400"/>
      <c r="DN64" s="400"/>
      <c r="DO64" s="400"/>
      <c r="DP64" s="400"/>
      <c r="DQ64" s="398"/>
      <c r="DR64" s="398"/>
      <c r="DS64" s="398"/>
      <c r="DT64" s="398"/>
      <c r="DU64" s="398"/>
      <c r="DV64" s="398"/>
      <c r="DW64" s="398"/>
      <c r="DX64" s="402"/>
    </row>
    <row r="65" spans="1:128" ht="6" customHeight="1">
      <c r="A65" s="408"/>
      <c r="B65" s="409"/>
      <c r="C65" s="409"/>
      <c r="D65" s="409"/>
      <c r="E65" s="409"/>
      <c r="F65" s="409"/>
      <c r="G65" s="409"/>
      <c r="H65" s="409"/>
      <c r="I65" s="409"/>
      <c r="J65" s="409"/>
      <c r="K65" s="409"/>
      <c r="L65" s="409"/>
      <c r="M65" s="409"/>
      <c r="N65" s="409"/>
      <c r="O65" s="409"/>
      <c r="P65" s="409"/>
      <c r="Q65" s="409"/>
      <c r="R65" s="409"/>
      <c r="S65" s="409"/>
      <c r="T65" s="409"/>
      <c r="U65" s="409"/>
      <c r="V65" s="409"/>
      <c r="W65" s="409"/>
      <c r="X65" s="409"/>
      <c r="Y65" s="409"/>
      <c r="Z65" s="409"/>
      <c r="AA65" s="409"/>
      <c r="AB65" s="409"/>
      <c r="AC65" s="412"/>
      <c r="AD65" s="412"/>
      <c r="AE65" s="412"/>
      <c r="AF65" s="412"/>
      <c r="AG65" s="412"/>
      <c r="AH65" s="398"/>
      <c r="AI65" s="398"/>
      <c r="AJ65" s="398"/>
      <c r="AK65" s="398"/>
      <c r="AL65" s="398"/>
      <c r="AM65" s="398"/>
      <c r="AN65" s="398"/>
      <c r="AO65" s="398"/>
      <c r="AP65" s="398"/>
      <c r="AQ65" s="398"/>
      <c r="AR65" s="398"/>
      <c r="AS65" s="398"/>
      <c r="AT65" s="398"/>
      <c r="AU65" s="398"/>
      <c r="AV65" s="398"/>
      <c r="AW65" s="398"/>
      <c r="AX65" s="398"/>
      <c r="AY65" s="398"/>
      <c r="AZ65" s="398"/>
      <c r="BA65" s="398"/>
      <c r="BB65" s="398"/>
      <c r="BC65" s="398"/>
      <c r="BD65" s="398"/>
      <c r="BE65" s="398"/>
      <c r="BF65" s="398"/>
      <c r="BG65" s="398"/>
      <c r="BH65" s="398"/>
      <c r="BI65" s="398"/>
      <c r="BJ65" s="398"/>
      <c r="BK65" s="398"/>
      <c r="BL65" s="398"/>
      <c r="BM65" s="398"/>
      <c r="BN65" s="398"/>
      <c r="BO65" s="398"/>
      <c r="BP65" s="398"/>
      <c r="BQ65" s="398"/>
      <c r="BR65" s="398"/>
      <c r="BS65" s="400"/>
      <c r="BT65" s="400"/>
      <c r="BU65" s="400"/>
      <c r="BV65" s="400"/>
      <c r="BW65" s="400"/>
      <c r="BX65" s="400"/>
      <c r="BY65" s="400"/>
      <c r="BZ65" s="406"/>
      <c r="CA65" s="406"/>
      <c r="CB65" s="406"/>
      <c r="CC65" s="406"/>
      <c r="CD65" s="406"/>
      <c r="CE65" s="406"/>
      <c r="CF65" s="400"/>
      <c r="CG65" s="400"/>
      <c r="CH65" s="400"/>
      <c r="CI65" s="400"/>
      <c r="CJ65" s="400"/>
      <c r="CK65" s="400"/>
      <c r="CL65" s="400"/>
      <c r="CM65" s="398"/>
      <c r="CN65" s="398"/>
      <c r="CO65" s="398"/>
      <c r="CP65" s="398"/>
      <c r="CQ65" s="398"/>
      <c r="CR65" s="398"/>
      <c r="CS65" s="398"/>
      <c r="CT65" s="398"/>
      <c r="CU65" s="398"/>
      <c r="CV65" s="398"/>
      <c r="CW65" s="398"/>
      <c r="CX65" s="398"/>
      <c r="CY65" s="398"/>
      <c r="CZ65" s="398"/>
      <c r="DA65" s="398"/>
      <c r="DB65" s="398"/>
      <c r="DC65" s="398"/>
      <c r="DD65" s="398"/>
      <c r="DE65" s="398"/>
      <c r="DF65" s="398"/>
      <c r="DG65" s="398"/>
      <c r="DH65" s="398"/>
      <c r="DI65" s="398"/>
      <c r="DJ65" s="398"/>
      <c r="DK65" s="398"/>
      <c r="DL65" s="400"/>
      <c r="DM65" s="400"/>
      <c r="DN65" s="400"/>
      <c r="DO65" s="400"/>
      <c r="DP65" s="400"/>
      <c r="DQ65" s="398"/>
      <c r="DR65" s="398"/>
      <c r="DS65" s="398"/>
      <c r="DT65" s="398"/>
      <c r="DU65" s="398"/>
      <c r="DV65" s="398"/>
      <c r="DW65" s="398"/>
      <c r="DX65" s="402"/>
    </row>
    <row r="66" spans="1:128" ht="6" customHeight="1">
      <c r="A66" s="408"/>
      <c r="B66" s="409"/>
      <c r="C66" s="409"/>
      <c r="D66" s="409"/>
      <c r="E66" s="409"/>
      <c r="F66" s="409"/>
      <c r="G66" s="409"/>
      <c r="H66" s="409"/>
      <c r="I66" s="409"/>
      <c r="J66" s="409"/>
      <c r="K66" s="409"/>
      <c r="L66" s="409"/>
      <c r="M66" s="409"/>
      <c r="N66" s="409"/>
      <c r="O66" s="409"/>
      <c r="P66" s="409"/>
      <c r="Q66" s="409"/>
      <c r="R66" s="409"/>
      <c r="S66" s="409"/>
      <c r="T66" s="409"/>
      <c r="U66" s="409"/>
      <c r="V66" s="409"/>
      <c r="W66" s="409"/>
      <c r="X66" s="409"/>
      <c r="Y66" s="409"/>
      <c r="Z66" s="409"/>
      <c r="AA66" s="409"/>
      <c r="AB66" s="409"/>
      <c r="AC66" s="412"/>
      <c r="AD66" s="412"/>
      <c r="AE66" s="412"/>
      <c r="AF66" s="412"/>
      <c r="AG66" s="412"/>
      <c r="AH66" s="398"/>
      <c r="AI66" s="398"/>
      <c r="AJ66" s="398"/>
      <c r="AK66" s="398"/>
      <c r="AL66" s="398"/>
      <c r="AM66" s="398"/>
      <c r="AN66" s="398"/>
      <c r="AO66" s="398"/>
      <c r="AP66" s="398"/>
      <c r="AQ66" s="398"/>
      <c r="AR66" s="398"/>
      <c r="AS66" s="398"/>
      <c r="AT66" s="398"/>
      <c r="AU66" s="398"/>
      <c r="AV66" s="398"/>
      <c r="AW66" s="398"/>
      <c r="AX66" s="398"/>
      <c r="AY66" s="398"/>
      <c r="AZ66" s="398"/>
      <c r="BA66" s="398"/>
      <c r="BB66" s="398"/>
      <c r="BC66" s="398"/>
      <c r="BD66" s="398"/>
      <c r="BE66" s="398"/>
      <c r="BF66" s="398"/>
      <c r="BG66" s="398"/>
      <c r="BH66" s="398"/>
      <c r="BI66" s="398"/>
      <c r="BJ66" s="398"/>
      <c r="BK66" s="398"/>
      <c r="BL66" s="398"/>
      <c r="BM66" s="398"/>
      <c r="BN66" s="398"/>
      <c r="BO66" s="398"/>
      <c r="BP66" s="398"/>
      <c r="BQ66" s="398"/>
      <c r="BR66" s="398"/>
      <c r="BS66" s="400"/>
      <c r="BT66" s="400"/>
      <c r="BU66" s="400"/>
      <c r="BV66" s="400"/>
      <c r="BW66" s="400"/>
      <c r="BX66" s="400"/>
      <c r="BY66" s="400"/>
      <c r="BZ66" s="406"/>
      <c r="CA66" s="406"/>
      <c r="CB66" s="406"/>
      <c r="CC66" s="406"/>
      <c r="CD66" s="406"/>
      <c r="CE66" s="406"/>
      <c r="CF66" s="400"/>
      <c r="CG66" s="400"/>
      <c r="CH66" s="400"/>
      <c r="CI66" s="400"/>
      <c r="CJ66" s="400"/>
      <c r="CK66" s="400"/>
      <c r="CL66" s="400"/>
      <c r="CM66" s="398"/>
      <c r="CN66" s="398"/>
      <c r="CO66" s="398"/>
      <c r="CP66" s="398"/>
      <c r="CQ66" s="398"/>
      <c r="CR66" s="398"/>
      <c r="CS66" s="398"/>
      <c r="CT66" s="398"/>
      <c r="CU66" s="398"/>
      <c r="CV66" s="398"/>
      <c r="CW66" s="398"/>
      <c r="CX66" s="398"/>
      <c r="CY66" s="398"/>
      <c r="CZ66" s="398"/>
      <c r="DA66" s="398"/>
      <c r="DB66" s="398"/>
      <c r="DC66" s="398"/>
      <c r="DD66" s="398"/>
      <c r="DE66" s="398"/>
      <c r="DF66" s="398"/>
      <c r="DG66" s="398"/>
      <c r="DH66" s="398"/>
      <c r="DI66" s="398"/>
      <c r="DJ66" s="398"/>
      <c r="DK66" s="398"/>
      <c r="DL66" s="400"/>
      <c r="DM66" s="400"/>
      <c r="DN66" s="400"/>
      <c r="DO66" s="400"/>
      <c r="DP66" s="400"/>
      <c r="DQ66" s="398"/>
      <c r="DR66" s="398"/>
      <c r="DS66" s="398"/>
      <c r="DT66" s="398"/>
      <c r="DU66" s="398"/>
      <c r="DV66" s="398"/>
      <c r="DW66" s="398"/>
      <c r="DX66" s="402"/>
    </row>
    <row r="67" spans="1:128" ht="6" customHeight="1">
      <c r="A67" s="408"/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09"/>
      <c r="Q67" s="409"/>
      <c r="R67" s="409"/>
      <c r="S67" s="409"/>
      <c r="T67" s="409"/>
      <c r="U67" s="409"/>
      <c r="V67" s="409"/>
      <c r="W67" s="409"/>
      <c r="X67" s="409"/>
      <c r="Y67" s="409"/>
      <c r="Z67" s="409"/>
      <c r="AA67" s="409"/>
      <c r="AB67" s="409"/>
      <c r="AC67" s="412"/>
      <c r="AD67" s="412"/>
      <c r="AE67" s="412"/>
      <c r="AF67" s="412"/>
      <c r="AG67" s="412"/>
      <c r="AH67" s="398"/>
      <c r="AI67" s="398"/>
      <c r="AJ67" s="398"/>
      <c r="AK67" s="398"/>
      <c r="AL67" s="398"/>
      <c r="AM67" s="398"/>
      <c r="AN67" s="398"/>
      <c r="AO67" s="398"/>
      <c r="AP67" s="398"/>
      <c r="AQ67" s="398"/>
      <c r="AR67" s="398"/>
      <c r="AS67" s="398"/>
      <c r="AT67" s="398"/>
      <c r="AU67" s="398"/>
      <c r="AV67" s="398"/>
      <c r="AW67" s="398"/>
      <c r="AX67" s="398"/>
      <c r="AY67" s="398"/>
      <c r="AZ67" s="398"/>
      <c r="BA67" s="398"/>
      <c r="BB67" s="398"/>
      <c r="BC67" s="398"/>
      <c r="BD67" s="398"/>
      <c r="BE67" s="398"/>
      <c r="BF67" s="398"/>
      <c r="BG67" s="398"/>
      <c r="BH67" s="398"/>
      <c r="BI67" s="398"/>
      <c r="BJ67" s="398"/>
      <c r="BK67" s="398"/>
      <c r="BL67" s="398"/>
      <c r="BM67" s="398"/>
      <c r="BN67" s="398"/>
      <c r="BO67" s="398"/>
      <c r="BP67" s="398"/>
      <c r="BQ67" s="398"/>
      <c r="BR67" s="398"/>
      <c r="BS67" s="400"/>
      <c r="BT67" s="400"/>
      <c r="BU67" s="400"/>
      <c r="BV67" s="400"/>
      <c r="BW67" s="400"/>
      <c r="BX67" s="400"/>
      <c r="BY67" s="400"/>
      <c r="BZ67" s="406"/>
      <c r="CA67" s="406"/>
      <c r="CB67" s="406"/>
      <c r="CC67" s="406"/>
      <c r="CD67" s="406"/>
      <c r="CE67" s="406"/>
      <c r="CF67" s="400"/>
      <c r="CG67" s="400"/>
      <c r="CH67" s="400"/>
      <c r="CI67" s="400"/>
      <c r="CJ67" s="400"/>
      <c r="CK67" s="400"/>
      <c r="CL67" s="400"/>
      <c r="CM67" s="398"/>
      <c r="CN67" s="398"/>
      <c r="CO67" s="398"/>
      <c r="CP67" s="398"/>
      <c r="CQ67" s="398"/>
      <c r="CR67" s="398"/>
      <c r="CS67" s="398"/>
      <c r="CT67" s="398"/>
      <c r="CU67" s="398"/>
      <c r="CV67" s="398"/>
      <c r="CW67" s="398"/>
      <c r="CX67" s="398"/>
      <c r="CY67" s="398"/>
      <c r="CZ67" s="398"/>
      <c r="DA67" s="398"/>
      <c r="DB67" s="398"/>
      <c r="DC67" s="398"/>
      <c r="DD67" s="398"/>
      <c r="DE67" s="398"/>
      <c r="DF67" s="398"/>
      <c r="DG67" s="398"/>
      <c r="DH67" s="398"/>
      <c r="DI67" s="398"/>
      <c r="DJ67" s="398"/>
      <c r="DK67" s="398"/>
      <c r="DL67" s="400"/>
      <c r="DM67" s="400"/>
      <c r="DN67" s="400"/>
      <c r="DO67" s="400"/>
      <c r="DP67" s="400"/>
      <c r="DQ67" s="398"/>
      <c r="DR67" s="398"/>
      <c r="DS67" s="398"/>
      <c r="DT67" s="398"/>
      <c r="DU67" s="398"/>
      <c r="DV67" s="398"/>
      <c r="DW67" s="398"/>
      <c r="DX67" s="402"/>
    </row>
    <row r="68" spans="1:128" ht="6" customHeight="1">
      <c r="A68" s="408"/>
      <c r="B68" s="409"/>
      <c r="C68" s="409"/>
      <c r="D68" s="409"/>
      <c r="E68" s="409"/>
      <c r="F68" s="409"/>
      <c r="G68" s="409"/>
      <c r="H68" s="409"/>
      <c r="I68" s="409"/>
      <c r="J68" s="409"/>
      <c r="K68" s="409"/>
      <c r="L68" s="409"/>
      <c r="M68" s="409"/>
      <c r="N68" s="409"/>
      <c r="O68" s="409"/>
      <c r="P68" s="409"/>
      <c r="Q68" s="409"/>
      <c r="R68" s="409"/>
      <c r="S68" s="409"/>
      <c r="T68" s="409"/>
      <c r="U68" s="409"/>
      <c r="V68" s="409"/>
      <c r="W68" s="409"/>
      <c r="X68" s="409"/>
      <c r="Y68" s="409"/>
      <c r="Z68" s="409"/>
      <c r="AA68" s="409"/>
      <c r="AB68" s="409"/>
      <c r="AC68" s="412"/>
      <c r="AD68" s="412"/>
      <c r="AE68" s="412"/>
      <c r="AF68" s="412"/>
      <c r="AG68" s="412"/>
      <c r="AH68" s="398"/>
      <c r="AI68" s="398"/>
      <c r="AJ68" s="398"/>
      <c r="AK68" s="398"/>
      <c r="AL68" s="398"/>
      <c r="AM68" s="398"/>
      <c r="AN68" s="398"/>
      <c r="AO68" s="398"/>
      <c r="AP68" s="398"/>
      <c r="AQ68" s="398"/>
      <c r="AR68" s="398"/>
      <c r="AS68" s="398"/>
      <c r="AT68" s="398"/>
      <c r="AU68" s="398"/>
      <c r="AV68" s="398"/>
      <c r="AW68" s="398"/>
      <c r="AX68" s="398"/>
      <c r="AY68" s="398"/>
      <c r="AZ68" s="398"/>
      <c r="BA68" s="398"/>
      <c r="BB68" s="398"/>
      <c r="BC68" s="398"/>
      <c r="BD68" s="398"/>
      <c r="BE68" s="398"/>
      <c r="BF68" s="398"/>
      <c r="BG68" s="398"/>
      <c r="BH68" s="398"/>
      <c r="BI68" s="398"/>
      <c r="BJ68" s="398"/>
      <c r="BK68" s="398"/>
      <c r="BL68" s="398"/>
      <c r="BM68" s="398"/>
      <c r="BN68" s="398"/>
      <c r="BO68" s="398"/>
      <c r="BP68" s="398"/>
      <c r="BQ68" s="398"/>
      <c r="BR68" s="398"/>
      <c r="BS68" s="400"/>
      <c r="BT68" s="400"/>
      <c r="BU68" s="400"/>
      <c r="BV68" s="400"/>
      <c r="BW68" s="400"/>
      <c r="BX68" s="400"/>
      <c r="BY68" s="400"/>
      <c r="BZ68" s="406"/>
      <c r="CA68" s="406"/>
      <c r="CB68" s="406"/>
      <c r="CC68" s="406"/>
      <c r="CD68" s="406"/>
      <c r="CE68" s="406"/>
      <c r="CF68" s="400"/>
      <c r="CG68" s="400"/>
      <c r="CH68" s="400"/>
      <c r="CI68" s="400"/>
      <c r="CJ68" s="400"/>
      <c r="CK68" s="400"/>
      <c r="CL68" s="400"/>
      <c r="CM68" s="398"/>
      <c r="CN68" s="398"/>
      <c r="CO68" s="398"/>
      <c r="CP68" s="398"/>
      <c r="CQ68" s="398"/>
      <c r="CR68" s="398"/>
      <c r="CS68" s="398"/>
      <c r="CT68" s="398"/>
      <c r="CU68" s="398"/>
      <c r="CV68" s="398"/>
      <c r="CW68" s="398"/>
      <c r="CX68" s="398"/>
      <c r="CY68" s="398"/>
      <c r="CZ68" s="398"/>
      <c r="DA68" s="398"/>
      <c r="DB68" s="398"/>
      <c r="DC68" s="398"/>
      <c r="DD68" s="398"/>
      <c r="DE68" s="398"/>
      <c r="DF68" s="398"/>
      <c r="DG68" s="398"/>
      <c r="DH68" s="398"/>
      <c r="DI68" s="398"/>
      <c r="DJ68" s="398"/>
      <c r="DK68" s="398"/>
      <c r="DL68" s="400"/>
      <c r="DM68" s="400"/>
      <c r="DN68" s="400"/>
      <c r="DO68" s="400"/>
      <c r="DP68" s="400"/>
      <c r="DQ68" s="398"/>
      <c r="DR68" s="398"/>
      <c r="DS68" s="398"/>
      <c r="DT68" s="398"/>
      <c r="DU68" s="398"/>
      <c r="DV68" s="398"/>
      <c r="DW68" s="398"/>
      <c r="DX68" s="402"/>
    </row>
    <row r="69" spans="1:128" ht="6" customHeight="1">
      <c r="A69" s="408"/>
      <c r="B69" s="409"/>
      <c r="C69" s="409"/>
      <c r="D69" s="409"/>
      <c r="E69" s="409"/>
      <c r="F69" s="409"/>
      <c r="G69" s="409"/>
      <c r="H69" s="409"/>
      <c r="I69" s="409"/>
      <c r="J69" s="409"/>
      <c r="K69" s="409"/>
      <c r="L69" s="409"/>
      <c r="M69" s="409"/>
      <c r="N69" s="409"/>
      <c r="O69" s="409"/>
      <c r="P69" s="409"/>
      <c r="Q69" s="409"/>
      <c r="R69" s="409"/>
      <c r="S69" s="409"/>
      <c r="T69" s="409"/>
      <c r="U69" s="409"/>
      <c r="V69" s="409"/>
      <c r="W69" s="409"/>
      <c r="X69" s="409"/>
      <c r="Y69" s="409"/>
      <c r="Z69" s="409"/>
      <c r="AA69" s="409"/>
      <c r="AB69" s="409"/>
      <c r="AC69" s="412"/>
      <c r="AD69" s="412"/>
      <c r="AE69" s="412"/>
      <c r="AF69" s="412"/>
      <c r="AG69" s="412"/>
      <c r="AH69" s="398"/>
      <c r="AI69" s="398"/>
      <c r="AJ69" s="398"/>
      <c r="AK69" s="398"/>
      <c r="AL69" s="398"/>
      <c r="AM69" s="398"/>
      <c r="AN69" s="398"/>
      <c r="AO69" s="398"/>
      <c r="AP69" s="398"/>
      <c r="AQ69" s="398"/>
      <c r="AR69" s="398"/>
      <c r="AS69" s="398"/>
      <c r="AT69" s="398"/>
      <c r="AU69" s="398"/>
      <c r="AV69" s="398"/>
      <c r="AW69" s="398"/>
      <c r="AX69" s="398"/>
      <c r="AY69" s="398"/>
      <c r="AZ69" s="398"/>
      <c r="BA69" s="398"/>
      <c r="BB69" s="398"/>
      <c r="BC69" s="398"/>
      <c r="BD69" s="398"/>
      <c r="BE69" s="398"/>
      <c r="BF69" s="398"/>
      <c r="BG69" s="398"/>
      <c r="BH69" s="398"/>
      <c r="BI69" s="398"/>
      <c r="BJ69" s="398"/>
      <c r="BK69" s="398"/>
      <c r="BL69" s="398"/>
      <c r="BM69" s="398"/>
      <c r="BN69" s="398"/>
      <c r="BO69" s="398"/>
      <c r="BP69" s="398"/>
      <c r="BQ69" s="398"/>
      <c r="BR69" s="398"/>
      <c r="BS69" s="400"/>
      <c r="BT69" s="400"/>
      <c r="BU69" s="400"/>
      <c r="BV69" s="400"/>
      <c r="BW69" s="400"/>
      <c r="BX69" s="400"/>
      <c r="BY69" s="400"/>
      <c r="BZ69" s="406"/>
      <c r="CA69" s="406"/>
      <c r="CB69" s="406"/>
      <c r="CC69" s="406"/>
      <c r="CD69" s="406"/>
      <c r="CE69" s="406"/>
      <c r="CF69" s="400"/>
      <c r="CG69" s="400"/>
      <c r="CH69" s="400"/>
      <c r="CI69" s="400"/>
      <c r="CJ69" s="400"/>
      <c r="CK69" s="400"/>
      <c r="CL69" s="400"/>
      <c r="CM69" s="398"/>
      <c r="CN69" s="398"/>
      <c r="CO69" s="398"/>
      <c r="CP69" s="398"/>
      <c r="CQ69" s="398"/>
      <c r="CR69" s="398"/>
      <c r="CS69" s="398"/>
      <c r="CT69" s="398"/>
      <c r="CU69" s="398"/>
      <c r="CV69" s="398"/>
      <c r="CW69" s="398"/>
      <c r="CX69" s="398"/>
      <c r="CY69" s="398"/>
      <c r="CZ69" s="398"/>
      <c r="DA69" s="398"/>
      <c r="DB69" s="398"/>
      <c r="DC69" s="398"/>
      <c r="DD69" s="398"/>
      <c r="DE69" s="398"/>
      <c r="DF69" s="398"/>
      <c r="DG69" s="398"/>
      <c r="DH69" s="398"/>
      <c r="DI69" s="398"/>
      <c r="DJ69" s="398"/>
      <c r="DK69" s="398"/>
      <c r="DL69" s="400"/>
      <c r="DM69" s="400"/>
      <c r="DN69" s="400"/>
      <c r="DO69" s="400"/>
      <c r="DP69" s="400"/>
      <c r="DQ69" s="398"/>
      <c r="DR69" s="398"/>
      <c r="DS69" s="398"/>
      <c r="DT69" s="398"/>
      <c r="DU69" s="398"/>
      <c r="DV69" s="398"/>
      <c r="DW69" s="398"/>
      <c r="DX69" s="402"/>
    </row>
    <row r="70" spans="1:128" ht="6" customHeight="1">
      <c r="A70" s="408"/>
      <c r="B70" s="409"/>
      <c r="C70" s="409"/>
      <c r="D70" s="409"/>
      <c r="E70" s="409"/>
      <c r="F70" s="409"/>
      <c r="G70" s="409"/>
      <c r="H70" s="409"/>
      <c r="I70" s="409"/>
      <c r="J70" s="409"/>
      <c r="K70" s="409"/>
      <c r="L70" s="409"/>
      <c r="M70" s="409"/>
      <c r="N70" s="409"/>
      <c r="O70" s="409"/>
      <c r="P70" s="409"/>
      <c r="Q70" s="409"/>
      <c r="R70" s="409"/>
      <c r="S70" s="409"/>
      <c r="T70" s="409"/>
      <c r="U70" s="409"/>
      <c r="V70" s="409"/>
      <c r="W70" s="409"/>
      <c r="X70" s="409"/>
      <c r="Y70" s="409"/>
      <c r="Z70" s="409"/>
      <c r="AA70" s="409"/>
      <c r="AB70" s="409"/>
      <c r="AC70" s="412"/>
      <c r="AD70" s="412"/>
      <c r="AE70" s="412"/>
      <c r="AF70" s="412"/>
      <c r="AG70" s="412"/>
      <c r="AH70" s="398"/>
      <c r="AI70" s="398"/>
      <c r="AJ70" s="398"/>
      <c r="AK70" s="398"/>
      <c r="AL70" s="398"/>
      <c r="AM70" s="398"/>
      <c r="AN70" s="398"/>
      <c r="AO70" s="398"/>
      <c r="AP70" s="398"/>
      <c r="AQ70" s="398"/>
      <c r="AR70" s="398"/>
      <c r="AS70" s="398"/>
      <c r="AT70" s="398"/>
      <c r="AU70" s="398"/>
      <c r="AV70" s="398"/>
      <c r="AW70" s="398"/>
      <c r="AX70" s="398"/>
      <c r="AY70" s="398"/>
      <c r="AZ70" s="398"/>
      <c r="BA70" s="398"/>
      <c r="BB70" s="398"/>
      <c r="BC70" s="398"/>
      <c r="BD70" s="398"/>
      <c r="BE70" s="398"/>
      <c r="BF70" s="398"/>
      <c r="BG70" s="398"/>
      <c r="BH70" s="398"/>
      <c r="BI70" s="398"/>
      <c r="BJ70" s="398"/>
      <c r="BK70" s="398"/>
      <c r="BL70" s="398"/>
      <c r="BM70" s="398"/>
      <c r="BN70" s="398"/>
      <c r="BO70" s="398"/>
      <c r="BP70" s="398"/>
      <c r="BQ70" s="398"/>
      <c r="BR70" s="398"/>
      <c r="BS70" s="400"/>
      <c r="BT70" s="400"/>
      <c r="BU70" s="400"/>
      <c r="BV70" s="400"/>
      <c r="BW70" s="400"/>
      <c r="BX70" s="400"/>
      <c r="BY70" s="400"/>
      <c r="BZ70" s="406"/>
      <c r="CA70" s="406"/>
      <c r="CB70" s="406"/>
      <c r="CC70" s="406"/>
      <c r="CD70" s="406"/>
      <c r="CE70" s="406"/>
      <c r="CF70" s="400"/>
      <c r="CG70" s="400"/>
      <c r="CH70" s="400"/>
      <c r="CI70" s="400"/>
      <c r="CJ70" s="400"/>
      <c r="CK70" s="400"/>
      <c r="CL70" s="400"/>
      <c r="CM70" s="398"/>
      <c r="CN70" s="398"/>
      <c r="CO70" s="398"/>
      <c r="CP70" s="398"/>
      <c r="CQ70" s="398"/>
      <c r="CR70" s="398"/>
      <c r="CS70" s="398"/>
      <c r="CT70" s="398"/>
      <c r="CU70" s="398"/>
      <c r="CV70" s="398"/>
      <c r="CW70" s="398"/>
      <c r="CX70" s="398"/>
      <c r="CY70" s="398"/>
      <c r="CZ70" s="398"/>
      <c r="DA70" s="398"/>
      <c r="DB70" s="398"/>
      <c r="DC70" s="398"/>
      <c r="DD70" s="398"/>
      <c r="DE70" s="398"/>
      <c r="DF70" s="398"/>
      <c r="DG70" s="398"/>
      <c r="DH70" s="398"/>
      <c r="DI70" s="398"/>
      <c r="DJ70" s="398"/>
      <c r="DK70" s="398"/>
      <c r="DL70" s="400"/>
      <c r="DM70" s="400"/>
      <c r="DN70" s="400"/>
      <c r="DO70" s="400"/>
      <c r="DP70" s="400"/>
      <c r="DQ70" s="398"/>
      <c r="DR70" s="398"/>
      <c r="DS70" s="398"/>
      <c r="DT70" s="398"/>
      <c r="DU70" s="398"/>
      <c r="DV70" s="398"/>
      <c r="DW70" s="398"/>
      <c r="DX70" s="402"/>
    </row>
    <row r="71" spans="1:128" ht="6" customHeight="1">
      <c r="A71" s="408"/>
      <c r="B71" s="409"/>
      <c r="C71" s="409"/>
      <c r="D71" s="409"/>
      <c r="E71" s="409"/>
      <c r="F71" s="409"/>
      <c r="G71" s="409"/>
      <c r="H71" s="409"/>
      <c r="I71" s="409"/>
      <c r="J71" s="409"/>
      <c r="K71" s="409"/>
      <c r="L71" s="409"/>
      <c r="M71" s="409"/>
      <c r="N71" s="409"/>
      <c r="O71" s="409"/>
      <c r="P71" s="409"/>
      <c r="Q71" s="409"/>
      <c r="R71" s="409"/>
      <c r="S71" s="409"/>
      <c r="T71" s="409"/>
      <c r="U71" s="409"/>
      <c r="V71" s="409"/>
      <c r="W71" s="409"/>
      <c r="X71" s="409"/>
      <c r="Y71" s="409"/>
      <c r="Z71" s="409"/>
      <c r="AA71" s="409"/>
      <c r="AB71" s="409"/>
      <c r="AC71" s="412"/>
      <c r="AD71" s="412"/>
      <c r="AE71" s="412"/>
      <c r="AF71" s="412"/>
      <c r="AG71" s="412"/>
      <c r="AH71" s="398"/>
      <c r="AI71" s="398"/>
      <c r="AJ71" s="398"/>
      <c r="AK71" s="398"/>
      <c r="AL71" s="398"/>
      <c r="AM71" s="398"/>
      <c r="AN71" s="398"/>
      <c r="AO71" s="398"/>
      <c r="AP71" s="398"/>
      <c r="AQ71" s="398"/>
      <c r="AR71" s="398"/>
      <c r="AS71" s="398"/>
      <c r="AT71" s="398"/>
      <c r="AU71" s="398"/>
      <c r="AV71" s="398"/>
      <c r="AW71" s="398"/>
      <c r="AX71" s="398"/>
      <c r="AY71" s="398"/>
      <c r="AZ71" s="398"/>
      <c r="BA71" s="398"/>
      <c r="BB71" s="398"/>
      <c r="BC71" s="398"/>
      <c r="BD71" s="398"/>
      <c r="BE71" s="398"/>
      <c r="BF71" s="398"/>
      <c r="BG71" s="398"/>
      <c r="BH71" s="398"/>
      <c r="BI71" s="398"/>
      <c r="BJ71" s="398"/>
      <c r="BK71" s="398"/>
      <c r="BL71" s="398"/>
      <c r="BM71" s="398"/>
      <c r="BN71" s="398"/>
      <c r="BO71" s="398"/>
      <c r="BP71" s="398"/>
      <c r="BQ71" s="398"/>
      <c r="BR71" s="398"/>
      <c r="BS71" s="400"/>
      <c r="BT71" s="400"/>
      <c r="BU71" s="400"/>
      <c r="BV71" s="400"/>
      <c r="BW71" s="400"/>
      <c r="BX71" s="400"/>
      <c r="BY71" s="400"/>
      <c r="BZ71" s="406"/>
      <c r="CA71" s="406"/>
      <c r="CB71" s="406"/>
      <c r="CC71" s="406"/>
      <c r="CD71" s="406"/>
      <c r="CE71" s="406"/>
      <c r="CF71" s="400"/>
      <c r="CG71" s="400"/>
      <c r="CH71" s="400"/>
      <c r="CI71" s="400"/>
      <c r="CJ71" s="400"/>
      <c r="CK71" s="400"/>
      <c r="CL71" s="400"/>
      <c r="CM71" s="398"/>
      <c r="CN71" s="398"/>
      <c r="CO71" s="398"/>
      <c r="CP71" s="398"/>
      <c r="CQ71" s="398"/>
      <c r="CR71" s="398"/>
      <c r="CS71" s="398"/>
      <c r="CT71" s="398"/>
      <c r="CU71" s="398"/>
      <c r="CV71" s="398"/>
      <c r="CW71" s="398"/>
      <c r="CX71" s="398"/>
      <c r="CY71" s="398"/>
      <c r="CZ71" s="398"/>
      <c r="DA71" s="398"/>
      <c r="DB71" s="398"/>
      <c r="DC71" s="398"/>
      <c r="DD71" s="398"/>
      <c r="DE71" s="398"/>
      <c r="DF71" s="398"/>
      <c r="DG71" s="398"/>
      <c r="DH71" s="398"/>
      <c r="DI71" s="398"/>
      <c r="DJ71" s="398"/>
      <c r="DK71" s="398"/>
      <c r="DL71" s="400"/>
      <c r="DM71" s="400"/>
      <c r="DN71" s="400"/>
      <c r="DO71" s="400"/>
      <c r="DP71" s="400"/>
      <c r="DQ71" s="398"/>
      <c r="DR71" s="398"/>
      <c r="DS71" s="398"/>
      <c r="DT71" s="398"/>
      <c r="DU71" s="398"/>
      <c r="DV71" s="398"/>
      <c r="DW71" s="398"/>
      <c r="DX71" s="402"/>
    </row>
    <row r="72" spans="1:128" ht="6" customHeight="1">
      <c r="A72" s="408"/>
      <c r="B72" s="409"/>
      <c r="C72" s="409"/>
      <c r="D72" s="409"/>
      <c r="E72" s="409"/>
      <c r="F72" s="409"/>
      <c r="G72" s="409"/>
      <c r="H72" s="409"/>
      <c r="I72" s="409"/>
      <c r="J72" s="409"/>
      <c r="K72" s="409"/>
      <c r="L72" s="409"/>
      <c r="M72" s="409"/>
      <c r="N72" s="409"/>
      <c r="O72" s="409"/>
      <c r="P72" s="409"/>
      <c r="Q72" s="409"/>
      <c r="R72" s="409"/>
      <c r="S72" s="409"/>
      <c r="T72" s="409"/>
      <c r="U72" s="409"/>
      <c r="V72" s="409"/>
      <c r="W72" s="409"/>
      <c r="X72" s="409"/>
      <c r="Y72" s="409"/>
      <c r="Z72" s="409"/>
      <c r="AA72" s="409"/>
      <c r="AB72" s="409"/>
      <c r="AC72" s="412"/>
      <c r="AD72" s="412"/>
      <c r="AE72" s="412"/>
      <c r="AF72" s="412"/>
      <c r="AG72" s="412"/>
      <c r="AH72" s="398"/>
      <c r="AI72" s="398"/>
      <c r="AJ72" s="398"/>
      <c r="AK72" s="398"/>
      <c r="AL72" s="398"/>
      <c r="AM72" s="398"/>
      <c r="AN72" s="398"/>
      <c r="AO72" s="398"/>
      <c r="AP72" s="398"/>
      <c r="AQ72" s="398"/>
      <c r="AR72" s="398"/>
      <c r="AS72" s="398"/>
      <c r="AT72" s="398"/>
      <c r="AU72" s="398"/>
      <c r="AV72" s="398"/>
      <c r="AW72" s="398"/>
      <c r="AX72" s="398"/>
      <c r="AY72" s="398"/>
      <c r="AZ72" s="398"/>
      <c r="BA72" s="398"/>
      <c r="BB72" s="398"/>
      <c r="BC72" s="398"/>
      <c r="BD72" s="398"/>
      <c r="BE72" s="398"/>
      <c r="BF72" s="398"/>
      <c r="BG72" s="398"/>
      <c r="BH72" s="398"/>
      <c r="BI72" s="398"/>
      <c r="BJ72" s="398"/>
      <c r="BK72" s="398"/>
      <c r="BL72" s="398"/>
      <c r="BM72" s="398"/>
      <c r="BN72" s="398"/>
      <c r="BO72" s="398"/>
      <c r="BP72" s="398"/>
      <c r="BQ72" s="398"/>
      <c r="BR72" s="398"/>
      <c r="BS72" s="400"/>
      <c r="BT72" s="400"/>
      <c r="BU72" s="400"/>
      <c r="BV72" s="400"/>
      <c r="BW72" s="400"/>
      <c r="BX72" s="400"/>
      <c r="BY72" s="400"/>
      <c r="BZ72" s="406"/>
      <c r="CA72" s="406"/>
      <c r="CB72" s="406"/>
      <c r="CC72" s="406"/>
      <c r="CD72" s="406"/>
      <c r="CE72" s="406"/>
      <c r="CF72" s="400"/>
      <c r="CG72" s="400"/>
      <c r="CH72" s="400"/>
      <c r="CI72" s="400"/>
      <c r="CJ72" s="400"/>
      <c r="CK72" s="400"/>
      <c r="CL72" s="400"/>
      <c r="CM72" s="398"/>
      <c r="CN72" s="398"/>
      <c r="CO72" s="398"/>
      <c r="CP72" s="398"/>
      <c r="CQ72" s="398"/>
      <c r="CR72" s="398"/>
      <c r="CS72" s="398"/>
      <c r="CT72" s="398"/>
      <c r="CU72" s="398"/>
      <c r="CV72" s="398"/>
      <c r="CW72" s="398"/>
      <c r="CX72" s="398"/>
      <c r="CY72" s="398"/>
      <c r="CZ72" s="398"/>
      <c r="DA72" s="398"/>
      <c r="DB72" s="398"/>
      <c r="DC72" s="398"/>
      <c r="DD72" s="398"/>
      <c r="DE72" s="398"/>
      <c r="DF72" s="398"/>
      <c r="DG72" s="398"/>
      <c r="DH72" s="398"/>
      <c r="DI72" s="398"/>
      <c r="DJ72" s="398"/>
      <c r="DK72" s="398"/>
      <c r="DL72" s="400"/>
      <c r="DM72" s="400"/>
      <c r="DN72" s="400"/>
      <c r="DO72" s="400"/>
      <c r="DP72" s="400"/>
      <c r="DQ72" s="398"/>
      <c r="DR72" s="398"/>
      <c r="DS72" s="398"/>
      <c r="DT72" s="398"/>
      <c r="DU72" s="398"/>
      <c r="DV72" s="398"/>
      <c r="DW72" s="398"/>
      <c r="DX72" s="402"/>
    </row>
    <row r="73" spans="1:128" ht="6" customHeight="1">
      <c r="A73" s="408"/>
      <c r="B73" s="409"/>
      <c r="C73" s="409"/>
      <c r="D73" s="409"/>
      <c r="E73" s="409"/>
      <c r="F73" s="409"/>
      <c r="G73" s="409"/>
      <c r="H73" s="409"/>
      <c r="I73" s="409"/>
      <c r="J73" s="409"/>
      <c r="K73" s="409"/>
      <c r="L73" s="409"/>
      <c r="M73" s="409"/>
      <c r="N73" s="409"/>
      <c r="O73" s="409"/>
      <c r="P73" s="409"/>
      <c r="Q73" s="409"/>
      <c r="R73" s="409"/>
      <c r="S73" s="409"/>
      <c r="T73" s="409"/>
      <c r="U73" s="409"/>
      <c r="V73" s="409"/>
      <c r="W73" s="409"/>
      <c r="X73" s="409"/>
      <c r="Y73" s="409"/>
      <c r="Z73" s="409"/>
      <c r="AA73" s="409"/>
      <c r="AB73" s="409"/>
      <c r="AC73" s="412"/>
      <c r="AD73" s="412"/>
      <c r="AE73" s="412"/>
      <c r="AF73" s="412"/>
      <c r="AG73" s="412"/>
      <c r="AH73" s="398"/>
      <c r="AI73" s="398"/>
      <c r="AJ73" s="398"/>
      <c r="AK73" s="398"/>
      <c r="AL73" s="398"/>
      <c r="AM73" s="398"/>
      <c r="AN73" s="398"/>
      <c r="AO73" s="398"/>
      <c r="AP73" s="398"/>
      <c r="AQ73" s="398"/>
      <c r="AR73" s="398"/>
      <c r="AS73" s="398"/>
      <c r="AT73" s="398"/>
      <c r="AU73" s="398"/>
      <c r="AV73" s="398"/>
      <c r="AW73" s="398"/>
      <c r="AX73" s="398"/>
      <c r="AY73" s="398"/>
      <c r="AZ73" s="398"/>
      <c r="BA73" s="398"/>
      <c r="BB73" s="398"/>
      <c r="BC73" s="398"/>
      <c r="BD73" s="398"/>
      <c r="BE73" s="398"/>
      <c r="BF73" s="398"/>
      <c r="BG73" s="398"/>
      <c r="BH73" s="398"/>
      <c r="BI73" s="398"/>
      <c r="BJ73" s="398"/>
      <c r="BK73" s="398"/>
      <c r="BL73" s="398"/>
      <c r="BM73" s="398"/>
      <c r="BN73" s="398"/>
      <c r="BO73" s="398"/>
      <c r="BP73" s="398"/>
      <c r="BQ73" s="398"/>
      <c r="BR73" s="398"/>
      <c r="BS73" s="400"/>
      <c r="BT73" s="400"/>
      <c r="BU73" s="400"/>
      <c r="BV73" s="400"/>
      <c r="BW73" s="400"/>
      <c r="BX73" s="400"/>
      <c r="BY73" s="400"/>
      <c r="BZ73" s="406"/>
      <c r="CA73" s="406"/>
      <c r="CB73" s="406"/>
      <c r="CC73" s="406"/>
      <c r="CD73" s="406"/>
      <c r="CE73" s="406"/>
      <c r="CF73" s="400"/>
      <c r="CG73" s="400"/>
      <c r="CH73" s="400"/>
      <c r="CI73" s="400"/>
      <c r="CJ73" s="400"/>
      <c r="CK73" s="400"/>
      <c r="CL73" s="400"/>
      <c r="CM73" s="398"/>
      <c r="CN73" s="398"/>
      <c r="CO73" s="398"/>
      <c r="CP73" s="398"/>
      <c r="CQ73" s="398"/>
      <c r="CR73" s="398"/>
      <c r="CS73" s="398"/>
      <c r="CT73" s="398"/>
      <c r="CU73" s="398"/>
      <c r="CV73" s="398"/>
      <c r="CW73" s="398"/>
      <c r="CX73" s="398"/>
      <c r="CY73" s="398"/>
      <c r="CZ73" s="398"/>
      <c r="DA73" s="398"/>
      <c r="DB73" s="398"/>
      <c r="DC73" s="398"/>
      <c r="DD73" s="398"/>
      <c r="DE73" s="398"/>
      <c r="DF73" s="398"/>
      <c r="DG73" s="398"/>
      <c r="DH73" s="398"/>
      <c r="DI73" s="398"/>
      <c r="DJ73" s="398"/>
      <c r="DK73" s="398"/>
      <c r="DL73" s="400"/>
      <c r="DM73" s="400"/>
      <c r="DN73" s="400"/>
      <c r="DO73" s="400"/>
      <c r="DP73" s="400"/>
      <c r="DQ73" s="398"/>
      <c r="DR73" s="398"/>
      <c r="DS73" s="398"/>
      <c r="DT73" s="398"/>
      <c r="DU73" s="398"/>
      <c r="DV73" s="398"/>
      <c r="DW73" s="398"/>
      <c r="DX73" s="402"/>
    </row>
    <row r="74" spans="1:128" ht="6" customHeight="1">
      <c r="A74" s="408"/>
      <c r="B74" s="409"/>
      <c r="C74" s="409"/>
      <c r="D74" s="409"/>
      <c r="E74" s="409"/>
      <c r="F74" s="409"/>
      <c r="G74" s="409"/>
      <c r="H74" s="409"/>
      <c r="I74" s="409"/>
      <c r="J74" s="409"/>
      <c r="K74" s="409"/>
      <c r="L74" s="409"/>
      <c r="M74" s="409"/>
      <c r="N74" s="409"/>
      <c r="O74" s="409"/>
      <c r="P74" s="409"/>
      <c r="Q74" s="409"/>
      <c r="R74" s="409"/>
      <c r="S74" s="409"/>
      <c r="T74" s="409"/>
      <c r="U74" s="409"/>
      <c r="V74" s="409"/>
      <c r="W74" s="409"/>
      <c r="X74" s="409"/>
      <c r="Y74" s="409"/>
      <c r="Z74" s="409"/>
      <c r="AA74" s="409"/>
      <c r="AB74" s="409"/>
      <c r="AC74" s="412"/>
      <c r="AD74" s="412"/>
      <c r="AE74" s="412"/>
      <c r="AF74" s="412"/>
      <c r="AG74" s="412"/>
      <c r="AH74" s="398"/>
      <c r="AI74" s="398"/>
      <c r="AJ74" s="398"/>
      <c r="AK74" s="398"/>
      <c r="AL74" s="398"/>
      <c r="AM74" s="398"/>
      <c r="AN74" s="398"/>
      <c r="AO74" s="398"/>
      <c r="AP74" s="398"/>
      <c r="AQ74" s="398"/>
      <c r="AR74" s="398"/>
      <c r="AS74" s="398"/>
      <c r="AT74" s="398"/>
      <c r="AU74" s="398"/>
      <c r="AV74" s="398"/>
      <c r="AW74" s="398"/>
      <c r="AX74" s="398"/>
      <c r="AY74" s="398"/>
      <c r="AZ74" s="398"/>
      <c r="BA74" s="398"/>
      <c r="BB74" s="398"/>
      <c r="BC74" s="398"/>
      <c r="BD74" s="398"/>
      <c r="BE74" s="398"/>
      <c r="BF74" s="398"/>
      <c r="BG74" s="398"/>
      <c r="BH74" s="398"/>
      <c r="BI74" s="398"/>
      <c r="BJ74" s="398"/>
      <c r="BK74" s="398"/>
      <c r="BL74" s="398"/>
      <c r="BM74" s="398"/>
      <c r="BN74" s="398"/>
      <c r="BO74" s="398"/>
      <c r="BP74" s="398"/>
      <c r="BQ74" s="398"/>
      <c r="BR74" s="398"/>
      <c r="BS74" s="400"/>
      <c r="BT74" s="400"/>
      <c r="BU74" s="400"/>
      <c r="BV74" s="400"/>
      <c r="BW74" s="400"/>
      <c r="BX74" s="400"/>
      <c r="BY74" s="400"/>
      <c r="BZ74" s="406"/>
      <c r="CA74" s="406"/>
      <c r="CB74" s="406"/>
      <c r="CC74" s="406"/>
      <c r="CD74" s="406"/>
      <c r="CE74" s="406"/>
      <c r="CF74" s="400"/>
      <c r="CG74" s="400"/>
      <c r="CH74" s="400"/>
      <c r="CI74" s="400"/>
      <c r="CJ74" s="400"/>
      <c r="CK74" s="400"/>
      <c r="CL74" s="400"/>
      <c r="CM74" s="398"/>
      <c r="CN74" s="398"/>
      <c r="CO74" s="398"/>
      <c r="CP74" s="398"/>
      <c r="CQ74" s="398"/>
      <c r="CR74" s="398"/>
      <c r="CS74" s="398"/>
      <c r="CT74" s="398"/>
      <c r="CU74" s="398"/>
      <c r="CV74" s="398"/>
      <c r="CW74" s="398"/>
      <c r="CX74" s="398"/>
      <c r="CY74" s="398"/>
      <c r="CZ74" s="398"/>
      <c r="DA74" s="398"/>
      <c r="DB74" s="398"/>
      <c r="DC74" s="398"/>
      <c r="DD74" s="398"/>
      <c r="DE74" s="398"/>
      <c r="DF74" s="398"/>
      <c r="DG74" s="398"/>
      <c r="DH74" s="398"/>
      <c r="DI74" s="398"/>
      <c r="DJ74" s="398"/>
      <c r="DK74" s="398"/>
      <c r="DL74" s="400"/>
      <c r="DM74" s="400"/>
      <c r="DN74" s="400"/>
      <c r="DO74" s="400"/>
      <c r="DP74" s="400"/>
      <c r="DQ74" s="398"/>
      <c r="DR74" s="398"/>
      <c r="DS74" s="398"/>
      <c r="DT74" s="398"/>
      <c r="DU74" s="398"/>
      <c r="DV74" s="398"/>
      <c r="DW74" s="398"/>
      <c r="DX74" s="402"/>
    </row>
    <row r="75" spans="1:128" ht="6" customHeight="1">
      <c r="A75" s="408"/>
      <c r="B75" s="409"/>
      <c r="C75" s="409"/>
      <c r="D75" s="409"/>
      <c r="E75" s="409"/>
      <c r="F75" s="409"/>
      <c r="G75" s="409"/>
      <c r="H75" s="409"/>
      <c r="I75" s="409"/>
      <c r="J75" s="409"/>
      <c r="K75" s="409"/>
      <c r="L75" s="409"/>
      <c r="M75" s="409"/>
      <c r="N75" s="409"/>
      <c r="O75" s="409"/>
      <c r="P75" s="409"/>
      <c r="Q75" s="409"/>
      <c r="R75" s="409"/>
      <c r="S75" s="409"/>
      <c r="T75" s="409"/>
      <c r="U75" s="409"/>
      <c r="V75" s="409"/>
      <c r="W75" s="409"/>
      <c r="X75" s="409"/>
      <c r="Y75" s="409"/>
      <c r="Z75" s="409"/>
      <c r="AA75" s="409"/>
      <c r="AB75" s="409"/>
      <c r="AC75" s="412"/>
      <c r="AD75" s="412"/>
      <c r="AE75" s="412"/>
      <c r="AF75" s="412"/>
      <c r="AG75" s="412"/>
      <c r="AH75" s="398"/>
      <c r="AI75" s="398"/>
      <c r="AJ75" s="398"/>
      <c r="AK75" s="398"/>
      <c r="AL75" s="398"/>
      <c r="AM75" s="398"/>
      <c r="AN75" s="398"/>
      <c r="AO75" s="398"/>
      <c r="AP75" s="398"/>
      <c r="AQ75" s="398"/>
      <c r="AR75" s="398"/>
      <c r="AS75" s="398"/>
      <c r="AT75" s="398"/>
      <c r="AU75" s="398"/>
      <c r="AV75" s="398"/>
      <c r="AW75" s="398"/>
      <c r="AX75" s="398"/>
      <c r="AY75" s="398"/>
      <c r="AZ75" s="398"/>
      <c r="BA75" s="398"/>
      <c r="BB75" s="398"/>
      <c r="BC75" s="398"/>
      <c r="BD75" s="398"/>
      <c r="BE75" s="398"/>
      <c r="BF75" s="398"/>
      <c r="BG75" s="398"/>
      <c r="BH75" s="398"/>
      <c r="BI75" s="398"/>
      <c r="BJ75" s="398"/>
      <c r="BK75" s="398"/>
      <c r="BL75" s="398"/>
      <c r="BM75" s="398"/>
      <c r="BN75" s="398"/>
      <c r="BO75" s="398"/>
      <c r="BP75" s="398"/>
      <c r="BQ75" s="398"/>
      <c r="BR75" s="398"/>
      <c r="BS75" s="400"/>
      <c r="BT75" s="400"/>
      <c r="BU75" s="400"/>
      <c r="BV75" s="400"/>
      <c r="BW75" s="400"/>
      <c r="BX75" s="400"/>
      <c r="BY75" s="400"/>
      <c r="BZ75" s="406"/>
      <c r="CA75" s="406"/>
      <c r="CB75" s="406"/>
      <c r="CC75" s="406"/>
      <c r="CD75" s="406"/>
      <c r="CE75" s="406"/>
      <c r="CF75" s="400"/>
      <c r="CG75" s="400"/>
      <c r="CH75" s="400"/>
      <c r="CI75" s="400"/>
      <c r="CJ75" s="400"/>
      <c r="CK75" s="400"/>
      <c r="CL75" s="400"/>
      <c r="CM75" s="398"/>
      <c r="CN75" s="398"/>
      <c r="CO75" s="398"/>
      <c r="CP75" s="398"/>
      <c r="CQ75" s="398"/>
      <c r="CR75" s="398"/>
      <c r="CS75" s="398"/>
      <c r="CT75" s="398"/>
      <c r="CU75" s="398"/>
      <c r="CV75" s="398"/>
      <c r="CW75" s="398"/>
      <c r="CX75" s="398"/>
      <c r="CY75" s="398"/>
      <c r="CZ75" s="398"/>
      <c r="DA75" s="398"/>
      <c r="DB75" s="398"/>
      <c r="DC75" s="398"/>
      <c r="DD75" s="398"/>
      <c r="DE75" s="398"/>
      <c r="DF75" s="398"/>
      <c r="DG75" s="398"/>
      <c r="DH75" s="398"/>
      <c r="DI75" s="398"/>
      <c r="DJ75" s="398"/>
      <c r="DK75" s="398"/>
      <c r="DL75" s="400"/>
      <c r="DM75" s="400"/>
      <c r="DN75" s="400"/>
      <c r="DO75" s="400"/>
      <c r="DP75" s="400"/>
      <c r="DQ75" s="398"/>
      <c r="DR75" s="398"/>
      <c r="DS75" s="398"/>
      <c r="DT75" s="398"/>
      <c r="DU75" s="398"/>
      <c r="DV75" s="398"/>
      <c r="DW75" s="398"/>
      <c r="DX75" s="402"/>
    </row>
    <row r="76" spans="1:128" ht="6" customHeight="1">
      <c r="A76" s="408"/>
      <c r="B76" s="409"/>
      <c r="C76" s="409"/>
      <c r="D76" s="409"/>
      <c r="E76" s="409"/>
      <c r="F76" s="409"/>
      <c r="G76" s="409"/>
      <c r="H76" s="409"/>
      <c r="I76" s="409"/>
      <c r="J76" s="409"/>
      <c r="K76" s="409"/>
      <c r="L76" s="409"/>
      <c r="M76" s="409"/>
      <c r="N76" s="409"/>
      <c r="O76" s="409"/>
      <c r="P76" s="409"/>
      <c r="Q76" s="409"/>
      <c r="R76" s="409"/>
      <c r="S76" s="409"/>
      <c r="T76" s="409"/>
      <c r="U76" s="409"/>
      <c r="V76" s="409"/>
      <c r="W76" s="409"/>
      <c r="X76" s="409"/>
      <c r="Y76" s="409"/>
      <c r="Z76" s="409"/>
      <c r="AA76" s="409"/>
      <c r="AB76" s="409"/>
      <c r="AC76" s="412"/>
      <c r="AD76" s="412"/>
      <c r="AE76" s="412"/>
      <c r="AF76" s="412"/>
      <c r="AG76" s="412"/>
      <c r="AH76" s="398"/>
      <c r="AI76" s="398"/>
      <c r="AJ76" s="398"/>
      <c r="AK76" s="398"/>
      <c r="AL76" s="398"/>
      <c r="AM76" s="398"/>
      <c r="AN76" s="398"/>
      <c r="AO76" s="398"/>
      <c r="AP76" s="398"/>
      <c r="AQ76" s="398"/>
      <c r="AR76" s="398"/>
      <c r="AS76" s="398"/>
      <c r="AT76" s="398"/>
      <c r="AU76" s="398"/>
      <c r="AV76" s="398"/>
      <c r="AW76" s="398"/>
      <c r="AX76" s="398"/>
      <c r="AY76" s="398"/>
      <c r="AZ76" s="398"/>
      <c r="BA76" s="398"/>
      <c r="BB76" s="398"/>
      <c r="BC76" s="398"/>
      <c r="BD76" s="398"/>
      <c r="BE76" s="398"/>
      <c r="BF76" s="398"/>
      <c r="BG76" s="398"/>
      <c r="BH76" s="398"/>
      <c r="BI76" s="398"/>
      <c r="BJ76" s="398"/>
      <c r="BK76" s="398"/>
      <c r="BL76" s="398"/>
      <c r="BM76" s="398"/>
      <c r="BN76" s="398"/>
      <c r="BO76" s="398"/>
      <c r="BP76" s="398"/>
      <c r="BQ76" s="398"/>
      <c r="BR76" s="398"/>
      <c r="BS76" s="400"/>
      <c r="BT76" s="400"/>
      <c r="BU76" s="400"/>
      <c r="BV76" s="400"/>
      <c r="BW76" s="400"/>
      <c r="BX76" s="400"/>
      <c r="BY76" s="400"/>
      <c r="BZ76" s="406"/>
      <c r="CA76" s="406"/>
      <c r="CB76" s="406"/>
      <c r="CC76" s="406"/>
      <c r="CD76" s="406"/>
      <c r="CE76" s="406"/>
      <c r="CF76" s="400"/>
      <c r="CG76" s="400"/>
      <c r="CH76" s="400"/>
      <c r="CI76" s="400"/>
      <c r="CJ76" s="400"/>
      <c r="CK76" s="400"/>
      <c r="CL76" s="400"/>
      <c r="CM76" s="398"/>
      <c r="CN76" s="398"/>
      <c r="CO76" s="398"/>
      <c r="CP76" s="398"/>
      <c r="CQ76" s="398"/>
      <c r="CR76" s="398"/>
      <c r="CS76" s="398"/>
      <c r="CT76" s="398"/>
      <c r="CU76" s="398"/>
      <c r="CV76" s="398"/>
      <c r="CW76" s="398"/>
      <c r="CX76" s="398"/>
      <c r="CY76" s="398"/>
      <c r="CZ76" s="398"/>
      <c r="DA76" s="398"/>
      <c r="DB76" s="398"/>
      <c r="DC76" s="398"/>
      <c r="DD76" s="398"/>
      <c r="DE76" s="398"/>
      <c r="DF76" s="398"/>
      <c r="DG76" s="398"/>
      <c r="DH76" s="398"/>
      <c r="DI76" s="398"/>
      <c r="DJ76" s="398"/>
      <c r="DK76" s="398"/>
      <c r="DL76" s="400"/>
      <c r="DM76" s="400"/>
      <c r="DN76" s="400"/>
      <c r="DO76" s="400"/>
      <c r="DP76" s="400"/>
      <c r="DQ76" s="398"/>
      <c r="DR76" s="398"/>
      <c r="DS76" s="398"/>
      <c r="DT76" s="398"/>
      <c r="DU76" s="398"/>
      <c r="DV76" s="398"/>
      <c r="DW76" s="398"/>
      <c r="DX76" s="402"/>
    </row>
    <row r="77" spans="1:128" ht="6" customHeight="1">
      <c r="A77" s="408"/>
      <c r="B77" s="409"/>
      <c r="C77" s="409"/>
      <c r="D77" s="409"/>
      <c r="E77" s="409"/>
      <c r="F77" s="409"/>
      <c r="G77" s="409"/>
      <c r="H77" s="409"/>
      <c r="I77" s="409"/>
      <c r="J77" s="409"/>
      <c r="K77" s="409"/>
      <c r="L77" s="409"/>
      <c r="M77" s="409"/>
      <c r="N77" s="409"/>
      <c r="O77" s="409"/>
      <c r="P77" s="409"/>
      <c r="Q77" s="409"/>
      <c r="R77" s="409"/>
      <c r="S77" s="409"/>
      <c r="T77" s="409"/>
      <c r="U77" s="409"/>
      <c r="V77" s="409"/>
      <c r="W77" s="409"/>
      <c r="X77" s="409"/>
      <c r="Y77" s="409"/>
      <c r="Z77" s="409"/>
      <c r="AA77" s="409"/>
      <c r="AB77" s="409"/>
      <c r="AC77" s="412"/>
      <c r="AD77" s="412"/>
      <c r="AE77" s="412"/>
      <c r="AF77" s="412"/>
      <c r="AG77" s="412"/>
      <c r="AH77" s="398"/>
      <c r="AI77" s="398"/>
      <c r="AJ77" s="398"/>
      <c r="AK77" s="398"/>
      <c r="AL77" s="398"/>
      <c r="AM77" s="398"/>
      <c r="AN77" s="398"/>
      <c r="AO77" s="398"/>
      <c r="AP77" s="398"/>
      <c r="AQ77" s="398"/>
      <c r="AR77" s="398"/>
      <c r="AS77" s="398"/>
      <c r="AT77" s="398"/>
      <c r="AU77" s="398"/>
      <c r="AV77" s="398"/>
      <c r="AW77" s="398"/>
      <c r="AX77" s="398"/>
      <c r="AY77" s="398"/>
      <c r="AZ77" s="398"/>
      <c r="BA77" s="398"/>
      <c r="BB77" s="398"/>
      <c r="BC77" s="398"/>
      <c r="BD77" s="398"/>
      <c r="BE77" s="398"/>
      <c r="BF77" s="398"/>
      <c r="BG77" s="398"/>
      <c r="BH77" s="398"/>
      <c r="BI77" s="398"/>
      <c r="BJ77" s="398"/>
      <c r="BK77" s="398"/>
      <c r="BL77" s="398"/>
      <c r="BM77" s="398"/>
      <c r="BN77" s="398"/>
      <c r="BO77" s="398"/>
      <c r="BP77" s="398"/>
      <c r="BQ77" s="398"/>
      <c r="BR77" s="398"/>
      <c r="BS77" s="400"/>
      <c r="BT77" s="400"/>
      <c r="BU77" s="400"/>
      <c r="BV77" s="400"/>
      <c r="BW77" s="400"/>
      <c r="BX77" s="400"/>
      <c r="BY77" s="400"/>
      <c r="BZ77" s="406"/>
      <c r="CA77" s="406"/>
      <c r="CB77" s="406"/>
      <c r="CC77" s="406"/>
      <c r="CD77" s="406"/>
      <c r="CE77" s="406"/>
      <c r="CF77" s="400"/>
      <c r="CG77" s="400"/>
      <c r="CH77" s="400"/>
      <c r="CI77" s="400"/>
      <c r="CJ77" s="400"/>
      <c r="CK77" s="400"/>
      <c r="CL77" s="400"/>
      <c r="CM77" s="398"/>
      <c r="CN77" s="398"/>
      <c r="CO77" s="398"/>
      <c r="CP77" s="398"/>
      <c r="CQ77" s="398"/>
      <c r="CR77" s="398"/>
      <c r="CS77" s="398"/>
      <c r="CT77" s="398"/>
      <c r="CU77" s="398"/>
      <c r="CV77" s="398"/>
      <c r="CW77" s="398"/>
      <c r="CX77" s="398"/>
      <c r="CY77" s="398"/>
      <c r="CZ77" s="398"/>
      <c r="DA77" s="398"/>
      <c r="DB77" s="398"/>
      <c r="DC77" s="398"/>
      <c r="DD77" s="398"/>
      <c r="DE77" s="398"/>
      <c r="DF77" s="398"/>
      <c r="DG77" s="398"/>
      <c r="DH77" s="398"/>
      <c r="DI77" s="398"/>
      <c r="DJ77" s="398"/>
      <c r="DK77" s="398"/>
      <c r="DL77" s="400"/>
      <c r="DM77" s="400"/>
      <c r="DN77" s="400"/>
      <c r="DO77" s="400"/>
      <c r="DP77" s="400"/>
      <c r="DQ77" s="398"/>
      <c r="DR77" s="398"/>
      <c r="DS77" s="398"/>
      <c r="DT77" s="398"/>
      <c r="DU77" s="398"/>
      <c r="DV77" s="398"/>
      <c r="DW77" s="398"/>
      <c r="DX77" s="402"/>
    </row>
    <row r="78" spans="1:128" ht="6" customHeight="1">
      <c r="A78" s="408"/>
      <c r="B78" s="409"/>
      <c r="C78" s="409"/>
      <c r="D78" s="409"/>
      <c r="E78" s="409"/>
      <c r="F78" s="409"/>
      <c r="G78" s="409"/>
      <c r="H78" s="409"/>
      <c r="I78" s="409"/>
      <c r="J78" s="409"/>
      <c r="K78" s="409"/>
      <c r="L78" s="409"/>
      <c r="M78" s="409"/>
      <c r="N78" s="409"/>
      <c r="O78" s="409"/>
      <c r="P78" s="409"/>
      <c r="Q78" s="409"/>
      <c r="R78" s="409"/>
      <c r="S78" s="409"/>
      <c r="T78" s="409"/>
      <c r="U78" s="409"/>
      <c r="V78" s="409"/>
      <c r="W78" s="409"/>
      <c r="X78" s="409"/>
      <c r="Y78" s="409"/>
      <c r="Z78" s="409"/>
      <c r="AA78" s="409"/>
      <c r="AB78" s="409"/>
      <c r="AC78" s="412"/>
      <c r="AD78" s="412"/>
      <c r="AE78" s="412"/>
      <c r="AF78" s="412"/>
      <c r="AG78" s="412"/>
      <c r="AH78" s="398"/>
      <c r="AI78" s="398"/>
      <c r="AJ78" s="398"/>
      <c r="AK78" s="398"/>
      <c r="AL78" s="398"/>
      <c r="AM78" s="398"/>
      <c r="AN78" s="398"/>
      <c r="AO78" s="398"/>
      <c r="AP78" s="398"/>
      <c r="AQ78" s="398"/>
      <c r="AR78" s="398"/>
      <c r="AS78" s="398"/>
      <c r="AT78" s="398"/>
      <c r="AU78" s="398"/>
      <c r="AV78" s="398"/>
      <c r="AW78" s="398"/>
      <c r="AX78" s="398"/>
      <c r="AY78" s="398"/>
      <c r="AZ78" s="398"/>
      <c r="BA78" s="398"/>
      <c r="BB78" s="398"/>
      <c r="BC78" s="398"/>
      <c r="BD78" s="398"/>
      <c r="BE78" s="398"/>
      <c r="BF78" s="398"/>
      <c r="BG78" s="398"/>
      <c r="BH78" s="398"/>
      <c r="BI78" s="398"/>
      <c r="BJ78" s="398"/>
      <c r="BK78" s="398"/>
      <c r="BL78" s="398"/>
      <c r="BM78" s="398"/>
      <c r="BN78" s="398"/>
      <c r="BO78" s="398"/>
      <c r="BP78" s="398"/>
      <c r="BQ78" s="398"/>
      <c r="BR78" s="398"/>
      <c r="BS78" s="400"/>
      <c r="BT78" s="400"/>
      <c r="BU78" s="400"/>
      <c r="BV78" s="400"/>
      <c r="BW78" s="400"/>
      <c r="BX78" s="400"/>
      <c r="BY78" s="400"/>
      <c r="BZ78" s="406"/>
      <c r="CA78" s="406"/>
      <c r="CB78" s="406"/>
      <c r="CC78" s="406"/>
      <c r="CD78" s="406"/>
      <c r="CE78" s="406"/>
      <c r="CF78" s="400"/>
      <c r="CG78" s="400"/>
      <c r="CH78" s="400"/>
      <c r="CI78" s="400"/>
      <c r="CJ78" s="400"/>
      <c r="CK78" s="400"/>
      <c r="CL78" s="400"/>
      <c r="CM78" s="398"/>
      <c r="CN78" s="398"/>
      <c r="CO78" s="398"/>
      <c r="CP78" s="398"/>
      <c r="CQ78" s="398"/>
      <c r="CR78" s="398"/>
      <c r="CS78" s="398"/>
      <c r="CT78" s="398"/>
      <c r="CU78" s="398"/>
      <c r="CV78" s="398"/>
      <c r="CW78" s="398"/>
      <c r="CX78" s="398"/>
      <c r="CY78" s="398"/>
      <c r="CZ78" s="398"/>
      <c r="DA78" s="398"/>
      <c r="DB78" s="398"/>
      <c r="DC78" s="398"/>
      <c r="DD78" s="398"/>
      <c r="DE78" s="398"/>
      <c r="DF78" s="398"/>
      <c r="DG78" s="398"/>
      <c r="DH78" s="398"/>
      <c r="DI78" s="398"/>
      <c r="DJ78" s="398"/>
      <c r="DK78" s="398"/>
      <c r="DL78" s="400"/>
      <c r="DM78" s="400"/>
      <c r="DN78" s="400"/>
      <c r="DO78" s="400"/>
      <c r="DP78" s="400"/>
      <c r="DQ78" s="398"/>
      <c r="DR78" s="398"/>
      <c r="DS78" s="398"/>
      <c r="DT78" s="398"/>
      <c r="DU78" s="398"/>
      <c r="DV78" s="398"/>
      <c r="DW78" s="398"/>
      <c r="DX78" s="402"/>
    </row>
    <row r="79" spans="1:128" ht="6" customHeight="1">
      <c r="A79" s="408"/>
      <c r="B79" s="409"/>
      <c r="C79" s="409"/>
      <c r="D79" s="409"/>
      <c r="E79" s="409"/>
      <c r="F79" s="409"/>
      <c r="G79" s="409"/>
      <c r="H79" s="409"/>
      <c r="I79" s="409"/>
      <c r="J79" s="409"/>
      <c r="K79" s="409"/>
      <c r="L79" s="409"/>
      <c r="M79" s="409"/>
      <c r="N79" s="409"/>
      <c r="O79" s="409"/>
      <c r="P79" s="409"/>
      <c r="Q79" s="409"/>
      <c r="R79" s="409"/>
      <c r="S79" s="409"/>
      <c r="T79" s="409"/>
      <c r="U79" s="409"/>
      <c r="V79" s="409"/>
      <c r="W79" s="409"/>
      <c r="X79" s="409"/>
      <c r="Y79" s="409"/>
      <c r="Z79" s="409"/>
      <c r="AA79" s="409"/>
      <c r="AB79" s="409"/>
      <c r="AC79" s="412"/>
      <c r="AD79" s="412"/>
      <c r="AE79" s="412"/>
      <c r="AF79" s="412"/>
      <c r="AG79" s="412"/>
      <c r="AH79" s="398"/>
      <c r="AI79" s="398"/>
      <c r="AJ79" s="398"/>
      <c r="AK79" s="398"/>
      <c r="AL79" s="398"/>
      <c r="AM79" s="398"/>
      <c r="AN79" s="398"/>
      <c r="AO79" s="398"/>
      <c r="AP79" s="398"/>
      <c r="AQ79" s="398"/>
      <c r="AR79" s="398"/>
      <c r="AS79" s="398"/>
      <c r="AT79" s="398"/>
      <c r="AU79" s="398"/>
      <c r="AV79" s="398"/>
      <c r="AW79" s="398"/>
      <c r="AX79" s="398"/>
      <c r="AY79" s="398"/>
      <c r="AZ79" s="398"/>
      <c r="BA79" s="398"/>
      <c r="BB79" s="398"/>
      <c r="BC79" s="398"/>
      <c r="BD79" s="398"/>
      <c r="BE79" s="398"/>
      <c r="BF79" s="398"/>
      <c r="BG79" s="398"/>
      <c r="BH79" s="398"/>
      <c r="BI79" s="398"/>
      <c r="BJ79" s="398"/>
      <c r="BK79" s="398"/>
      <c r="BL79" s="398"/>
      <c r="BM79" s="398"/>
      <c r="BN79" s="398"/>
      <c r="BO79" s="398"/>
      <c r="BP79" s="398"/>
      <c r="BQ79" s="398"/>
      <c r="BR79" s="398"/>
      <c r="BS79" s="400"/>
      <c r="BT79" s="400"/>
      <c r="BU79" s="400"/>
      <c r="BV79" s="400"/>
      <c r="BW79" s="400"/>
      <c r="BX79" s="400"/>
      <c r="BY79" s="400"/>
      <c r="BZ79" s="406"/>
      <c r="CA79" s="406"/>
      <c r="CB79" s="406"/>
      <c r="CC79" s="406"/>
      <c r="CD79" s="406"/>
      <c r="CE79" s="406"/>
      <c r="CF79" s="400"/>
      <c r="CG79" s="400"/>
      <c r="CH79" s="400"/>
      <c r="CI79" s="400"/>
      <c r="CJ79" s="400"/>
      <c r="CK79" s="400"/>
      <c r="CL79" s="400"/>
      <c r="CM79" s="398"/>
      <c r="CN79" s="398"/>
      <c r="CO79" s="398"/>
      <c r="CP79" s="398"/>
      <c r="CQ79" s="398"/>
      <c r="CR79" s="398"/>
      <c r="CS79" s="398"/>
      <c r="CT79" s="398"/>
      <c r="CU79" s="398"/>
      <c r="CV79" s="398"/>
      <c r="CW79" s="398"/>
      <c r="CX79" s="398"/>
      <c r="CY79" s="398"/>
      <c r="CZ79" s="398"/>
      <c r="DA79" s="398"/>
      <c r="DB79" s="398"/>
      <c r="DC79" s="398"/>
      <c r="DD79" s="398"/>
      <c r="DE79" s="398"/>
      <c r="DF79" s="398"/>
      <c r="DG79" s="398"/>
      <c r="DH79" s="398"/>
      <c r="DI79" s="398"/>
      <c r="DJ79" s="398"/>
      <c r="DK79" s="398"/>
      <c r="DL79" s="400"/>
      <c r="DM79" s="400"/>
      <c r="DN79" s="400"/>
      <c r="DO79" s="400"/>
      <c r="DP79" s="400"/>
      <c r="DQ79" s="398"/>
      <c r="DR79" s="398"/>
      <c r="DS79" s="398"/>
      <c r="DT79" s="398"/>
      <c r="DU79" s="398"/>
      <c r="DV79" s="398"/>
      <c r="DW79" s="398"/>
      <c r="DX79" s="402"/>
    </row>
    <row r="80" spans="1:128" ht="6" customHeight="1">
      <c r="A80" s="408"/>
      <c r="B80" s="409"/>
      <c r="C80" s="409"/>
      <c r="D80" s="409"/>
      <c r="E80" s="409"/>
      <c r="F80" s="409"/>
      <c r="G80" s="409"/>
      <c r="H80" s="409"/>
      <c r="I80" s="409"/>
      <c r="J80" s="409"/>
      <c r="K80" s="409"/>
      <c r="L80" s="409"/>
      <c r="M80" s="409"/>
      <c r="N80" s="409"/>
      <c r="O80" s="409"/>
      <c r="P80" s="409"/>
      <c r="Q80" s="409"/>
      <c r="R80" s="409"/>
      <c r="S80" s="409"/>
      <c r="T80" s="409"/>
      <c r="U80" s="409"/>
      <c r="V80" s="409"/>
      <c r="W80" s="409"/>
      <c r="X80" s="409"/>
      <c r="Y80" s="409"/>
      <c r="Z80" s="409"/>
      <c r="AA80" s="409"/>
      <c r="AB80" s="409"/>
      <c r="AC80" s="412"/>
      <c r="AD80" s="412"/>
      <c r="AE80" s="412"/>
      <c r="AF80" s="412"/>
      <c r="AG80" s="412"/>
      <c r="AH80" s="398"/>
      <c r="AI80" s="398"/>
      <c r="AJ80" s="398"/>
      <c r="AK80" s="398"/>
      <c r="AL80" s="398"/>
      <c r="AM80" s="398"/>
      <c r="AN80" s="398"/>
      <c r="AO80" s="398"/>
      <c r="AP80" s="398"/>
      <c r="AQ80" s="398"/>
      <c r="AR80" s="398"/>
      <c r="AS80" s="398"/>
      <c r="AT80" s="398"/>
      <c r="AU80" s="398"/>
      <c r="AV80" s="398"/>
      <c r="AW80" s="398"/>
      <c r="AX80" s="398"/>
      <c r="AY80" s="398"/>
      <c r="AZ80" s="398"/>
      <c r="BA80" s="398"/>
      <c r="BB80" s="398"/>
      <c r="BC80" s="398"/>
      <c r="BD80" s="398"/>
      <c r="BE80" s="398"/>
      <c r="BF80" s="398"/>
      <c r="BG80" s="398"/>
      <c r="BH80" s="398"/>
      <c r="BI80" s="398"/>
      <c r="BJ80" s="398"/>
      <c r="BK80" s="398"/>
      <c r="BL80" s="398"/>
      <c r="BM80" s="398"/>
      <c r="BN80" s="398"/>
      <c r="BO80" s="398"/>
      <c r="BP80" s="398"/>
      <c r="BQ80" s="398"/>
      <c r="BR80" s="398"/>
      <c r="BS80" s="400"/>
      <c r="BT80" s="400"/>
      <c r="BU80" s="400"/>
      <c r="BV80" s="400"/>
      <c r="BW80" s="400"/>
      <c r="BX80" s="400"/>
      <c r="BY80" s="400"/>
      <c r="BZ80" s="406"/>
      <c r="CA80" s="406"/>
      <c r="CB80" s="406"/>
      <c r="CC80" s="406"/>
      <c r="CD80" s="406"/>
      <c r="CE80" s="406"/>
      <c r="CF80" s="400"/>
      <c r="CG80" s="400"/>
      <c r="CH80" s="400"/>
      <c r="CI80" s="400"/>
      <c r="CJ80" s="400"/>
      <c r="CK80" s="400"/>
      <c r="CL80" s="400"/>
      <c r="CM80" s="398"/>
      <c r="CN80" s="398"/>
      <c r="CO80" s="398"/>
      <c r="CP80" s="398"/>
      <c r="CQ80" s="398"/>
      <c r="CR80" s="398"/>
      <c r="CS80" s="398"/>
      <c r="CT80" s="398"/>
      <c r="CU80" s="398"/>
      <c r="CV80" s="398"/>
      <c r="CW80" s="398"/>
      <c r="CX80" s="398"/>
      <c r="CY80" s="398"/>
      <c r="CZ80" s="398"/>
      <c r="DA80" s="398"/>
      <c r="DB80" s="398"/>
      <c r="DC80" s="398"/>
      <c r="DD80" s="398"/>
      <c r="DE80" s="398"/>
      <c r="DF80" s="398"/>
      <c r="DG80" s="398"/>
      <c r="DH80" s="398"/>
      <c r="DI80" s="398"/>
      <c r="DJ80" s="398"/>
      <c r="DK80" s="398"/>
      <c r="DL80" s="400"/>
      <c r="DM80" s="400"/>
      <c r="DN80" s="400"/>
      <c r="DO80" s="400"/>
      <c r="DP80" s="400"/>
      <c r="DQ80" s="398"/>
      <c r="DR80" s="398"/>
      <c r="DS80" s="398"/>
      <c r="DT80" s="398"/>
      <c r="DU80" s="398"/>
      <c r="DV80" s="398"/>
      <c r="DW80" s="398"/>
      <c r="DX80" s="402"/>
    </row>
    <row r="81" spans="1:128" ht="6" customHeight="1">
      <c r="A81" s="408"/>
      <c r="B81" s="409"/>
      <c r="C81" s="409"/>
      <c r="D81" s="409"/>
      <c r="E81" s="409"/>
      <c r="F81" s="409"/>
      <c r="G81" s="409"/>
      <c r="H81" s="409"/>
      <c r="I81" s="409"/>
      <c r="J81" s="409"/>
      <c r="K81" s="409"/>
      <c r="L81" s="409"/>
      <c r="M81" s="409"/>
      <c r="N81" s="409"/>
      <c r="O81" s="409"/>
      <c r="P81" s="409"/>
      <c r="Q81" s="409"/>
      <c r="R81" s="409"/>
      <c r="S81" s="409"/>
      <c r="T81" s="409"/>
      <c r="U81" s="409"/>
      <c r="V81" s="409"/>
      <c r="W81" s="409"/>
      <c r="X81" s="409"/>
      <c r="Y81" s="409"/>
      <c r="Z81" s="409"/>
      <c r="AA81" s="409"/>
      <c r="AB81" s="409"/>
      <c r="AC81" s="412"/>
      <c r="AD81" s="412"/>
      <c r="AE81" s="412"/>
      <c r="AF81" s="412"/>
      <c r="AG81" s="412"/>
      <c r="AH81" s="398"/>
      <c r="AI81" s="398"/>
      <c r="AJ81" s="398"/>
      <c r="AK81" s="398"/>
      <c r="AL81" s="398"/>
      <c r="AM81" s="398"/>
      <c r="AN81" s="398"/>
      <c r="AO81" s="398"/>
      <c r="AP81" s="398"/>
      <c r="AQ81" s="398"/>
      <c r="AR81" s="398"/>
      <c r="AS81" s="398"/>
      <c r="AT81" s="398"/>
      <c r="AU81" s="398"/>
      <c r="AV81" s="398"/>
      <c r="AW81" s="398"/>
      <c r="AX81" s="398"/>
      <c r="AY81" s="398"/>
      <c r="AZ81" s="398"/>
      <c r="BA81" s="398"/>
      <c r="BB81" s="398"/>
      <c r="BC81" s="398"/>
      <c r="BD81" s="398"/>
      <c r="BE81" s="398"/>
      <c r="BF81" s="398"/>
      <c r="BG81" s="398"/>
      <c r="BH81" s="398"/>
      <c r="BI81" s="398"/>
      <c r="BJ81" s="398"/>
      <c r="BK81" s="398"/>
      <c r="BL81" s="398"/>
      <c r="BM81" s="398"/>
      <c r="BN81" s="398"/>
      <c r="BO81" s="398"/>
      <c r="BP81" s="398"/>
      <c r="BQ81" s="398"/>
      <c r="BR81" s="398"/>
      <c r="BS81" s="400"/>
      <c r="BT81" s="400"/>
      <c r="BU81" s="400"/>
      <c r="BV81" s="400"/>
      <c r="BW81" s="400"/>
      <c r="BX81" s="400"/>
      <c r="BY81" s="400"/>
      <c r="BZ81" s="406"/>
      <c r="CA81" s="406"/>
      <c r="CB81" s="406"/>
      <c r="CC81" s="406"/>
      <c r="CD81" s="406"/>
      <c r="CE81" s="406"/>
      <c r="CF81" s="400"/>
      <c r="CG81" s="400"/>
      <c r="CH81" s="400"/>
      <c r="CI81" s="400"/>
      <c r="CJ81" s="400"/>
      <c r="CK81" s="400"/>
      <c r="CL81" s="400"/>
      <c r="CM81" s="398"/>
      <c r="CN81" s="398"/>
      <c r="CO81" s="398"/>
      <c r="CP81" s="398"/>
      <c r="CQ81" s="398"/>
      <c r="CR81" s="398"/>
      <c r="CS81" s="398"/>
      <c r="CT81" s="398"/>
      <c r="CU81" s="398"/>
      <c r="CV81" s="398"/>
      <c r="CW81" s="398"/>
      <c r="CX81" s="398"/>
      <c r="CY81" s="398"/>
      <c r="CZ81" s="398"/>
      <c r="DA81" s="398"/>
      <c r="DB81" s="398"/>
      <c r="DC81" s="398"/>
      <c r="DD81" s="398"/>
      <c r="DE81" s="398"/>
      <c r="DF81" s="398"/>
      <c r="DG81" s="398"/>
      <c r="DH81" s="398"/>
      <c r="DI81" s="398"/>
      <c r="DJ81" s="398"/>
      <c r="DK81" s="398"/>
      <c r="DL81" s="400"/>
      <c r="DM81" s="400"/>
      <c r="DN81" s="400"/>
      <c r="DO81" s="400"/>
      <c r="DP81" s="400"/>
      <c r="DQ81" s="398"/>
      <c r="DR81" s="398"/>
      <c r="DS81" s="398"/>
      <c r="DT81" s="398"/>
      <c r="DU81" s="398"/>
      <c r="DV81" s="398"/>
      <c r="DW81" s="398"/>
      <c r="DX81" s="402"/>
    </row>
    <row r="82" spans="1:128" ht="6" customHeight="1">
      <c r="A82" s="408"/>
      <c r="B82" s="409"/>
      <c r="C82" s="409"/>
      <c r="D82" s="409"/>
      <c r="E82" s="409"/>
      <c r="F82" s="409"/>
      <c r="G82" s="409"/>
      <c r="H82" s="409"/>
      <c r="I82" s="409"/>
      <c r="J82" s="409"/>
      <c r="K82" s="409"/>
      <c r="L82" s="409"/>
      <c r="M82" s="409"/>
      <c r="N82" s="409"/>
      <c r="O82" s="409"/>
      <c r="P82" s="409"/>
      <c r="Q82" s="409"/>
      <c r="R82" s="409"/>
      <c r="S82" s="409"/>
      <c r="T82" s="409"/>
      <c r="U82" s="409"/>
      <c r="V82" s="409"/>
      <c r="W82" s="409"/>
      <c r="X82" s="409"/>
      <c r="Y82" s="409"/>
      <c r="Z82" s="409"/>
      <c r="AA82" s="409"/>
      <c r="AB82" s="409"/>
      <c r="AC82" s="412"/>
      <c r="AD82" s="412"/>
      <c r="AE82" s="412"/>
      <c r="AF82" s="412"/>
      <c r="AG82" s="412"/>
      <c r="AH82" s="398"/>
      <c r="AI82" s="398"/>
      <c r="AJ82" s="398"/>
      <c r="AK82" s="398"/>
      <c r="AL82" s="398"/>
      <c r="AM82" s="398"/>
      <c r="AN82" s="398"/>
      <c r="AO82" s="398"/>
      <c r="AP82" s="398"/>
      <c r="AQ82" s="398"/>
      <c r="AR82" s="398"/>
      <c r="AS82" s="398"/>
      <c r="AT82" s="398"/>
      <c r="AU82" s="398"/>
      <c r="AV82" s="398"/>
      <c r="AW82" s="398"/>
      <c r="AX82" s="398"/>
      <c r="AY82" s="398"/>
      <c r="AZ82" s="398"/>
      <c r="BA82" s="398"/>
      <c r="BB82" s="398"/>
      <c r="BC82" s="398"/>
      <c r="BD82" s="398"/>
      <c r="BE82" s="398"/>
      <c r="BF82" s="398"/>
      <c r="BG82" s="398"/>
      <c r="BH82" s="398"/>
      <c r="BI82" s="398"/>
      <c r="BJ82" s="398"/>
      <c r="BK82" s="398"/>
      <c r="BL82" s="398"/>
      <c r="BM82" s="398"/>
      <c r="BN82" s="398"/>
      <c r="BO82" s="398"/>
      <c r="BP82" s="398"/>
      <c r="BQ82" s="398"/>
      <c r="BR82" s="398"/>
      <c r="BS82" s="400"/>
      <c r="BT82" s="400"/>
      <c r="BU82" s="400"/>
      <c r="BV82" s="400"/>
      <c r="BW82" s="400"/>
      <c r="BX82" s="400"/>
      <c r="BY82" s="400"/>
      <c r="BZ82" s="406"/>
      <c r="CA82" s="406"/>
      <c r="CB82" s="406"/>
      <c r="CC82" s="406"/>
      <c r="CD82" s="406"/>
      <c r="CE82" s="406"/>
      <c r="CF82" s="400"/>
      <c r="CG82" s="400"/>
      <c r="CH82" s="400"/>
      <c r="CI82" s="400"/>
      <c r="CJ82" s="400"/>
      <c r="CK82" s="400"/>
      <c r="CL82" s="400"/>
      <c r="CM82" s="398"/>
      <c r="CN82" s="398"/>
      <c r="CO82" s="398"/>
      <c r="CP82" s="398"/>
      <c r="CQ82" s="398"/>
      <c r="CR82" s="398"/>
      <c r="CS82" s="398"/>
      <c r="CT82" s="398"/>
      <c r="CU82" s="398"/>
      <c r="CV82" s="398"/>
      <c r="CW82" s="398"/>
      <c r="CX82" s="398"/>
      <c r="CY82" s="398"/>
      <c r="CZ82" s="398"/>
      <c r="DA82" s="398"/>
      <c r="DB82" s="398"/>
      <c r="DC82" s="398"/>
      <c r="DD82" s="398"/>
      <c r="DE82" s="398"/>
      <c r="DF82" s="398"/>
      <c r="DG82" s="398"/>
      <c r="DH82" s="398"/>
      <c r="DI82" s="398"/>
      <c r="DJ82" s="398"/>
      <c r="DK82" s="398"/>
      <c r="DL82" s="400"/>
      <c r="DM82" s="400"/>
      <c r="DN82" s="400"/>
      <c r="DO82" s="400"/>
      <c r="DP82" s="400"/>
      <c r="DQ82" s="398"/>
      <c r="DR82" s="398"/>
      <c r="DS82" s="398"/>
      <c r="DT82" s="398"/>
      <c r="DU82" s="398"/>
      <c r="DV82" s="398"/>
      <c r="DW82" s="398"/>
      <c r="DX82" s="402"/>
    </row>
    <row r="83" spans="1:128" ht="6" customHeight="1">
      <c r="A83" s="408"/>
      <c r="B83" s="409"/>
      <c r="C83" s="409"/>
      <c r="D83" s="409"/>
      <c r="E83" s="409"/>
      <c r="F83" s="409"/>
      <c r="G83" s="409"/>
      <c r="H83" s="409"/>
      <c r="I83" s="409"/>
      <c r="J83" s="409"/>
      <c r="K83" s="409"/>
      <c r="L83" s="409"/>
      <c r="M83" s="409"/>
      <c r="N83" s="409"/>
      <c r="O83" s="409"/>
      <c r="P83" s="409"/>
      <c r="Q83" s="409"/>
      <c r="R83" s="409"/>
      <c r="S83" s="409"/>
      <c r="T83" s="409"/>
      <c r="U83" s="409"/>
      <c r="V83" s="409"/>
      <c r="W83" s="409"/>
      <c r="X83" s="409"/>
      <c r="Y83" s="409"/>
      <c r="Z83" s="409"/>
      <c r="AA83" s="409"/>
      <c r="AB83" s="409"/>
      <c r="AC83" s="412"/>
      <c r="AD83" s="412"/>
      <c r="AE83" s="412"/>
      <c r="AF83" s="412"/>
      <c r="AG83" s="412"/>
      <c r="AH83" s="398"/>
      <c r="AI83" s="398"/>
      <c r="AJ83" s="398"/>
      <c r="AK83" s="398"/>
      <c r="AL83" s="398"/>
      <c r="AM83" s="398"/>
      <c r="AN83" s="398"/>
      <c r="AO83" s="398"/>
      <c r="AP83" s="398"/>
      <c r="AQ83" s="398"/>
      <c r="AR83" s="398"/>
      <c r="AS83" s="398"/>
      <c r="AT83" s="398"/>
      <c r="AU83" s="398"/>
      <c r="AV83" s="398"/>
      <c r="AW83" s="398"/>
      <c r="AX83" s="398"/>
      <c r="AY83" s="398"/>
      <c r="AZ83" s="398"/>
      <c r="BA83" s="398"/>
      <c r="BB83" s="398"/>
      <c r="BC83" s="398"/>
      <c r="BD83" s="398"/>
      <c r="BE83" s="398"/>
      <c r="BF83" s="398"/>
      <c r="BG83" s="398"/>
      <c r="BH83" s="398"/>
      <c r="BI83" s="398"/>
      <c r="BJ83" s="398"/>
      <c r="BK83" s="398"/>
      <c r="BL83" s="398"/>
      <c r="BM83" s="398"/>
      <c r="BN83" s="398"/>
      <c r="BO83" s="398"/>
      <c r="BP83" s="398"/>
      <c r="BQ83" s="398"/>
      <c r="BR83" s="398"/>
      <c r="BS83" s="400"/>
      <c r="BT83" s="400"/>
      <c r="BU83" s="400"/>
      <c r="BV83" s="400"/>
      <c r="BW83" s="400"/>
      <c r="BX83" s="400"/>
      <c r="BY83" s="400"/>
      <c r="BZ83" s="406"/>
      <c r="CA83" s="406"/>
      <c r="CB83" s="406"/>
      <c r="CC83" s="406"/>
      <c r="CD83" s="406"/>
      <c r="CE83" s="406"/>
      <c r="CF83" s="400"/>
      <c r="CG83" s="400"/>
      <c r="CH83" s="400"/>
      <c r="CI83" s="400"/>
      <c r="CJ83" s="400"/>
      <c r="CK83" s="400"/>
      <c r="CL83" s="400"/>
      <c r="CM83" s="398"/>
      <c r="CN83" s="398"/>
      <c r="CO83" s="398"/>
      <c r="CP83" s="398"/>
      <c r="CQ83" s="398"/>
      <c r="CR83" s="398"/>
      <c r="CS83" s="398"/>
      <c r="CT83" s="398"/>
      <c r="CU83" s="398"/>
      <c r="CV83" s="398"/>
      <c r="CW83" s="398"/>
      <c r="CX83" s="398"/>
      <c r="CY83" s="398"/>
      <c r="CZ83" s="398"/>
      <c r="DA83" s="398"/>
      <c r="DB83" s="398"/>
      <c r="DC83" s="398"/>
      <c r="DD83" s="398"/>
      <c r="DE83" s="398"/>
      <c r="DF83" s="398"/>
      <c r="DG83" s="398"/>
      <c r="DH83" s="398"/>
      <c r="DI83" s="398"/>
      <c r="DJ83" s="398"/>
      <c r="DK83" s="398"/>
      <c r="DL83" s="400"/>
      <c r="DM83" s="400"/>
      <c r="DN83" s="400"/>
      <c r="DO83" s="400"/>
      <c r="DP83" s="400"/>
      <c r="DQ83" s="398"/>
      <c r="DR83" s="398"/>
      <c r="DS83" s="398"/>
      <c r="DT83" s="398"/>
      <c r="DU83" s="398"/>
      <c r="DV83" s="398"/>
      <c r="DW83" s="398"/>
      <c r="DX83" s="402"/>
    </row>
    <row r="84" spans="1:128" ht="6" customHeight="1">
      <c r="A84" s="408"/>
      <c r="B84" s="409"/>
      <c r="C84" s="409"/>
      <c r="D84" s="409"/>
      <c r="E84" s="409"/>
      <c r="F84" s="409"/>
      <c r="G84" s="409"/>
      <c r="H84" s="409"/>
      <c r="I84" s="409"/>
      <c r="J84" s="409"/>
      <c r="K84" s="409"/>
      <c r="L84" s="409"/>
      <c r="M84" s="409"/>
      <c r="N84" s="409"/>
      <c r="O84" s="409"/>
      <c r="P84" s="409"/>
      <c r="Q84" s="409"/>
      <c r="R84" s="409"/>
      <c r="S84" s="409"/>
      <c r="T84" s="409"/>
      <c r="U84" s="409"/>
      <c r="V84" s="409"/>
      <c r="W84" s="409"/>
      <c r="X84" s="409"/>
      <c r="Y84" s="409"/>
      <c r="Z84" s="409"/>
      <c r="AA84" s="409"/>
      <c r="AB84" s="409"/>
      <c r="AC84" s="412"/>
      <c r="AD84" s="412"/>
      <c r="AE84" s="412"/>
      <c r="AF84" s="412"/>
      <c r="AG84" s="412"/>
      <c r="AH84" s="398"/>
      <c r="AI84" s="398"/>
      <c r="AJ84" s="398"/>
      <c r="AK84" s="398"/>
      <c r="AL84" s="398"/>
      <c r="AM84" s="398"/>
      <c r="AN84" s="398"/>
      <c r="AO84" s="398"/>
      <c r="AP84" s="398"/>
      <c r="AQ84" s="398"/>
      <c r="AR84" s="398"/>
      <c r="AS84" s="398"/>
      <c r="AT84" s="398"/>
      <c r="AU84" s="398"/>
      <c r="AV84" s="398"/>
      <c r="AW84" s="398"/>
      <c r="AX84" s="398"/>
      <c r="AY84" s="398"/>
      <c r="AZ84" s="398"/>
      <c r="BA84" s="398"/>
      <c r="BB84" s="398"/>
      <c r="BC84" s="398"/>
      <c r="BD84" s="398"/>
      <c r="BE84" s="398"/>
      <c r="BF84" s="398"/>
      <c r="BG84" s="398"/>
      <c r="BH84" s="398"/>
      <c r="BI84" s="398"/>
      <c r="BJ84" s="398"/>
      <c r="BK84" s="398"/>
      <c r="BL84" s="398"/>
      <c r="BM84" s="398"/>
      <c r="BN84" s="398"/>
      <c r="BO84" s="398"/>
      <c r="BP84" s="398"/>
      <c r="BQ84" s="398"/>
      <c r="BR84" s="398"/>
      <c r="BS84" s="400"/>
      <c r="BT84" s="400"/>
      <c r="BU84" s="400"/>
      <c r="BV84" s="400"/>
      <c r="BW84" s="400"/>
      <c r="BX84" s="400"/>
      <c r="BY84" s="400"/>
      <c r="BZ84" s="406"/>
      <c r="CA84" s="406"/>
      <c r="CB84" s="406"/>
      <c r="CC84" s="406"/>
      <c r="CD84" s="406"/>
      <c r="CE84" s="406"/>
      <c r="CF84" s="400"/>
      <c r="CG84" s="400"/>
      <c r="CH84" s="400"/>
      <c r="CI84" s="400"/>
      <c r="CJ84" s="400"/>
      <c r="CK84" s="400"/>
      <c r="CL84" s="400"/>
      <c r="CM84" s="398"/>
      <c r="CN84" s="398"/>
      <c r="CO84" s="398"/>
      <c r="CP84" s="398"/>
      <c r="CQ84" s="398"/>
      <c r="CR84" s="398"/>
      <c r="CS84" s="398"/>
      <c r="CT84" s="398"/>
      <c r="CU84" s="398"/>
      <c r="CV84" s="398"/>
      <c r="CW84" s="398"/>
      <c r="CX84" s="398"/>
      <c r="CY84" s="398"/>
      <c r="CZ84" s="398"/>
      <c r="DA84" s="398"/>
      <c r="DB84" s="398"/>
      <c r="DC84" s="398"/>
      <c r="DD84" s="398"/>
      <c r="DE84" s="398"/>
      <c r="DF84" s="398"/>
      <c r="DG84" s="398"/>
      <c r="DH84" s="398"/>
      <c r="DI84" s="398"/>
      <c r="DJ84" s="398"/>
      <c r="DK84" s="398"/>
      <c r="DL84" s="400"/>
      <c r="DM84" s="400"/>
      <c r="DN84" s="400"/>
      <c r="DO84" s="400"/>
      <c r="DP84" s="400"/>
      <c r="DQ84" s="398"/>
      <c r="DR84" s="398"/>
      <c r="DS84" s="398"/>
      <c r="DT84" s="398"/>
      <c r="DU84" s="398"/>
      <c r="DV84" s="398"/>
      <c r="DW84" s="398"/>
      <c r="DX84" s="402"/>
    </row>
    <row r="85" spans="1:128" ht="6" customHeight="1">
      <c r="A85" s="408"/>
      <c r="B85" s="409"/>
      <c r="C85" s="409"/>
      <c r="D85" s="409"/>
      <c r="E85" s="409"/>
      <c r="F85" s="409"/>
      <c r="G85" s="409"/>
      <c r="H85" s="409"/>
      <c r="I85" s="409"/>
      <c r="J85" s="409"/>
      <c r="K85" s="409"/>
      <c r="L85" s="409"/>
      <c r="M85" s="409"/>
      <c r="N85" s="409"/>
      <c r="O85" s="409"/>
      <c r="P85" s="409"/>
      <c r="Q85" s="409"/>
      <c r="R85" s="409"/>
      <c r="S85" s="409"/>
      <c r="T85" s="409"/>
      <c r="U85" s="409"/>
      <c r="V85" s="409"/>
      <c r="W85" s="409"/>
      <c r="X85" s="409"/>
      <c r="Y85" s="409"/>
      <c r="Z85" s="409"/>
      <c r="AA85" s="409"/>
      <c r="AB85" s="409"/>
      <c r="AC85" s="412"/>
      <c r="AD85" s="412"/>
      <c r="AE85" s="412"/>
      <c r="AF85" s="412"/>
      <c r="AG85" s="412"/>
      <c r="AH85" s="398"/>
      <c r="AI85" s="398"/>
      <c r="AJ85" s="398"/>
      <c r="AK85" s="398"/>
      <c r="AL85" s="398"/>
      <c r="AM85" s="398"/>
      <c r="AN85" s="398"/>
      <c r="AO85" s="398"/>
      <c r="AP85" s="398"/>
      <c r="AQ85" s="398"/>
      <c r="AR85" s="398"/>
      <c r="AS85" s="398"/>
      <c r="AT85" s="398"/>
      <c r="AU85" s="398"/>
      <c r="AV85" s="398"/>
      <c r="AW85" s="398"/>
      <c r="AX85" s="398"/>
      <c r="AY85" s="398"/>
      <c r="AZ85" s="398"/>
      <c r="BA85" s="398"/>
      <c r="BB85" s="398"/>
      <c r="BC85" s="398"/>
      <c r="BD85" s="398"/>
      <c r="BE85" s="398"/>
      <c r="BF85" s="398"/>
      <c r="BG85" s="398"/>
      <c r="BH85" s="398"/>
      <c r="BI85" s="398"/>
      <c r="BJ85" s="398"/>
      <c r="BK85" s="398"/>
      <c r="BL85" s="398"/>
      <c r="BM85" s="398"/>
      <c r="BN85" s="398"/>
      <c r="BO85" s="398"/>
      <c r="BP85" s="398"/>
      <c r="BQ85" s="398"/>
      <c r="BR85" s="398"/>
      <c r="BS85" s="400"/>
      <c r="BT85" s="400"/>
      <c r="BU85" s="400"/>
      <c r="BV85" s="400"/>
      <c r="BW85" s="400"/>
      <c r="BX85" s="400"/>
      <c r="BY85" s="400"/>
      <c r="BZ85" s="406"/>
      <c r="CA85" s="406"/>
      <c r="CB85" s="406"/>
      <c r="CC85" s="406"/>
      <c r="CD85" s="406"/>
      <c r="CE85" s="406"/>
      <c r="CF85" s="400"/>
      <c r="CG85" s="400"/>
      <c r="CH85" s="400"/>
      <c r="CI85" s="400"/>
      <c r="CJ85" s="400"/>
      <c r="CK85" s="400"/>
      <c r="CL85" s="400"/>
      <c r="CM85" s="398"/>
      <c r="CN85" s="398"/>
      <c r="CO85" s="398"/>
      <c r="CP85" s="398"/>
      <c r="CQ85" s="398"/>
      <c r="CR85" s="398"/>
      <c r="CS85" s="398"/>
      <c r="CT85" s="398"/>
      <c r="CU85" s="398"/>
      <c r="CV85" s="398"/>
      <c r="CW85" s="398"/>
      <c r="CX85" s="398"/>
      <c r="CY85" s="398"/>
      <c r="CZ85" s="398"/>
      <c r="DA85" s="398"/>
      <c r="DB85" s="398"/>
      <c r="DC85" s="398"/>
      <c r="DD85" s="398"/>
      <c r="DE85" s="398"/>
      <c r="DF85" s="398"/>
      <c r="DG85" s="398"/>
      <c r="DH85" s="398"/>
      <c r="DI85" s="398"/>
      <c r="DJ85" s="398"/>
      <c r="DK85" s="398"/>
      <c r="DL85" s="400"/>
      <c r="DM85" s="400"/>
      <c r="DN85" s="400"/>
      <c r="DO85" s="400"/>
      <c r="DP85" s="400"/>
      <c r="DQ85" s="398"/>
      <c r="DR85" s="398"/>
      <c r="DS85" s="398"/>
      <c r="DT85" s="398"/>
      <c r="DU85" s="398"/>
      <c r="DV85" s="398"/>
      <c r="DW85" s="398"/>
      <c r="DX85" s="402"/>
    </row>
    <row r="86" spans="1:128" ht="6" customHeight="1">
      <c r="A86" s="408"/>
      <c r="B86" s="409"/>
      <c r="C86" s="409"/>
      <c r="D86" s="409"/>
      <c r="E86" s="409"/>
      <c r="F86" s="409"/>
      <c r="G86" s="409"/>
      <c r="H86" s="409"/>
      <c r="I86" s="409"/>
      <c r="J86" s="409"/>
      <c r="K86" s="409"/>
      <c r="L86" s="409"/>
      <c r="M86" s="409"/>
      <c r="N86" s="409"/>
      <c r="O86" s="409"/>
      <c r="P86" s="409"/>
      <c r="Q86" s="409"/>
      <c r="R86" s="409"/>
      <c r="S86" s="409"/>
      <c r="T86" s="409"/>
      <c r="U86" s="409"/>
      <c r="V86" s="409"/>
      <c r="W86" s="409"/>
      <c r="X86" s="409"/>
      <c r="Y86" s="409"/>
      <c r="Z86" s="409"/>
      <c r="AA86" s="409"/>
      <c r="AB86" s="409"/>
      <c r="AC86" s="412"/>
      <c r="AD86" s="412"/>
      <c r="AE86" s="412"/>
      <c r="AF86" s="412"/>
      <c r="AG86" s="412"/>
      <c r="AH86" s="398"/>
      <c r="AI86" s="398"/>
      <c r="AJ86" s="398"/>
      <c r="AK86" s="398"/>
      <c r="AL86" s="398"/>
      <c r="AM86" s="398"/>
      <c r="AN86" s="398"/>
      <c r="AO86" s="398"/>
      <c r="AP86" s="398"/>
      <c r="AQ86" s="398"/>
      <c r="AR86" s="398"/>
      <c r="AS86" s="398"/>
      <c r="AT86" s="398"/>
      <c r="AU86" s="398"/>
      <c r="AV86" s="398"/>
      <c r="AW86" s="398"/>
      <c r="AX86" s="398"/>
      <c r="AY86" s="398"/>
      <c r="AZ86" s="398"/>
      <c r="BA86" s="398"/>
      <c r="BB86" s="398"/>
      <c r="BC86" s="398"/>
      <c r="BD86" s="398"/>
      <c r="BE86" s="398"/>
      <c r="BF86" s="398"/>
      <c r="BG86" s="398"/>
      <c r="BH86" s="398"/>
      <c r="BI86" s="398"/>
      <c r="BJ86" s="398"/>
      <c r="BK86" s="398"/>
      <c r="BL86" s="398"/>
      <c r="BM86" s="398"/>
      <c r="BN86" s="398"/>
      <c r="BO86" s="398"/>
      <c r="BP86" s="398"/>
      <c r="BQ86" s="398"/>
      <c r="BR86" s="398"/>
      <c r="BS86" s="400"/>
      <c r="BT86" s="400"/>
      <c r="BU86" s="400"/>
      <c r="BV86" s="400"/>
      <c r="BW86" s="400"/>
      <c r="BX86" s="400"/>
      <c r="BY86" s="400"/>
      <c r="BZ86" s="406"/>
      <c r="CA86" s="406"/>
      <c r="CB86" s="406"/>
      <c r="CC86" s="406"/>
      <c r="CD86" s="406"/>
      <c r="CE86" s="406"/>
      <c r="CF86" s="400"/>
      <c r="CG86" s="400"/>
      <c r="CH86" s="400"/>
      <c r="CI86" s="400"/>
      <c r="CJ86" s="400"/>
      <c r="CK86" s="400"/>
      <c r="CL86" s="400"/>
      <c r="CM86" s="398"/>
      <c r="CN86" s="398"/>
      <c r="CO86" s="398"/>
      <c r="CP86" s="398"/>
      <c r="CQ86" s="398"/>
      <c r="CR86" s="398"/>
      <c r="CS86" s="398"/>
      <c r="CT86" s="398"/>
      <c r="CU86" s="398"/>
      <c r="CV86" s="398"/>
      <c r="CW86" s="398"/>
      <c r="CX86" s="398"/>
      <c r="CY86" s="398"/>
      <c r="CZ86" s="398"/>
      <c r="DA86" s="398"/>
      <c r="DB86" s="398"/>
      <c r="DC86" s="398"/>
      <c r="DD86" s="398"/>
      <c r="DE86" s="398"/>
      <c r="DF86" s="398"/>
      <c r="DG86" s="398"/>
      <c r="DH86" s="398"/>
      <c r="DI86" s="398"/>
      <c r="DJ86" s="398"/>
      <c r="DK86" s="398"/>
      <c r="DL86" s="400"/>
      <c r="DM86" s="400"/>
      <c r="DN86" s="400"/>
      <c r="DO86" s="400"/>
      <c r="DP86" s="400"/>
      <c r="DQ86" s="398"/>
      <c r="DR86" s="398"/>
      <c r="DS86" s="398"/>
      <c r="DT86" s="398"/>
      <c r="DU86" s="398"/>
      <c r="DV86" s="398"/>
      <c r="DW86" s="398"/>
      <c r="DX86" s="402"/>
    </row>
    <row r="87" spans="1:128" ht="6" customHeight="1">
      <c r="A87" s="408"/>
      <c r="B87" s="409"/>
      <c r="C87" s="409"/>
      <c r="D87" s="409"/>
      <c r="E87" s="409"/>
      <c r="F87" s="409"/>
      <c r="G87" s="409"/>
      <c r="H87" s="409"/>
      <c r="I87" s="409"/>
      <c r="J87" s="409"/>
      <c r="K87" s="409"/>
      <c r="L87" s="409"/>
      <c r="M87" s="409"/>
      <c r="N87" s="409"/>
      <c r="O87" s="409"/>
      <c r="P87" s="409"/>
      <c r="Q87" s="409"/>
      <c r="R87" s="409"/>
      <c r="S87" s="409"/>
      <c r="T87" s="409"/>
      <c r="U87" s="409"/>
      <c r="V87" s="409"/>
      <c r="W87" s="409"/>
      <c r="X87" s="409"/>
      <c r="Y87" s="409"/>
      <c r="Z87" s="409"/>
      <c r="AA87" s="409"/>
      <c r="AB87" s="409"/>
      <c r="AC87" s="412"/>
      <c r="AD87" s="412"/>
      <c r="AE87" s="412"/>
      <c r="AF87" s="412"/>
      <c r="AG87" s="412"/>
      <c r="AH87" s="398"/>
      <c r="AI87" s="398"/>
      <c r="AJ87" s="398"/>
      <c r="AK87" s="398"/>
      <c r="AL87" s="398"/>
      <c r="AM87" s="398"/>
      <c r="AN87" s="398"/>
      <c r="AO87" s="398"/>
      <c r="AP87" s="398"/>
      <c r="AQ87" s="398"/>
      <c r="AR87" s="398"/>
      <c r="AS87" s="398"/>
      <c r="AT87" s="398"/>
      <c r="AU87" s="398"/>
      <c r="AV87" s="398"/>
      <c r="AW87" s="398"/>
      <c r="AX87" s="398"/>
      <c r="AY87" s="398"/>
      <c r="AZ87" s="398"/>
      <c r="BA87" s="398"/>
      <c r="BB87" s="398"/>
      <c r="BC87" s="398"/>
      <c r="BD87" s="398"/>
      <c r="BE87" s="398"/>
      <c r="BF87" s="398"/>
      <c r="BG87" s="398"/>
      <c r="BH87" s="398"/>
      <c r="BI87" s="398"/>
      <c r="BJ87" s="398"/>
      <c r="BK87" s="398"/>
      <c r="BL87" s="398"/>
      <c r="BM87" s="398"/>
      <c r="BN87" s="398"/>
      <c r="BO87" s="398"/>
      <c r="BP87" s="398"/>
      <c r="BQ87" s="398"/>
      <c r="BR87" s="398"/>
      <c r="BS87" s="400"/>
      <c r="BT87" s="400"/>
      <c r="BU87" s="400"/>
      <c r="BV87" s="400"/>
      <c r="BW87" s="400"/>
      <c r="BX87" s="400"/>
      <c r="BY87" s="400"/>
      <c r="BZ87" s="406"/>
      <c r="CA87" s="406"/>
      <c r="CB87" s="406"/>
      <c r="CC87" s="406"/>
      <c r="CD87" s="406"/>
      <c r="CE87" s="406"/>
      <c r="CF87" s="400"/>
      <c r="CG87" s="400"/>
      <c r="CH87" s="400"/>
      <c r="CI87" s="400"/>
      <c r="CJ87" s="400"/>
      <c r="CK87" s="400"/>
      <c r="CL87" s="400"/>
      <c r="CM87" s="398"/>
      <c r="CN87" s="398"/>
      <c r="CO87" s="398"/>
      <c r="CP87" s="398"/>
      <c r="CQ87" s="398"/>
      <c r="CR87" s="398"/>
      <c r="CS87" s="398"/>
      <c r="CT87" s="398"/>
      <c r="CU87" s="398"/>
      <c r="CV87" s="398"/>
      <c r="CW87" s="398"/>
      <c r="CX87" s="398"/>
      <c r="CY87" s="398"/>
      <c r="CZ87" s="398"/>
      <c r="DA87" s="398"/>
      <c r="DB87" s="398"/>
      <c r="DC87" s="398"/>
      <c r="DD87" s="398"/>
      <c r="DE87" s="398"/>
      <c r="DF87" s="398"/>
      <c r="DG87" s="398"/>
      <c r="DH87" s="398"/>
      <c r="DI87" s="398"/>
      <c r="DJ87" s="398"/>
      <c r="DK87" s="398"/>
      <c r="DL87" s="400"/>
      <c r="DM87" s="400"/>
      <c r="DN87" s="400"/>
      <c r="DO87" s="400"/>
      <c r="DP87" s="400"/>
      <c r="DQ87" s="398"/>
      <c r="DR87" s="398"/>
      <c r="DS87" s="398"/>
      <c r="DT87" s="398"/>
      <c r="DU87" s="398"/>
      <c r="DV87" s="398"/>
      <c r="DW87" s="398"/>
      <c r="DX87" s="402"/>
    </row>
    <row r="88" spans="1:128" ht="6" customHeight="1">
      <c r="A88" s="408"/>
      <c r="B88" s="409"/>
      <c r="C88" s="409"/>
      <c r="D88" s="409"/>
      <c r="E88" s="409"/>
      <c r="F88" s="409"/>
      <c r="G88" s="409"/>
      <c r="H88" s="409"/>
      <c r="I88" s="409"/>
      <c r="J88" s="409"/>
      <c r="K88" s="409"/>
      <c r="L88" s="409"/>
      <c r="M88" s="409"/>
      <c r="N88" s="409"/>
      <c r="O88" s="409"/>
      <c r="P88" s="409"/>
      <c r="Q88" s="409"/>
      <c r="R88" s="409"/>
      <c r="S88" s="409"/>
      <c r="T88" s="409"/>
      <c r="U88" s="409"/>
      <c r="V88" s="409"/>
      <c r="W88" s="409"/>
      <c r="X88" s="409"/>
      <c r="Y88" s="409"/>
      <c r="Z88" s="409"/>
      <c r="AA88" s="409"/>
      <c r="AB88" s="409"/>
      <c r="AC88" s="412"/>
      <c r="AD88" s="412"/>
      <c r="AE88" s="412"/>
      <c r="AF88" s="412"/>
      <c r="AG88" s="412"/>
      <c r="AH88" s="398"/>
      <c r="AI88" s="398"/>
      <c r="AJ88" s="398"/>
      <c r="AK88" s="398"/>
      <c r="AL88" s="398"/>
      <c r="AM88" s="398"/>
      <c r="AN88" s="398"/>
      <c r="AO88" s="398"/>
      <c r="AP88" s="398"/>
      <c r="AQ88" s="398"/>
      <c r="AR88" s="398"/>
      <c r="AS88" s="398"/>
      <c r="AT88" s="398"/>
      <c r="AU88" s="398"/>
      <c r="AV88" s="398"/>
      <c r="AW88" s="398"/>
      <c r="AX88" s="398"/>
      <c r="AY88" s="398"/>
      <c r="AZ88" s="398"/>
      <c r="BA88" s="398"/>
      <c r="BB88" s="398"/>
      <c r="BC88" s="398"/>
      <c r="BD88" s="398"/>
      <c r="BE88" s="398"/>
      <c r="BF88" s="398"/>
      <c r="BG88" s="398"/>
      <c r="BH88" s="398"/>
      <c r="BI88" s="398"/>
      <c r="BJ88" s="398"/>
      <c r="BK88" s="398"/>
      <c r="BL88" s="398"/>
      <c r="BM88" s="398"/>
      <c r="BN88" s="398"/>
      <c r="BO88" s="398"/>
      <c r="BP88" s="398"/>
      <c r="BQ88" s="398"/>
      <c r="BR88" s="398"/>
      <c r="BS88" s="400"/>
      <c r="BT88" s="400"/>
      <c r="BU88" s="400"/>
      <c r="BV88" s="400"/>
      <c r="BW88" s="400"/>
      <c r="BX88" s="400"/>
      <c r="BY88" s="400"/>
      <c r="BZ88" s="406"/>
      <c r="CA88" s="406"/>
      <c r="CB88" s="406"/>
      <c r="CC88" s="406"/>
      <c r="CD88" s="406"/>
      <c r="CE88" s="406"/>
      <c r="CF88" s="400"/>
      <c r="CG88" s="400"/>
      <c r="CH88" s="400"/>
      <c r="CI88" s="400"/>
      <c r="CJ88" s="400"/>
      <c r="CK88" s="400"/>
      <c r="CL88" s="400"/>
      <c r="CM88" s="398"/>
      <c r="CN88" s="398"/>
      <c r="CO88" s="398"/>
      <c r="CP88" s="398"/>
      <c r="CQ88" s="398"/>
      <c r="CR88" s="398"/>
      <c r="CS88" s="398"/>
      <c r="CT88" s="398"/>
      <c r="CU88" s="398"/>
      <c r="CV88" s="398"/>
      <c r="CW88" s="398"/>
      <c r="CX88" s="398"/>
      <c r="CY88" s="398"/>
      <c r="CZ88" s="398"/>
      <c r="DA88" s="398"/>
      <c r="DB88" s="398"/>
      <c r="DC88" s="398"/>
      <c r="DD88" s="398"/>
      <c r="DE88" s="398"/>
      <c r="DF88" s="398"/>
      <c r="DG88" s="398"/>
      <c r="DH88" s="398"/>
      <c r="DI88" s="398"/>
      <c r="DJ88" s="398"/>
      <c r="DK88" s="398"/>
      <c r="DL88" s="400"/>
      <c r="DM88" s="400"/>
      <c r="DN88" s="400"/>
      <c r="DO88" s="400"/>
      <c r="DP88" s="400"/>
      <c r="DQ88" s="398"/>
      <c r="DR88" s="398"/>
      <c r="DS88" s="398"/>
      <c r="DT88" s="398"/>
      <c r="DU88" s="398"/>
      <c r="DV88" s="398"/>
      <c r="DW88" s="398"/>
      <c r="DX88" s="402"/>
    </row>
    <row r="89" spans="1:128" ht="6" customHeight="1">
      <c r="A89" s="408"/>
      <c r="B89" s="409"/>
      <c r="C89" s="409"/>
      <c r="D89" s="409"/>
      <c r="E89" s="409"/>
      <c r="F89" s="409"/>
      <c r="G89" s="409"/>
      <c r="H89" s="409"/>
      <c r="I89" s="409"/>
      <c r="J89" s="409"/>
      <c r="K89" s="409"/>
      <c r="L89" s="409"/>
      <c r="M89" s="409"/>
      <c r="N89" s="409"/>
      <c r="O89" s="409"/>
      <c r="P89" s="409"/>
      <c r="Q89" s="409"/>
      <c r="R89" s="409"/>
      <c r="S89" s="409"/>
      <c r="T89" s="409"/>
      <c r="U89" s="409"/>
      <c r="V89" s="409"/>
      <c r="W89" s="409"/>
      <c r="X89" s="409"/>
      <c r="Y89" s="409"/>
      <c r="Z89" s="409"/>
      <c r="AA89" s="409"/>
      <c r="AB89" s="409"/>
      <c r="AC89" s="412"/>
      <c r="AD89" s="412"/>
      <c r="AE89" s="412"/>
      <c r="AF89" s="412"/>
      <c r="AG89" s="412"/>
      <c r="AH89" s="398"/>
      <c r="AI89" s="398"/>
      <c r="AJ89" s="398"/>
      <c r="AK89" s="398"/>
      <c r="AL89" s="398"/>
      <c r="AM89" s="398"/>
      <c r="AN89" s="398"/>
      <c r="AO89" s="398"/>
      <c r="AP89" s="398"/>
      <c r="AQ89" s="398"/>
      <c r="AR89" s="398"/>
      <c r="AS89" s="398"/>
      <c r="AT89" s="398"/>
      <c r="AU89" s="398"/>
      <c r="AV89" s="398"/>
      <c r="AW89" s="398"/>
      <c r="AX89" s="398"/>
      <c r="AY89" s="398"/>
      <c r="AZ89" s="398"/>
      <c r="BA89" s="398"/>
      <c r="BB89" s="398"/>
      <c r="BC89" s="398"/>
      <c r="BD89" s="398"/>
      <c r="BE89" s="398"/>
      <c r="BF89" s="398"/>
      <c r="BG89" s="398"/>
      <c r="BH89" s="398"/>
      <c r="BI89" s="398"/>
      <c r="BJ89" s="398"/>
      <c r="BK89" s="398"/>
      <c r="BL89" s="398"/>
      <c r="BM89" s="398"/>
      <c r="BN89" s="398"/>
      <c r="BO89" s="398"/>
      <c r="BP89" s="398"/>
      <c r="BQ89" s="398"/>
      <c r="BR89" s="398"/>
      <c r="BS89" s="400"/>
      <c r="BT89" s="400"/>
      <c r="BU89" s="400"/>
      <c r="BV89" s="400"/>
      <c r="BW89" s="400"/>
      <c r="BX89" s="400"/>
      <c r="BY89" s="400"/>
      <c r="BZ89" s="406"/>
      <c r="CA89" s="406"/>
      <c r="CB89" s="406"/>
      <c r="CC89" s="406"/>
      <c r="CD89" s="406"/>
      <c r="CE89" s="406"/>
      <c r="CF89" s="400"/>
      <c r="CG89" s="400"/>
      <c r="CH89" s="400"/>
      <c r="CI89" s="400"/>
      <c r="CJ89" s="400"/>
      <c r="CK89" s="400"/>
      <c r="CL89" s="400"/>
      <c r="CM89" s="398"/>
      <c r="CN89" s="398"/>
      <c r="CO89" s="398"/>
      <c r="CP89" s="398"/>
      <c r="CQ89" s="398"/>
      <c r="CR89" s="398"/>
      <c r="CS89" s="398"/>
      <c r="CT89" s="398"/>
      <c r="CU89" s="398"/>
      <c r="CV89" s="398"/>
      <c r="CW89" s="398"/>
      <c r="CX89" s="398"/>
      <c r="CY89" s="398"/>
      <c r="CZ89" s="398"/>
      <c r="DA89" s="398"/>
      <c r="DB89" s="398"/>
      <c r="DC89" s="398"/>
      <c r="DD89" s="398"/>
      <c r="DE89" s="398"/>
      <c r="DF89" s="398"/>
      <c r="DG89" s="398"/>
      <c r="DH89" s="398"/>
      <c r="DI89" s="398"/>
      <c r="DJ89" s="398"/>
      <c r="DK89" s="398"/>
      <c r="DL89" s="400"/>
      <c r="DM89" s="400"/>
      <c r="DN89" s="400"/>
      <c r="DO89" s="400"/>
      <c r="DP89" s="400"/>
      <c r="DQ89" s="398"/>
      <c r="DR89" s="398"/>
      <c r="DS89" s="398"/>
      <c r="DT89" s="398"/>
      <c r="DU89" s="398"/>
      <c r="DV89" s="398"/>
      <c r="DW89" s="398"/>
      <c r="DX89" s="402"/>
    </row>
    <row r="90" spans="1:128" ht="6" customHeight="1">
      <c r="A90" s="408"/>
      <c r="B90" s="409"/>
      <c r="C90" s="409"/>
      <c r="D90" s="409"/>
      <c r="E90" s="409"/>
      <c r="F90" s="409"/>
      <c r="G90" s="409"/>
      <c r="H90" s="409"/>
      <c r="I90" s="409"/>
      <c r="J90" s="409"/>
      <c r="K90" s="409"/>
      <c r="L90" s="409"/>
      <c r="M90" s="409"/>
      <c r="N90" s="409"/>
      <c r="O90" s="409"/>
      <c r="P90" s="409"/>
      <c r="Q90" s="409"/>
      <c r="R90" s="409"/>
      <c r="S90" s="409"/>
      <c r="T90" s="409"/>
      <c r="U90" s="409"/>
      <c r="V90" s="409"/>
      <c r="W90" s="409"/>
      <c r="X90" s="409"/>
      <c r="Y90" s="409"/>
      <c r="Z90" s="409"/>
      <c r="AA90" s="409"/>
      <c r="AB90" s="409"/>
      <c r="AC90" s="412"/>
      <c r="AD90" s="412"/>
      <c r="AE90" s="412"/>
      <c r="AF90" s="412"/>
      <c r="AG90" s="412"/>
      <c r="AH90" s="398"/>
      <c r="AI90" s="398"/>
      <c r="AJ90" s="398"/>
      <c r="AK90" s="398"/>
      <c r="AL90" s="398"/>
      <c r="AM90" s="398"/>
      <c r="AN90" s="398"/>
      <c r="AO90" s="398"/>
      <c r="AP90" s="398"/>
      <c r="AQ90" s="398"/>
      <c r="AR90" s="398"/>
      <c r="AS90" s="398"/>
      <c r="AT90" s="398"/>
      <c r="AU90" s="398"/>
      <c r="AV90" s="398"/>
      <c r="AW90" s="398"/>
      <c r="AX90" s="398"/>
      <c r="AY90" s="398"/>
      <c r="AZ90" s="398"/>
      <c r="BA90" s="398"/>
      <c r="BB90" s="398"/>
      <c r="BC90" s="398"/>
      <c r="BD90" s="398"/>
      <c r="BE90" s="398"/>
      <c r="BF90" s="398"/>
      <c r="BG90" s="398"/>
      <c r="BH90" s="398"/>
      <c r="BI90" s="398"/>
      <c r="BJ90" s="398"/>
      <c r="BK90" s="398"/>
      <c r="BL90" s="398"/>
      <c r="BM90" s="398"/>
      <c r="BN90" s="398"/>
      <c r="BO90" s="398"/>
      <c r="BP90" s="398"/>
      <c r="BQ90" s="398"/>
      <c r="BR90" s="398"/>
      <c r="BS90" s="400"/>
      <c r="BT90" s="400"/>
      <c r="BU90" s="400"/>
      <c r="BV90" s="400"/>
      <c r="BW90" s="400"/>
      <c r="BX90" s="400"/>
      <c r="BY90" s="400"/>
      <c r="BZ90" s="406"/>
      <c r="CA90" s="406"/>
      <c r="CB90" s="406"/>
      <c r="CC90" s="406"/>
      <c r="CD90" s="406"/>
      <c r="CE90" s="406"/>
      <c r="CF90" s="400"/>
      <c r="CG90" s="400"/>
      <c r="CH90" s="400"/>
      <c r="CI90" s="400"/>
      <c r="CJ90" s="400"/>
      <c r="CK90" s="400"/>
      <c r="CL90" s="400"/>
      <c r="CM90" s="398"/>
      <c r="CN90" s="398"/>
      <c r="CO90" s="398"/>
      <c r="CP90" s="398"/>
      <c r="CQ90" s="398"/>
      <c r="CR90" s="398"/>
      <c r="CS90" s="398"/>
      <c r="CT90" s="398"/>
      <c r="CU90" s="398"/>
      <c r="CV90" s="398"/>
      <c r="CW90" s="398"/>
      <c r="CX90" s="398"/>
      <c r="CY90" s="398"/>
      <c r="CZ90" s="398"/>
      <c r="DA90" s="398"/>
      <c r="DB90" s="398"/>
      <c r="DC90" s="398"/>
      <c r="DD90" s="398"/>
      <c r="DE90" s="398"/>
      <c r="DF90" s="398"/>
      <c r="DG90" s="398"/>
      <c r="DH90" s="398"/>
      <c r="DI90" s="398"/>
      <c r="DJ90" s="398"/>
      <c r="DK90" s="398"/>
      <c r="DL90" s="400"/>
      <c r="DM90" s="400"/>
      <c r="DN90" s="400"/>
      <c r="DO90" s="400"/>
      <c r="DP90" s="400"/>
      <c r="DQ90" s="398"/>
      <c r="DR90" s="398"/>
      <c r="DS90" s="398"/>
      <c r="DT90" s="398"/>
      <c r="DU90" s="398"/>
      <c r="DV90" s="398"/>
      <c r="DW90" s="398"/>
      <c r="DX90" s="402"/>
    </row>
    <row r="91" spans="1:128" ht="6" customHeight="1">
      <c r="A91" s="408"/>
      <c r="B91" s="409"/>
      <c r="C91" s="409"/>
      <c r="D91" s="409"/>
      <c r="E91" s="409"/>
      <c r="F91" s="409"/>
      <c r="G91" s="409"/>
      <c r="H91" s="409"/>
      <c r="I91" s="409"/>
      <c r="J91" s="409"/>
      <c r="K91" s="409"/>
      <c r="L91" s="409"/>
      <c r="M91" s="409"/>
      <c r="N91" s="409"/>
      <c r="O91" s="409"/>
      <c r="P91" s="409"/>
      <c r="Q91" s="409"/>
      <c r="R91" s="409"/>
      <c r="S91" s="409"/>
      <c r="T91" s="409"/>
      <c r="U91" s="409"/>
      <c r="V91" s="409"/>
      <c r="W91" s="409"/>
      <c r="X91" s="409"/>
      <c r="Y91" s="409"/>
      <c r="Z91" s="409"/>
      <c r="AA91" s="409"/>
      <c r="AB91" s="409"/>
      <c r="AC91" s="412"/>
      <c r="AD91" s="412"/>
      <c r="AE91" s="412"/>
      <c r="AF91" s="412"/>
      <c r="AG91" s="412"/>
      <c r="AH91" s="398"/>
      <c r="AI91" s="398"/>
      <c r="AJ91" s="398"/>
      <c r="AK91" s="398"/>
      <c r="AL91" s="398"/>
      <c r="AM91" s="398"/>
      <c r="AN91" s="398"/>
      <c r="AO91" s="398"/>
      <c r="AP91" s="398"/>
      <c r="AQ91" s="398"/>
      <c r="AR91" s="398"/>
      <c r="AS91" s="398"/>
      <c r="AT91" s="398"/>
      <c r="AU91" s="398"/>
      <c r="AV91" s="398"/>
      <c r="AW91" s="398"/>
      <c r="AX91" s="398"/>
      <c r="AY91" s="398"/>
      <c r="AZ91" s="398"/>
      <c r="BA91" s="398"/>
      <c r="BB91" s="398"/>
      <c r="BC91" s="398"/>
      <c r="BD91" s="398"/>
      <c r="BE91" s="398"/>
      <c r="BF91" s="398"/>
      <c r="BG91" s="398"/>
      <c r="BH91" s="398"/>
      <c r="BI91" s="398"/>
      <c r="BJ91" s="398"/>
      <c r="BK91" s="398"/>
      <c r="BL91" s="398"/>
      <c r="BM91" s="398"/>
      <c r="BN91" s="398"/>
      <c r="BO91" s="398"/>
      <c r="BP91" s="398"/>
      <c r="BQ91" s="398"/>
      <c r="BR91" s="398"/>
      <c r="BS91" s="400"/>
      <c r="BT91" s="400"/>
      <c r="BU91" s="400"/>
      <c r="BV91" s="400"/>
      <c r="BW91" s="400"/>
      <c r="BX91" s="400"/>
      <c r="BY91" s="400"/>
      <c r="BZ91" s="406"/>
      <c r="CA91" s="406"/>
      <c r="CB91" s="406"/>
      <c r="CC91" s="406"/>
      <c r="CD91" s="406"/>
      <c r="CE91" s="406"/>
      <c r="CF91" s="400"/>
      <c r="CG91" s="400"/>
      <c r="CH91" s="400"/>
      <c r="CI91" s="400"/>
      <c r="CJ91" s="400"/>
      <c r="CK91" s="400"/>
      <c r="CL91" s="400"/>
      <c r="CM91" s="398"/>
      <c r="CN91" s="398"/>
      <c r="CO91" s="398"/>
      <c r="CP91" s="398"/>
      <c r="CQ91" s="398"/>
      <c r="CR91" s="398"/>
      <c r="CS91" s="398"/>
      <c r="CT91" s="398"/>
      <c r="CU91" s="398"/>
      <c r="CV91" s="398"/>
      <c r="CW91" s="398"/>
      <c r="CX91" s="398"/>
      <c r="CY91" s="398"/>
      <c r="CZ91" s="398"/>
      <c r="DA91" s="398"/>
      <c r="DB91" s="398"/>
      <c r="DC91" s="398"/>
      <c r="DD91" s="398"/>
      <c r="DE91" s="398"/>
      <c r="DF91" s="398"/>
      <c r="DG91" s="398"/>
      <c r="DH91" s="398"/>
      <c r="DI91" s="398"/>
      <c r="DJ91" s="398"/>
      <c r="DK91" s="398"/>
      <c r="DL91" s="400"/>
      <c r="DM91" s="400"/>
      <c r="DN91" s="400"/>
      <c r="DO91" s="400"/>
      <c r="DP91" s="400"/>
      <c r="DQ91" s="398"/>
      <c r="DR91" s="398"/>
      <c r="DS91" s="398"/>
      <c r="DT91" s="398"/>
      <c r="DU91" s="398"/>
      <c r="DV91" s="398"/>
      <c r="DW91" s="398"/>
      <c r="DX91" s="402"/>
    </row>
    <row r="92" spans="1:128" ht="6" customHeight="1">
      <c r="A92" s="408"/>
      <c r="B92" s="409"/>
      <c r="C92" s="409"/>
      <c r="D92" s="409"/>
      <c r="E92" s="409"/>
      <c r="F92" s="409"/>
      <c r="G92" s="409"/>
      <c r="H92" s="409"/>
      <c r="I92" s="409"/>
      <c r="J92" s="409"/>
      <c r="K92" s="409"/>
      <c r="L92" s="409"/>
      <c r="M92" s="409"/>
      <c r="N92" s="409"/>
      <c r="O92" s="409"/>
      <c r="P92" s="409"/>
      <c r="Q92" s="409"/>
      <c r="R92" s="409"/>
      <c r="S92" s="409"/>
      <c r="T92" s="409"/>
      <c r="U92" s="409"/>
      <c r="V92" s="409"/>
      <c r="W92" s="409"/>
      <c r="X92" s="409"/>
      <c r="Y92" s="409"/>
      <c r="Z92" s="409"/>
      <c r="AA92" s="409"/>
      <c r="AB92" s="409"/>
      <c r="AC92" s="412"/>
      <c r="AD92" s="412"/>
      <c r="AE92" s="412"/>
      <c r="AF92" s="412"/>
      <c r="AG92" s="412"/>
      <c r="AH92" s="398"/>
      <c r="AI92" s="398"/>
      <c r="AJ92" s="398"/>
      <c r="AK92" s="398"/>
      <c r="AL92" s="398"/>
      <c r="AM92" s="398"/>
      <c r="AN92" s="398"/>
      <c r="AO92" s="398"/>
      <c r="AP92" s="398"/>
      <c r="AQ92" s="398"/>
      <c r="AR92" s="398"/>
      <c r="AS92" s="398"/>
      <c r="AT92" s="398"/>
      <c r="AU92" s="398"/>
      <c r="AV92" s="398"/>
      <c r="AW92" s="398"/>
      <c r="AX92" s="398"/>
      <c r="AY92" s="398"/>
      <c r="AZ92" s="398"/>
      <c r="BA92" s="398"/>
      <c r="BB92" s="398"/>
      <c r="BC92" s="398"/>
      <c r="BD92" s="398"/>
      <c r="BE92" s="398"/>
      <c r="BF92" s="398"/>
      <c r="BG92" s="398"/>
      <c r="BH92" s="398"/>
      <c r="BI92" s="398"/>
      <c r="BJ92" s="398"/>
      <c r="BK92" s="398"/>
      <c r="BL92" s="398"/>
      <c r="BM92" s="398"/>
      <c r="BN92" s="398"/>
      <c r="BO92" s="398"/>
      <c r="BP92" s="398"/>
      <c r="BQ92" s="398"/>
      <c r="BR92" s="398"/>
      <c r="BS92" s="400"/>
      <c r="BT92" s="400"/>
      <c r="BU92" s="400"/>
      <c r="BV92" s="400"/>
      <c r="BW92" s="400"/>
      <c r="BX92" s="400"/>
      <c r="BY92" s="400"/>
      <c r="BZ92" s="406"/>
      <c r="CA92" s="406"/>
      <c r="CB92" s="406"/>
      <c r="CC92" s="406"/>
      <c r="CD92" s="406"/>
      <c r="CE92" s="406"/>
      <c r="CF92" s="400"/>
      <c r="CG92" s="400"/>
      <c r="CH92" s="400"/>
      <c r="CI92" s="400"/>
      <c r="CJ92" s="400"/>
      <c r="CK92" s="400"/>
      <c r="CL92" s="400"/>
      <c r="CM92" s="398"/>
      <c r="CN92" s="398"/>
      <c r="CO92" s="398"/>
      <c r="CP92" s="398"/>
      <c r="CQ92" s="398"/>
      <c r="CR92" s="398"/>
      <c r="CS92" s="398"/>
      <c r="CT92" s="398"/>
      <c r="CU92" s="398"/>
      <c r="CV92" s="398"/>
      <c r="CW92" s="398"/>
      <c r="CX92" s="398"/>
      <c r="CY92" s="398"/>
      <c r="CZ92" s="398"/>
      <c r="DA92" s="398"/>
      <c r="DB92" s="398"/>
      <c r="DC92" s="398"/>
      <c r="DD92" s="398"/>
      <c r="DE92" s="398"/>
      <c r="DF92" s="398"/>
      <c r="DG92" s="398"/>
      <c r="DH92" s="398"/>
      <c r="DI92" s="398"/>
      <c r="DJ92" s="398"/>
      <c r="DK92" s="398"/>
      <c r="DL92" s="400"/>
      <c r="DM92" s="400"/>
      <c r="DN92" s="400"/>
      <c r="DO92" s="400"/>
      <c r="DP92" s="400"/>
      <c r="DQ92" s="398"/>
      <c r="DR92" s="398"/>
      <c r="DS92" s="398"/>
      <c r="DT92" s="398"/>
      <c r="DU92" s="398"/>
      <c r="DV92" s="398"/>
      <c r="DW92" s="398"/>
      <c r="DX92" s="402"/>
    </row>
    <row r="93" spans="1:128" ht="6" customHeight="1">
      <c r="A93" s="408"/>
      <c r="B93" s="409"/>
      <c r="C93" s="409"/>
      <c r="D93" s="409"/>
      <c r="E93" s="409"/>
      <c r="F93" s="409"/>
      <c r="G93" s="409"/>
      <c r="H93" s="409"/>
      <c r="I93" s="409"/>
      <c r="J93" s="409"/>
      <c r="K93" s="409"/>
      <c r="L93" s="409"/>
      <c r="M93" s="409"/>
      <c r="N93" s="409"/>
      <c r="O93" s="409"/>
      <c r="P93" s="409"/>
      <c r="Q93" s="409"/>
      <c r="R93" s="409"/>
      <c r="S93" s="409"/>
      <c r="T93" s="409"/>
      <c r="U93" s="409"/>
      <c r="V93" s="409"/>
      <c r="W93" s="409"/>
      <c r="X93" s="409"/>
      <c r="Y93" s="409"/>
      <c r="Z93" s="409"/>
      <c r="AA93" s="409"/>
      <c r="AB93" s="409"/>
      <c r="AC93" s="412"/>
      <c r="AD93" s="412"/>
      <c r="AE93" s="412"/>
      <c r="AF93" s="412"/>
      <c r="AG93" s="412"/>
      <c r="AH93" s="398"/>
      <c r="AI93" s="398"/>
      <c r="AJ93" s="398"/>
      <c r="AK93" s="398"/>
      <c r="AL93" s="398"/>
      <c r="AM93" s="398"/>
      <c r="AN93" s="398"/>
      <c r="AO93" s="398"/>
      <c r="AP93" s="398"/>
      <c r="AQ93" s="398"/>
      <c r="AR93" s="398"/>
      <c r="AS93" s="398"/>
      <c r="AT93" s="398"/>
      <c r="AU93" s="398"/>
      <c r="AV93" s="398"/>
      <c r="AW93" s="398"/>
      <c r="AX93" s="398"/>
      <c r="AY93" s="398"/>
      <c r="AZ93" s="398"/>
      <c r="BA93" s="398"/>
      <c r="BB93" s="398"/>
      <c r="BC93" s="398"/>
      <c r="BD93" s="398"/>
      <c r="BE93" s="398"/>
      <c r="BF93" s="398"/>
      <c r="BG93" s="398"/>
      <c r="BH93" s="398"/>
      <c r="BI93" s="398"/>
      <c r="BJ93" s="398"/>
      <c r="BK93" s="398"/>
      <c r="BL93" s="398"/>
      <c r="BM93" s="398"/>
      <c r="BN93" s="398"/>
      <c r="BO93" s="398"/>
      <c r="BP93" s="398"/>
      <c r="BQ93" s="398"/>
      <c r="BR93" s="398"/>
      <c r="BS93" s="400"/>
      <c r="BT93" s="400"/>
      <c r="BU93" s="400"/>
      <c r="BV93" s="400"/>
      <c r="BW93" s="400"/>
      <c r="BX93" s="400"/>
      <c r="BY93" s="400"/>
      <c r="BZ93" s="406"/>
      <c r="CA93" s="406"/>
      <c r="CB93" s="406"/>
      <c r="CC93" s="406"/>
      <c r="CD93" s="406"/>
      <c r="CE93" s="406"/>
      <c r="CF93" s="400"/>
      <c r="CG93" s="400"/>
      <c r="CH93" s="400"/>
      <c r="CI93" s="400"/>
      <c r="CJ93" s="400"/>
      <c r="CK93" s="400"/>
      <c r="CL93" s="400"/>
      <c r="CM93" s="398"/>
      <c r="CN93" s="398"/>
      <c r="CO93" s="398"/>
      <c r="CP93" s="398"/>
      <c r="CQ93" s="398"/>
      <c r="CR93" s="398"/>
      <c r="CS93" s="398"/>
      <c r="CT93" s="398"/>
      <c r="CU93" s="398"/>
      <c r="CV93" s="398"/>
      <c r="CW93" s="398"/>
      <c r="CX93" s="398"/>
      <c r="CY93" s="398"/>
      <c r="CZ93" s="398"/>
      <c r="DA93" s="398"/>
      <c r="DB93" s="398"/>
      <c r="DC93" s="398"/>
      <c r="DD93" s="398"/>
      <c r="DE93" s="398"/>
      <c r="DF93" s="398"/>
      <c r="DG93" s="398"/>
      <c r="DH93" s="398"/>
      <c r="DI93" s="398"/>
      <c r="DJ93" s="398"/>
      <c r="DK93" s="398"/>
      <c r="DL93" s="400"/>
      <c r="DM93" s="400"/>
      <c r="DN93" s="400"/>
      <c r="DO93" s="400"/>
      <c r="DP93" s="400"/>
      <c r="DQ93" s="398"/>
      <c r="DR93" s="398"/>
      <c r="DS93" s="398"/>
      <c r="DT93" s="398"/>
      <c r="DU93" s="398"/>
      <c r="DV93" s="398"/>
      <c r="DW93" s="398"/>
      <c r="DX93" s="402"/>
    </row>
    <row r="94" spans="1:128" ht="6" customHeight="1">
      <c r="A94" s="408"/>
      <c r="B94" s="409"/>
      <c r="C94" s="409"/>
      <c r="D94" s="409"/>
      <c r="E94" s="409"/>
      <c r="F94" s="409"/>
      <c r="G94" s="409"/>
      <c r="H94" s="409"/>
      <c r="I94" s="409"/>
      <c r="J94" s="409"/>
      <c r="K94" s="409"/>
      <c r="L94" s="409"/>
      <c r="M94" s="409"/>
      <c r="N94" s="409"/>
      <c r="O94" s="409"/>
      <c r="P94" s="409"/>
      <c r="Q94" s="409"/>
      <c r="R94" s="409"/>
      <c r="S94" s="409"/>
      <c r="T94" s="409"/>
      <c r="U94" s="409"/>
      <c r="V94" s="409"/>
      <c r="W94" s="409"/>
      <c r="X94" s="409"/>
      <c r="Y94" s="409"/>
      <c r="Z94" s="409"/>
      <c r="AA94" s="409"/>
      <c r="AB94" s="409"/>
      <c r="AC94" s="412"/>
      <c r="AD94" s="412"/>
      <c r="AE94" s="412"/>
      <c r="AF94" s="412"/>
      <c r="AG94" s="412"/>
      <c r="AH94" s="398"/>
      <c r="AI94" s="398"/>
      <c r="AJ94" s="398"/>
      <c r="AK94" s="398"/>
      <c r="AL94" s="398"/>
      <c r="AM94" s="398"/>
      <c r="AN94" s="398"/>
      <c r="AO94" s="398"/>
      <c r="AP94" s="398"/>
      <c r="AQ94" s="398"/>
      <c r="AR94" s="398"/>
      <c r="AS94" s="398"/>
      <c r="AT94" s="398"/>
      <c r="AU94" s="398"/>
      <c r="AV94" s="398"/>
      <c r="AW94" s="398"/>
      <c r="AX94" s="398"/>
      <c r="AY94" s="398"/>
      <c r="AZ94" s="398"/>
      <c r="BA94" s="398"/>
      <c r="BB94" s="398"/>
      <c r="BC94" s="398"/>
      <c r="BD94" s="398"/>
      <c r="BE94" s="398"/>
      <c r="BF94" s="398"/>
      <c r="BG94" s="398"/>
      <c r="BH94" s="398"/>
      <c r="BI94" s="398"/>
      <c r="BJ94" s="398"/>
      <c r="BK94" s="398"/>
      <c r="BL94" s="398"/>
      <c r="BM94" s="398"/>
      <c r="BN94" s="398"/>
      <c r="BO94" s="398"/>
      <c r="BP94" s="398"/>
      <c r="BQ94" s="398"/>
      <c r="BR94" s="398"/>
      <c r="BS94" s="400"/>
      <c r="BT94" s="400"/>
      <c r="BU94" s="400"/>
      <c r="BV94" s="400"/>
      <c r="BW94" s="400"/>
      <c r="BX94" s="400"/>
      <c r="BY94" s="400"/>
      <c r="BZ94" s="406"/>
      <c r="CA94" s="406"/>
      <c r="CB94" s="406"/>
      <c r="CC94" s="406"/>
      <c r="CD94" s="406"/>
      <c r="CE94" s="406"/>
      <c r="CF94" s="400"/>
      <c r="CG94" s="400"/>
      <c r="CH94" s="400"/>
      <c r="CI94" s="400"/>
      <c r="CJ94" s="400"/>
      <c r="CK94" s="400"/>
      <c r="CL94" s="400"/>
      <c r="CM94" s="398"/>
      <c r="CN94" s="398"/>
      <c r="CO94" s="398"/>
      <c r="CP94" s="398"/>
      <c r="CQ94" s="398"/>
      <c r="CR94" s="398"/>
      <c r="CS94" s="398"/>
      <c r="CT94" s="398"/>
      <c r="CU94" s="398"/>
      <c r="CV94" s="398"/>
      <c r="CW94" s="398"/>
      <c r="CX94" s="398"/>
      <c r="CY94" s="398"/>
      <c r="CZ94" s="398"/>
      <c r="DA94" s="398"/>
      <c r="DB94" s="398"/>
      <c r="DC94" s="398"/>
      <c r="DD94" s="398"/>
      <c r="DE94" s="398"/>
      <c r="DF94" s="398"/>
      <c r="DG94" s="398"/>
      <c r="DH94" s="398"/>
      <c r="DI94" s="398"/>
      <c r="DJ94" s="398"/>
      <c r="DK94" s="398"/>
      <c r="DL94" s="400"/>
      <c r="DM94" s="400"/>
      <c r="DN94" s="400"/>
      <c r="DO94" s="400"/>
      <c r="DP94" s="400"/>
      <c r="DQ94" s="398"/>
      <c r="DR94" s="398"/>
      <c r="DS94" s="398"/>
      <c r="DT94" s="398"/>
      <c r="DU94" s="398"/>
      <c r="DV94" s="398"/>
      <c r="DW94" s="398"/>
      <c r="DX94" s="402"/>
    </row>
    <row r="95" spans="1:128" ht="6" customHeight="1">
      <c r="A95" s="408"/>
      <c r="B95" s="409"/>
      <c r="C95" s="409"/>
      <c r="D95" s="409"/>
      <c r="E95" s="409"/>
      <c r="F95" s="409"/>
      <c r="G95" s="409"/>
      <c r="H95" s="409"/>
      <c r="I95" s="409"/>
      <c r="J95" s="409"/>
      <c r="K95" s="409"/>
      <c r="L95" s="409"/>
      <c r="M95" s="409"/>
      <c r="N95" s="409"/>
      <c r="O95" s="409"/>
      <c r="P95" s="409"/>
      <c r="Q95" s="409"/>
      <c r="R95" s="409"/>
      <c r="S95" s="409"/>
      <c r="T95" s="409"/>
      <c r="U95" s="409"/>
      <c r="V95" s="409"/>
      <c r="W95" s="409"/>
      <c r="X95" s="409"/>
      <c r="Y95" s="409"/>
      <c r="Z95" s="409"/>
      <c r="AA95" s="409"/>
      <c r="AB95" s="409"/>
      <c r="AC95" s="412"/>
      <c r="AD95" s="412"/>
      <c r="AE95" s="412"/>
      <c r="AF95" s="412"/>
      <c r="AG95" s="412"/>
      <c r="AH95" s="398"/>
      <c r="AI95" s="398"/>
      <c r="AJ95" s="398"/>
      <c r="AK95" s="398"/>
      <c r="AL95" s="398"/>
      <c r="AM95" s="398"/>
      <c r="AN95" s="398"/>
      <c r="AO95" s="398"/>
      <c r="AP95" s="398"/>
      <c r="AQ95" s="398"/>
      <c r="AR95" s="398"/>
      <c r="AS95" s="398"/>
      <c r="AT95" s="398"/>
      <c r="AU95" s="398"/>
      <c r="AV95" s="398"/>
      <c r="AW95" s="398"/>
      <c r="AX95" s="398"/>
      <c r="AY95" s="398"/>
      <c r="AZ95" s="398"/>
      <c r="BA95" s="398"/>
      <c r="BB95" s="398"/>
      <c r="BC95" s="398"/>
      <c r="BD95" s="398"/>
      <c r="BE95" s="398"/>
      <c r="BF95" s="398"/>
      <c r="BG95" s="398"/>
      <c r="BH95" s="398"/>
      <c r="BI95" s="398"/>
      <c r="BJ95" s="398"/>
      <c r="BK95" s="398"/>
      <c r="BL95" s="398"/>
      <c r="BM95" s="398"/>
      <c r="BN95" s="398"/>
      <c r="BO95" s="398"/>
      <c r="BP95" s="398"/>
      <c r="BQ95" s="398"/>
      <c r="BR95" s="398"/>
      <c r="BS95" s="400"/>
      <c r="BT95" s="400"/>
      <c r="BU95" s="400"/>
      <c r="BV95" s="400"/>
      <c r="BW95" s="400"/>
      <c r="BX95" s="400"/>
      <c r="BY95" s="400"/>
      <c r="BZ95" s="406"/>
      <c r="CA95" s="406"/>
      <c r="CB95" s="406"/>
      <c r="CC95" s="406"/>
      <c r="CD95" s="406"/>
      <c r="CE95" s="406"/>
      <c r="CF95" s="400"/>
      <c r="CG95" s="400"/>
      <c r="CH95" s="400"/>
      <c r="CI95" s="400"/>
      <c r="CJ95" s="400"/>
      <c r="CK95" s="400"/>
      <c r="CL95" s="400"/>
      <c r="CM95" s="398"/>
      <c r="CN95" s="398"/>
      <c r="CO95" s="398"/>
      <c r="CP95" s="398"/>
      <c r="CQ95" s="398"/>
      <c r="CR95" s="398"/>
      <c r="CS95" s="398"/>
      <c r="CT95" s="398"/>
      <c r="CU95" s="398"/>
      <c r="CV95" s="398"/>
      <c r="CW95" s="398"/>
      <c r="CX95" s="398"/>
      <c r="CY95" s="398"/>
      <c r="CZ95" s="398"/>
      <c r="DA95" s="398"/>
      <c r="DB95" s="398"/>
      <c r="DC95" s="398"/>
      <c r="DD95" s="398"/>
      <c r="DE95" s="398"/>
      <c r="DF95" s="398"/>
      <c r="DG95" s="398"/>
      <c r="DH95" s="398"/>
      <c r="DI95" s="398"/>
      <c r="DJ95" s="398"/>
      <c r="DK95" s="398"/>
      <c r="DL95" s="400"/>
      <c r="DM95" s="400"/>
      <c r="DN95" s="400"/>
      <c r="DO95" s="400"/>
      <c r="DP95" s="400"/>
      <c r="DQ95" s="398"/>
      <c r="DR95" s="398"/>
      <c r="DS95" s="398"/>
      <c r="DT95" s="398"/>
      <c r="DU95" s="398"/>
      <c r="DV95" s="398"/>
      <c r="DW95" s="398"/>
      <c r="DX95" s="402"/>
    </row>
    <row r="96" spans="1:128" ht="6" customHeight="1">
      <c r="A96" s="408"/>
      <c r="B96" s="409"/>
      <c r="C96" s="409"/>
      <c r="D96" s="409"/>
      <c r="E96" s="409"/>
      <c r="F96" s="409"/>
      <c r="G96" s="409"/>
      <c r="H96" s="409"/>
      <c r="I96" s="409"/>
      <c r="J96" s="409"/>
      <c r="K96" s="409"/>
      <c r="L96" s="409"/>
      <c r="M96" s="409"/>
      <c r="N96" s="409"/>
      <c r="O96" s="409"/>
      <c r="P96" s="409"/>
      <c r="Q96" s="409"/>
      <c r="R96" s="409"/>
      <c r="S96" s="409"/>
      <c r="T96" s="409"/>
      <c r="U96" s="409"/>
      <c r="V96" s="409"/>
      <c r="W96" s="409"/>
      <c r="X96" s="409"/>
      <c r="Y96" s="409"/>
      <c r="Z96" s="409"/>
      <c r="AA96" s="409"/>
      <c r="AB96" s="409"/>
      <c r="AC96" s="412"/>
      <c r="AD96" s="412"/>
      <c r="AE96" s="412"/>
      <c r="AF96" s="412"/>
      <c r="AG96" s="412"/>
      <c r="AH96" s="398"/>
      <c r="AI96" s="398"/>
      <c r="AJ96" s="398"/>
      <c r="AK96" s="398"/>
      <c r="AL96" s="398"/>
      <c r="AM96" s="398"/>
      <c r="AN96" s="398"/>
      <c r="AO96" s="398"/>
      <c r="AP96" s="398"/>
      <c r="AQ96" s="398"/>
      <c r="AR96" s="398"/>
      <c r="AS96" s="398"/>
      <c r="AT96" s="398"/>
      <c r="AU96" s="398"/>
      <c r="AV96" s="398"/>
      <c r="AW96" s="398"/>
      <c r="AX96" s="398"/>
      <c r="AY96" s="398"/>
      <c r="AZ96" s="398"/>
      <c r="BA96" s="398"/>
      <c r="BB96" s="398"/>
      <c r="BC96" s="398"/>
      <c r="BD96" s="398"/>
      <c r="BE96" s="398"/>
      <c r="BF96" s="398"/>
      <c r="BG96" s="398"/>
      <c r="BH96" s="398"/>
      <c r="BI96" s="398"/>
      <c r="BJ96" s="398"/>
      <c r="BK96" s="398"/>
      <c r="BL96" s="398"/>
      <c r="BM96" s="398"/>
      <c r="BN96" s="398"/>
      <c r="BO96" s="398"/>
      <c r="BP96" s="398"/>
      <c r="BQ96" s="398"/>
      <c r="BR96" s="398"/>
      <c r="BS96" s="400"/>
      <c r="BT96" s="400"/>
      <c r="BU96" s="400"/>
      <c r="BV96" s="400"/>
      <c r="BW96" s="400"/>
      <c r="BX96" s="400"/>
      <c r="BY96" s="400"/>
      <c r="BZ96" s="406"/>
      <c r="CA96" s="406"/>
      <c r="CB96" s="406"/>
      <c r="CC96" s="406"/>
      <c r="CD96" s="406"/>
      <c r="CE96" s="406"/>
      <c r="CF96" s="400"/>
      <c r="CG96" s="400"/>
      <c r="CH96" s="400"/>
      <c r="CI96" s="400"/>
      <c r="CJ96" s="400"/>
      <c r="CK96" s="400"/>
      <c r="CL96" s="400"/>
      <c r="CM96" s="398"/>
      <c r="CN96" s="398"/>
      <c r="CO96" s="398"/>
      <c r="CP96" s="398"/>
      <c r="CQ96" s="398"/>
      <c r="CR96" s="398"/>
      <c r="CS96" s="398"/>
      <c r="CT96" s="398"/>
      <c r="CU96" s="398"/>
      <c r="CV96" s="398"/>
      <c r="CW96" s="398"/>
      <c r="CX96" s="398"/>
      <c r="CY96" s="398"/>
      <c r="CZ96" s="398"/>
      <c r="DA96" s="398"/>
      <c r="DB96" s="398"/>
      <c r="DC96" s="398"/>
      <c r="DD96" s="398"/>
      <c r="DE96" s="398"/>
      <c r="DF96" s="398"/>
      <c r="DG96" s="398"/>
      <c r="DH96" s="398"/>
      <c r="DI96" s="398"/>
      <c r="DJ96" s="398"/>
      <c r="DK96" s="398"/>
      <c r="DL96" s="400"/>
      <c r="DM96" s="400"/>
      <c r="DN96" s="400"/>
      <c r="DO96" s="400"/>
      <c r="DP96" s="400"/>
      <c r="DQ96" s="398"/>
      <c r="DR96" s="398"/>
      <c r="DS96" s="398"/>
      <c r="DT96" s="398"/>
      <c r="DU96" s="398"/>
      <c r="DV96" s="398"/>
      <c r="DW96" s="398"/>
      <c r="DX96" s="402"/>
    </row>
    <row r="97" spans="1:128" ht="6" customHeight="1">
      <c r="A97" s="408"/>
      <c r="B97" s="409"/>
      <c r="C97" s="409"/>
      <c r="D97" s="409"/>
      <c r="E97" s="409"/>
      <c r="F97" s="409"/>
      <c r="G97" s="409"/>
      <c r="H97" s="409"/>
      <c r="I97" s="409"/>
      <c r="J97" s="409"/>
      <c r="K97" s="409"/>
      <c r="L97" s="409"/>
      <c r="M97" s="409"/>
      <c r="N97" s="409"/>
      <c r="O97" s="409"/>
      <c r="P97" s="409"/>
      <c r="Q97" s="409"/>
      <c r="R97" s="409"/>
      <c r="S97" s="409"/>
      <c r="T97" s="409"/>
      <c r="U97" s="409"/>
      <c r="V97" s="409"/>
      <c r="W97" s="409"/>
      <c r="X97" s="409"/>
      <c r="Y97" s="409"/>
      <c r="Z97" s="409"/>
      <c r="AA97" s="409"/>
      <c r="AB97" s="409"/>
      <c r="AC97" s="412"/>
      <c r="AD97" s="412"/>
      <c r="AE97" s="412"/>
      <c r="AF97" s="412"/>
      <c r="AG97" s="412"/>
      <c r="AH97" s="398"/>
      <c r="AI97" s="398"/>
      <c r="AJ97" s="398"/>
      <c r="AK97" s="398"/>
      <c r="AL97" s="398"/>
      <c r="AM97" s="398"/>
      <c r="AN97" s="398"/>
      <c r="AO97" s="398"/>
      <c r="AP97" s="398"/>
      <c r="AQ97" s="398"/>
      <c r="AR97" s="398"/>
      <c r="AS97" s="398"/>
      <c r="AT97" s="398"/>
      <c r="AU97" s="398"/>
      <c r="AV97" s="398"/>
      <c r="AW97" s="398"/>
      <c r="AX97" s="398"/>
      <c r="AY97" s="398"/>
      <c r="AZ97" s="398"/>
      <c r="BA97" s="398"/>
      <c r="BB97" s="398"/>
      <c r="BC97" s="398"/>
      <c r="BD97" s="398"/>
      <c r="BE97" s="398"/>
      <c r="BF97" s="398"/>
      <c r="BG97" s="398"/>
      <c r="BH97" s="398"/>
      <c r="BI97" s="398"/>
      <c r="BJ97" s="398"/>
      <c r="BK97" s="398"/>
      <c r="BL97" s="398"/>
      <c r="BM97" s="398"/>
      <c r="BN97" s="398"/>
      <c r="BO97" s="398"/>
      <c r="BP97" s="398"/>
      <c r="BQ97" s="398"/>
      <c r="BR97" s="398"/>
      <c r="BS97" s="400"/>
      <c r="BT97" s="400"/>
      <c r="BU97" s="400"/>
      <c r="BV97" s="400"/>
      <c r="BW97" s="400"/>
      <c r="BX97" s="400"/>
      <c r="BY97" s="400"/>
      <c r="BZ97" s="406"/>
      <c r="CA97" s="406"/>
      <c r="CB97" s="406"/>
      <c r="CC97" s="406"/>
      <c r="CD97" s="406"/>
      <c r="CE97" s="406"/>
      <c r="CF97" s="400"/>
      <c r="CG97" s="400"/>
      <c r="CH97" s="400"/>
      <c r="CI97" s="400"/>
      <c r="CJ97" s="400"/>
      <c r="CK97" s="400"/>
      <c r="CL97" s="400"/>
      <c r="CM97" s="398"/>
      <c r="CN97" s="398"/>
      <c r="CO97" s="398"/>
      <c r="CP97" s="398"/>
      <c r="CQ97" s="398"/>
      <c r="CR97" s="398"/>
      <c r="CS97" s="398"/>
      <c r="CT97" s="398"/>
      <c r="CU97" s="398"/>
      <c r="CV97" s="398"/>
      <c r="CW97" s="398"/>
      <c r="CX97" s="398"/>
      <c r="CY97" s="398"/>
      <c r="CZ97" s="398"/>
      <c r="DA97" s="398"/>
      <c r="DB97" s="398"/>
      <c r="DC97" s="398"/>
      <c r="DD97" s="398"/>
      <c r="DE97" s="398"/>
      <c r="DF97" s="398"/>
      <c r="DG97" s="398"/>
      <c r="DH97" s="398"/>
      <c r="DI97" s="398"/>
      <c r="DJ97" s="398"/>
      <c r="DK97" s="398"/>
      <c r="DL97" s="400"/>
      <c r="DM97" s="400"/>
      <c r="DN97" s="400"/>
      <c r="DO97" s="400"/>
      <c r="DP97" s="400"/>
      <c r="DQ97" s="398"/>
      <c r="DR97" s="398"/>
      <c r="DS97" s="398"/>
      <c r="DT97" s="398"/>
      <c r="DU97" s="398"/>
      <c r="DV97" s="398"/>
      <c r="DW97" s="398"/>
      <c r="DX97" s="402"/>
    </row>
    <row r="98" spans="1:128" ht="6" customHeight="1">
      <c r="A98" s="408"/>
      <c r="B98" s="409"/>
      <c r="C98" s="409"/>
      <c r="D98" s="409"/>
      <c r="E98" s="409"/>
      <c r="F98" s="409"/>
      <c r="G98" s="409"/>
      <c r="H98" s="409"/>
      <c r="I98" s="409"/>
      <c r="J98" s="409"/>
      <c r="K98" s="409"/>
      <c r="L98" s="409"/>
      <c r="M98" s="409"/>
      <c r="N98" s="409"/>
      <c r="O98" s="409"/>
      <c r="P98" s="409"/>
      <c r="Q98" s="409"/>
      <c r="R98" s="409"/>
      <c r="S98" s="409"/>
      <c r="T98" s="409"/>
      <c r="U98" s="409"/>
      <c r="V98" s="409"/>
      <c r="W98" s="409"/>
      <c r="X98" s="409"/>
      <c r="Y98" s="409"/>
      <c r="Z98" s="409"/>
      <c r="AA98" s="409"/>
      <c r="AB98" s="409"/>
      <c r="AC98" s="412"/>
      <c r="AD98" s="412"/>
      <c r="AE98" s="412"/>
      <c r="AF98" s="412"/>
      <c r="AG98" s="412"/>
      <c r="AH98" s="398"/>
      <c r="AI98" s="398"/>
      <c r="AJ98" s="398"/>
      <c r="AK98" s="398"/>
      <c r="AL98" s="398"/>
      <c r="AM98" s="398"/>
      <c r="AN98" s="398"/>
      <c r="AO98" s="398"/>
      <c r="AP98" s="398"/>
      <c r="AQ98" s="398"/>
      <c r="AR98" s="398"/>
      <c r="AS98" s="398"/>
      <c r="AT98" s="398"/>
      <c r="AU98" s="398"/>
      <c r="AV98" s="398"/>
      <c r="AW98" s="398"/>
      <c r="AX98" s="398"/>
      <c r="AY98" s="398"/>
      <c r="AZ98" s="398"/>
      <c r="BA98" s="398"/>
      <c r="BB98" s="398"/>
      <c r="BC98" s="398"/>
      <c r="BD98" s="398"/>
      <c r="BE98" s="398"/>
      <c r="BF98" s="398"/>
      <c r="BG98" s="398"/>
      <c r="BH98" s="398"/>
      <c r="BI98" s="398"/>
      <c r="BJ98" s="398"/>
      <c r="BK98" s="398"/>
      <c r="BL98" s="398"/>
      <c r="BM98" s="398"/>
      <c r="BN98" s="398"/>
      <c r="BO98" s="398"/>
      <c r="BP98" s="398"/>
      <c r="BQ98" s="398"/>
      <c r="BR98" s="398"/>
      <c r="BS98" s="400"/>
      <c r="BT98" s="400"/>
      <c r="BU98" s="400"/>
      <c r="BV98" s="400"/>
      <c r="BW98" s="400"/>
      <c r="BX98" s="400"/>
      <c r="BY98" s="400"/>
      <c r="BZ98" s="406"/>
      <c r="CA98" s="406"/>
      <c r="CB98" s="406"/>
      <c r="CC98" s="406"/>
      <c r="CD98" s="406"/>
      <c r="CE98" s="406"/>
      <c r="CF98" s="400"/>
      <c r="CG98" s="400"/>
      <c r="CH98" s="400"/>
      <c r="CI98" s="400"/>
      <c r="CJ98" s="400"/>
      <c r="CK98" s="400"/>
      <c r="CL98" s="400"/>
      <c r="CM98" s="398"/>
      <c r="CN98" s="398"/>
      <c r="CO98" s="398"/>
      <c r="CP98" s="398"/>
      <c r="CQ98" s="398"/>
      <c r="CR98" s="398"/>
      <c r="CS98" s="398"/>
      <c r="CT98" s="398"/>
      <c r="CU98" s="398"/>
      <c r="CV98" s="398"/>
      <c r="CW98" s="398"/>
      <c r="CX98" s="398"/>
      <c r="CY98" s="398"/>
      <c r="CZ98" s="398"/>
      <c r="DA98" s="398"/>
      <c r="DB98" s="398"/>
      <c r="DC98" s="398"/>
      <c r="DD98" s="398"/>
      <c r="DE98" s="398"/>
      <c r="DF98" s="398"/>
      <c r="DG98" s="398"/>
      <c r="DH98" s="398"/>
      <c r="DI98" s="398"/>
      <c r="DJ98" s="398"/>
      <c r="DK98" s="398"/>
      <c r="DL98" s="400"/>
      <c r="DM98" s="400"/>
      <c r="DN98" s="400"/>
      <c r="DO98" s="400"/>
      <c r="DP98" s="400"/>
      <c r="DQ98" s="398"/>
      <c r="DR98" s="398"/>
      <c r="DS98" s="398"/>
      <c r="DT98" s="398"/>
      <c r="DU98" s="398"/>
      <c r="DV98" s="398"/>
      <c r="DW98" s="398"/>
      <c r="DX98" s="402"/>
    </row>
    <row r="99" spans="1:128" ht="6" customHeight="1">
      <c r="A99" s="408"/>
      <c r="B99" s="409"/>
      <c r="C99" s="409"/>
      <c r="D99" s="409"/>
      <c r="E99" s="409"/>
      <c r="F99" s="409"/>
      <c r="G99" s="409"/>
      <c r="H99" s="409"/>
      <c r="I99" s="409"/>
      <c r="J99" s="409"/>
      <c r="K99" s="409"/>
      <c r="L99" s="409"/>
      <c r="M99" s="409"/>
      <c r="N99" s="409"/>
      <c r="O99" s="409"/>
      <c r="P99" s="409"/>
      <c r="Q99" s="409"/>
      <c r="R99" s="409"/>
      <c r="S99" s="409"/>
      <c r="T99" s="409"/>
      <c r="U99" s="409"/>
      <c r="V99" s="409"/>
      <c r="W99" s="409"/>
      <c r="X99" s="409"/>
      <c r="Y99" s="409"/>
      <c r="Z99" s="409"/>
      <c r="AA99" s="409"/>
      <c r="AB99" s="409"/>
      <c r="AC99" s="412"/>
      <c r="AD99" s="412"/>
      <c r="AE99" s="412"/>
      <c r="AF99" s="412"/>
      <c r="AG99" s="412"/>
      <c r="AH99" s="398"/>
      <c r="AI99" s="398"/>
      <c r="AJ99" s="398"/>
      <c r="AK99" s="398"/>
      <c r="AL99" s="398"/>
      <c r="AM99" s="398"/>
      <c r="AN99" s="398"/>
      <c r="AO99" s="398"/>
      <c r="AP99" s="398"/>
      <c r="AQ99" s="398"/>
      <c r="AR99" s="398"/>
      <c r="AS99" s="398"/>
      <c r="AT99" s="398"/>
      <c r="AU99" s="398"/>
      <c r="AV99" s="398"/>
      <c r="AW99" s="398"/>
      <c r="AX99" s="398"/>
      <c r="AY99" s="398"/>
      <c r="AZ99" s="398"/>
      <c r="BA99" s="398"/>
      <c r="BB99" s="398"/>
      <c r="BC99" s="398"/>
      <c r="BD99" s="398"/>
      <c r="BE99" s="398"/>
      <c r="BF99" s="398"/>
      <c r="BG99" s="398"/>
      <c r="BH99" s="398"/>
      <c r="BI99" s="398"/>
      <c r="BJ99" s="398"/>
      <c r="BK99" s="398"/>
      <c r="BL99" s="398"/>
      <c r="BM99" s="398"/>
      <c r="BN99" s="398"/>
      <c r="BO99" s="398"/>
      <c r="BP99" s="398"/>
      <c r="BQ99" s="398"/>
      <c r="BR99" s="398"/>
      <c r="BS99" s="400"/>
      <c r="BT99" s="400"/>
      <c r="BU99" s="400"/>
      <c r="BV99" s="400"/>
      <c r="BW99" s="400"/>
      <c r="BX99" s="400"/>
      <c r="BY99" s="400"/>
      <c r="BZ99" s="406"/>
      <c r="CA99" s="406"/>
      <c r="CB99" s="406"/>
      <c r="CC99" s="406"/>
      <c r="CD99" s="406"/>
      <c r="CE99" s="406"/>
      <c r="CF99" s="400"/>
      <c r="CG99" s="400"/>
      <c r="CH99" s="400"/>
      <c r="CI99" s="400"/>
      <c r="CJ99" s="400"/>
      <c r="CK99" s="400"/>
      <c r="CL99" s="400"/>
      <c r="CM99" s="398"/>
      <c r="CN99" s="398"/>
      <c r="CO99" s="398"/>
      <c r="CP99" s="398"/>
      <c r="CQ99" s="398"/>
      <c r="CR99" s="398"/>
      <c r="CS99" s="398"/>
      <c r="CT99" s="398"/>
      <c r="CU99" s="398"/>
      <c r="CV99" s="398"/>
      <c r="CW99" s="398"/>
      <c r="CX99" s="398"/>
      <c r="CY99" s="398"/>
      <c r="CZ99" s="398"/>
      <c r="DA99" s="398"/>
      <c r="DB99" s="398"/>
      <c r="DC99" s="398"/>
      <c r="DD99" s="398"/>
      <c r="DE99" s="398"/>
      <c r="DF99" s="398"/>
      <c r="DG99" s="398"/>
      <c r="DH99" s="398"/>
      <c r="DI99" s="398"/>
      <c r="DJ99" s="398"/>
      <c r="DK99" s="398"/>
      <c r="DL99" s="400"/>
      <c r="DM99" s="400"/>
      <c r="DN99" s="400"/>
      <c r="DO99" s="400"/>
      <c r="DP99" s="400"/>
      <c r="DQ99" s="398"/>
      <c r="DR99" s="398"/>
      <c r="DS99" s="398"/>
      <c r="DT99" s="398"/>
      <c r="DU99" s="398"/>
      <c r="DV99" s="398"/>
      <c r="DW99" s="398"/>
      <c r="DX99" s="402"/>
    </row>
    <row r="100" spans="1:128" ht="6" customHeight="1">
      <c r="A100" s="408"/>
      <c r="B100" s="409"/>
      <c r="C100" s="409"/>
      <c r="D100" s="409"/>
      <c r="E100" s="409"/>
      <c r="F100" s="409"/>
      <c r="G100" s="409"/>
      <c r="H100" s="409"/>
      <c r="I100" s="409"/>
      <c r="J100" s="409"/>
      <c r="K100" s="409"/>
      <c r="L100" s="409"/>
      <c r="M100" s="409"/>
      <c r="N100" s="409"/>
      <c r="O100" s="409"/>
      <c r="P100" s="409"/>
      <c r="Q100" s="409"/>
      <c r="R100" s="409"/>
      <c r="S100" s="409"/>
      <c r="T100" s="409"/>
      <c r="U100" s="409"/>
      <c r="V100" s="409"/>
      <c r="W100" s="409"/>
      <c r="X100" s="409"/>
      <c r="Y100" s="409"/>
      <c r="Z100" s="409"/>
      <c r="AA100" s="409"/>
      <c r="AB100" s="409"/>
      <c r="AC100" s="412"/>
      <c r="AD100" s="412"/>
      <c r="AE100" s="412"/>
      <c r="AF100" s="412"/>
      <c r="AG100" s="412"/>
      <c r="AH100" s="398"/>
      <c r="AI100" s="398"/>
      <c r="AJ100" s="398"/>
      <c r="AK100" s="398"/>
      <c r="AL100" s="398"/>
      <c r="AM100" s="398"/>
      <c r="AN100" s="398"/>
      <c r="AO100" s="398"/>
      <c r="AP100" s="398"/>
      <c r="AQ100" s="398"/>
      <c r="AR100" s="398"/>
      <c r="AS100" s="398"/>
      <c r="AT100" s="398"/>
      <c r="AU100" s="398"/>
      <c r="AV100" s="398"/>
      <c r="AW100" s="398"/>
      <c r="AX100" s="398"/>
      <c r="AY100" s="398"/>
      <c r="AZ100" s="398"/>
      <c r="BA100" s="398"/>
      <c r="BB100" s="398"/>
      <c r="BC100" s="398"/>
      <c r="BD100" s="398"/>
      <c r="BE100" s="398"/>
      <c r="BF100" s="398"/>
      <c r="BG100" s="398"/>
      <c r="BH100" s="398"/>
      <c r="BI100" s="398"/>
      <c r="BJ100" s="398"/>
      <c r="BK100" s="398"/>
      <c r="BL100" s="398"/>
      <c r="BM100" s="398"/>
      <c r="BN100" s="398"/>
      <c r="BO100" s="398"/>
      <c r="BP100" s="398"/>
      <c r="BQ100" s="398"/>
      <c r="BR100" s="398"/>
      <c r="BS100" s="400"/>
      <c r="BT100" s="400"/>
      <c r="BU100" s="400"/>
      <c r="BV100" s="400"/>
      <c r="BW100" s="400"/>
      <c r="BX100" s="400"/>
      <c r="BY100" s="400"/>
      <c r="BZ100" s="406"/>
      <c r="CA100" s="406"/>
      <c r="CB100" s="406"/>
      <c r="CC100" s="406"/>
      <c r="CD100" s="406"/>
      <c r="CE100" s="406"/>
      <c r="CF100" s="400"/>
      <c r="CG100" s="400"/>
      <c r="CH100" s="400"/>
      <c r="CI100" s="400"/>
      <c r="CJ100" s="400"/>
      <c r="CK100" s="400"/>
      <c r="CL100" s="400"/>
      <c r="CM100" s="398"/>
      <c r="CN100" s="398"/>
      <c r="CO100" s="398"/>
      <c r="CP100" s="398"/>
      <c r="CQ100" s="398"/>
      <c r="CR100" s="398"/>
      <c r="CS100" s="398"/>
      <c r="CT100" s="398"/>
      <c r="CU100" s="398"/>
      <c r="CV100" s="398"/>
      <c r="CW100" s="398"/>
      <c r="CX100" s="398"/>
      <c r="CY100" s="398"/>
      <c r="CZ100" s="398"/>
      <c r="DA100" s="398"/>
      <c r="DB100" s="398"/>
      <c r="DC100" s="398"/>
      <c r="DD100" s="398"/>
      <c r="DE100" s="398"/>
      <c r="DF100" s="398"/>
      <c r="DG100" s="398"/>
      <c r="DH100" s="398"/>
      <c r="DI100" s="398"/>
      <c r="DJ100" s="398"/>
      <c r="DK100" s="398"/>
      <c r="DL100" s="400"/>
      <c r="DM100" s="400"/>
      <c r="DN100" s="400"/>
      <c r="DO100" s="400"/>
      <c r="DP100" s="400"/>
      <c r="DQ100" s="398"/>
      <c r="DR100" s="398"/>
      <c r="DS100" s="398"/>
      <c r="DT100" s="398"/>
      <c r="DU100" s="398"/>
      <c r="DV100" s="398"/>
      <c r="DW100" s="398"/>
      <c r="DX100" s="402"/>
    </row>
    <row r="101" spans="1:128" ht="6" customHeight="1">
      <c r="A101" s="408"/>
      <c r="B101" s="409"/>
      <c r="C101" s="409"/>
      <c r="D101" s="409"/>
      <c r="E101" s="409"/>
      <c r="F101" s="409"/>
      <c r="G101" s="409"/>
      <c r="H101" s="409"/>
      <c r="I101" s="409"/>
      <c r="J101" s="409"/>
      <c r="K101" s="409"/>
      <c r="L101" s="409"/>
      <c r="M101" s="409"/>
      <c r="N101" s="409"/>
      <c r="O101" s="409"/>
      <c r="P101" s="409"/>
      <c r="Q101" s="409"/>
      <c r="R101" s="409"/>
      <c r="S101" s="409"/>
      <c r="T101" s="409"/>
      <c r="U101" s="409"/>
      <c r="V101" s="409"/>
      <c r="W101" s="409"/>
      <c r="X101" s="409"/>
      <c r="Y101" s="409"/>
      <c r="Z101" s="409"/>
      <c r="AA101" s="409"/>
      <c r="AB101" s="409"/>
      <c r="AC101" s="412"/>
      <c r="AD101" s="412"/>
      <c r="AE101" s="412"/>
      <c r="AF101" s="412"/>
      <c r="AG101" s="412"/>
      <c r="AH101" s="398"/>
      <c r="AI101" s="398"/>
      <c r="AJ101" s="398"/>
      <c r="AK101" s="398"/>
      <c r="AL101" s="398"/>
      <c r="AM101" s="398"/>
      <c r="AN101" s="398"/>
      <c r="AO101" s="398"/>
      <c r="AP101" s="398"/>
      <c r="AQ101" s="398"/>
      <c r="AR101" s="398"/>
      <c r="AS101" s="398"/>
      <c r="AT101" s="398"/>
      <c r="AU101" s="398"/>
      <c r="AV101" s="398"/>
      <c r="AW101" s="398"/>
      <c r="AX101" s="398"/>
      <c r="AY101" s="398"/>
      <c r="AZ101" s="398"/>
      <c r="BA101" s="398"/>
      <c r="BB101" s="398"/>
      <c r="BC101" s="398"/>
      <c r="BD101" s="398"/>
      <c r="BE101" s="398"/>
      <c r="BF101" s="398"/>
      <c r="BG101" s="398"/>
      <c r="BH101" s="398"/>
      <c r="BI101" s="398"/>
      <c r="BJ101" s="398"/>
      <c r="BK101" s="398"/>
      <c r="BL101" s="398"/>
      <c r="BM101" s="398"/>
      <c r="BN101" s="398"/>
      <c r="BO101" s="398"/>
      <c r="BP101" s="398"/>
      <c r="BQ101" s="398"/>
      <c r="BR101" s="398"/>
      <c r="BS101" s="400"/>
      <c r="BT101" s="400"/>
      <c r="BU101" s="400"/>
      <c r="BV101" s="400"/>
      <c r="BW101" s="400"/>
      <c r="BX101" s="400"/>
      <c r="BY101" s="400"/>
      <c r="BZ101" s="406"/>
      <c r="CA101" s="406"/>
      <c r="CB101" s="406"/>
      <c r="CC101" s="406"/>
      <c r="CD101" s="406"/>
      <c r="CE101" s="406"/>
      <c r="CF101" s="400"/>
      <c r="CG101" s="400"/>
      <c r="CH101" s="400"/>
      <c r="CI101" s="400"/>
      <c r="CJ101" s="400"/>
      <c r="CK101" s="400"/>
      <c r="CL101" s="400"/>
      <c r="CM101" s="398"/>
      <c r="CN101" s="398"/>
      <c r="CO101" s="398"/>
      <c r="CP101" s="398"/>
      <c r="CQ101" s="398"/>
      <c r="CR101" s="398"/>
      <c r="CS101" s="398"/>
      <c r="CT101" s="398"/>
      <c r="CU101" s="398"/>
      <c r="CV101" s="398"/>
      <c r="CW101" s="398"/>
      <c r="CX101" s="398"/>
      <c r="CY101" s="398"/>
      <c r="CZ101" s="398"/>
      <c r="DA101" s="398"/>
      <c r="DB101" s="398"/>
      <c r="DC101" s="398"/>
      <c r="DD101" s="398"/>
      <c r="DE101" s="398"/>
      <c r="DF101" s="398"/>
      <c r="DG101" s="398"/>
      <c r="DH101" s="398"/>
      <c r="DI101" s="398"/>
      <c r="DJ101" s="398"/>
      <c r="DK101" s="398"/>
      <c r="DL101" s="400"/>
      <c r="DM101" s="400"/>
      <c r="DN101" s="400"/>
      <c r="DO101" s="400"/>
      <c r="DP101" s="400"/>
      <c r="DQ101" s="398"/>
      <c r="DR101" s="398"/>
      <c r="DS101" s="398"/>
      <c r="DT101" s="398"/>
      <c r="DU101" s="398"/>
      <c r="DV101" s="398"/>
      <c r="DW101" s="398"/>
      <c r="DX101" s="402"/>
    </row>
    <row r="102" spans="1:128" ht="6" customHeight="1">
      <c r="A102" s="408"/>
      <c r="B102" s="409"/>
      <c r="C102" s="409"/>
      <c r="D102" s="409"/>
      <c r="E102" s="409"/>
      <c r="F102" s="409"/>
      <c r="G102" s="409"/>
      <c r="H102" s="409"/>
      <c r="I102" s="409"/>
      <c r="J102" s="409"/>
      <c r="K102" s="409"/>
      <c r="L102" s="409"/>
      <c r="M102" s="409"/>
      <c r="N102" s="409"/>
      <c r="O102" s="409"/>
      <c r="P102" s="409"/>
      <c r="Q102" s="409"/>
      <c r="R102" s="409"/>
      <c r="S102" s="409"/>
      <c r="T102" s="409"/>
      <c r="U102" s="409"/>
      <c r="V102" s="409"/>
      <c r="W102" s="409"/>
      <c r="X102" s="409"/>
      <c r="Y102" s="409"/>
      <c r="Z102" s="409"/>
      <c r="AA102" s="409"/>
      <c r="AB102" s="409"/>
      <c r="AC102" s="412"/>
      <c r="AD102" s="412"/>
      <c r="AE102" s="412"/>
      <c r="AF102" s="412"/>
      <c r="AG102" s="412"/>
      <c r="AH102" s="398"/>
      <c r="AI102" s="398"/>
      <c r="AJ102" s="398"/>
      <c r="AK102" s="398"/>
      <c r="AL102" s="398"/>
      <c r="AM102" s="398"/>
      <c r="AN102" s="398"/>
      <c r="AO102" s="398"/>
      <c r="AP102" s="398"/>
      <c r="AQ102" s="398"/>
      <c r="AR102" s="398"/>
      <c r="AS102" s="398"/>
      <c r="AT102" s="398"/>
      <c r="AU102" s="398"/>
      <c r="AV102" s="398"/>
      <c r="AW102" s="398"/>
      <c r="AX102" s="398"/>
      <c r="AY102" s="398"/>
      <c r="AZ102" s="398"/>
      <c r="BA102" s="398"/>
      <c r="BB102" s="398"/>
      <c r="BC102" s="398"/>
      <c r="BD102" s="398"/>
      <c r="BE102" s="398"/>
      <c r="BF102" s="398"/>
      <c r="BG102" s="398"/>
      <c r="BH102" s="398"/>
      <c r="BI102" s="398"/>
      <c r="BJ102" s="398"/>
      <c r="BK102" s="398"/>
      <c r="BL102" s="398"/>
      <c r="BM102" s="398"/>
      <c r="BN102" s="398"/>
      <c r="BO102" s="398"/>
      <c r="BP102" s="398"/>
      <c r="BQ102" s="398"/>
      <c r="BR102" s="398"/>
      <c r="BS102" s="400"/>
      <c r="BT102" s="400"/>
      <c r="BU102" s="400"/>
      <c r="BV102" s="400"/>
      <c r="BW102" s="400"/>
      <c r="BX102" s="400"/>
      <c r="BY102" s="400"/>
      <c r="BZ102" s="406"/>
      <c r="CA102" s="406"/>
      <c r="CB102" s="406"/>
      <c r="CC102" s="406"/>
      <c r="CD102" s="406"/>
      <c r="CE102" s="406"/>
      <c r="CF102" s="400"/>
      <c r="CG102" s="400"/>
      <c r="CH102" s="400"/>
      <c r="CI102" s="400"/>
      <c r="CJ102" s="400"/>
      <c r="CK102" s="400"/>
      <c r="CL102" s="400"/>
      <c r="CM102" s="398"/>
      <c r="CN102" s="398"/>
      <c r="CO102" s="398"/>
      <c r="CP102" s="398"/>
      <c r="CQ102" s="398"/>
      <c r="CR102" s="398"/>
      <c r="CS102" s="398"/>
      <c r="CT102" s="398"/>
      <c r="CU102" s="398"/>
      <c r="CV102" s="398"/>
      <c r="CW102" s="398"/>
      <c r="CX102" s="398"/>
      <c r="CY102" s="398"/>
      <c r="CZ102" s="398"/>
      <c r="DA102" s="398"/>
      <c r="DB102" s="398"/>
      <c r="DC102" s="398"/>
      <c r="DD102" s="398"/>
      <c r="DE102" s="398"/>
      <c r="DF102" s="398"/>
      <c r="DG102" s="398"/>
      <c r="DH102" s="398"/>
      <c r="DI102" s="398"/>
      <c r="DJ102" s="398"/>
      <c r="DK102" s="398"/>
      <c r="DL102" s="400"/>
      <c r="DM102" s="400"/>
      <c r="DN102" s="400"/>
      <c r="DO102" s="400"/>
      <c r="DP102" s="400"/>
      <c r="DQ102" s="398"/>
      <c r="DR102" s="398"/>
      <c r="DS102" s="398"/>
      <c r="DT102" s="398"/>
      <c r="DU102" s="398"/>
      <c r="DV102" s="398"/>
      <c r="DW102" s="398"/>
      <c r="DX102" s="402"/>
    </row>
    <row r="103" spans="1:128" ht="6" customHeight="1">
      <c r="A103" s="408"/>
      <c r="B103" s="409"/>
      <c r="C103" s="409"/>
      <c r="D103" s="409"/>
      <c r="E103" s="409"/>
      <c r="F103" s="409"/>
      <c r="G103" s="409"/>
      <c r="H103" s="409"/>
      <c r="I103" s="409"/>
      <c r="J103" s="409"/>
      <c r="K103" s="409"/>
      <c r="L103" s="409"/>
      <c r="M103" s="409"/>
      <c r="N103" s="409"/>
      <c r="O103" s="409"/>
      <c r="P103" s="409"/>
      <c r="Q103" s="409"/>
      <c r="R103" s="409"/>
      <c r="S103" s="409"/>
      <c r="T103" s="409"/>
      <c r="U103" s="409"/>
      <c r="V103" s="409"/>
      <c r="W103" s="409"/>
      <c r="X103" s="409"/>
      <c r="Y103" s="409"/>
      <c r="Z103" s="409"/>
      <c r="AA103" s="409"/>
      <c r="AB103" s="409"/>
      <c r="AC103" s="412"/>
      <c r="AD103" s="412"/>
      <c r="AE103" s="412"/>
      <c r="AF103" s="412"/>
      <c r="AG103" s="412"/>
      <c r="AH103" s="398"/>
      <c r="AI103" s="398"/>
      <c r="AJ103" s="398"/>
      <c r="AK103" s="398"/>
      <c r="AL103" s="398"/>
      <c r="AM103" s="398"/>
      <c r="AN103" s="398"/>
      <c r="AO103" s="398"/>
      <c r="AP103" s="398"/>
      <c r="AQ103" s="398"/>
      <c r="AR103" s="398"/>
      <c r="AS103" s="398"/>
      <c r="AT103" s="398"/>
      <c r="AU103" s="398"/>
      <c r="AV103" s="398"/>
      <c r="AW103" s="398"/>
      <c r="AX103" s="398"/>
      <c r="AY103" s="398"/>
      <c r="AZ103" s="398"/>
      <c r="BA103" s="398"/>
      <c r="BB103" s="398"/>
      <c r="BC103" s="398"/>
      <c r="BD103" s="398"/>
      <c r="BE103" s="398"/>
      <c r="BF103" s="398"/>
      <c r="BG103" s="398"/>
      <c r="BH103" s="398"/>
      <c r="BI103" s="398"/>
      <c r="BJ103" s="398"/>
      <c r="BK103" s="398"/>
      <c r="BL103" s="398"/>
      <c r="BM103" s="398"/>
      <c r="BN103" s="398"/>
      <c r="BO103" s="398"/>
      <c r="BP103" s="398"/>
      <c r="BQ103" s="398"/>
      <c r="BR103" s="398"/>
      <c r="BS103" s="400"/>
      <c r="BT103" s="400"/>
      <c r="BU103" s="400"/>
      <c r="BV103" s="400"/>
      <c r="BW103" s="400"/>
      <c r="BX103" s="400"/>
      <c r="BY103" s="400"/>
      <c r="BZ103" s="406"/>
      <c r="CA103" s="406"/>
      <c r="CB103" s="406"/>
      <c r="CC103" s="406"/>
      <c r="CD103" s="406"/>
      <c r="CE103" s="406"/>
      <c r="CF103" s="400"/>
      <c r="CG103" s="400"/>
      <c r="CH103" s="400"/>
      <c r="CI103" s="400"/>
      <c r="CJ103" s="400"/>
      <c r="CK103" s="400"/>
      <c r="CL103" s="400"/>
      <c r="CM103" s="398"/>
      <c r="CN103" s="398"/>
      <c r="CO103" s="398"/>
      <c r="CP103" s="398"/>
      <c r="CQ103" s="398"/>
      <c r="CR103" s="398"/>
      <c r="CS103" s="398"/>
      <c r="CT103" s="398"/>
      <c r="CU103" s="398"/>
      <c r="CV103" s="398"/>
      <c r="CW103" s="398"/>
      <c r="CX103" s="398"/>
      <c r="CY103" s="398"/>
      <c r="CZ103" s="398"/>
      <c r="DA103" s="398"/>
      <c r="DB103" s="398"/>
      <c r="DC103" s="398"/>
      <c r="DD103" s="398"/>
      <c r="DE103" s="398"/>
      <c r="DF103" s="398"/>
      <c r="DG103" s="398"/>
      <c r="DH103" s="398"/>
      <c r="DI103" s="398"/>
      <c r="DJ103" s="398"/>
      <c r="DK103" s="398"/>
      <c r="DL103" s="400"/>
      <c r="DM103" s="400"/>
      <c r="DN103" s="400"/>
      <c r="DO103" s="400"/>
      <c r="DP103" s="400"/>
      <c r="DQ103" s="398"/>
      <c r="DR103" s="398"/>
      <c r="DS103" s="398"/>
      <c r="DT103" s="398"/>
      <c r="DU103" s="398"/>
      <c r="DV103" s="398"/>
      <c r="DW103" s="398"/>
      <c r="DX103" s="402"/>
    </row>
    <row r="104" spans="1:128" ht="6" customHeight="1">
      <c r="A104" s="408"/>
      <c r="B104" s="409"/>
      <c r="C104" s="409"/>
      <c r="D104" s="409"/>
      <c r="E104" s="409"/>
      <c r="F104" s="409"/>
      <c r="G104" s="409"/>
      <c r="H104" s="409"/>
      <c r="I104" s="409"/>
      <c r="J104" s="409"/>
      <c r="K104" s="409"/>
      <c r="L104" s="409"/>
      <c r="M104" s="409"/>
      <c r="N104" s="409"/>
      <c r="O104" s="409"/>
      <c r="P104" s="409"/>
      <c r="Q104" s="409"/>
      <c r="R104" s="409"/>
      <c r="S104" s="409"/>
      <c r="T104" s="409"/>
      <c r="U104" s="409"/>
      <c r="V104" s="409"/>
      <c r="W104" s="409"/>
      <c r="X104" s="409"/>
      <c r="Y104" s="409"/>
      <c r="Z104" s="409"/>
      <c r="AA104" s="409"/>
      <c r="AB104" s="409"/>
      <c r="AC104" s="412"/>
      <c r="AD104" s="412"/>
      <c r="AE104" s="412"/>
      <c r="AF104" s="412"/>
      <c r="AG104" s="412"/>
      <c r="AH104" s="398"/>
      <c r="AI104" s="398"/>
      <c r="AJ104" s="398"/>
      <c r="AK104" s="398"/>
      <c r="AL104" s="398"/>
      <c r="AM104" s="398"/>
      <c r="AN104" s="398"/>
      <c r="AO104" s="398"/>
      <c r="AP104" s="398"/>
      <c r="AQ104" s="398"/>
      <c r="AR104" s="398"/>
      <c r="AS104" s="398"/>
      <c r="AT104" s="398"/>
      <c r="AU104" s="398"/>
      <c r="AV104" s="398"/>
      <c r="AW104" s="398"/>
      <c r="AX104" s="398"/>
      <c r="AY104" s="398"/>
      <c r="AZ104" s="398"/>
      <c r="BA104" s="398"/>
      <c r="BB104" s="398"/>
      <c r="BC104" s="398"/>
      <c r="BD104" s="398"/>
      <c r="BE104" s="398"/>
      <c r="BF104" s="398"/>
      <c r="BG104" s="398"/>
      <c r="BH104" s="398"/>
      <c r="BI104" s="398"/>
      <c r="BJ104" s="398"/>
      <c r="BK104" s="398"/>
      <c r="BL104" s="398"/>
      <c r="BM104" s="398"/>
      <c r="BN104" s="398"/>
      <c r="BO104" s="398"/>
      <c r="BP104" s="398"/>
      <c r="BQ104" s="398"/>
      <c r="BR104" s="398"/>
      <c r="BS104" s="400"/>
      <c r="BT104" s="400"/>
      <c r="BU104" s="400"/>
      <c r="BV104" s="400"/>
      <c r="BW104" s="400"/>
      <c r="BX104" s="400"/>
      <c r="BY104" s="400"/>
      <c r="BZ104" s="406"/>
      <c r="CA104" s="406"/>
      <c r="CB104" s="406"/>
      <c r="CC104" s="406"/>
      <c r="CD104" s="406"/>
      <c r="CE104" s="406"/>
      <c r="CF104" s="400"/>
      <c r="CG104" s="400"/>
      <c r="CH104" s="400"/>
      <c r="CI104" s="400"/>
      <c r="CJ104" s="400"/>
      <c r="CK104" s="400"/>
      <c r="CL104" s="400"/>
      <c r="CM104" s="398"/>
      <c r="CN104" s="398"/>
      <c r="CO104" s="398"/>
      <c r="CP104" s="398"/>
      <c r="CQ104" s="398"/>
      <c r="CR104" s="398"/>
      <c r="CS104" s="398"/>
      <c r="CT104" s="398"/>
      <c r="CU104" s="398"/>
      <c r="CV104" s="398"/>
      <c r="CW104" s="398"/>
      <c r="CX104" s="398"/>
      <c r="CY104" s="398"/>
      <c r="CZ104" s="398"/>
      <c r="DA104" s="398"/>
      <c r="DB104" s="398"/>
      <c r="DC104" s="398"/>
      <c r="DD104" s="398"/>
      <c r="DE104" s="398"/>
      <c r="DF104" s="398"/>
      <c r="DG104" s="398"/>
      <c r="DH104" s="398"/>
      <c r="DI104" s="398"/>
      <c r="DJ104" s="398"/>
      <c r="DK104" s="398"/>
      <c r="DL104" s="400"/>
      <c r="DM104" s="400"/>
      <c r="DN104" s="400"/>
      <c r="DO104" s="400"/>
      <c r="DP104" s="400"/>
      <c r="DQ104" s="398"/>
      <c r="DR104" s="398"/>
      <c r="DS104" s="398"/>
      <c r="DT104" s="398"/>
      <c r="DU104" s="398"/>
      <c r="DV104" s="398"/>
      <c r="DW104" s="398"/>
      <c r="DX104" s="402"/>
    </row>
    <row r="105" spans="1:128" ht="6" customHeight="1">
      <c r="A105" s="408"/>
      <c r="B105" s="409"/>
      <c r="C105" s="409"/>
      <c r="D105" s="409"/>
      <c r="E105" s="409"/>
      <c r="F105" s="409"/>
      <c r="G105" s="409"/>
      <c r="H105" s="409"/>
      <c r="I105" s="409"/>
      <c r="J105" s="409"/>
      <c r="K105" s="409"/>
      <c r="L105" s="409"/>
      <c r="M105" s="409"/>
      <c r="N105" s="409"/>
      <c r="O105" s="409"/>
      <c r="P105" s="409"/>
      <c r="Q105" s="409"/>
      <c r="R105" s="409"/>
      <c r="S105" s="409"/>
      <c r="T105" s="409"/>
      <c r="U105" s="409"/>
      <c r="V105" s="409"/>
      <c r="W105" s="409"/>
      <c r="X105" s="409"/>
      <c r="Y105" s="409"/>
      <c r="Z105" s="409"/>
      <c r="AA105" s="409"/>
      <c r="AB105" s="409"/>
      <c r="AC105" s="412"/>
      <c r="AD105" s="412"/>
      <c r="AE105" s="412"/>
      <c r="AF105" s="412"/>
      <c r="AG105" s="412"/>
      <c r="AH105" s="398"/>
      <c r="AI105" s="398"/>
      <c r="AJ105" s="398"/>
      <c r="AK105" s="398"/>
      <c r="AL105" s="398"/>
      <c r="AM105" s="398"/>
      <c r="AN105" s="398"/>
      <c r="AO105" s="398"/>
      <c r="AP105" s="398"/>
      <c r="AQ105" s="398"/>
      <c r="AR105" s="398"/>
      <c r="AS105" s="398"/>
      <c r="AT105" s="398"/>
      <c r="AU105" s="398"/>
      <c r="AV105" s="398"/>
      <c r="AW105" s="398"/>
      <c r="AX105" s="398"/>
      <c r="AY105" s="398"/>
      <c r="AZ105" s="398"/>
      <c r="BA105" s="398"/>
      <c r="BB105" s="398"/>
      <c r="BC105" s="398"/>
      <c r="BD105" s="398"/>
      <c r="BE105" s="398"/>
      <c r="BF105" s="398"/>
      <c r="BG105" s="398"/>
      <c r="BH105" s="398"/>
      <c r="BI105" s="398"/>
      <c r="BJ105" s="398"/>
      <c r="BK105" s="398"/>
      <c r="BL105" s="398"/>
      <c r="BM105" s="398"/>
      <c r="BN105" s="398"/>
      <c r="BO105" s="398"/>
      <c r="BP105" s="398"/>
      <c r="BQ105" s="398"/>
      <c r="BR105" s="398"/>
      <c r="BS105" s="400"/>
      <c r="BT105" s="400"/>
      <c r="BU105" s="400"/>
      <c r="BV105" s="400"/>
      <c r="BW105" s="400"/>
      <c r="BX105" s="400"/>
      <c r="BY105" s="400"/>
      <c r="BZ105" s="406"/>
      <c r="CA105" s="406"/>
      <c r="CB105" s="406"/>
      <c r="CC105" s="406"/>
      <c r="CD105" s="406"/>
      <c r="CE105" s="406"/>
      <c r="CF105" s="400"/>
      <c r="CG105" s="400"/>
      <c r="CH105" s="400"/>
      <c r="CI105" s="400"/>
      <c r="CJ105" s="400"/>
      <c r="CK105" s="400"/>
      <c r="CL105" s="400"/>
      <c r="CM105" s="398"/>
      <c r="CN105" s="398"/>
      <c r="CO105" s="398"/>
      <c r="CP105" s="398"/>
      <c r="CQ105" s="398"/>
      <c r="CR105" s="398"/>
      <c r="CS105" s="398"/>
      <c r="CT105" s="398"/>
      <c r="CU105" s="398"/>
      <c r="CV105" s="398"/>
      <c r="CW105" s="398"/>
      <c r="CX105" s="398"/>
      <c r="CY105" s="398"/>
      <c r="CZ105" s="398"/>
      <c r="DA105" s="398"/>
      <c r="DB105" s="398"/>
      <c r="DC105" s="398"/>
      <c r="DD105" s="398"/>
      <c r="DE105" s="398"/>
      <c r="DF105" s="398"/>
      <c r="DG105" s="398"/>
      <c r="DH105" s="398"/>
      <c r="DI105" s="398"/>
      <c r="DJ105" s="398"/>
      <c r="DK105" s="398"/>
      <c r="DL105" s="400"/>
      <c r="DM105" s="400"/>
      <c r="DN105" s="400"/>
      <c r="DO105" s="400"/>
      <c r="DP105" s="400"/>
      <c r="DQ105" s="398"/>
      <c r="DR105" s="398"/>
      <c r="DS105" s="398"/>
      <c r="DT105" s="398"/>
      <c r="DU105" s="398"/>
      <c r="DV105" s="398"/>
      <c r="DW105" s="398"/>
      <c r="DX105" s="402"/>
    </row>
    <row r="106" spans="1:128" ht="6" customHeight="1">
      <c r="A106" s="408"/>
      <c r="B106" s="409"/>
      <c r="C106" s="409"/>
      <c r="D106" s="409"/>
      <c r="E106" s="409"/>
      <c r="F106" s="409"/>
      <c r="G106" s="409"/>
      <c r="H106" s="409"/>
      <c r="I106" s="409"/>
      <c r="J106" s="409"/>
      <c r="K106" s="409"/>
      <c r="L106" s="409"/>
      <c r="M106" s="409"/>
      <c r="N106" s="409"/>
      <c r="O106" s="409"/>
      <c r="P106" s="409"/>
      <c r="Q106" s="409"/>
      <c r="R106" s="409"/>
      <c r="S106" s="409"/>
      <c r="T106" s="409"/>
      <c r="U106" s="409"/>
      <c r="V106" s="409"/>
      <c r="W106" s="409"/>
      <c r="X106" s="409"/>
      <c r="Y106" s="409"/>
      <c r="Z106" s="409"/>
      <c r="AA106" s="409"/>
      <c r="AB106" s="409"/>
      <c r="AC106" s="412"/>
      <c r="AD106" s="412"/>
      <c r="AE106" s="412"/>
      <c r="AF106" s="412"/>
      <c r="AG106" s="412"/>
      <c r="AH106" s="398"/>
      <c r="AI106" s="398"/>
      <c r="AJ106" s="398"/>
      <c r="AK106" s="398"/>
      <c r="AL106" s="398"/>
      <c r="AM106" s="398"/>
      <c r="AN106" s="398"/>
      <c r="AO106" s="398"/>
      <c r="AP106" s="398"/>
      <c r="AQ106" s="398"/>
      <c r="AR106" s="398"/>
      <c r="AS106" s="398"/>
      <c r="AT106" s="398"/>
      <c r="AU106" s="398"/>
      <c r="AV106" s="398"/>
      <c r="AW106" s="398"/>
      <c r="AX106" s="398"/>
      <c r="AY106" s="398"/>
      <c r="AZ106" s="398"/>
      <c r="BA106" s="398"/>
      <c r="BB106" s="398"/>
      <c r="BC106" s="398"/>
      <c r="BD106" s="398"/>
      <c r="BE106" s="398"/>
      <c r="BF106" s="398"/>
      <c r="BG106" s="398"/>
      <c r="BH106" s="398"/>
      <c r="BI106" s="398"/>
      <c r="BJ106" s="398"/>
      <c r="BK106" s="398"/>
      <c r="BL106" s="398"/>
      <c r="BM106" s="398"/>
      <c r="BN106" s="398"/>
      <c r="BO106" s="398"/>
      <c r="BP106" s="398"/>
      <c r="BQ106" s="398"/>
      <c r="BR106" s="398"/>
      <c r="BS106" s="400"/>
      <c r="BT106" s="400"/>
      <c r="BU106" s="400"/>
      <c r="BV106" s="400"/>
      <c r="BW106" s="400"/>
      <c r="BX106" s="400"/>
      <c r="BY106" s="400"/>
      <c r="BZ106" s="406"/>
      <c r="CA106" s="406"/>
      <c r="CB106" s="406"/>
      <c r="CC106" s="406"/>
      <c r="CD106" s="406"/>
      <c r="CE106" s="406"/>
      <c r="CF106" s="400"/>
      <c r="CG106" s="400"/>
      <c r="CH106" s="400"/>
      <c r="CI106" s="400"/>
      <c r="CJ106" s="400"/>
      <c r="CK106" s="400"/>
      <c r="CL106" s="400"/>
      <c r="CM106" s="398"/>
      <c r="CN106" s="398"/>
      <c r="CO106" s="398"/>
      <c r="CP106" s="398"/>
      <c r="CQ106" s="398"/>
      <c r="CR106" s="398"/>
      <c r="CS106" s="398"/>
      <c r="CT106" s="398"/>
      <c r="CU106" s="398"/>
      <c r="CV106" s="398"/>
      <c r="CW106" s="398"/>
      <c r="CX106" s="398"/>
      <c r="CY106" s="398"/>
      <c r="CZ106" s="398"/>
      <c r="DA106" s="398"/>
      <c r="DB106" s="398"/>
      <c r="DC106" s="398"/>
      <c r="DD106" s="398"/>
      <c r="DE106" s="398"/>
      <c r="DF106" s="398"/>
      <c r="DG106" s="398"/>
      <c r="DH106" s="398"/>
      <c r="DI106" s="398"/>
      <c r="DJ106" s="398"/>
      <c r="DK106" s="398"/>
      <c r="DL106" s="400"/>
      <c r="DM106" s="400"/>
      <c r="DN106" s="400"/>
      <c r="DO106" s="400"/>
      <c r="DP106" s="400"/>
      <c r="DQ106" s="398"/>
      <c r="DR106" s="398"/>
      <c r="DS106" s="398"/>
      <c r="DT106" s="398"/>
      <c r="DU106" s="398"/>
      <c r="DV106" s="398"/>
      <c r="DW106" s="398"/>
      <c r="DX106" s="402"/>
    </row>
    <row r="107" spans="1:128" ht="6" customHeight="1">
      <c r="A107" s="408"/>
      <c r="B107" s="409"/>
      <c r="C107" s="409"/>
      <c r="D107" s="409"/>
      <c r="E107" s="409"/>
      <c r="F107" s="409"/>
      <c r="G107" s="409"/>
      <c r="H107" s="409"/>
      <c r="I107" s="409"/>
      <c r="J107" s="409"/>
      <c r="K107" s="409"/>
      <c r="L107" s="409"/>
      <c r="M107" s="409"/>
      <c r="N107" s="409"/>
      <c r="O107" s="409"/>
      <c r="P107" s="409"/>
      <c r="Q107" s="409"/>
      <c r="R107" s="409"/>
      <c r="S107" s="409"/>
      <c r="T107" s="409"/>
      <c r="U107" s="409"/>
      <c r="V107" s="409"/>
      <c r="W107" s="409"/>
      <c r="X107" s="409"/>
      <c r="Y107" s="409"/>
      <c r="Z107" s="409"/>
      <c r="AA107" s="409"/>
      <c r="AB107" s="409"/>
      <c r="AC107" s="412"/>
      <c r="AD107" s="412"/>
      <c r="AE107" s="412"/>
      <c r="AF107" s="412"/>
      <c r="AG107" s="412"/>
      <c r="AH107" s="398"/>
      <c r="AI107" s="398"/>
      <c r="AJ107" s="398"/>
      <c r="AK107" s="398"/>
      <c r="AL107" s="398"/>
      <c r="AM107" s="398"/>
      <c r="AN107" s="398"/>
      <c r="AO107" s="398"/>
      <c r="AP107" s="398"/>
      <c r="AQ107" s="398"/>
      <c r="AR107" s="398"/>
      <c r="AS107" s="398"/>
      <c r="AT107" s="398"/>
      <c r="AU107" s="398"/>
      <c r="AV107" s="398"/>
      <c r="AW107" s="398"/>
      <c r="AX107" s="398"/>
      <c r="AY107" s="398"/>
      <c r="AZ107" s="398"/>
      <c r="BA107" s="398"/>
      <c r="BB107" s="398"/>
      <c r="BC107" s="398"/>
      <c r="BD107" s="398"/>
      <c r="BE107" s="398"/>
      <c r="BF107" s="398"/>
      <c r="BG107" s="398"/>
      <c r="BH107" s="398"/>
      <c r="BI107" s="398"/>
      <c r="BJ107" s="398"/>
      <c r="BK107" s="398"/>
      <c r="BL107" s="398"/>
      <c r="BM107" s="398"/>
      <c r="BN107" s="398"/>
      <c r="BO107" s="398"/>
      <c r="BP107" s="398"/>
      <c r="BQ107" s="398"/>
      <c r="BR107" s="398"/>
      <c r="BS107" s="400"/>
      <c r="BT107" s="400"/>
      <c r="BU107" s="400"/>
      <c r="BV107" s="400"/>
      <c r="BW107" s="400"/>
      <c r="BX107" s="400"/>
      <c r="BY107" s="400"/>
      <c r="BZ107" s="406"/>
      <c r="CA107" s="406"/>
      <c r="CB107" s="406"/>
      <c r="CC107" s="406"/>
      <c r="CD107" s="406"/>
      <c r="CE107" s="406"/>
      <c r="CF107" s="400"/>
      <c r="CG107" s="400"/>
      <c r="CH107" s="400"/>
      <c r="CI107" s="400"/>
      <c r="CJ107" s="400"/>
      <c r="CK107" s="400"/>
      <c r="CL107" s="400"/>
      <c r="CM107" s="398"/>
      <c r="CN107" s="398"/>
      <c r="CO107" s="398"/>
      <c r="CP107" s="398"/>
      <c r="CQ107" s="398"/>
      <c r="CR107" s="398"/>
      <c r="CS107" s="398"/>
      <c r="CT107" s="398"/>
      <c r="CU107" s="398"/>
      <c r="CV107" s="398"/>
      <c r="CW107" s="398"/>
      <c r="CX107" s="398"/>
      <c r="CY107" s="398"/>
      <c r="CZ107" s="398"/>
      <c r="DA107" s="398"/>
      <c r="DB107" s="398"/>
      <c r="DC107" s="398"/>
      <c r="DD107" s="398"/>
      <c r="DE107" s="398"/>
      <c r="DF107" s="398"/>
      <c r="DG107" s="398"/>
      <c r="DH107" s="398"/>
      <c r="DI107" s="398"/>
      <c r="DJ107" s="398"/>
      <c r="DK107" s="398"/>
      <c r="DL107" s="400"/>
      <c r="DM107" s="400"/>
      <c r="DN107" s="400"/>
      <c r="DO107" s="400"/>
      <c r="DP107" s="400"/>
      <c r="DQ107" s="398"/>
      <c r="DR107" s="398"/>
      <c r="DS107" s="398"/>
      <c r="DT107" s="398"/>
      <c r="DU107" s="398"/>
      <c r="DV107" s="398"/>
      <c r="DW107" s="398"/>
      <c r="DX107" s="402"/>
    </row>
    <row r="108" spans="1:128" ht="6" customHeight="1">
      <c r="A108" s="408"/>
      <c r="B108" s="409"/>
      <c r="C108" s="409"/>
      <c r="D108" s="409"/>
      <c r="E108" s="409"/>
      <c r="F108" s="409"/>
      <c r="G108" s="409"/>
      <c r="H108" s="409"/>
      <c r="I108" s="409"/>
      <c r="J108" s="409"/>
      <c r="K108" s="409"/>
      <c r="L108" s="409"/>
      <c r="M108" s="409"/>
      <c r="N108" s="409"/>
      <c r="O108" s="409"/>
      <c r="P108" s="409"/>
      <c r="Q108" s="409"/>
      <c r="R108" s="409"/>
      <c r="S108" s="409"/>
      <c r="T108" s="409"/>
      <c r="U108" s="409"/>
      <c r="V108" s="409"/>
      <c r="W108" s="409"/>
      <c r="X108" s="409"/>
      <c r="Y108" s="409"/>
      <c r="Z108" s="409"/>
      <c r="AA108" s="409"/>
      <c r="AB108" s="409"/>
      <c r="AC108" s="412"/>
      <c r="AD108" s="412"/>
      <c r="AE108" s="412"/>
      <c r="AF108" s="412"/>
      <c r="AG108" s="412"/>
      <c r="AH108" s="398"/>
      <c r="AI108" s="398"/>
      <c r="AJ108" s="398"/>
      <c r="AK108" s="398"/>
      <c r="AL108" s="398"/>
      <c r="AM108" s="398"/>
      <c r="AN108" s="398"/>
      <c r="AO108" s="398"/>
      <c r="AP108" s="398"/>
      <c r="AQ108" s="398"/>
      <c r="AR108" s="398"/>
      <c r="AS108" s="398"/>
      <c r="AT108" s="398"/>
      <c r="AU108" s="398"/>
      <c r="AV108" s="398"/>
      <c r="AW108" s="398"/>
      <c r="AX108" s="398"/>
      <c r="AY108" s="398"/>
      <c r="AZ108" s="398"/>
      <c r="BA108" s="398"/>
      <c r="BB108" s="398"/>
      <c r="BC108" s="398"/>
      <c r="BD108" s="398"/>
      <c r="BE108" s="398"/>
      <c r="BF108" s="398"/>
      <c r="BG108" s="398"/>
      <c r="BH108" s="398"/>
      <c r="BI108" s="398"/>
      <c r="BJ108" s="398"/>
      <c r="BK108" s="398"/>
      <c r="BL108" s="398"/>
      <c r="BM108" s="398"/>
      <c r="BN108" s="398"/>
      <c r="BO108" s="398"/>
      <c r="BP108" s="398"/>
      <c r="BQ108" s="398"/>
      <c r="BR108" s="398"/>
      <c r="BS108" s="400"/>
      <c r="BT108" s="400"/>
      <c r="BU108" s="400"/>
      <c r="BV108" s="400"/>
      <c r="BW108" s="400"/>
      <c r="BX108" s="400"/>
      <c r="BY108" s="400"/>
      <c r="BZ108" s="406"/>
      <c r="CA108" s="406"/>
      <c r="CB108" s="406"/>
      <c r="CC108" s="406"/>
      <c r="CD108" s="406"/>
      <c r="CE108" s="406"/>
      <c r="CF108" s="400"/>
      <c r="CG108" s="400"/>
      <c r="CH108" s="400"/>
      <c r="CI108" s="400"/>
      <c r="CJ108" s="400"/>
      <c r="CK108" s="400"/>
      <c r="CL108" s="400"/>
      <c r="CM108" s="398"/>
      <c r="CN108" s="398"/>
      <c r="CO108" s="398"/>
      <c r="CP108" s="398"/>
      <c r="CQ108" s="398"/>
      <c r="CR108" s="398"/>
      <c r="CS108" s="398"/>
      <c r="CT108" s="398"/>
      <c r="CU108" s="398"/>
      <c r="CV108" s="398"/>
      <c r="CW108" s="398"/>
      <c r="CX108" s="398"/>
      <c r="CY108" s="398"/>
      <c r="CZ108" s="398"/>
      <c r="DA108" s="398"/>
      <c r="DB108" s="398"/>
      <c r="DC108" s="398"/>
      <c r="DD108" s="398"/>
      <c r="DE108" s="398"/>
      <c r="DF108" s="398"/>
      <c r="DG108" s="398"/>
      <c r="DH108" s="398"/>
      <c r="DI108" s="398"/>
      <c r="DJ108" s="398"/>
      <c r="DK108" s="398"/>
      <c r="DL108" s="400"/>
      <c r="DM108" s="400"/>
      <c r="DN108" s="400"/>
      <c r="DO108" s="400"/>
      <c r="DP108" s="400"/>
      <c r="DQ108" s="398"/>
      <c r="DR108" s="398"/>
      <c r="DS108" s="398"/>
      <c r="DT108" s="398"/>
      <c r="DU108" s="398"/>
      <c r="DV108" s="398"/>
      <c r="DW108" s="398"/>
      <c r="DX108" s="402"/>
    </row>
    <row r="109" spans="1:128" ht="6" customHeight="1">
      <c r="A109" s="408"/>
      <c r="B109" s="409"/>
      <c r="C109" s="409"/>
      <c r="D109" s="409"/>
      <c r="E109" s="409"/>
      <c r="F109" s="409"/>
      <c r="G109" s="409"/>
      <c r="H109" s="409"/>
      <c r="I109" s="409"/>
      <c r="J109" s="409"/>
      <c r="K109" s="409"/>
      <c r="L109" s="409"/>
      <c r="M109" s="409"/>
      <c r="N109" s="409"/>
      <c r="O109" s="409"/>
      <c r="P109" s="409"/>
      <c r="Q109" s="409"/>
      <c r="R109" s="409"/>
      <c r="S109" s="409"/>
      <c r="T109" s="409"/>
      <c r="U109" s="409"/>
      <c r="V109" s="409"/>
      <c r="W109" s="409"/>
      <c r="X109" s="409"/>
      <c r="Y109" s="409"/>
      <c r="Z109" s="409"/>
      <c r="AA109" s="409"/>
      <c r="AB109" s="409"/>
      <c r="AC109" s="412"/>
      <c r="AD109" s="412"/>
      <c r="AE109" s="412"/>
      <c r="AF109" s="412"/>
      <c r="AG109" s="412"/>
      <c r="AH109" s="398"/>
      <c r="AI109" s="398"/>
      <c r="AJ109" s="398"/>
      <c r="AK109" s="398"/>
      <c r="AL109" s="398"/>
      <c r="AM109" s="398"/>
      <c r="AN109" s="398"/>
      <c r="AO109" s="398"/>
      <c r="AP109" s="398"/>
      <c r="AQ109" s="398"/>
      <c r="AR109" s="398"/>
      <c r="AS109" s="398"/>
      <c r="AT109" s="398"/>
      <c r="AU109" s="398"/>
      <c r="AV109" s="398"/>
      <c r="AW109" s="398"/>
      <c r="AX109" s="398"/>
      <c r="AY109" s="398"/>
      <c r="AZ109" s="398"/>
      <c r="BA109" s="398"/>
      <c r="BB109" s="398"/>
      <c r="BC109" s="398"/>
      <c r="BD109" s="398"/>
      <c r="BE109" s="398"/>
      <c r="BF109" s="398"/>
      <c r="BG109" s="398"/>
      <c r="BH109" s="398"/>
      <c r="BI109" s="398"/>
      <c r="BJ109" s="398"/>
      <c r="BK109" s="398"/>
      <c r="BL109" s="398"/>
      <c r="BM109" s="398"/>
      <c r="BN109" s="398"/>
      <c r="BO109" s="398"/>
      <c r="BP109" s="398"/>
      <c r="BQ109" s="398"/>
      <c r="BR109" s="398"/>
      <c r="BS109" s="400"/>
      <c r="BT109" s="400"/>
      <c r="BU109" s="400"/>
      <c r="BV109" s="400"/>
      <c r="BW109" s="400"/>
      <c r="BX109" s="400"/>
      <c r="BY109" s="400"/>
      <c r="BZ109" s="406"/>
      <c r="CA109" s="406"/>
      <c r="CB109" s="406"/>
      <c r="CC109" s="406"/>
      <c r="CD109" s="406"/>
      <c r="CE109" s="406"/>
      <c r="CF109" s="400"/>
      <c r="CG109" s="400"/>
      <c r="CH109" s="400"/>
      <c r="CI109" s="400"/>
      <c r="CJ109" s="400"/>
      <c r="CK109" s="400"/>
      <c r="CL109" s="400"/>
      <c r="CM109" s="398"/>
      <c r="CN109" s="398"/>
      <c r="CO109" s="398"/>
      <c r="CP109" s="398"/>
      <c r="CQ109" s="398"/>
      <c r="CR109" s="398"/>
      <c r="CS109" s="398"/>
      <c r="CT109" s="398"/>
      <c r="CU109" s="398"/>
      <c r="CV109" s="398"/>
      <c r="CW109" s="398"/>
      <c r="CX109" s="398"/>
      <c r="CY109" s="398"/>
      <c r="CZ109" s="398"/>
      <c r="DA109" s="398"/>
      <c r="DB109" s="398"/>
      <c r="DC109" s="398"/>
      <c r="DD109" s="398"/>
      <c r="DE109" s="398"/>
      <c r="DF109" s="398"/>
      <c r="DG109" s="398"/>
      <c r="DH109" s="398"/>
      <c r="DI109" s="398"/>
      <c r="DJ109" s="398"/>
      <c r="DK109" s="398"/>
      <c r="DL109" s="400"/>
      <c r="DM109" s="400"/>
      <c r="DN109" s="400"/>
      <c r="DO109" s="400"/>
      <c r="DP109" s="400"/>
      <c r="DQ109" s="398"/>
      <c r="DR109" s="398"/>
      <c r="DS109" s="398"/>
      <c r="DT109" s="398"/>
      <c r="DU109" s="398"/>
      <c r="DV109" s="398"/>
      <c r="DW109" s="398"/>
      <c r="DX109" s="402"/>
    </row>
    <row r="110" spans="1:128" ht="6" customHeight="1">
      <c r="A110" s="408"/>
      <c r="B110" s="409"/>
      <c r="C110" s="409"/>
      <c r="D110" s="409"/>
      <c r="E110" s="409"/>
      <c r="F110" s="409"/>
      <c r="G110" s="409"/>
      <c r="H110" s="409"/>
      <c r="I110" s="409"/>
      <c r="J110" s="409"/>
      <c r="K110" s="409"/>
      <c r="L110" s="409"/>
      <c r="M110" s="409"/>
      <c r="N110" s="409"/>
      <c r="O110" s="409"/>
      <c r="P110" s="409"/>
      <c r="Q110" s="409"/>
      <c r="R110" s="409"/>
      <c r="S110" s="409"/>
      <c r="T110" s="409"/>
      <c r="U110" s="409"/>
      <c r="V110" s="409"/>
      <c r="W110" s="409"/>
      <c r="X110" s="409"/>
      <c r="Y110" s="409"/>
      <c r="Z110" s="409"/>
      <c r="AA110" s="409"/>
      <c r="AB110" s="409"/>
      <c r="AC110" s="412"/>
      <c r="AD110" s="412"/>
      <c r="AE110" s="412"/>
      <c r="AF110" s="412"/>
      <c r="AG110" s="412"/>
      <c r="AH110" s="398"/>
      <c r="AI110" s="398"/>
      <c r="AJ110" s="398"/>
      <c r="AK110" s="398"/>
      <c r="AL110" s="398"/>
      <c r="AM110" s="398"/>
      <c r="AN110" s="398"/>
      <c r="AO110" s="398"/>
      <c r="AP110" s="398"/>
      <c r="AQ110" s="398"/>
      <c r="AR110" s="398"/>
      <c r="AS110" s="398"/>
      <c r="AT110" s="398"/>
      <c r="AU110" s="398"/>
      <c r="AV110" s="398"/>
      <c r="AW110" s="398"/>
      <c r="AX110" s="398"/>
      <c r="AY110" s="398"/>
      <c r="AZ110" s="398"/>
      <c r="BA110" s="398"/>
      <c r="BB110" s="398"/>
      <c r="BC110" s="398"/>
      <c r="BD110" s="398"/>
      <c r="BE110" s="398"/>
      <c r="BF110" s="398"/>
      <c r="BG110" s="398"/>
      <c r="BH110" s="398"/>
      <c r="BI110" s="398"/>
      <c r="BJ110" s="398"/>
      <c r="BK110" s="398"/>
      <c r="BL110" s="398"/>
      <c r="BM110" s="398"/>
      <c r="BN110" s="398"/>
      <c r="BO110" s="398"/>
      <c r="BP110" s="398"/>
      <c r="BQ110" s="398"/>
      <c r="BR110" s="398"/>
      <c r="BS110" s="400"/>
      <c r="BT110" s="400"/>
      <c r="BU110" s="400"/>
      <c r="BV110" s="400"/>
      <c r="BW110" s="400"/>
      <c r="BX110" s="400"/>
      <c r="BY110" s="400"/>
      <c r="BZ110" s="406"/>
      <c r="CA110" s="406"/>
      <c r="CB110" s="406"/>
      <c r="CC110" s="406"/>
      <c r="CD110" s="406"/>
      <c r="CE110" s="406"/>
      <c r="CF110" s="400"/>
      <c r="CG110" s="400"/>
      <c r="CH110" s="400"/>
      <c r="CI110" s="400"/>
      <c r="CJ110" s="400"/>
      <c r="CK110" s="400"/>
      <c r="CL110" s="400"/>
      <c r="CM110" s="398"/>
      <c r="CN110" s="398"/>
      <c r="CO110" s="398"/>
      <c r="CP110" s="398"/>
      <c r="CQ110" s="398"/>
      <c r="CR110" s="398"/>
      <c r="CS110" s="398"/>
      <c r="CT110" s="398"/>
      <c r="CU110" s="398"/>
      <c r="CV110" s="398"/>
      <c r="CW110" s="398"/>
      <c r="CX110" s="398"/>
      <c r="CY110" s="398"/>
      <c r="CZ110" s="398"/>
      <c r="DA110" s="398"/>
      <c r="DB110" s="398"/>
      <c r="DC110" s="398"/>
      <c r="DD110" s="398"/>
      <c r="DE110" s="398"/>
      <c r="DF110" s="398"/>
      <c r="DG110" s="398"/>
      <c r="DH110" s="398"/>
      <c r="DI110" s="398"/>
      <c r="DJ110" s="398"/>
      <c r="DK110" s="398"/>
      <c r="DL110" s="400"/>
      <c r="DM110" s="400"/>
      <c r="DN110" s="400"/>
      <c r="DO110" s="400"/>
      <c r="DP110" s="400"/>
      <c r="DQ110" s="398"/>
      <c r="DR110" s="398"/>
      <c r="DS110" s="398"/>
      <c r="DT110" s="398"/>
      <c r="DU110" s="398"/>
      <c r="DV110" s="398"/>
      <c r="DW110" s="398"/>
      <c r="DX110" s="402"/>
    </row>
    <row r="111" spans="1:128" ht="6" customHeight="1">
      <c r="A111" s="408"/>
      <c r="B111" s="409"/>
      <c r="C111" s="409"/>
      <c r="D111" s="409"/>
      <c r="E111" s="409"/>
      <c r="F111" s="409"/>
      <c r="G111" s="409"/>
      <c r="H111" s="409"/>
      <c r="I111" s="409"/>
      <c r="J111" s="409"/>
      <c r="K111" s="409"/>
      <c r="L111" s="409"/>
      <c r="M111" s="409"/>
      <c r="N111" s="409"/>
      <c r="O111" s="409"/>
      <c r="P111" s="409"/>
      <c r="Q111" s="409"/>
      <c r="R111" s="409"/>
      <c r="S111" s="409"/>
      <c r="T111" s="409"/>
      <c r="U111" s="409"/>
      <c r="V111" s="409"/>
      <c r="W111" s="409"/>
      <c r="X111" s="409"/>
      <c r="Y111" s="409"/>
      <c r="Z111" s="409"/>
      <c r="AA111" s="409"/>
      <c r="AB111" s="409"/>
      <c r="AC111" s="412"/>
      <c r="AD111" s="412"/>
      <c r="AE111" s="412"/>
      <c r="AF111" s="412"/>
      <c r="AG111" s="412"/>
      <c r="AH111" s="398"/>
      <c r="AI111" s="398"/>
      <c r="AJ111" s="398"/>
      <c r="AK111" s="398"/>
      <c r="AL111" s="398"/>
      <c r="AM111" s="398"/>
      <c r="AN111" s="398"/>
      <c r="AO111" s="398"/>
      <c r="AP111" s="398"/>
      <c r="AQ111" s="398"/>
      <c r="AR111" s="398"/>
      <c r="AS111" s="398"/>
      <c r="AT111" s="398"/>
      <c r="AU111" s="398"/>
      <c r="AV111" s="398"/>
      <c r="AW111" s="398"/>
      <c r="AX111" s="398"/>
      <c r="AY111" s="398"/>
      <c r="AZ111" s="398"/>
      <c r="BA111" s="398"/>
      <c r="BB111" s="398"/>
      <c r="BC111" s="398"/>
      <c r="BD111" s="398"/>
      <c r="BE111" s="398"/>
      <c r="BF111" s="398"/>
      <c r="BG111" s="398"/>
      <c r="BH111" s="398"/>
      <c r="BI111" s="398"/>
      <c r="BJ111" s="398"/>
      <c r="BK111" s="398"/>
      <c r="BL111" s="398"/>
      <c r="BM111" s="398"/>
      <c r="BN111" s="398"/>
      <c r="BO111" s="398"/>
      <c r="BP111" s="398"/>
      <c r="BQ111" s="398"/>
      <c r="BR111" s="398"/>
      <c r="BS111" s="400"/>
      <c r="BT111" s="400"/>
      <c r="BU111" s="400"/>
      <c r="BV111" s="400"/>
      <c r="BW111" s="400"/>
      <c r="BX111" s="400"/>
      <c r="BY111" s="400"/>
      <c r="BZ111" s="406"/>
      <c r="CA111" s="406"/>
      <c r="CB111" s="406"/>
      <c r="CC111" s="406"/>
      <c r="CD111" s="406"/>
      <c r="CE111" s="406"/>
      <c r="CF111" s="400"/>
      <c r="CG111" s="400"/>
      <c r="CH111" s="400"/>
      <c r="CI111" s="400"/>
      <c r="CJ111" s="400"/>
      <c r="CK111" s="400"/>
      <c r="CL111" s="400"/>
      <c r="CM111" s="398"/>
      <c r="CN111" s="398"/>
      <c r="CO111" s="398"/>
      <c r="CP111" s="398"/>
      <c r="CQ111" s="398"/>
      <c r="CR111" s="398"/>
      <c r="CS111" s="398"/>
      <c r="CT111" s="398"/>
      <c r="CU111" s="398"/>
      <c r="CV111" s="398"/>
      <c r="CW111" s="398"/>
      <c r="CX111" s="398"/>
      <c r="CY111" s="398"/>
      <c r="CZ111" s="398"/>
      <c r="DA111" s="398"/>
      <c r="DB111" s="398"/>
      <c r="DC111" s="398"/>
      <c r="DD111" s="398"/>
      <c r="DE111" s="398"/>
      <c r="DF111" s="398"/>
      <c r="DG111" s="398"/>
      <c r="DH111" s="398"/>
      <c r="DI111" s="398"/>
      <c r="DJ111" s="398"/>
      <c r="DK111" s="398"/>
      <c r="DL111" s="400"/>
      <c r="DM111" s="400"/>
      <c r="DN111" s="400"/>
      <c r="DO111" s="400"/>
      <c r="DP111" s="400"/>
      <c r="DQ111" s="398"/>
      <c r="DR111" s="398"/>
      <c r="DS111" s="398"/>
      <c r="DT111" s="398"/>
      <c r="DU111" s="398"/>
      <c r="DV111" s="398"/>
      <c r="DW111" s="398"/>
      <c r="DX111" s="402"/>
    </row>
    <row r="112" spans="1:128" ht="6" customHeight="1">
      <c r="A112" s="408"/>
      <c r="B112" s="409"/>
      <c r="C112" s="409"/>
      <c r="D112" s="409"/>
      <c r="E112" s="409"/>
      <c r="F112" s="409"/>
      <c r="G112" s="409"/>
      <c r="H112" s="409"/>
      <c r="I112" s="409"/>
      <c r="J112" s="409"/>
      <c r="K112" s="409"/>
      <c r="L112" s="409"/>
      <c r="M112" s="409"/>
      <c r="N112" s="409"/>
      <c r="O112" s="409"/>
      <c r="P112" s="409"/>
      <c r="Q112" s="409"/>
      <c r="R112" s="409"/>
      <c r="S112" s="409"/>
      <c r="T112" s="409"/>
      <c r="U112" s="409"/>
      <c r="V112" s="409"/>
      <c r="W112" s="409"/>
      <c r="X112" s="409"/>
      <c r="Y112" s="409"/>
      <c r="Z112" s="409"/>
      <c r="AA112" s="409"/>
      <c r="AB112" s="409"/>
      <c r="AC112" s="412"/>
      <c r="AD112" s="412"/>
      <c r="AE112" s="412"/>
      <c r="AF112" s="412"/>
      <c r="AG112" s="412"/>
      <c r="AH112" s="398"/>
      <c r="AI112" s="398"/>
      <c r="AJ112" s="398"/>
      <c r="AK112" s="398"/>
      <c r="AL112" s="398"/>
      <c r="AM112" s="398"/>
      <c r="AN112" s="398"/>
      <c r="AO112" s="398"/>
      <c r="AP112" s="398"/>
      <c r="AQ112" s="398"/>
      <c r="AR112" s="398"/>
      <c r="AS112" s="398"/>
      <c r="AT112" s="398"/>
      <c r="AU112" s="398"/>
      <c r="AV112" s="398"/>
      <c r="AW112" s="398"/>
      <c r="AX112" s="398"/>
      <c r="AY112" s="398"/>
      <c r="AZ112" s="398"/>
      <c r="BA112" s="398"/>
      <c r="BB112" s="398"/>
      <c r="BC112" s="398"/>
      <c r="BD112" s="398"/>
      <c r="BE112" s="398"/>
      <c r="BF112" s="398"/>
      <c r="BG112" s="398"/>
      <c r="BH112" s="398"/>
      <c r="BI112" s="398"/>
      <c r="BJ112" s="398"/>
      <c r="BK112" s="398"/>
      <c r="BL112" s="398"/>
      <c r="BM112" s="398"/>
      <c r="BN112" s="398"/>
      <c r="BO112" s="398"/>
      <c r="BP112" s="398"/>
      <c r="BQ112" s="398"/>
      <c r="BR112" s="398"/>
      <c r="BS112" s="400"/>
      <c r="BT112" s="400"/>
      <c r="BU112" s="400"/>
      <c r="BV112" s="400"/>
      <c r="BW112" s="400"/>
      <c r="BX112" s="400"/>
      <c r="BY112" s="400"/>
      <c r="BZ112" s="406"/>
      <c r="CA112" s="406"/>
      <c r="CB112" s="406"/>
      <c r="CC112" s="406"/>
      <c r="CD112" s="406"/>
      <c r="CE112" s="406"/>
      <c r="CF112" s="400"/>
      <c r="CG112" s="400"/>
      <c r="CH112" s="400"/>
      <c r="CI112" s="400"/>
      <c r="CJ112" s="400"/>
      <c r="CK112" s="400"/>
      <c r="CL112" s="400"/>
      <c r="CM112" s="398"/>
      <c r="CN112" s="398"/>
      <c r="CO112" s="398"/>
      <c r="CP112" s="398"/>
      <c r="CQ112" s="398"/>
      <c r="CR112" s="398"/>
      <c r="CS112" s="398"/>
      <c r="CT112" s="398"/>
      <c r="CU112" s="398"/>
      <c r="CV112" s="398"/>
      <c r="CW112" s="398"/>
      <c r="CX112" s="398"/>
      <c r="CY112" s="398"/>
      <c r="CZ112" s="398"/>
      <c r="DA112" s="398"/>
      <c r="DB112" s="398"/>
      <c r="DC112" s="398"/>
      <c r="DD112" s="398"/>
      <c r="DE112" s="398"/>
      <c r="DF112" s="398"/>
      <c r="DG112" s="398"/>
      <c r="DH112" s="398"/>
      <c r="DI112" s="398"/>
      <c r="DJ112" s="398"/>
      <c r="DK112" s="398"/>
      <c r="DL112" s="400"/>
      <c r="DM112" s="400"/>
      <c r="DN112" s="400"/>
      <c r="DO112" s="400"/>
      <c r="DP112" s="400"/>
      <c r="DQ112" s="398"/>
      <c r="DR112" s="398"/>
      <c r="DS112" s="398"/>
      <c r="DT112" s="398"/>
      <c r="DU112" s="398"/>
      <c r="DV112" s="398"/>
      <c r="DW112" s="398"/>
      <c r="DX112" s="402"/>
    </row>
    <row r="113" spans="1:128" ht="6" customHeight="1">
      <c r="A113" s="408"/>
      <c r="B113" s="409"/>
      <c r="C113" s="409"/>
      <c r="D113" s="409"/>
      <c r="E113" s="409"/>
      <c r="F113" s="409"/>
      <c r="G113" s="409"/>
      <c r="H113" s="409"/>
      <c r="I113" s="409"/>
      <c r="J113" s="409"/>
      <c r="K113" s="409"/>
      <c r="L113" s="409"/>
      <c r="M113" s="409"/>
      <c r="N113" s="409"/>
      <c r="O113" s="409"/>
      <c r="P113" s="409"/>
      <c r="Q113" s="409"/>
      <c r="R113" s="409"/>
      <c r="S113" s="409"/>
      <c r="T113" s="409"/>
      <c r="U113" s="409"/>
      <c r="V113" s="409"/>
      <c r="W113" s="409"/>
      <c r="X113" s="409"/>
      <c r="Y113" s="409"/>
      <c r="Z113" s="409"/>
      <c r="AA113" s="409"/>
      <c r="AB113" s="409"/>
      <c r="AC113" s="412"/>
      <c r="AD113" s="412"/>
      <c r="AE113" s="412"/>
      <c r="AF113" s="412"/>
      <c r="AG113" s="412"/>
      <c r="AH113" s="398"/>
      <c r="AI113" s="398"/>
      <c r="AJ113" s="398"/>
      <c r="AK113" s="398"/>
      <c r="AL113" s="398"/>
      <c r="AM113" s="398"/>
      <c r="AN113" s="398"/>
      <c r="AO113" s="398"/>
      <c r="AP113" s="398"/>
      <c r="AQ113" s="398"/>
      <c r="AR113" s="398"/>
      <c r="AS113" s="398"/>
      <c r="AT113" s="398"/>
      <c r="AU113" s="398"/>
      <c r="AV113" s="398"/>
      <c r="AW113" s="398"/>
      <c r="AX113" s="398"/>
      <c r="AY113" s="398"/>
      <c r="AZ113" s="398"/>
      <c r="BA113" s="398"/>
      <c r="BB113" s="398"/>
      <c r="BC113" s="398"/>
      <c r="BD113" s="398"/>
      <c r="BE113" s="398"/>
      <c r="BF113" s="398"/>
      <c r="BG113" s="398"/>
      <c r="BH113" s="398"/>
      <c r="BI113" s="398"/>
      <c r="BJ113" s="398"/>
      <c r="BK113" s="398"/>
      <c r="BL113" s="398"/>
      <c r="BM113" s="398"/>
      <c r="BN113" s="398"/>
      <c r="BO113" s="398"/>
      <c r="BP113" s="398"/>
      <c r="BQ113" s="398"/>
      <c r="BR113" s="398"/>
      <c r="BS113" s="400"/>
      <c r="BT113" s="400"/>
      <c r="BU113" s="400"/>
      <c r="BV113" s="400"/>
      <c r="BW113" s="400"/>
      <c r="BX113" s="400"/>
      <c r="BY113" s="400"/>
      <c r="BZ113" s="406"/>
      <c r="CA113" s="406"/>
      <c r="CB113" s="406"/>
      <c r="CC113" s="406"/>
      <c r="CD113" s="406"/>
      <c r="CE113" s="406"/>
      <c r="CF113" s="400"/>
      <c r="CG113" s="400"/>
      <c r="CH113" s="400"/>
      <c r="CI113" s="400"/>
      <c r="CJ113" s="400"/>
      <c r="CK113" s="400"/>
      <c r="CL113" s="400"/>
      <c r="CM113" s="398"/>
      <c r="CN113" s="398"/>
      <c r="CO113" s="398"/>
      <c r="CP113" s="398"/>
      <c r="CQ113" s="398"/>
      <c r="CR113" s="398"/>
      <c r="CS113" s="398"/>
      <c r="CT113" s="398"/>
      <c r="CU113" s="398"/>
      <c r="CV113" s="398"/>
      <c r="CW113" s="398"/>
      <c r="CX113" s="398"/>
      <c r="CY113" s="398"/>
      <c r="CZ113" s="398"/>
      <c r="DA113" s="398"/>
      <c r="DB113" s="398"/>
      <c r="DC113" s="398"/>
      <c r="DD113" s="398"/>
      <c r="DE113" s="398"/>
      <c r="DF113" s="398"/>
      <c r="DG113" s="398"/>
      <c r="DH113" s="398"/>
      <c r="DI113" s="398"/>
      <c r="DJ113" s="398"/>
      <c r="DK113" s="398"/>
      <c r="DL113" s="400"/>
      <c r="DM113" s="400"/>
      <c r="DN113" s="400"/>
      <c r="DO113" s="400"/>
      <c r="DP113" s="400"/>
      <c r="DQ113" s="398"/>
      <c r="DR113" s="398"/>
      <c r="DS113" s="398"/>
      <c r="DT113" s="398"/>
      <c r="DU113" s="398"/>
      <c r="DV113" s="398"/>
      <c r="DW113" s="398"/>
      <c r="DX113" s="402"/>
    </row>
    <row r="114" spans="1:128" ht="6" customHeight="1">
      <c r="A114" s="408"/>
      <c r="B114" s="409"/>
      <c r="C114" s="409"/>
      <c r="D114" s="409"/>
      <c r="E114" s="409"/>
      <c r="F114" s="409"/>
      <c r="G114" s="409"/>
      <c r="H114" s="409"/>
      <c r="I114" s="409"/>
      <c r="J114" s="409"/>
      <c r="K114" s="409"/>
      <c r="L114" s="409"/>
      <c r="M114" s="409"/>
      <c r="N114" s="409"/>
      <c r="O114" s="409"/>
      <c r="P114" s="409"/>
      <c r="Q114" s="409"/>
      <c r="R114" s="409"/>
      <c r="S114" s="409"/>
      <c r="T114" s="409"/>
      <c r="U114" s="409"/>
      <c r="V114" s="409"/>
      <c r="W114" s="409"/>
      <c r="X114" s="409"/>
      <c r="Y114" s="409"/>
      <c r="Z114" s="409"/>
      <c r="AA114" s="409"/>
      <c r="AB114" s="409"/>
      <c r="AC114" s="412"/>
      <c r="AD114" s="412"/>
      <c r="AE114" s="412"/>
      <c r="AF114" s="412"/>
      <c r="AG114" s="412"/>
      <c r="AH114" s="398"/>
      <c r="AI114" s="398"/>
      <c r="AJ114" s="398"/>
      <c r="AK114" s="398"/>
      <c r="AL114" s="398"/>
      <c r="AM114" s="398"/>
      <c r="AN114" s="398"/>
      <c r="AO114" s="398"/>
      <c r="AP114" s="398"/>
      <c r="AQ114" s="398"/>
      <c r="AR114" s="398"/>
      <c r="AS114" s="398"/>
      <c r="AT114" s="398"/>
      <c r="AU114" s="398"/>
      <c r="AV114" s="398"/>
      <c r="AW114" s="398"/>
      <c r="AX114" s="398"/>
      <c r="AY114" s="398"/>
      <c r="AZ114" s="398"/>
      <c r="BA114" s="398"/>
      <c r="BB114" s="398"/>
      <c r="BC114" s="398"/>
      <c r="BD114" s="398"/>
      <c r="BE114" s="398"/>
      <c r="BF114" s="398"/>
      <c r="BG114" s="398"/>
      <c r="BH114" s="398"/>
      <c r="BI114" s="398"/>
      <c r="BJ114" s="398"/>
      <c r="BK114" s="398"/>
      <c r="BL114" s="398"/>
      <c r="BM114" s="398"/>
      <c r="BN114" s="398"/>
      <c r="BO114" s="398"/>
      <c r="BP114" s="398"/>
      <c r="BQ114" s="398"/>
      <c r="BR114" s="398"/>
      <c r="BS114" s="400"/>
      <c r="BT114" s="400"/>
      <c r="BU114" s="400"/>
      <c r="BV114" s="400"/>
      <c r="BW114" s="400"/>
      <c r="BX114" s="400"/>
      <c r="BY114" s="400"/>
      <c r="BZ114" s="406"/>
      <c r="CA114" s="406"/>
      <c r="CB114" s="406"/>
      <c r="CC114" s="406"/>
      <c r="CD114" s="406"/>
      <c r="CE114" s="406"/>
      <c r="CF114" s="400"/>
      <c r="CG114" s="400"/>
      <c r="CH114" s="400"/>
      <c r="CI114" s="400"/>
      <c r="CJ114" s="400"/>
      <c r="CK114" s="400"/>
      <c r="CL114" s="400"/>
      <c r="CM114" s="398"/>
      <c r="CN114" s="398"/>
      <c r="CO114" s="398"/>
      <c r="CP114" s="398"/>
      <c r="CQ114" s="398"/>
      <c r="CR114" s="398"/>
      <c r="CS114" s="398"/>
      <c r="CT114" s="398"/>
      <c r="CU114" s="398"/>
      <c r="CV114" s="398"/>
      <c r="CW114" s="398"/>
      <c r="CX114" s="398"/>
      <c r="CY114" s="398"/>
      <c r="CZ114" s="398"/>
      <c r="DA114" s="398"/>
      <c r="DB114" s="398"/>
      <c r="DC114" s="398"/>
      <c r="DD114" s="398"/>
      <c r="DE114" s="398"/>
      <c r="DF114" s="398"/>
      <c r="DG114" s="398"/>
      <c r="DH114" s="398"/>
      <c r="DI114" s="398"/>
      <c r="DJ114" s="398"/>
      <c r="DK114" s="398"/>
      <c r="DL114" s="400"/>
      <c r="DM114" s="400"/>
      <c r="DN114" s="400"/>
      <c r="DO114" s="400"/>
      <c r="DP114" s="400"/>
      <c r="DQ114" s="398"/>
      <c r="DR114" s="398"/>
      <c r="DS114" s="398"/>
      <c r="DT114" s="398"/>
      <c r="DU114" s="398"/>
      <c r="DV114" s="398"/>
      <c r="DW114" s="398"/>
      <c r="DX114" s="402"/>
    </row>
    <row r="115" spans="1:128" ht="6" customHeight="1">
      <c r="A115" s="408"/>
      <c r="B115" s="409"/>
      <c r="C115" s="409"/>
      <c r="D115" s="409"/>
      <c r="E115" s="409"/>
      <c r="F115" s="409"/>
      <c r="G115" s="409"/>
      <c r="H115" s="409"/>
      <c r="I115" s="409"/>
      <c r="J115" s="409"/>
      <c r="K115" s="409"/>
      <c r="L115" s="409"/>
      <c r="M115" s="409"/>
      <c r="N115" s="409"/>
      <c r="O115" s="409"/>
      <c r="P115" s="409"/>
      <c r="Q115" s="409"/>
      <c r="R115" s="409"/>
      <c r="S115" s="409"/>
      <c r="T115" s="409"/>
      <c r="U115" s="409"/>
      <c r="V115" s="409"/>
      <c r="W115" s="409"/>
      <c r="X115" s="409"/>
      <c r="Y115" s="409"/>
      <c r="Z115" s="409"/>
      <c r="AA115" s="409"/>
      <c r="AB115" s="409"/>
      <c r="AC115" s="412"/>
      <c r="AD115" s="412"/>
      <c r="AE115" s="412"/>
      <c r="AF115" s="412"/>
      <c r="AG115" s="412"/>
      <c r="AH115" s="398"/>
      <c r="AI115" s="398"/>
      <c r="AJ115" s="398"/>
      <c r="AK115" s="398"/>
      <c r="AL115" s="398"/>
      <c r="AM115" s="398"/>
      <c r="AN115" s="398"/>
      <c r="AO115" s="398"/>
      <c r="AP115" s="398"/>
      <c r="AQ115" s="398"/>
      <c r="AR115" s="398"/>
      <c r="AS115" s="398"/>
      <c r="AT115" s="398"/>
      <c r="AU115" s="398"/>
      <c r="AV115" s="398"/>
      <c r="AW115" s="398"/>
      <c r="AX115" s="398"/>
      <c r="AY115" s="398"/>
      <c r="AZ115" s="398"/>
      <c r="BA115" s="398"/>
      <c r="BB115" s="398"/>
      <c r="BC115" s="398"/>
      <c r="BD115" s="398"/>
      <c r="BE115" s="398"/>
      <c r="BF115" s="398"/>
      <c r="BG115" s="398"/>
      <c r="BH115" s="398"/>
      <c r="BI115" s="398"/>
      <c r="BJ115" s="398"/>
      <c r="BK115" s="398"/>
      <c r="BL115" s="398"/>
      <c r="BM115" s="398"/>
      <c r="BN115" s="398"/>
      <c r="BO115" s="398"/>
      <c r="BP115" s="398"/>
      <c r="BQ115" s="398"/>
      <c r="BR115" s="398"/>
      <c r="BS115" s="400"/>
      <c r="BT115" s="400"/>
      <c r="BU115" s="400"/>
      <c r="BV115" s="400"/>
      <c r="BW115" s="400"/>
      <c r="BX115" s="400"/>
      <c r="BY115" s="400"/>
      <c r="BZ115" s="406"/>
      <c r="CA115" s="406"/>
      <c r="CB115" s="406"/>
      <c r="CC115" s="406"/>
      <c r="CD115" s="406"/>
      <c r="CE115" s="406"/>
      <c r="CF115" s="400"/>
      <c r="CG115" s="400"/>
      <c r="CH115" s="400"/>
      <c r="CI115" s="400"/>
      <c r="CJ115" s="400"/>
      <c r="CK115" s="400"/>
      <c r="CL115" s="400"/>
      <c r="CM115" s="398"/>
      <c r="CN115" s="398"/>
      <c r="CO115" s="398"/>
      <c r="CP115" s="398"/>
      <c r="CQ115" s="398"/>
      <c r="CR115" s="398"/>
      <c r="CS115" s="398"/>
      <c r="CT115" s="398"/>
      <c r="CU115" s="398"/>
      <c r="CV115" s="398"/>
      <c r="CW115" s="398"/>
      <c r="CX115" s="398"/>
      <c r="CY115" s="398"/>
      <c r="CZ115" s="398"/>
      <c r="DA115" s="398"/>
      <c r="DB115" s="398"/>
      <c r="DC115" s="398"/>
      <c r="DD115" s="398"/>
      <c r="DE115" s="398"/>
      <c r="DF115" s="398"/>
      <c r="DG115" s="398"/>
      <c r="DH115" s="398"/>
      <c r="DI115" s="398"/>
      <c r="DJ115" s="398"/>
      <c r="DK115" s="398"/>
      <c r="DL115" s="400"/>
      <c r="DM115" s="400"/>
      <c r="DN115" s="400"/>
      <c r="DO115" s="400"/>
      <c r="DP115" s="400"/>
      <c r="DQ115" s="398"/>
      <c r="DR115" s="398"/>
      <c r="DS115" s="398"/>
      <c r="DT115" s="398"/>
      <c r="DU115" s="398"/>
      <c r="DV115" s="398"/>
      <c r="DW115" s="398"/>
      <c r="DX115" s="402"/>
    </row>
    <row r="116" spans="1:128" ht="6" customHeight="1">
      <c r="A116" s="408"/>
      <c r="B116" s="409"/>
      <c r="C116" s="409"/>
      <c r="D116" s="409"/>
      <c r="E116" s="409"/>
      <c r="F116" s="409"/>
      <c r="G116" s="409"/>
      <c r="H116" s="409"/>
      <c r="I116" s="409"/>
      <c r="J116" s="409"/>
      <c r="K116" s="409"/>
      <c r="L116" s="409"/>
      <c r="M116" s="409"/>
      <c r="N116" s="409"/>
      <c r="O116" s="409"/>
      <c r="P116" s="409"/>
      <c r="Q116" s="409"/>
      <c r="R116" s="409"/>
      <c r="S116" s="409"/>
      <c r="T116" s="409"/>
      <c r="U116" s="409"/>
      <c r="V116" s="409"/>
      <c r="W116" s="409"/>
      <c r="X116" s="409"/>
      <c r="Y116" s="409"/>
      <c r="Z116" s="409"/>
      <c r="AA116" s="409"/>
      <c r="AB116" s="409"/>
      <c r="AC116" s="412"/>
      <c r="AD116" s="412"/>
      <c r="AE116" s="412"/>
      <c r="AF116" s="412"/>
      <c r="AG116" s="412"/>
      <c r="AH116" s="398"/>
      <c r="AI116" s="398"/>
      <c r="AJ116" s="398"/>
      <c r="AK116" s="398"/>
      <c r="AL116" s="398"/>
      <c r="AM116" s="398"/>
      <c r="AN116" s="398"/>
      <c r="AO116" s="398"/>
      <c r="AP116" s="398"/>
      <c r="AQ116" s="398"/>
      <c r="AR116" s="398"/>
      <c r="AS116" s="398"/>
      <c r="AT116" s="398"/>
      <c r="AU116" s="398"/>
      <c r="AV116" s="398"/>
      <c r="AW116" s="398"/>
      <c r="AX116" s="398"/>
      <c r="AY116" s="398"/>
      <c r="AZ116" s="398"/>
      <c r="BA116" s="398"/>
      <c r="BB116" s="398"/>
      <c r="BC116" s="398"/>
      <c r="BD116" s="398"/>
      <c r="BE116" s="398"/>
      <c r="BF116" s="398"/>
      <c r="BG116" s="398"/>
      <c r="BH116" s="398"/>
      <c r="BI116" s="398"/>
      <c r="BJ116" s="398"/>
      <c r="BK116" s="398"/>
      <c r="BL116" s="398"/>
      <c r="BM116" s="398"/>
      <c r="BN116" s="398"/>
      <c r="BO116" s="398"/>
      <c r="BP116" s="398"/>
      <c r="BQ116" s="398"/>
      <c r="BR116" s="398"/>
      <c r="BS116" s="400"/>
      <c r="BT116" s="400"/>
      <c r="BU116" s="400"/>
      <c r="BV116" s="400"/>
      <c r="BW116" s="400"/>
      <c r="BX116" s="400"/>
      <c r="BY116" s="400"/>
      <c r="BZ116" s="406"/>
      <c r="CA116" s="406"/>
      <c r="CB116" s="406"/>
      <c r="CC116" s="406"/>
      <c r="CD116" s="406"/>
      <c r="CE116" s="406"/>
      <c r="CF116" s="400"/>
      <c r="CG116" s="400"/>
      <c r="CH116" s="400"/>
      <c r="CI116" s="400"/>
      <c r="CJ116" s="400"/>
      <c r="CK116" s="400"/>
      <c r="CL116" s="400"/>
      <c r="CM116" s="398"/>
      <c r="CN116" s="398"/>
      <c r="CO116" s="398"/>
      <c r="CP116" s="398"/>
      <c r="CQ116" s="398"/>
      <c r="CR116" s="398"/>
      <c r="CS116" s="398"/>
      <c r="CT116" s="398"/>
      <c r="CU116" s="398"/>
      <c r="CV116" s="398"/>
      <c r="CW116" s="398"/>
      <c r="CX116" s="398"/>
      <c r="CY116" s="398"/>
      <c r="CZ116" s="398"/>
      <c r="DA116" s="398"/>
      <c r="DB116" s="398"/>
      <c r="DC116" s="398"/>
      <c r="DD116" s="398"/>
      <c r="DE116" s="398"/>
      <c r="DF116" s="398"/>
      <c r="DG116" s="398"/>
      <c r="DH116" s="398"/>
      <c r="DI116" s="398"/>
      <c r="DJ116" s="398"/>
      <c r="DK116" s="398"/>
      <c r="DL116" s="400"/>
      <c r="DM116" s="400"/>
      <c r="DN116" s="400"/>
      <c r="DO116" s="400"/>
      <c r="DP116" s="400"/>
      <c r="DQ116" s="398"/>
      <c r="DR116" s="398"/>
      <c r="DS116" s="398"/>
      <c r="DT116" s="398"/>
      <c r="DU116" s="398"/>
      <c r="DV116" s="398"/>
      <c r="DW116" s="398"/>
      <c r="DX116" s="402"/>
    </row>
    <row r="117" spans="1:128" ht="6" customHeight="1">
      <c r="A117" s="408"/>
      <c r="B117" s="409"/>
      <c r="C117" s="409"/>
      <c r="D117" s="409"/>
      <c r="E117" s="409"/>
      <c r="F117" s="409"/>
      <c r="G117" s="409"/>
      <c r="H117" s="409"/>
      <c r="I117" s="409"/>
      <c r="J117" s="409"/>
      <c r="K117" s="409"/>
      <c r="L117" s="409"/>
      <c r="M117" s="409"/>
      <c r="N117" s="409"/>
      <c r="O117" s="409"/>
      <c r="P117" s="409"/>
      <c r="Q117" s="409"/>
      <c r="R117" s="409"/>
      <c r="S117" s="409"/>
      <c r="T117" s="409"/>
      <c r="U117" s="409"/>
      <c r="V117" s="409"/>
      <c r="W117" s="409"/>
      <c r="X117" s="409"/>
      <c r="Y117" s="409"/>
      <c r="Z117" s="409"/>
      <c r="AA117" s="409"/>
      <c r="AB117" s="409"/>
      <c r="AC117" s="412"/>
      <c r="AD117" s="412"/>
      <c r="AE117" s="412"/>
      <c r="AF117" s="412"/>
      <c r="AG117" s="412"/>
      <c r="AH117" s="398"/>
      <c r="AI117" s="398"/>
      <c r="AJ117" s="398"/>
      <c r="AK117" s="398"/>
      <c r="AL117" s="398"/>
      <c r="AM117" s="398"/>
      <c r="AN117" s="398"/>
      <c r="AO117" s="398"/>
      <c r="AP117" s="398"/>
      <c r="AQ117" s="398"/>
      <c r="AR117" s="398"/>
      <c r="AS117" s="398"/>
      <c r="AT117" s="398"/>
      <c r="AU117" s="398"/>
      <c r="AV117" s="398"/>
      <c r="AW117" s="398"/>
      <c r="AX117" s="398"/>
      <c r="AY117" s="398"/>
      <c r="AZ117" s="398"/>
      <c r="BA117" s="398"/>
      <c r="BB117" s="398"/>
      <c r="BC117" s="398"/>
      <c r="BD117" s="398"/>
      <c r="BE117" s="398"/>
      <c r="BF117" s="398"/>
      <c r="BG117" s="398"/>
      <c r="BH117" s="398"/>
      <c r="BI117" s="398"/>
      <c r="BJ117" s="398"/>
      <c r="BK117" s="398"/>
      <c r="BL117" s="398"/>
      <c r="BM117" s="398"/>
      <c r="BN117" s="398"/>
      <c r="BO117" s="398"/>
      <c r="BP117" s="398"/>
      <c r="BQ117" s="398"/>
      <c r="BR117" s="398"/>
      <c r="BS117" s="400"/>
      <c r="BT117" s="400"/>
      <c r="BU117" s="400"/>
      <c r="BV117" s="400"/>
      <c r="BW117" s="400"/>
      <c r="BX117" s="400"/>
      <c r="BY117" s="400"/>
      <c r="BZ117" s="406"/>
      <c r="CA117" s="406"/>
      <c r="CB117" s="406"/>
      <c r="CC117" s="406"/>
      <c r="CD117" s="406"/>
      <c r="CE117" s="406"/>
      <c r="CF117" s="400"/>
      <c r="CG117" s="400"/>
      <c r="CH117" s="400"/>
      <c r="CI117" s="400"/>
      <c r="CJ117" s="400"/>
      <c r="CK117" s="400"/>
      <c r="CL117" s="400"/>
      <c r="CM117" s="398"/>
      <c r="CN117" s="398"/>
      <c r="CO117" s="398"/>
      <c r="CP117" s="398"/>
      <c r="CQ117" s="398"/>
      <c r="CR117" s="398"/>
      <c r="CS117" s="398"/>
      <c r="CT117" s="398"/>
      <c r="CU117" s="398"/>
      <c r="CV117" s="398"/>
      <c r="CW117" s="398"/>
      <c r="CX117" s="398"/>
      <c r="CY117" s="398"/>
      <c r="CZ117" s="398"/>
      <c r="DA117" s="398"/>
      <c r="DB117" s="398"/>
      <c r="DC117" s="398"/>
      <c r="DD117" s="398"/>
      <c r="DE117" s="398"/>
      <c r="DF117" s="398"/>
      <c r="DG117" s="398"/>
      <c r="DH117" s="398"/>
      <c r="DI117" s="398"/>
      <c r="DJ117" s="398"/>
      <c r="DK117" s="398"/>
      <c r="DL117" s="400"/>
      <c r="DM117" s="400"/>
      <c r="DN117" s="400"/>
      <c r="DO117" s="400"/>
      <c r="DP117" s="400"/>
      <c r="DQ117" s="398"/>
      <c r="DR117" s="398"/>
      <c r="DS117" s="398"/>
      <c r="DT117" s="398"/>
      <c r="DU117" s="398"/>
      <c r="DV117" s="398"/>
      <c r="DW117" s="398"/>
      <c r="DX117" s="402"/>
    </row>
    <row r="118" spans="1:128" ht="6" customHeight="1">
      <c r="A118" s="408"/>
      <c r="B118" s="409"/>
      <c r="C118" s="409"/>
      <c r="D118" s="409"/>
      <c r="E118" s="409"/>
      <c r="F118" s="409"/>
      <c r="G118" s="409"/>
      <c r="H118" s="409"/>
      <c r="I118" s="409"/>
      <c r="J118" s="409"/>
      <c r="K118" s="409"/>
      <c r="L118" s="409"/>
      <c r="M118" s="409"/>
      <c r="N118" s="409"/>
      <c r="O118" s="409"/>
      <c r="P118" s="409"/>
      <c r="Q118" s="409"/>
      <c r="R118" s="409"/>
      <c r="S118" s="409"/>
      <c r="T118" s="409"/>
      <c r="U118" s="409"/>
      <c r="V118" s="409"/>
      <c r="W118" s="409"/>
      <c r="X118" s="409"/>
      <c r="Y118" s="409"/>
      <c r="Z118" s="409"/>
      <c r="AA118" s="409"/>
      <c r="AB118" s="409"/>
      <c r="AC118" s="412"/>
      <c r="AD118" s="412"/>
      <c r="AE118" s="412"/>
      <c r="AF118" s="412"/>
      <c r="AG118" s="412"/>
      <c r="AH118" s="398"/>
      <c r="AI118" s="398"/>
      <c r="AJ118" s="398"/>
      <c r="AK118" s="398"/>
      <c r="AL118" s="398"/>
      <c r="AM118" s="398"/>
      <c r="AN118" s="398"/>
      <c r="AO118" s="398"/>
      <c r="AP118" s="398"/>
      <c r="AQ118" s="398"/>
      <c r="AR118" s="398"/>
      <c r="AS118" s="398"/>
      <c r="AT118" s="398"/>
      <c r="AU118" s="398"/>
      <c r="AV118" s="398"/>
      <c r="AW118" s="398"/>
      <c r="AX118" s="398"/>
      <c r="AY118" s="398"/>
      <c r="AZ118" s="398"/>
      <c r="BA118" s="398"/>
      <c r="BB118" s="398"/>
      <c r="BC118" s="398"/>
      <c r="BD118" s="398"/>
      <c r="BE118" s="398"/>
      <c r="BF118" s="398"/>
      <c r="BG118" s="398"/>
      <c r="BH118" s="398"/>
      <c r="BI118" s="398"/>
      <c r="BJ118" s="398"/>
      <c r="BK118" s="398"/>
      <c r="BL118" s="398"/>
      <c r="BM118" s="398"/>
      <c r="BN118" s="398"/>
      <c r="BO118" s="398"/>
      <c r="BP118" s="398"/>
      <c r="BQ118" s="398"/>
      <c r="BR118" s="398"/>
      <c r="BS118" s="400"/>
      <c r="BT118" s="400"/>
      <c r="BU118" s="400"/>
      <c r="BV118" s="400"/>
      <c r="BW118" s="400"/>
      <c r="BX118" s="400"/>
      <c r="BY118" s="400"/>
      <c r="BZ118" s="406"/>
      <c r="CA118" s="406"/>
      <c r="CB118" s="406"/>
      <c r="CC118" s="406"/>
      <c r="CD118" s="406"/>
      <c r="CE118" s="406"/>
      <c r="CF118" s="400"/>
      <c r="CG118" s="400"/>
      <c r="CH118" s="400"/>
      <c r="CI118" s="400"/>
      <c r="CJ118" s="400"/>
      <c r="CK118" s="400"/>
      <c r="CL118" s="400"/>
      <c r="CM118" s="398"/>
      <c r="CN118" s="398"/>
      <c r="CO118" s="398"/>
      <c r="CP118" s="398"/>
      <c r="CQ118" s="398"/>
      <c r="CR118" s="398"/>
      <c r="CS118" s="398"/>
      <c r="CT118" s="398"/>
      <c r="CU118" s="398"/>
      <c r="CV118" s="398"/>
      <c r="CW118" s="398"/>
      <c r="CX118" s="398"/>
      <c r="CY118" s="398"/>
      <c r="CZ118" s="398"/>
      <c r="DA118" s="398"/>
      <c r="DB118" s="398"/>
      <c r="DC118" s="398"/>
      <c r="DD118" s="398"/>
      <c r="DE118" s="398"/>
      <c r="DF118" s="398"/>
      <c r="DG118" s="398"/>
      <c r="DH118" s="398"/>
      <c r="DI118" s="398"/>
      <c r="DJ118" s="398"/>
      <c r="DK118" s="398"/>
      <c r="DL118" s="400"/>
      <c r="DM118" s="400"/>
      <c r="DN118" s="400"/>
      <c r="DO118" s="400"/>
      <c r="DP118" s="400"/>
      <c r="DQ118" s="398"/>
      <c r="DR118" s="398"/>
      <c r="DS118" s="398"/>
      <c r="DT118" s="398"/>
      <c r="DU118" s="398"/>
      <c r="DV118" s="398"/>
      <c r="DW118" s="398"/>
      <c r="DX118" s="402"/>
    </row>
    <row r="119" spans="1:128" ht="6" customHeight="1">
      <c r="A119" s="408"/>
      <c r="B119" s="409"/>
      <c r="C119" s="409"/>
      <c r="D119" s="409"/>
      <c r="E119" s="409"/>
      <c r="F119" s="409"/>
      <c r="G119" s="409"/>
      <c r="H119" s="409"/>
      <c r="I119" s="409"/>
      <c r="J119" s="409"/>
      <c r="K119" s="409"/>
      <c r="L119" s="409"/>
      <c r="M119" s="409"/>
      <c r="N119" s="409"/>
      <c r="O119" s="409"/>
      <c r="P119" s="409"/>
      <c r="Q119" s="409"/>
      <c r="R119" s="409"/>
      <c r="S119" s="409"/>
      <c r="T119" s="409"/>
      <c r="U119" s="409"/>
      <c r="V119" s="409"/>
      <c r="W119" s="409"/>
      <c r="X119" s="409"/>
      <c r="Y119" s="409"/>
      <c r="Z119" s="409"/>
      <c r="AA119" s="409"/>
      <c r="AB119" s="409"/>
      <c r="AC119" s="412"/>
      <c r="AD119" s="412"/>
      <c r="AE119" s="412"/>
      <c r="AF119" s="412"/>
      <c r="AG119" s="412"/>
      <c r="AH119" s="398"/>
      <c r="AI119" s="398"/>
      <c r="AJ119" s="398"/>
      <c r="AK119" s="398"/>
      <c r="AL119" s="398"/>
      <c r="AM119" s="398"/>
      <c r="AN119" s="398"/>
      <c r="AO119" s="398"/>
      <c r="AP119" s="398"/>
      <c r="AQ119" s="398"/>
      <c r="AR119" s="398"/>
      <c r="AS119" s="398"/>
      <c r="AT119" s="398"/>
      <c r="AU119" s="398"/>
      <c r="AV119" s="398"/>
      <c r="AW119" s="398"/>
      <c r="AX119" s="398"/>
      <c r="AY119" s="398"/>
      <c r="AZ119" s="398"/>
      <c r="BA119" s="398"/>
      <c r="BB119" s="398"/>
      <c r="BC119" s="398"/>
      <c r="BD119" s="398"/>
      <c r="BE119" s="398"/>
      <c r="BF119" s="398"/>
      <c r="BG119" s="398"/>
      <c r="BH119" s="398"/>
      <c r="BI119" s="398"/>
      <c r="BJ119" s="398"/>
      <c r="BK119" s="398"/>
      <c r="BL119" s="398"/>
      <c r="BM119" s="398"/>
      <c r="BN119" s="398"/>
      <c r="BO119" s="398"/>
      <c r="BP119" s="398"/>
      <c r="BQ119" s="398"/>
      <c r="BR119" s="398"/>
      <c r="BS119" s="400"/>
      <c r="BT119" s="400"/>
      <c r="BU119" s="400"/>
      <c r="BV119" s="400"/>
      <c r="BW119" s="400"/>
      <c r="BX119" s="400"/>
      <c r="BY119" s="400"/>
      <c r="BZ119" s="406"/>
      <c r="CA119" s="406"/>
      <c r="CB119" s="406"/>
      <c r="CC119" s="406"/>
      <c r="CD119" s="406"/>
      <c r="CE119" s="406"/>
      <c r="CF119" s="400"/>
      <c r="CG119" s="400"/>
      <c r="CH119" s="400"/>
      <c r="CI119" s="400"/>
      <c r="CJ119" s="400"/>
      <c r="CK119" s="400"/>
      <c r="CL119" s="400"/>
      <c r="CM119" s="398"/>
      <c r="CN119" s="398"/>
      <c r="CO119" s="398"/>
      <c r="CP119" s="398"/>
      <c r="CQ119" s="398"/>
      <c r="CR119" s="398"/>
      <c r="CS119" s="398"/>
      <c r="CT119" s="398"/>
      <c r="CU119" s="398"/>
      <c r="CV119" s="398"/>
      <c r="CW119" s="398"/>
      <c r="CX119" s="398"/>
      <c r="CY119" s="398"/>
      <c r="CZ119" s="398"/>
      <c r="DA119" s="398"/>
      <c r="DB119" s="398"/>
      <c r="DC119" s="398"/>
      <c r="DD119" s="398"/>
      <c r="DE119" s="398"/>
      <c r="DF119" s="398"/>
      <c r="DG119" s="398"/>
      <c r="DH119" s="398"/>
      <c r="DI119" s="398"/>
      <c r="DJ119" s="398"/>
      <c r="DK119" s="398"/>
      <c r="DL119" s="400"/>
      <c r="DM119" s="400"/>
      <c r="DN119" s="400"/>
      <c r="DO119" s="400"/>
      <c r="DP119" s="400"/>
      <c r="DQ119" s="398"/>
      <c r="DR119" s="398"/>
      <c r="DS119" s="398"/>
      <c r="DT119" s="398"/>
      <c r="DU119" s="398"/>
      <c r="DV119" s="398"/>
      <c r="DW119" s="398"/>
      <c r="DX119" s="402"/>
    </row>
    <row r="120" spans="1:128" ht="6" customHeight="1">
      <c r="A120" s="408"/>
      <c r="B120" s="409"/>
      <c r="C120" s="409"/>
      <c r="D120" s="409"/>
      <c r="E120" s="409"/>
      <c r="F120" s="409"/>
      <c r="G120" s="409"/>
      <c r="H120" s="409"/>
      <c r="I120" s="409"/>
      <c r="J120" s="409"/>
      <c r="K120" s="409"/>
      <c r="L120" s="409"/>
      <c r="M120" s="409"/>
      <c r="N120" s="409"/>
      <c r="O120" s="409"/>
      <c r="P120" s="409"/>
      <c r="Q120" s="409"/>
      <c r="R120" s="409"/>
      <c r="S120" s="409"/>
      <c r="T120" s="409"/>
      <c r="U120" s="409"/>
      <c r="V120" s="409"/>
      <c r="W120" s="409"/>
      <c r="X120" s="409"/>
      <c r="Y120" s="409"/>
      <c r="Z120" s="409"/>
      <c r="AA120" s="409"/>
      <c r="AB120" s="409"/>
      <c r="AC120" s="412"/>
      <c r="AD120" s="412"/>
      <c r="AE120" s="412"/>
      <c r="AF120" s="412"/>
      <c r="AG120" s="412"/>
      <c r="AH120" s="398"/>
      <c r="AI120" s="398"/>
      <c r="AJ120" s="398"/>
      <c r="AK120" s="398"/>
      <c r="AL120" s="398"/>
      <c r="AM120" s="398"/>
      <c r="AN120" s="398"/>
      <c r="AO120" s="398"/>
      <c r="AP120" s="398"/>
      <c r="AQ120" s="398"/>
      <c r="AR120" s="398"/>
      <c r="AS120" s="398"/>
      <c r="AT120" s="398"/>
      <c r="AU120" s="398"/>
      <c r="AV120" s="398"/>
      <c r="AW120" s="398"/>
      <c r="AX120" s="398"/>
      <c r="AY120" s="398"/>
      <c r="AZ120" s="398"/>
      <c r="BA120" s="398"/>
      <c r="BB120" s="398"/>
      <c r="BC120" s="398"/>
      <c r="BD120" s="398"/>
      <c r="BE120" s="398"/>
      <c r="BF120" s="398"/>
      <c r="BG120" s="398"/>
      <c r="BH120" s="398"/>
      <c r="BI120" s="398"/>
      <c r="BJ120" s="398"/>
      <c r="BK120" s="398"/>
      <c r="BL120" s="398"/>
      <c r="BM120" s="398"/>
      <c r="BN120" s="398"/>
      <c r="BO120" s="398"/>
      <c r="BP120" s="398"/>
      <c r="BQ120" s="398"/>
      <c r="BR120" s="398"/>
      <c r="BS120" s="400"/>
      <c r="BT120" s="400"/>
      <c r="BU120" s="400"/>
      <c r="BV120" s="400"/>
      <c r="BW120" s="400"/>
      <c r="BX120" s="400"/>
      <c r="BY120" s="400"/>
      <c r="BZ120" s="406"/>
      <c r="CA120" s="406"/>
      <c r="CB120" s="406"/>
      <c r="CC120" s="406"/>
      <c r="CD120" s="406"/>
      <c r="CE120" s="406"/>
      <c r="CF120" s="400"/>
      <c r="CG120" s="400"/>
      <c r="CH120" s="400"/>
      <c r="CI120" s="400"/>
      <c r="CJ120" s="400"/>
      <c r="CK120" s="400"/>
      <c r="CL120" s="400"/>
      <c r="CM120" s="398"/>
      <c r="CN120" s="398"/>
      <c r="CO120" s="398"/>
      <c r="CP120" s="398"/>
      <c r="CQ120" s="398"/>
      <c r="CR120" s="398"/>
      <c r="CS120" s="398"/>
      <c r="CT120" s="398"/>
      <c r="CU120" s="398"/>
      <c r="CV120" s="398"/>
      <c r="CW120" s="398"/>
      <c r="CX120" s="398"/>
      <c r="CY120" s="398"/>
      <c r="CZ120" s="398"/>
      <c r="DA120" s="398"/>
      <c r="DB120" s="398"/>
      <c r="DC120" s="398"/>
      <c r="DD120" s="398"/>
      <c r="DE120" s="398"/>
      <c r="DF120" s="398"/>
      <c r="DG120" s="398"/>
      <c r="DH120" s="398"/>
      <c r="DI120" s="398"/>
      <c r="DJ120" s="398"/>
      <c r="DK120" s="398"/>
      <c r="DL120" s="400"/>
      <c r="DM120" s="400"/>
      <c r="DN120" s="400"/>
      <c r="DO120" s="400"/>
      <c r="DP120" s="400"/>
      <c r="DQ120" s="398"/>
      <c r="DR120" s="398"/>
      <c r="DS120" s="398"/>
      <c r="DT120" s="398"/>
      <c r="DU120" s="398"/>
      <c r="DV120" s="398"/>
      <c r="DW120" s="398"/>
      <c r="DX120" s="402"/>
    </row>
    <row r="121" spans="1:128" ht="6" customHeight="1">
      <c r="A121" s="408"/>
      <c r="B121" s="409"/>
      <c r="C121" s="409"/>
      <c r="D121" s="409"/>
      <c r="E121" s="409"/>
      <c r="F121" s="409"/>
      <c r="G121" s="409"/>
      <c r="H121" s="409"/>
      <c r="I121" s="409"/>
      <c r="J121" s="409"/>
      <c r="K121" s="409"/>
      <c r="L121" s="409"/>
      <c r="M121" s="409"/>
      <c r="N121" s="409"/>
      <c r="O121" s="409"/>
      <c r="P121" s="409"/>
      <c r="Q121" s="409"/>
      <c r="R121" s="409"/>
      <c r="S121" s="409"/>
      <c r="T121" s="409"/>
      <c r="U121" s="409"/>
      <c r="V121" s="409"/>
      <c r="W121" s="409"/>
      <c r="X121" s="409"/>
      <c r="Y121" s="409"/>
      <c r="Z121" s="409"/>
      <c r="AA121" s="409"/>
      <c r="AB121" s="409"/>
      <c r="AC121" s="412"/>
      <c r="AD121" s="412"/>
      <c r="AE121" s="412"/>
      <c r="AF121" s="412"/>
      <c r="AG121" s="412"/>
      <c r="AH121" s="398"/>
      <c r="AI121" s="398"/>
      <c r="AJ121" s="398"/>
      <c r="AK121" s="398"/>
      <c r="AL121" s="398"/>
      <c r="AM121" s="398"/>
      <c r="AN121" s="398"/>
      <c r="AO121" s="398"/>
      <c r="AP121" s="398"/>
      <c r="AQ121" s="398"/>
      <c r="AR121" s="398"/>
      <c r="AS121" s="398"/>
      <c r="AT121" s="398"/>
      <c r="AU121" s="398"/>
      <c r="AV121" s="398"/>
      <c r="AW121" s="398"/>
      <c r="AX121" s="398"/>
      <c r="AY121" s="398"/>
      <c r="AZ121" s="398"/>
      <c r="BA121" s="398"/>
      <c r="BB121" s="398"/>
      <c r="BC121" s="398"/>
      <c r="BD121" s="398"/>
      <c r="BE121" s="398"/>
      <c r="BF121" s="398"/>
      <c r="BG121" s="398"/>
      <c r="BH121" s="398"/>
      <c r="BI121" s="398"/>
      <c r="BJ121" s="398"/>
      <c r="BK121" s="398"/>
      <c r="BL121" s="398"/>
      <c r="BM121" s="398"/>
      <c r="BN121" s="398"/>
      <c r="BO121" s="398"/>
      <c r="BP121" s="398"/>
      <c r="BQ121" s="398"/>
      <c r="BR121" s="398"/>
      <c r="BS121" s="400"/>
      <c r="BT121" s="400"/>
      <c r="BU121" s="400"/>
      <c r="BV121" s="400"/>
      <c r="BW121" s="400"/>
      <c r="BX121" s="400"/>
      <c r="BY121" s="400"/>
      <c r="BZ121" s="406"/>
      <c r="CA121" s="406"/>
      <c r="CB121" s="406"/>
      <c r="CC121" s="406"/>
      <c r="CD121" s="406"/>
      <c r="CE121" s="406"/>
      <c r="CF121" s="400"/>
      <c r="CG121" s="400"/>
      <c r="CH121" s="400"/>
      <c r="CI121" s="400"/>
      <c r="CJ121" s="400"/>
      <c r="CK121" s="400"/>
      <c r="CL121" s="400"/>
      <c r="CM121" s="398"/>
      <c r="CN121" s="398"/>
      <c r="CO121" s="398"/>
      <c r="CP121" s="398"/>
      <c r="CQ121" s="398"/>
      <c r="CR121" s="398"/>
      <c r="CS121" s="398"/>
      <c r="CT121" s="398"/>
      <c r="CU121" s="398"/>
      <c r="CV121" s="398"/>
      <c r="CW121" s="398"/>
      <c r="CX121" s="398"/>
      <c r="CY121" s="398"/>
      <c r="CZ121" s="398"/>
      <c r="DA121" s="398"/>
      <c r="DB121" s="398"/>
      <c r="DC121" s="398"/>
      <c r="DD121" s="398"/>
      <c r="DE121" s="398"/>
      <c r="DF121" s="398"/>
      <c r="DG121" s="398"/>
      <c r="DH121" s="398"/>
      <c r="DI121" s="398"/>
      <c r="DJ121" s="398"/>
      <c r="DK121" s="398"/>
      <c r="DL121" s="400"/>
      <c r="DM121" s="400"/>
      <c r="DN121" s="400"/>
      <c r="DO121" s="400"/>
      <c r="DP121" s="400"/>
      <c r="DQ121" s="398"/>
      <c r="DR121" s="398"/>
      <c r="DS121" s="398"/>
      <c r="DT121" s="398"/>
      <c r="DU121" s="398"/>
      <c r="DV121" s="398"/>
      <c r="DW121" s="398"/>
      <c r="DX121" s="402"/>
    </row>
    <row r="122" spans="1:128" ht="6" customHeight="1">
      <c r="A122" s="408"/>
      <c r="B122" s="409"/>
      <c r="C122" s="409"/>
      <c r="D122" s="409"/>
      <c r="E122" s="409"/>
      <c r="F122" s="409"/>
      <c r="G122" s="409"/>
      <c r="H122" s="409"/>
      <c r="I122" s="409"/>
      <c r="J122" s="409"/>
      <c r="K122" s="409"/>
      <c r="L122" s="409"/>
      <c r="M122" s="409"/>
      <c r="N122" s="409"/>
      <c r="O122" s="409"/>
      <c r="P122" s="409"/>
      <c r="Q122" s="409"/>
      <c r="R122" s="409"/>
      <c r="S122" s="409"/>
      <c r="T122" s="409"/>
      <c r="U122" s="409"/>
      <c r="V122" s="409"/>
      <c r="W122" s="409"/>
      <c r="X122" s="409"/>
      <c r="Y122" s="409"/>
      <c r="Z122" s="409"/>
      <c r="AA122" s="409"/>
      <c r="AB122" s="409"/>
      <c r="AC122" s="412"/>
      <c r="AD122" s="412"/>
      <c r="AE122" s="412"/>
      <c r="AF122" s="412"/>
      <c r="AG122" s="412"/>
      <c r="AH122" s="398"/>
      <c r="AI122" s="398"/>
      <c r="AJ122" s="398"/>
      <c r="AK122" s="398"/>
      <c r="AL122" s="398"/>
      <c r="AM122" s="398"/>
      <c r="AN122" s="398"/>
      <c r="AO122" s="398"/>
      <c r="AP122" s="398"/>
      <c r="AQ122" s="398"/>
      <c r="AR122" s="398"/>
      <c r="AS122" s="398"/>
      <c r="AT122" s="398"/>
      <c r="AU122" s="398"/>
      <c r="AV122" s="398"/>
      <c r="AW122" s="398"/>
      <c r="AX122" s="398"/>
      <c r="AY122" s="398"/>
      <c r="AZ122" s="398"/>
      <c r="BA122" s="398"/>
      <c r="BB122" s="398"/>
      <c r="BC122" s="398"/>
      <c r="BD122" s="398"/>
      <c r="BE122" s="398"/>
      <c r="BF122" s="398"/>
      <c r="BG122" s="398"/>
      <c r="BH122" s="398"/>
      <c r="BI122" s="398"/>
      <c r="BJ122" s="398"/>
      <c r="BK122" s="398"/>
      <c r="BL122" s="398"/>
      <c r="BM122" s="398"/>
      <c r="BN122" s="398"/>
      <c r="BO122" s="398"/>
      <c r="BP122" s="398"/>
      <c r="BQ122" s="398"/>
      <c r="BR122" s="398"/>
      <c r="BS122" s="400"/>
      <c r="BT122" s="400"/>
      <c r="BU122" s="400"/>
      <c r="BV122" s="400"/>
      <c r="BW122" s="400"/>
      <c r="BX122" s="400"/>
      <c r="BY122" s="400"/>
      <c r="BZ122" s="406"/>
      <c r="CA122" s="406"/>
      <c r="CB122" s="406"/>
      <c r="CC122" s="406"/>
      <c r="CD122" s="406"/>
      <c r="CE122" s="406"/>
      <c r="CF122" s="400"/>
      <c r="CG122" s="400"/>
      <c r="CH122" s="400"/>
      <c r="CI122" s="400"/>
      <c r="CJ122" s="400"/>
      <c r="CK122" s="400"/>
      <c r="CL122" s="400"/>
      <c r="CM122" s="398"/>
      <c r="CN122" s="398"/>
      <c r="CO122" s="398"/>
      <c r="CP122" s="398"/>
      <c r="CQ122" s="398"/>
      <c r="CR122" s="398"/>
      <c r="CS122" s="398"/>
      <c r="CT122" s="398"/>
      <c r="CU122" s="398"/>
      <c r="CV122" s="398"/>
      <c r="CW122" s="398"/>
      <c r="CX122" s="398"/>
      <c r="CY122" s="398"/>
      <c r="CZ122" s="398"/>
      <c r="DA122" s="398"/>
      <c r="DB122" s="398"/>
      <c r="DC122" s="398"/>
      <c r="DD122" s="398"/>
      <c r="DE122" s="398"/>
      <c r="DF122" s="398"/>
      <c r="DG122" s="398"/>
      <c r="DH122" s="398"/>
      <c r="DI122" s="398"/>
      <c r="DJ122" s="398"/>
      <c r="DK122" s="398"/>
      <c r="DL122" s="400"/>
      <c r="DM122" s="400"/>
      <c r="DN122" s="400"/>
      <c r="DO122" s="400"/>
      <c r="DP122" s="400"/>
      <c r="DQ122" s="398"/>
      <c r="DR122" s="398"/>
      <c r="DS122" s="398"/>
      <c r="DT122" s="398"/>
      <c r="DU122" s="398"/>
      <c r="DV122" s="398"/>
      <c r="DW122" s="398"/>
      <c r="DX122" s="402"/>
    </row>
    <row r="123" spans="1:128" ht="6" customHeight="1">
      <c r="A123" s="408"/>
      <c r="B123" s="409"/>
      <c r="C123" s="409"/>
      <c r="D123" s="409"/>
      <c r="E123" s="409"/>
      <c r="F123" s="409"/>
      <c r="G123" s="409"/>
      <c r="H123" s="409"/>
      <c r="I123" s="409"/>
      <c r="J123" s="409"/>
      <c r="K123" s="409"/>
      <c r="L123" s="409"/>
      <c r="M123" s="409"/>
      <c r="N123" s="409"/>
      <c r="O123" s="409"/>
      <c r="P123" s="409"/>
      <c r="Q123" s="409"/>
      <c r="R123" s="409"/>
      <c r="S123" s="409"/>
      <c r="T123" s="409"/>
      <c r="U123" s="409"/>
      <c r="V123" s="409"/>
      <c r="W123" s="409"/>
      <c r="X123" s="409"/>
      <c r="Y123" s="409"/>
      <c r="Z123" s="409"/>
      <c r="AA123" s="409"/>
      <c r="AB123" s="409"/>
      <c r="AC123" s="412"/>
      <c r="AD123" s="412"/>
      <c r="AE123" s="412"/>
      <c r="AF123" s="412"/>
      <c r="AG123" s="412"/>
      <c r="AH123" s="398"/>
      <c r="AI123" s="398"/>
      <c r="AJ123" s="398"/>
      <c r="AK123" s="398"/>
      <c r="AL123" s="398"/>
      <c r="AM123" s="398"/>
      <c r="AN123" s="398"/>
      <c r="AO123" s="398"/>
      <c r="AP123" s="398"/>
      <c r="AQ123" s="398"/>
      <c r="AR123" s="398"/>
      <c r="AS123" s="398"/>
      <c r="AT123" s="398"/>
      <c r="AU123" s="398"/>
      <c r="AV123" s="398"/>
      <c r="AW123" s="398"/>
      <c r="AX123" s="398"/>
      <c r="AY123" s="398"/>
      <c r="AZ123" s="398"/>
      <c r="BA123" s="398"/>
      <c r="BB123" s="398"/>
      <c r="BC123" s="398"/>
      <c r="BD123" s="398"/>
      <c r="BE123" s="398"/>
      <c r="BF123" s="398"/>
      <c r="BG123" s="398"/>
      <c r="BH123" s="398"/>
      <c r="BI123" s="398"/>
      <c r="BJ123" s="398"/>
      <c r="BK123" s="398"/>
      <c r="BL123" s="398"/>
      <c r="BM123" s="398"/>
      <c r="BN123" s="398"/>
      <c r="BO123" s="398"/>
      <c r="BP123" s="398"/>
      <c r="BQ123" s="398"/>
      <c r="BR123" s="398"/>
      <c r="BS123" s="400"/>
      <c r="BT123" s="400"/>
      <c r="BU123" s="400"/>
      <c r="BV123" s="400"/>
      <c r="BW123" s="400"/>
      <c r="BX123" s="400"/>
      <c r="BY123" s="400"/>
      <c r="BZ123" s="406"/>
      <c r="CA123" s="406"/>
      <c r="CB123" s="406"/>
      <c r="CC123" s="406"/>
      <c r="CD123" s="406"/>
      <c r="CE123" s="406"/>
      <c r="CF123" s="400"/>
      <c r="CG123" s="400"/>
      <c r="CH123" s="400"/>
      <c r="CI123" s="400"/>
      <c r="CJ123" s="400"/>
      <c r="CK123" s="400"/>
      <c r="CL123" s="400"/>
      <c r="CM123" s="398"/>
      <c r="CN123" s="398"/>
      <c r="CO123" s="398"/>
      <c r="CP123" s="398"/>
      <c r="CQ123" s="398"/>
      <c r="CR123" s="398"/>
      <c r="CS123" s="398"/>
      <c r="CT123" s="398"/>
      <c r="CU123" s="398"/>
      <c r="CV123" s="398"/>
      <c r="CW123" s="398"/>
      <c r="CX123" s="398"/>
      <c r="CY123" s="398"/>
      <c r="CZ123" s="398"/>
      <c r="DA123" s="398"/>
      <c r="DB123" s="398"/>
      <c r="DC123" s="398"/>
      <c r="DD123" s="398"/>
      <c r="DE123" s="398"/>
      <c r="DF123" s="398"/>
      <c r="DG123" s="398"/>
      <c r="DH123" s="398"/>
      <c r="DI123" s="398"/>
      <c r="DJ123" s="398"/>
      <c r="DK123" s="398"/>
      <c r="DL123" s="400"/>
      <c r="DM123" s="400"/>
      <c r="DN123" s="400"/>
      <c r="DO123" s="400"/>
      <c r="DP123" s="400"/>
      <c r="DQ123" s="398"/>
      <c r="DR123" s="398"/>
      <c r="DS123" s="398"/>
      <c r="DT123" s="398"/>
      <c r="DU123" s="398"/>
      <c r="DV123" s="398"/>
      <c r="DW123" s="398"/>
      <c r="DX123" s="402"/>
    </row>
    <row r="124" spans="1:128" ht="6" customHeight="1">
      <c r="A124" s="408"/>
      <c r="B124" s="409"/>
      <c r="C124" s="409"/>
      <c r="D124" s="409"/>
      <c r="E124" s="409"/>
      <c r="F124" s="409"/>
      <c r="G124" s="409"/>
      <c r="H124" s="409"/>
      <c r="I124" s="409"/>
      <c r="J124" s="409"/>
      <c r="K124" s="409"/>
      <c r="L124" s="409"/>
      <c r="M124" s="409"/>
      <c r="N124" s="409"/>
      <c r="O124" s="409"/>
      <c r="P124" s="409"/>
      <c r="Q124" s="409"/>
      <c r="R124" s="409"/>
      <c r="S124" s="409"/>
      <c r="T124" s="409"/>
      <c r="U124" s="409"/>
      <c r="V124" s="409"/>
      <c r="W124" s="409"/>
      <c r="X124" s="409"/>
      <c r="Y124" s="409"/>
      <c r="Z124" s="409"/>
      <c r="AA124" s="409"/>
      <c r="AB124" s="409"/>
      <c r="AC124" s="412"/>
      <c r="AD124" s="412"/>
      <c r="AE124" s="412"/>
      <c r="AF124" s="412"/>
      <c r="AG124" s="412"/>
      <c r="AH124" s="398"/>
      <c r="AI124" s="398"/>
      <c r="AJ124" s="398"/>
      <c r="AK124" s="398"/>
      <c r="AL124" s="398"/>
      <c r="AM124" s="398"/>
      <c r="AN124" s="398"/>
      <c r="AO124" s="398"/>
      <c r="AP124" s="398"/>
      <c r="AQ124" s="398"/>
      <c r="AR124" s="398"/>
      <c r="AS124" s="398"/>
      <c r="AT124" s="398"/>
      <c r="AU124" s="398"/>
      <c r="AV124" s="398"/>
      <c r="AW124" s="398"/>
      <c r="AX124" s="398"/>
      <c r="AY124" s="398"/>
      <c r="AZ124" s="398"/>
      <c r="BA124" s="398"/>
      <c r="BB124" s="398"/>
      <c r="BC124" s="398"/>
      <c r="BD124" s="398"/>
      <c r="BE124" s="398"/>
      <c r="BF124" s="398"/>
      <c r="BG124" s="398"/>
      <c r="BH124" s="398"/>
      <c r="BI124" s="398"/>
      <c r="BJ124" s="398"/>
      <c r="BK124" s="398"/>
      <c r="BL124" s="398"/>
      <c r="BM124" s="398"/>
      <c r="BN124" s="398"/>
      <c r="BO124" s="398"/>
      <c r="BP124" s="398"/>
      <c r="BQ124" s="398"/>
      <c r="BR124" s="398"/>
      <c r="BS124" s="400"/>
      <c r="BT124" s="400"/>
      <c r="BU124" s="400"/>
      <c r="BV124" s="400"/>
      <c r="BW124" s="400"/>
      <c r="BX124" s="400"/>
      <c r="BY124" s="400"/>
      <c r="BZ124" s="406"/>
      <c r="CA124" s="406"/>
      <c r="CB124" s="406"/>
      <c r="CC124" s="406"/>
      <c r="CD124" s="406"/>
      <c r="CE124" s="406"/>
      <c r="CF124" s="400"/>
      <c r="CG124" s="400"/>
      <c r="CH124" s="400"/>
      <c r="CI124" s="400"/>
      <c r="CJ124" s="400"/>
      <c r="CK124" s="400"/>
      <c r="CL124" s="400"/>
      <c r="CM124" s="398"/>
      <c r="CN124" s="398"/>
      <c r="CO124" s="398"/>
      <c r="CP124" s="398"/>
      <c r="CQ124" s="398"/>
      <c r="CR124" s="398"/>
      <c r="CS124" s="398"/>
      <c r="CT124" s="398"/>
      <c r="CU124" s="398"/>
      <c r="CV124" s="398"/>
      <c r="CW124" s="398"/>
      <c r="CX124" s="398"/>
      <c r="CY124" s="398"/>
      <c r="CZ124" s="398"/>
      <c r="DA124" s="398"/>
      <c r="DB124" s="398"/>
      <c r="DC124" s="398"/>
      <c r="DD124" s="398"/>
      <c r="DE124" s="398"/>
      <c r="DF124" s="398"/>
      <c r="DG124" s="398"/>
      <c r="DH124" s="398"/>
      <c r="DI124" s="398"/>
      <c r="DJ124" s="398"/>
      <c r="DK124" s="398"/>
      <c r="DL124" s="400"/>
      <c r="DM124" s="400"/>
      <c r="DN124" s="400"/>
      <c r="DO124" s="400"/>
      <c r="DP124" s="400"/>
      <c r="DQ124" s="398"/>
      <c r="DR124" s="398"/>
      <c r="DS124" s="398"/>
      <c r="DT124" s="398"/>
      <c r="DU124" s="398"/>
      <c r="DV124" s="398"/>
      <c r="DW124" s="398"/>
      <c r="DX124" s="402"/>
    </row>
    <row r="125" spans="1:128" ht="6" customHeight="1">
      <c r="A125" s="410"/>
      <c r="B125" s="411"/>
      <c r="C125" s="411"/>
      <c r="D125" s="411"/>
      <c r="E125" s="411"/>
      <c r="F125" s="411"/>
      <c r="G125" s="411"/>
      <c r="H125" s="411"/>
      <c r="I125" s="411"/>
      <c r="J125" s="411"/>
      <c r="K125" s="411"/>
      <c r="L125" s="411"/>
      <c r="M125" s="411"/>
      <c r="N125" s="411"/>
      <c r="O125" s="411"/>
      <c r="P125" s="411"/>
      <c r="Q125" s="411"/>
      <c r="R125" s="411"/>
      <c r="S125" s="411"/>
      <c r="T125" s="411"/>
      <c r="U125" s="411"/>
      <c r="V125" s="411"/>
      <c r="W125" s="411"/>
      <c r="X125" s="411"/>
      <c r="Y125" s="411"/>
      <c r="Z125" s="411"/>
      <c r="AA125" s="411"/>
      <c r="AB125" s="411"/>
      <c r="AC125" s="413"/>
      <c r="AD125" s="413"/>
      <c r="AE125" s="413"/>
      <c r="AF125" s="413"/>
      <c r="AG125" s="413"/>
      <c r="AH125" s="399"/>
      <c r="AI125" s="399"/>
      <c r="AJ125" s="399"/>
      <c r="AK125" s="399"/>
      <c r="AL125" s="399"/>
      <c r="AM125" s="399"/>
      <c r="AN125" s="399"/>
      <c r="AO125" s="399"/>
      <c r="AP125" s="399"/>
      <c r="AQ125" s="399"/>
      <c r="AR125" s="399"/>
      <c r="AS125" s="399"/>
      <c r="AT125" s="399"/>
      <c r="AU125" s="399"/>
      <c r="AV125" s="399"/>
      <c r="AW125" s="399"/>
      <c r="AX125" s="399"/>
      <c r="AY125" s="399"/>
      <c r="AZ125" s="399"/>
      <c r="BA125" s="399"/>
      <c r="BB125" s="399"/>
      <c r="BC125" s="399"/>
      <c r="BD125" s="399"/>
      <c r="BE125" s="399"/>
      <c r="BF125" s="399"/>
      <c r="BG125" s="399"/>
      <c r="BH125" s="399"/>
      <c r="BI125" s="399"/>
      <c r="BJ125" s="399"/>
      <c r="BK125" s="399"/>
      <c r="BL125" s="399"/>
      <c r="BM125" s="399"/>
      <c r="BN125" s="399"/>
      <c r="BO125" s="399"/>
      <c r="BP125" s="399"/>
      <c r="BQ125" s="399"/>
      <c r="BR125" s="399"/>
      <c r="BS125" s="401"/>
      <c r="BT125" s="401"/>
      <c r="BU125" s="401"/>
      <c r="BV125" s="401"/>
      <c r="BW125" s="401"/>
      <c r="BX125" s="401"/>
      <c r="BY125" s="401"/>
      <c r="BZ125" s="407"/>
      <c r="CA125" s="407"/>
      <c r="CB125" s="407"/>
      <c r="CC125" s="407"/>
      <c r="CD125" s="407"/>
      <c r="CE125" s="407"/>
      <c r="CF125" s="401"/>
      <c r="CG125" s="401"/>
      <c r="CH125" s="401"/>
      <c r="CI125" s="401"/>
      <c r="CJ125" s="401"/>
      <c r="CK125" s="401"/>
      <c r="CL125" s="401"/>
      <c r="CM125" s="399"/>
      <c r="CN125" s="399"/>
      <c r="CO125" s="399"/>
      <c r="CP125" s="399"/>
      <c r="CQ125" s="399"/>
      <c r="CR125" s="399"/>
      <c r="CS125" s="399"/>
      <c r="CT125" s="399"/>
      <c r="CU125" s="399"/>
      <c r="CV125" s="399"/>
      <c r="CW125" s="399"/>
      <c r="CX125" s="399"/>
      <c r="CY125" s="399"/>
      <c r="CZ125" s="399"/>
      <c r="DA125" s="399"/>
      <c r="DB125" s="399"/>
      <c r="DC125" s="399"/>
      <c r="DD125" s="399"/>
      <c r="DE125" s="399"/>
      <c r="DF125" s="399"/>
      <c r="DG125" s="399"/>
      <c r="DH125" s="399"/>
      <c r="DI125" s="399"/>
      <c r="DJ125" s="399"/>
      <c r="DK125" s="399"/>
      <c r="DL125" s="401"/>
      <c r="DM125" s="401"/>
      <c r="DN125" s="401"/>
      <c r="DO125" s="401"/>
      <c r="DP125" s="401"/>
      <c r="DQ125" s="399"/>
      <c r="DR125" s="399"/>
      <c r="DS125" s="399"/>
      <c r="DT125" s="399"/>
      <c r="DU125" s="399"/>
      <c r="DV125" s="399"/>
      <c r="DW125" s="399"/>
      <c r="DX125" s="403"/>
    </row>
    <row r="126" spans="1:128" ht="6" customHeight="1">
      <c r="A126" s="404" t="s">
        <v>346</v>
      </c>
      <c r="B126" s="404"/>
      <c r="C126" s="404"/>
      <c r="D126" s="404"/>
      <c r="E126" s="404"/>
      <c r="F126" s="404"/>
      <c r="G126" s="404"/>
      <c r="H126" s="404"/>
      <c r="I126" s="404"/>
      <c r="J126" s="404"/>
      <c r="K126" s="404"/>
      <c r="L126" s="404"/>
      <c r="M126" s="404"/>
      <c r="N126" s="404"/>
      <c r="O126" s="404"/>
      <c r="P126" s="404"/>
      <c r="Q126" s="404"/>
      <c r="R126" s="404"/>
      <c r="S126" s="404"/>
      <c r="T126" s="404"/>
      <c r="U126" s="404"/>
      <c r="V126" s="404"/>
      <c r="W126" s="404"/>
      <c r="X126" s="404"/>
      <c r="Y126" s="404"/>
      <c r="Z126" s="404"/>
      <c r="AA126" s="404"/>
      <c r="AB126" s="404"/>
      <c r="AC126" s="404"/>
      <c r="AD126" s="404"/>
      <c r="AE126" s="404"/>
      <c r="AF126" s="404"/>
      <c r="AG126" s="404"/>
      <c r="AH126" s="404"/>
      <c r="AI126" s="404"/>
      <c r="AJ126" s="404"/>
      <c r="AK126" s="404"/>
      <c r="AL126" s="404"/>
      <c r="AM126" s="404"/>
      <c r="AN126" s="404"/>
      <c r="AO126" s="404"/>
      <c r="AP126" s="404"/>
      <c r="AQ126" s="404"/>
      <c r="AR126" s="404"/>
      <c r="AS126" s="404"/>
      <c r="AT126" s="404"/>
      <c r="AU126" s="404"/>
      <c r="AV126" s="404"/>
      <c r="AW126" s="404"/>
      <c r="AX126" s="404"/>
      <c r="AY126" s="404"/>
      <c r="AZ126" s="404"/>
      <c r="BA126" s="404"/>
      <c r="BB126" s="404"/>
      <c r="BC126" s="404"/>
      <c r="BD126" s="404"/>
      <c r="BE126" s="404"/>
      <c r="BF126" s="404"/>
      <c r="BG126" s="404"/>
      <c r="BH126" s="404"/>
      <c r="BI126" s="404"/>
      <c r="BJ126" s="404"/>
      <c r="BK126" s="404"/>
      <c r="BL126" s="404"/>
      <c r="BP126" s="405" t="s">
        <v>483</v>
      </c>
      <c r="BQ126" s="405"/>
      <c r="BR126" s="405"/>
      <c r="BS126" s="405"/>
      <c r="BT126" s="405"/>
      <c r="BU126" s="405"/>
      <c r="BV126" s="405"/>
      <c r="BW126" s="405"/>
      <c r="BX126" s="405"/>
      <c r="BY126" s="405"/>
      <c r="BZ126" s="405"/>
      <c r="CA126" s="405"/>
      <c r="CB126" s="405"/>
      <c r="CC126" s="405"/>
      <c r="CD126" s="405"/>
      <c r="CE126" s="405"/>
      <c r="CF126" s="405"/>
      <c r="CG126" s="405"/>
      <c r="CH126" s="405"/>
      <c r="CI126" s="405"/>
      <c r="CJ126" s="405"/>
      <c r="CK126" s="405"/>
      <c r="CL126" s="405"/>
      <c r="CM126" s="405"/>
      <c r="CN126" s="405"/>
      <c r="CO126" s="405"/>
      <c r="CP126" s="405"/>
      <c r="CQ126" s="405"/>
      <c r="CR126" s="405"/>
      <c r="CS126" s="405"/>
      <c r="CT126" s="405"/>
      <c r="CU126" s="405"/>
      <c r="CV126" s="405"/>
      <c r="CW126" s="405"/>
      <c r="CX126" s="405"/>
      <c r="CY126" s="405"/>
      <c r="CZ126" s="405"/>
      <c r="DA126" s="405"/>
      <c r="DB126" s="405"/>
      <c r="DC126" s="405"/>
      <c r="DD126" s="405"/>
      <c r="DE126" s="405"/>
      <c r="DF126" s="405"/>
      <c r="DG126" s="405"/>
      <c r="DH126" s="405"/>
      <c r="DI126" s="405"/>
      <c r="DJ126" s="405"/>
      <c r="DK126" s="405"/>
      <c r="DL126" s="405"/>
      <c r="DM126" s="405"/>
      <c r="DN126" s="405"/>
      <c r="DO126" s="405"/>
      <c r="DP126" s="405"/>
      <c r="DQ126" s="405"/>
      <c r="DR126" s="405"/>
      <c r="DS126" s="405"/>
      <c r="DT126" s="405"/>
      <c r="DU126" s="405"/>
      <c r="DV126" s="405"/>
      <c r="DW126" s="405"/>
      <c r="DX126" s="405"/>
    </row>
    <row r="127" spans="1:128" ht="6" customHeight="1">
      <c r="A127" s="404"/>
      <c r="B127" s="404"/>
      <c r="C127" s="404"/>
      <c r="D127" s="404"/>
      <c r="E127" s="404"/>
      <c r="F127" s="404"/>
      <c r="G127" s="404"/>
      <c r="H127" s="404"/>
      <c r="I127" s="404"/>
      <c r="J127" s="404"/>
      <c r="K127" s="404"/>
      <c r="L127" s="404"/>
      <c r="M127" s="404"/>
      <c r="N127" s="404"/>
      <c r="O127" s="404"/>
      <c r="P127" s="404"/>
      <c r="Q127" s="404"/>
      <c r="R127" s="404"/>
      <c r="S127" s="404"/>
      <c r="T127" s="404"/>
      <c r="U127" s="404"/>
      <c r="V127" s="404"/>
      <c r="W127" s="404"/>
      <c r="X127" s="404"/>
      <c r="Y127" s="404"/>
      <c r="Z127" s="404"/>
      <c r="AA127" s="404"/>
      <c r="AB127" s="404"/>
      <c r="AC127" s="404"/>
      <c r="AD127" s="404"/>
      <c r="AE127" s="404"/>
      <c r="AF127" s="404"/>
      <c r="AG127" s="404"/>
      <c r="AH127" s="404"/>
      <c r="AI127" s="404"/>
      <c r="AJ127" s="404"/>
      <c r="AK127" s="404"/>
      <c r="AL127" s="404"/>
      <c r="AM127" s="404"/>
      <c r="AN127" s="404"/>
      <c r="AO127" s="404"/>
      <c r="AP127" s="404"/>
      <c r="AQ127" s="404"/>
      <c r="AR127" s="404"/>
      <c r="AS127" s="404"/>
      <c r="AT127" s="404"/>
      <c r="AU127" s="404"/>
      <c r="AV127" s="404"/>
      <c r="AW127" s="404"/>
      <c r="AX127" s="404"/>
      <c r="AY127" s="404"/>
      <c r="AZ127" s="404"/>
      <c r="BA127" s="404"/>
      <c r="BB127" s="404"/>
      <c r="BC127" s="404"/>
      <c r="BD127" s="404"/>
      <c r="BE127" s="404"/>
      <c r="BF127" s="404"/>
      <c r="BG127" s="404"/>
      <c r="BH127" s="404"/>
      <c r="BI127" s="404"/>
      <c r="BJ127" s="404"/>
      <c r="BK127" s="404"/>
      <c r="BL127" s="404"/>
      <c r="BP127" s="405"/>
      <c r="BQ127" s="405"/>
      <c r="BR127" s="405"/>
      <c r="BS127" s="405"/>
      <c r="BT127" s="405"/>
      <c r="BU127" s="405"/>
      <c r="BV127" s="405"/>
      <c r="BW127" s="405"/>
      <c r="BX127" s="405"/>
      <c r="BY127" s="405"/>
      <c r="BZ127" s="405"/>
      <c r="CA127" s="405"/>
      <c r="CB127" s="405"/>
      <c r="CC127" s="405"/>
      <c r="CD127" s="405"/>
      <c r="CE127" s="405"/>
      <c r="CF127" s="405"/>
      <c r="CG127" s="405"/>
      <c r="CH127" s="405"/>
      <c r="CI127" s="405"/>
      <c r="CJ127" s="405"/>
      <c r="CK127" s="405"/>
      <c r="CL127" s="405"/>
      <c r="CM127" s="405"/>
      <c r="CN127" s="405"/>
      <c r="CO127" s="405"/>
      <c r="CP127" s="405"/>
      <c r="CQ127" s="405"/>
      <c r="CR127" s="405"/>
      <c r="CS127" s="405"/>
      <c r="CT127" s="405"/>
      <c r="CU127" s="405"/>
      <c r="CV127" s="405"/>
      <c r="CW127" s="405"/>
      <c r="CX127" s="405"/>
      <c r="CY127" s="405"/>
      <c r="CZ127" s="405"/>
      <c r="DA127" s="405"/>
      <c r="DB127" s="405"/>
      <c r="DC127" s="405"/>
      <c r="DD127" s="405"/>
      <c r="DE127" s="405"/>
      <c r="DF127" s="405"/>
      <c r="DG127" s="405"/>
      <c r="DH127" s="405"/>
      <c r="DI127" s="405"/>
      <c r="DJ127" s="405"/>
      <c r="DK127" s="405"/>
      <c r="DL127" s="405"/>
      <c r="DM127" s="405"/>
      <c r="DN127" s="405"/>
      <c r="DO127" s="405"/>
      <c r="DP127" s="405"/>
      <c r="DQ127" s="405"/>
      <c r="DR127" s="405"/>
      <c r="DS127" s="405"/>
      <c r="DT127" s="405"/>
      <c r="DU127" s="405"/>
      <c r="DV127" s="405"/>
      <c r="DW127" s="405"/>
      <c r="DX127" s="405"/>
    </row>
  </sheetData>
  <mergeCells count="502">
    <mergeCell ref="DE123:DK125"/>
    <mergeCell ref="DL123:DP125"/>
    <mergeCell ref="DQ123:DX125"/>
    <mergeCell ref="A126:BL127"/>
    <mergeCell ref="BP126:DX127"/>
    <mergeCell ref="BI123:BR125"/>
    <mergeCell ref="BS123:BY125"/>
    <mergeCell ref="BZ123:CE125"/>
    <mergeCell ref="CF123:CL125"/>
    <mergeCell ref="CM123:CU125"/>
    <mergeCell ref="CV123:DD125"/>
    <mergeCell ref="CM120:CU122"/>
    <mergeCell ref="CV120:DD122"/>
    <mergeCell ref="DE120:DK122"/>
    <mergeCell ref="DL120:DP122"/>
    <mergeCell ref="DQ120:DX122"/>
    <mergeCell ref="A123:AB125"/>
    <mergeCell ref="AC123:AG125"/>
    <mergeCell ref="AH123:AQ125"/>
    <mergeCell ref="AR123:BA125"/>
    <mergeCell ref="BB123:BH125"/>
    <mergeCell ref="DQ117:DX119"/>
    <mergeCell ref="A120:AB122"/>
    <mergeCell ref="AC120:AG122"/>
    <mergeCell ref="AH120:AQ122"/>
    <mergeCell ref="AR120:BA122"/>
    <mergeCell ref="BB120:BH122"/>
    <mergeCell ref="BI120:BR122"/>
    <mergeCell ref="BS120:BY122"/>
    <mergeCell ref="BZ120:CE122"/>
    <mergeCell ref="CF120:CL122"/>
    <mergeCell ref="BZ117:CE119"/>
    <mergeCell ref="CF117:CL119"/>
    <mergeCell ref="CM117:CU119"/>
    <mergeCell ref="CV117:DD119"/>
    <mergeCell ref="DE117:DK119"/>
    <mergeCell ref="DL117:DP119"/>
    <mergeCell ref="DE114:DK116"/>
    <mergeCell ref="DL114:DP116"/>
    <mergeCell ref="DQ114:DX116"/>
    <mergeCell ref="A117:AB119"/>
    <mergeCell ref="AC117:AG119"/>
    <mergeCell ref="AH117:AQ119"/>
    <mergeCell ref="AR117:BA119"/>
    <mergeCell ref="BB117:BH119"/>
    <mergeCell ref="BI117:BR119"/>
    <mergeCell ref="BS117:BY119"/>
    <mergeCell ref="BI114:BR116"/>
    <mergeCell ref="BS114:BY116"/>
    <mergeCell ref="BZ114:CE116"/>
    <mergeCell ref="CF114:CL116"/>
    <mergeCell ref="CM114:CU116"/>
    <mergeCell ref="CV114:DD116"/>
    <mergeCell ref="CM111:CU113"/>
    <mergeCell ref="CV111:DD113"/>
    <mergeCell ref="DE111:DK113"/>
    <mergeCell ref="DL111:DP113"/>
    <mergeCell ref="DQ111:DX113"/>
    <mergeCell ref="A114:AB116"/>
    <mergeCell ref="AC114:AG116"/>
    <mergeCell ref="AH114:AQ116"/>
    <mergeCell ref="AR114:BA116"/>
    <mergeCell ref="BB114:BH116"/>
    <mergeCell ref="DQ108:DX110"/>
    <mergeCell ref="A111:AB113"/>
    <mergeCell ref="AC111:AG113"/>
    <mergeCell ref="AH111:AQ113"/>
    <mergeCell ref="AR111:BA113"/>
    <mergeCell ref="BB111:BH113"/>
    <mergeCell ref="BI111:BR113"/>
    <mergeCell ref="BS111:BY113"/>
    <mergeCell ref="BZ111:CE113"/>
    <mergeCell ref="CF111:CL113"/>
    <mergeCell ref="BZ108:CE110"/>
    <mergeCell ref="CF108:CL110"/>
    <mergeCell ref="CM108:CU110"/>
    <mergeCell ref="CV108:DD110"/>
    <mergeCell ref="DE108:DK110"/>
    <mergeCell ref="DL108:DP110"/>
    <mergeCell ref="DE105:DK107"/>
    <mergeCell ref="DL105:DP107"/>
    <mergeCell ref="DQ105:DX107"/>
    <mergeCell ref="A108:AB110"/>
    <mergeCell ref="AC108:AG110"/>
    <mergeCell ref="AH108:AQ110"/>
    <mergeCell ref="AR108:BA110"/>
    <mergeCell ref="BB108:BH110"/>
    <mergeCell ref="BI108:BR110"/>
    <mergeCell ref="BS108:BY110"/>
    <mergeCell ref="BI105:BR107"/>
    <mergeCell ref="BS105:BY107"/>
    <mergeCell ref="BZ105:CE107"/>
    <mergeCell ref="CF105:CL107"/>
    <mergeCell ref="CM105:CU107"/>
    <mergeCell ref="CV105:DD107"/>
    <mergeCell ref="CM102:CU104"/>
    <mergeCell ref="CV102:DD104"/>
    <mergeCell ref="DE102:DK104"/>
    <mergeCell ref="DL102:DP104"/>
    <mergeCell ref="DQ102:DX104"/>
    <mergeCell ref="A105:AB107"/>
    <mergeCell ref="AC105:AG107"/>
    <mergeCell ref="AH105:AQ107"/>
    <mergeCell ref="AR105:BA107"/>
    <mergeCell ref="BB105:BH107"/>
    <mergeCell ref="DQ99:DX101"/>
    <mergeCell ref="A102:AB104"/>
    <mergeCell ref="AC102:AG104"/>
    <mergeCell ref="AH102:AQ104"/>
    <mergeCell ref="AR102:BA104"/>
    <mergeCell ref="BB102:BH104"/>
    <mergeCell ref="BI102:BR104"/>
    <mergeCell ref="BS102:BY104"/>
    <mergeCell ref="BZ102:CE104"/>
    <mergeCell ref="CF102:CL104"/>
    <mergeCell ref="BZ99:CE101"/>
    <mergeCell ref="CF99:CL101"/>
    <mergeCell ref="CM99:CU101"/>
    <mergeCell ref="CV99:DD101"/>
    <mergeCell ref="DE99:DK101"/>
    <mergeCell ref="DL99:DP101"/>
    <mergeCell ref="DE96:DK98"/>
    <mergeCell ref="DL96:DP98"/>
    <mergeCell ref="DQ96:DX98"/>
    <mergeCell ref="A99:AB101"/>
    <mergeCell ref="AC99:AG101"/>
    <mergeCell ref="AH99:AQ101"/>
    <mergeCell ref="AR99:BA101"/>
    <mergeCell ref="BB99:BH101"/>
    <mergeCell ref="BI99:BR101"/>
    <mergeCell ref="BS99:BY101"/>
    <mergeCell ref="BI96:BR98"/>
    <mergeCell ref="BS96:BY98"/>
    <mergeCell ref="BZ96:CE98"/>
    <mergeCell ref="CF96:CL98"/>
    <mergeCell ref="CM96:CU98"/>
    <mergeCell ref="CV96:DD98"/>
    <mergeCell ref="CM93:CU95"/>
    <mergeCell ref="CV93:DD95"/>
    <mergeCell ref="DE93:DK95"/>
    <mergeCell ref="DL93:DP95"/>
    <mergeCell ref="DQ93:DX95"/>
    <mergeCell ref="A96:AB98"/>
    <mergeCell ref="AC96:AG98"/>
    <mergeCell ref="AH96:AQ98"/>
    <mergeCell ref="AR96:BA98"/>
    <mergeCell ref="BB96:BH98"/>
    <mergeCell ref="DQ90:DX92"/>
    <mergeCell ref="A93:AB95"/>
    <mergeCell ref="AC93:AG95"/>
    <mergeCell ref="AH93:AQ95"/>
    <mergeCell ref="AR93:BA95"/>
    <mergeCell ref="BB93:BH95"/>
    <mergeCell ref="BI93:BR95"/>
    <mergeCell ref="BS93:BY95"/>
    <mergeCell ref="BZ93:CE95"/>
    <mergeCell ref="CF93:CL95"/>
    <mergeCell ref="BZ90:CE92"/>
    <mergeCell ref="CF90:CL92"/>
    <mergeCell ref="CM90:CU92"/>
    <mergeCell ref="CV90:DD92"/>
    <mergeCell ref="DE90:DK92"/>
    <mergeCell ref="DL90:DP92"/>
    <mergeCell ref="DE87:DK89"/>
    <mergeCell ref="DL87:DP89"/>
    <mergeCell ref="DQ87:DX89"/>
    <mergeCell ref="A90:AB92"/>
    <mergeCell ref="AC90:AG92"/>
    <mergeCell ref="AH90:AQ92"/>
    <mergeCell ref="AR90:BA92"/>
    <mergeCell ref="BB90:BH92"/>
    <mergeCell ref="BI90:BR92"/>
    <mergeCell ref="BS90:BY92"/>
    <mergeCell ref="BI87:BR89"/>
    <mergeCell ref="BS87:BY89"/>
    <mergeCell ref="BZ87:CE89"/>
    <mergeCell ref="CF87:CL89"/>
    <mergeCell ref="CM87:CU89"/>
    <mergeCell ref="CV87:DD89"/>
    <mergeCell ref="CM84:CU86"/>
    <mergeCell ref="CV84:DD86"/>
    <mergeCell ref="DE84:DK86"/>
    <mergeCell ref="DL84:DP86"/>
    <mergeCell ref="DQ84:DX86"/>
    <mergeCell ref="A87:AB89"/>
    <mergeCell ref="AC87:AG89"/>
    <mergeCell ref="AH87:AQ89"/>
    <mergeCell ref="AR87:BA89"/>
    <mergeCell ref="BB87:BH89"/>
    <mergeCell ref="DQ81:DX83"/>
    <mergeCell ref="A84:AB86"/>
    <mergeCell ref="AC84:AG86"/>
    <mergeCell ref="AH84:AQ86"/>
    <mergeCell ref="AR84:BA86"/>
    <mergeCell ref="BB84:BH86"/>
    <mergeCell ref="BI84:BR86"/>
    <mergeCell ref="BS84:BY86"/>
    <mergeCell ref="BZ84:CE86"/>
    <mergeCell ref="CF84:CL86"/>
    <mergeCell ref="BZ81:CE83"/>
    <mergeCell ref="CF81:CL83"/>
    <mergeCell ref="CM81:CU83"/>
    <mergeCell ref="CV81:DD83"/>
    <mergeCell ref="DE81:DK83"/>
    <mergeCell ref="DL81:DP83"/>
    <mergeCell ref="DE78:DK80"/>
    <mergeCell ref="DL78:DP80"/>
    <mergeCell ref="DQ78:DX80"/>
    <mergeCell ref="A81:AB83"/>
    <mergeCell ref="AC81:AG83"/>
    <mergeCell ref="AH81:AQ83"/>
    <mergeCell ref="AR81:BA83"/>
    <mergeCell ref="BB81:BH83"/>
    <mergeCell ref="BI81:BR83"/>
    <mergeCell ref="BS81:BY83"/>
    <mergeCell ref="BI78:BR80"/>
    <mergeCell ref="BS78:BY80"/>
    <mergeCell ref="BZ78:CE80"/>
    <mergeCell ref="CF78:CL80"/>
    <mergeCell ref="CM78:CU80"/>
    <mergeCell ref="CV78:DD80"/>
    <mergeCell ref="CM75:CU77"/>
    <mergeCell ref="CV75:DD77"/>
    <mergeCell ref="DE75:DK77"/>
    <mergeCell ref="DL75:DP77"/>
    <mergeCell ref="DQ75:DX77"/>
    <mergeCell ref="A78:AB80"/>
    <mergeCell ref="AC78:AG80"/>
    <mergeCell ref="AH78:AQ80"/>
    <mergeCell ref="AR78:BA80"/>
    <mergeCell ref="BB78:BH80"/>
    <mergeCell ref="DQ72:DX74"/>
    <mergeCell ref="A75:AB77"/>
    <mergeCell ref="AC75:AG77"/>
    <mergeCell ref="AH75:AQ77"/>
    <mergeCell ref="AR75:BA77"/>
    <mergeCell ref="BB75:BH77"/>
    <mergeCell ref="BI75:BR77"/>
    <mergeCell ref="BS75:BY77"/>
    <mergeCell ref="BZ75:CE77"/>
    <mergeCell ref="CF75:CL77"/>
    <mergeCell ref="BZ72:CE74"/>
    <mergeCell ref="CF72:CL74"/>
    <mergeCell ref="CM72:CU74"/>
    <mergeCell ref="CV72:DD74"/>
    <mergeCell ref="DE72:DK74"/>
    <mergeCell ref="DL72:DP74"/>
    <mergeCell ref="DE69:DK71"/>
    <mergeCell ref="DL69:DP71"/>
    <mergeCell ref="DQ69:DX71"/>
    <mergeCell ref="A72:AB74"/>
    <mergeCell ref="AC72:AG74"/>
    <mergeCell ref="AH72:AQ74"/>
    <mergeCell ref="AR72:BA74"/>
    <mergeCell ref="BB72:BH74"/>
    <mergeCell ref="BI72:BR74"/>
    <mergeCell ref="BS72:BY74"/>
    <mergeCell ref="BI69:BR71"/>
    <mergeCell ref="BS69:BY71"/>
    <mergeCell ref="BZ69:CE71"/>
    <mergeCell ref="CF69:CL71"/>
    <mergeCell ref="CM69:CU71"/>
    <mergeCell ref="CV69:DD71"/>
    <mergeCell ref="CM66:CU68"/>
    <mergeCell ref="CV66:DD68"/>
    <mergeCell ref="DE66:DK68"/>
    <mergeCell ref="DL66:DP68"/>
    <mergeCell ref="DQ66:DX68"/>
    <mergeCell ref="A69:AB71"/>
    <mergeCell ref="AC69:AG71"/>
    <mergeCell ref="AH69:AQ71"/>
    <mergeCell ref="AR69:BA71"/>
    <mergeCell ref="BB69:BH71"/>
    <mergeCell ref="DQ63:DX65"/>
    <mergeCell ref="A66:AB68"/>
    <mergeCell ref="AC66:AG68"/>
    <mergeCell ref="AH66:AQ68"/>
    <mergeCell ref="AR66:BA68"/>
    <mergeCell ref="BB66:BH68"/>
    <mergeCell ref="BI66:BR68"/>
    <mergeCell ref="BS66:BY68"/>
    <mergeCell ref="BZ66:CE68"/>
    <mergeCell ref="CF66:CL68"/>
    <mergeCell ref="BZ63:CE65"/>
    <mergeCell ref="CF63:CL65"/>
    <mergeCell ref="CM63:CU65"/>
    <mergeCell ref="CV63:DD65"/>
    <mergeCell ref="DE63:DK65"/>
    <mergeCell ref="DL63:DP65"/>
    <mergeCell ref="DE60:DK62"/>
    <mergeCell ref="DL60:DP62"/>
    <mergeCell ref="DQ60:DX62"/>
    <mergeCell ref="A63:AB65"/>
    <mergeCell ref="AC63:AG65"/>
    <mergeCell ref="AH63:AQ65"/>
    <mergeCell ref="AR63:BA65"/>
    <mergeCell ref="BB63:BH65"/>
    <mergeCell ref="BI63:BR65"/>
    <mergeCell ref="BS63:BY65"/>
    <mergeCell ref="BI60:BR62"/>
    <mergeCell ref="BS60:BY62"/>
    <mergeCell ref="BZ60:CE62"/>
    <mergeCell ref="CF60:CL62"/>
    <mergeCell ref="CM60:CU62"/>
    <mergeCell ref="CV60:DD62"/>
    <mergeCell ref="CM57:CU59"/>
    <mergeCell ref="CV57:DD59"/>
    <mergeCell ref="DE57:DK59"/>
    <mergeCell ref="DL57:DP59"/>
    <mergeCell ref="DQ57:DX59"/>
    <mergeCell ref="A60:AB62"/>
    <mergeCell ref="AC60:AG62"/>
    <mergeCell ref="AH60:AQ62"/>
    <mergeCell ref="AR60:BA62"/>
    <mergeCell ref="BB60:BH62"/>
    <mergeCell ref="DQ54:DX56"/>
    <mergeCell ref="A57:AB59"/>
    <mergeCell ref="AC57:AG59"/>
    <mergeCell ref="AH57:AQ59"/>
    <mergeCell ref="AR57:BA59"/>
    <mergeCell ref="BB57:BH59"/>
    <mergeCell ref="BI57:BR59"/>
    <mergeCell ref="BS57:BY59"/>
    <mergeCell ref="BZ57:CE59"/>
    <mergeCell ref="CF57:CL59"/>
    <mergeCell ref="BZ54:CE56"/>
    <mergeCell ref="CF54:CL56"/>
    <mergeCell ref="CM54:CU56"/>
    <mergeCell ref="CV54:DD56"/>
    <mergeCell ref="DE54:DK56"/>
    <mergeCell ref="DL54:DP56"/>
    <mergeCell ref="DE51:DK53"/>
    <mergeCell ref="DL51:DP53"/>
    <mergeCell ref="DQ51:DX53"/>
    <mergeCell ref="A54:AB56"/>
    <mergeCell ref="AC54:AG56"/>
    <mergeCell ref="AH54:AQ56"/>
    <mergeCell ref="AR54:BA56"/>
    <mergeCell ref="BB54:BH56"/>
    <mergeCell ref="BI54:BR56"/>
    <mergeCell ref="BS54:BY56"/>
    <mergeCell ref="BI51:BR53"/>
    <mergeCell ref="BS51:BY53"/>
    <mergeCell ref="BZ51:CE53"/>
    <mergeCell ref="CF51:CL53"/>
    <mergeCell ref="CM51:CU53"/>
    <mergeCell ref="CV51:DD53"/>
    <mergeCell ref="CM48:CU50"/>
    <mergeCell ref="CV48:DD50"/>
    <mergeCell ref="DE48:DK50"/>
    <mergeCell ref="DL48:DP50"/>
    <mergeCell ref="DQ48:DX50"/>
    <mergeCell ref="A51:AB53"/>
    <mergeCell ref="AC51:AG53"/>
    <mergeCell ref="AH51:AQ53"/>
    <mergeCell ref="AR51:BA53"/>
    <mergeCell ref="BB51:BH53"/>
    <mergeCell ref="DQ45:DX47"/>
    <mergeCell ref="A48:AB50"/>
    <mergeCell ref="AC48:AG50"/>
    <mergeCell ref="AH48:AQ50"/>
    <mergeCell ref="AR48:BA50"/>
    <mergeCell ref="BB48:BH50"/>
    <mergeCell ref="BI48:BR50"/>
    <mergeCell ref="BS48:BY50"/>
    <mergeCell ref="BZ48:CE50"/>
    <mergeCell ref="CF48:CL50"/>
    <mergeCell ref="BZ45:CE47"/>
    <mergeCell ref="CF45:CL47"/>
    <mergeCell ref="CM45:CU47"/>
    <mergeCell ref="CV45:DD47"/>
    <mergeCell ref="DE45:DK47"/>
    <mergeCell ref="DL45:DP47"/>
    <mergeCell ref="DE42:DK44"/>
    <mergeCell ref="DL42:DP44"/>
    <mergeCell ref="DQ42:DX44"/>
    <mergeCell ref="A45:AB47"/>
    <mergeCell ref="AC45:AG47"/>
    <mergeCell ref="AH45:AQ47"/>
    <mergeCell ref="AR45:BA47"/>
    <mergeCell ref="BB45:BH47"/>
    <mergeCell ref="BI45:BR47"/>
    <mergeCell ref="BS45:BY47"/>
    <mergeCell ref="BI42:BR44"/>
    <mergeCell ref="BS42:BY44"/>
    <mergeCell ref="BZ42:CE44"/>
    <mergeCell ref="CF42:CL44"/>
    <mergeCell ref="CM42:CU44"/>
    <mergeCell ref="CV42:DD44"/>
    <mergeCell ref="CM39:CU41"/>
    <mergeCell ref="CV39:DD41"/>
    <mergeCell ref="DE39:DK41"/>
    <mergeCell ref="DL39:DP41"/>
    <mergeCell ref="DQ39:DX41"/>
    <mergeCell ref="A42:AB44"/>
    <mergeCell ref="AC42:AG44"/>
    <mergeCell ref="AH42:AQ44"/>
    <mergeCell ref="AR42:BA44"/>
    <mergeCell ref="BB42:BH44"/>
    <mergeCell ref="DQ36:DX38"/>
    <mergeCell ref="A39:AB41"/>
    <mergeCell ref="AC39:AG41"/>
    <mergeCell ref="AH39:AQ41"/>
    <mergeCell ref="AR39:BA41"/>
    <mergeCell ref="BB39:BH41"/>
    <mergeCell ref="BI39:BR41"/>
    <mergeCell ref="BS39:BY41"/>
    <mergeCell ref="BZ39:CE41"/>
    <mergeCell ref="CF39:CL41"/>
    <mergeCell ref="BZ36:CE38"/>
    <mergeCell ref="CF36:CL38"/>
    <mergeCell ref="CM36:CU38"/>
    <mergeCell ref="CV36:DD38"/>
    <mergeCell ref="DE36:DK38"/>
    <mergeCell ref="DL36:DP38"/>
    <mergeCell ref="DE33:DK35"/>
    <mergeCell ref="DL33:DP35"/>
    <mergeCell ref="DQ33:DX35"/>
    <mergeCell ref="A36:AB38"/>
    <mergeCell ref="AC36:AG38"/>
    <mergeCell ref="AH36:AQ38"/>
    <mergeCell ref="AR36:BA38"/>
    <mergeCell ref="BB36:BH38"/>
    <mergeCell ref="BI36:BR38"/>
    <mergeCell ref="BS36:BY38"/>
    <mergeCell ref="BI33:BR35"/>
    <mergeCell ref="BS33:BY35"/>
    <mergeCell ref="BZ33:CE35"/>
    <mergeCell ref="CF33:CL35"/>
    <mergeCell ref="CM33:CU35"/>
    <mergeCell ref="CV33:DD35"/>
    <mergeCell ref="CM30:CU32"/>
    <mergeCell ref="CV30:DD32"/>
    <mergeCell ref="DE30:DK32"/>
    <mergeCell ref="DL30:DP32"/>
    <mergeCell ref="DQ30:DX32"/>
    <mergeCell ref="A33:AB35"/>
    <mergeCell ref="AC33:AG35"/>
    <mergeCell ref="AH33:AQ35"/>
    <mergeCell ref="AR33:BA35"/>
    <mergeCell ref="BB33:BH35"/>
    <mergeCell ref="DQ27:DX29"/>
    <mergeCell ref="A30:AB32"/>
    <mergeCell ref="AC30:AG32"/>
    <mergeCell ref="AH30:AQ32"/>
    <mergeCell ref="AR30:BA32"/>
    <mergeCell ref="BB30:BH32"/>
    <mergeCell ref="BI30:BR32"/>
    <mergeCell ref="BS30:BY32"/>
    <mergeCell ref="BZ30:CE32"/>
    <mergeCell ref="CF30:CL32"/>
    <mergeCell ref="BZ27:CE29"/>
    <mergeCell ref="CF27:CL29"/>
    <mergeCell ref="CM27:CU29"/>
    <mergeCell ref="CV27:DD29"/>
    <mergeCell ref="DE27:DK29"/>
    <mergeCell ref="DL27:DP29"/>
    <mergeCell ref="A23:J26"/>
    <mergeCell ref="K23:DK26"/>
    <mergeCell ref="DL23:DX26"/>
    <mergeCell ref="A27:AB29"/>
    <mergeCell ref="AC27:AG29"/>
    <mergeCell ref="AH27:AQ29"/>
    <mergeCell ref="AR27:BA29"/>
    <mergeCell ref="BB27:BH29"/>
    <mergeCell ref="BI27:BR29"/>
    <mergeCell ref="BS27:BY29"/>
    <mergeCell ref="CH17:CT19"/>
    <mergeCell ref="CU17:DA19"/>
    <mergeCell ref="DB17:DX19"/>
    <mergeCell ref="A20:J22"/>
    <mergeCell ref="K20:AP22"/>
    <mergeCell ref="AQ20:AZ22"/>
    <mergeCell ref="BA20:BW22"/>
    <mergeCell ref="BY20:CG22"/>
    <mergeCell ref="CH20:DX22"/>
    <mergeCell ref="BA13:BW16"/>
    <mergeCell ref="A17:J19"/>
    <mergeCell ref="K17:AP19"/>
    <mergeCell ref="AQ17:AZ19"/>
    <mergeCell ref="BA17:BW19"/>
    <mergeCell ref="BY17:CG19"/>
    <mergeCell ref="DH7:DP10"/>
    <mergeCell ref="A9:J12"/>
    <mergeCell ref="K9:AP12"/>
    <mergeCell ref="AQ9:AZ12"/>
    <mergeCell ref="BA9:BW12"/>
    <mergeCell ref="BY11:CG16"/>
    <mergeCell ref="CH11:DX16"/>
    <mergeCell ref="A13:J16"/>
    <mergeCell ref="K13:AP16"/>
    <mergeCell ref="AQ13:AZ16"/>
    <mergeCell ref="B1:BW5"/>
    <mergeCell ref="BY1:CG6"/>
    <mergeCell ref="CH1:DX6"/>
    <mergeCell ref="A6:J8"/>
    <mergeCell ref="K6:AP8"/>
    <mergeCell ref="AQ6:AZ8"/>
    <mergeCell ref="BA6:BW8"/>
    <mergeCell ref="BY7:CG10"/>
    <mergeCell ref="CH7:DA10"/>
    <mergeCell ref="DB7:DG10"/>
  </mergeCells>
  <phoneticPr fontId="111" type="noConversion"/>
  <pageMargins left="0.23622047244094491" right="0.23622047244094491" top="0.51181102362204722" bottom="0.51181102362204722" header="0.51181102362204722" footer="0.51181102362204722"/>
  <pageSetup paperSize="9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55BE4-F467-4197-ACDB-C7D5ECD593C2}">
  <sheetPr>
    <pageSetUpPr fitToPage="1"/>
  </sheetPr>
  <dimension ref="A1:DX127"/>
  <sheetViews>
    <sheetView zoomScale="120" workbookViewId="0">
      <selection activeCell="AX66" sqref="AX66:BH68"/>
    </sheetView>
  </sheetViews>
  <sheetFormatPr defaultColWidth="0.75" defaultRowHeight="6" customHeight="1"/>
  <cols>
    <col min="1" max="16384" width="0.75" style="284"/>
  </cols>
  <sheetData>
    <row r="1" spans="1:128" ht="6" customHeight="1">
      <c r="A1" s="283"/>
      <c r="B1" s="559" t="s">
        <v>484</v>
      </c>
      <c r="C1" s="559"/>
      <c r="D1" s="559"/>
      <c r="E1" s="559"/>
      <c r="F1" s="559"/>
      <c r="G1" s="559"/>
      <c r="H1" s="559"/>
      <c r="I1" s="559"/>
      <c r="J1" s="559"/>
      <c r="K1" s="559"/>
      <c r="L1" s="559"/>
      <c r="M1" s="559"/>
      <c r="N1" s="559"/>
      <c r="O1" s="559"/>
      <c r="P1" s="559"/>
      <c r="Q1" s="559"/>
      <c r="R1" s="559"/>
      <c r="S1" s="559"/>
      <c r="T1" s="559"/>
      <c r="U1" s="559"/>
      <c r="V1" s="559"/>
      <c r="W1" s="559"/>
      <c r="X1" s="559"/>
      <c r="Y1" s="559"/>
      <c r="Z1" s="559"/>
      <c r="AA1" s="559"/>
      <c r="AB1" s="559"/>
      <c r="AC1" s="559"/>
      <c r="AD1" s="559"/>
      <c r="AE1" s="559"/>
      <c r="AF1" s="559"/>
      <c r="AG1" s="559"/>
      <c r="AH1" s="559"/>
      <c r="AI1" s="559"/>
      <c r="AJ1" s="559"/>
      <c r="AK1" s="559"/>
      <c r="AL1" s="559"/>
      <c r="AM1" s="559"/>
      <c r="AN1" s="559"/>
      <c r="AO1" s="559"/>
      <c r="AP1" s="559"/>
      <c r="AQ1" s="559"/>
      <c r="AR1" s="559"/>
      <c r="AS1" s="559"/>
      <c r="AT1" s="559"/>
      <c r="AU1" s="559"/>
      <c r="AV1" s="559"/>
      <c r="AW1" s="559"/>
      <c r="AX1" s="559"/>
      <c r="AY1" s="559"/>
      <c r="AZ1" s="559"/>
      <c r="BA1" s="559"/>
      <c r="BB1" s="559"/>
      <c r="BC1" s="559"/>
      <c r="BD1" s="559"/>
      <c r="BE1" s="559"/>
      <c r="BF1" s="559"/>
      <c r="BG1" s="559"/>
      <c r="BH1" s="559"/>
      <c r="BI1" s="559"/>
      <c r="BJ1" s="559"/>
      <c r="BK1" s="559"/>
      <c r="BL1" s="559"/>
      <c r="BM1" s="559"/>
      <c r="BN1" s="559"/>
      <c r="BO1" s="559"/>
      <c r="BP1" s="559"/>
      <c r="BQ1" s="559"/>
      <c r="BR1" s="559"/>
      <c r="BS1" s="559"/>
      <c r="BT1" s="559"/>
      <c r="BU1" s="559"/>
      <c r="BV1" s="559"/>
      <c r="BW1" s="559"/>
      <c r="BX1" s="559"/>
      <c r="BY1" s="559"/>
      <c r="BZ1" s="559"/>
      <c r="CA1" s="559"/>
      <c r="CB1" s="560"/>
      <c r="CC1" s="561"/>
      <c r="CD1" s="562"/>
      <c r="CE1" s="562"/>
      <c r="CF1" s="562"/>
      <c r="CG1" s="562"/>
      <c r="CH1" s="562"/>
      <c r="CI1" s="562"/>
      <c r="CJ1" s="562"/>
      <c r="CK1" s="562"/>
      <c r="CL1" s="562"/>
      <c r="CM1" s="562"/>
      <c r="CN1" s="562"/>
      <c r="CO1" s="562"/>
      <c r="CP1" s="562"/>
      <c r="CQ1" s="562"/>
      <c r="CR1" s="562"/>
      <c r="CS1" s="562"/>
      <c r="CT1" s="562"/>
      <c r="CU1" s="562"/>
      <c r="CV1" s="562"/>
      <c r="CW1" s="562"/>
      <c r="CX1" s="562"/>
      <c r="CY1" s="562"/>
      <c r="CZ1" s="562"/>
      <c r="DA1" s="562"/>
      <c r="DB1" s="562"/>
      <c r="DC1" s="562"/>
      <c r="DD1" s="562"/>
      <c r="DE1" s="562"/>
      <c r="DF1" s="562"/>
      <c r="DG1" s="562"/>
      <c r="DH1" s="562"/>
      <c r="DI1" s="562"/>
      <c r="DJ1" s="562"/>
      <c r="DK1" s="562"/>
      <c r="DL1" s="562"/>
      <c r="DM1" s="562"/>
      <c r="DN1" s="562"/>
      <c r="DO1" s="562"/>
      <c r="DP1" s="562"/>
      <c r="DQ1" s="562"/>
      <c r="DR1" s="562"/>
      <c r="DS1" s="562"/>
      <c r="DT1" s="562"/>
      <c r="DU1" s="562"/>
      <c r="DV1" s="562"/>
      <c r="DW1" s="562"/>
      <c r="DX1" s="562"/>
    </row>
    <row r="2" spans="1:128" ht="6" customHeight="1">
      <c r="A2" s="283"/>
      <c r="B2" s="559"/>
      <c r="C2" s="559"/>
      <c r="D2" s="559"/>
      <c r="E2" s="559"/>
      <c r="F2" s="559"/>
      <c r="G2" s="559"/>
      <c r="H2" s="559"/>
      <c r="I2" s="559"/>
      <c r="J2" s="559"/>
      <c r="K2" s="559"/>
      <c r="L2" s="559"/>
      <c r="M2" s="559"/>
      <c r="N2" s="559"/>
      <c r="O2" s="559"/>
      <c r="P2" s="559"/>
      <c r="Q2" s="559"/>
      <c r="R2" s="559"/>
      <c r="S2" s="559"/>
      <c r="T2" s="559"/>
      <c r="U2" s="559"/>
      <c r="V2" s="559"/>
      <c r="W2" s="559"/>
      <c r="X2" s="559"/>
      <c r="Y2" s="559"/>
      <c r="Z2" s="559"/>
      <c r="AA2" s="559"/>
      <c r="AB2" s="559"/>
      <c r="AC2" s="559"/>
      <c r="AD2" s="559"/>
      <c r="AE2" s="559"/>
      <c r="AF2" s="559"/>
      <c r="AG2" s="559"/>
      <c r="AH2" s="559"/>
      <c r="AI2" s="559"/>
      <c r="AJ2" s="559"/>
      <c r="AK2" s="559"/>
      <c r="AL2" s="559"/>
      <c r="AM2" s="559"/>
      <c r="AN2" s="559"/>
      <c r="AO2" s="559"/>
      <c r="AP2" s="559"/>
      <c r="AQ2" s="559"/>
      <c r="AR2" s="559"/>
      <c r="AS2" s="559"/>
      <c r="AT2" s="559"/>
      <c r="AU2" s="559"/>
      <c r="AV2" s="559"/>
      <c r="AW2" s="559"/>
      <c r="AX2" s="559"/>
      <c r="AY2" s="559"/>
      <c r="AZ2" s="559"/>
      <c r="BA2" s="559"/>
      <c r="BB2" s="559"/>
      <c r="BC2" s="559"/>
      <c r="BD2" s="559"/>
      <c r="BE2" s="559"/>
      <c r="BF2" s="559"/>
      <c r="BG2" s="559"/>
      <c r="BH2" s="559"/>
      <c r="BI2" s="559"/>
      <c r="BJ2" s="559"/>
      <c r="BK2" s="559"/>
      <c r="BL2" s="559"/>
      <c r="BM2" s="559"/>
      <c r="BN2" s="559"/>
      <c r="BO2" s="559"/>
      <c r="BP2" s="559"/>
      <c r="BQ2" s="559"/>
      <c r="BR2" s="559"/>
      <c r="BS2" s="559"/>
      <c r="BT2" s="559"/>
      <c r="BU2" s="559"/>
      <c r="BV2" s="559"/>
      <c r="BW2" s="559"/>
      <c r="BX2" s="559"/>
      <c r="BY2" s="559"/>
      <c r="BZ2" s="559"/>
      <c r="CA2" s="559"/>
      <c r="CB2" s="560"/>
      <c r="CC2" s="562"/>
      <c r="CD2" s="562"/>
      <c r="CE2" s="562"/>
      <c r="CF2" s="562"/>
      <c r="CG2" s="562"/>
      <c r="CH2" s="562"/>
      <c r="CI2" s="562"/>
      <c r="CJ2" s="562"/>
      <c r="CK2" s="562"/>
      <c r="CL2" s="562"/>
      <c r="CM2" s="562"/>
      <c r="CN2" s="562"/>
      <c r="CO2" s="562"/>
      <c r="CP2" s="562"/>
      <c r="CQ2" s="562"/>
      <c r="CR2" s="562"/>
      <c r="CS2" s="562"/>
      <c r="CT2" s="562"/>
      <c r="CU2" s="562"/>
      <c r="CV2" s="562"/>
      <c r="CW2" s="562"/>
      <c r="CX2" s="562"/>
      <c r="CY2" s="562"/>
      <c r="CZ2" s="562"/>
      <c r="DA2" s="562"/>
      <c r="DB2" s="562"/>
      <c r="DC2" s="562"/>
      <c r="DD2" s="562"/>
      <c r="DE2" s="562"/>
      <c r="DF2" s="562"/>
      <c r="DG2" s="562"/>
      <c r="DH2" s="562"/>
      <c r="DI2" s="562"/>
      <c r="DJ2" s="562"/>
      <c r="DK2" s="562"/>
      <c r="DL2" s="562"/>
      <c r="DM2" s="562"/>
      <c r="DN2" s="562"/>
      <c r="DO2" s="562"/>
      <c r="DP2" s="562"/>
      <c r="DQ2" s="562"/>
      <c r="DR2" s="562"/>
      <c r="DS2" s="562"/>
      <c r="DT2" s="562"/>
      <c r="DU2" s="562"/>
      <c r="DV2" s="562"/>
      <c r="DW2" s="562"/>
      <c r="DX2" s="562"/>
    </row>
    <row r="3" spans="1:128" ht="6" customHeight="1">
      <c r="A3" s="283"/>
      <c r="B3" s="559"/>
      <c r="C3" s="559"/>
      <c r="D3" s="559"/>
      <c r="E3" s="559"/>
      <c r="F3" s="559"/>
      <c r="G3" s="559"/>
      <c r="H3" s="559"/>
      <c r="I3" s="559"/>
      <c r="J3" s="559"/>
      <c r="K3" s="559"/>
      <c r="L3" s="559"/>
      <c r="M3" s="559"/>
      <c r="N3" s="559"/>
      <c r="O3" s="559"/>
      <c r="P3" s="559"/>
      <c r="Q3" s="559"/>
      <c r="R3" s="559"/>
      <c r="S3" s="559"/>
      <c r="T3" s="559"/>
      <c r="U3" s="559"/>
      <c r="V3" s="559"/>
      <c r="W3" s="559"/>
      <c r="X3" s="559"/>
      <c r="Y3" s="559"/>
      <c r="Z3" s="559"/>
      <c r="AA3" s="559"/>
      <c r="AB3" s="559"/>
      <c r="AC3" s="559"/>
      <c r="AD3" s="559"/>
      <c r="AE3" s="559"/>
      <c r="AF3" s="559"/>
      <c r="AG3" s="559"/>
      <c r="AH3" s="559"/>
      <c r="AI3" s="559"/>
      <c r="AJ3" s="559"/>
      <c r="AK3" s="559"/>
      <c r="AL3" s="559"/>
      <c r="AM3" s="559"/>
      <c r="AN3" s="559"/>
      <c r="AO3" s="559"/>
      <c r="AP3" s="559"/>
      <c r="AQ3" s="559"/>
      <c r="AR3" s="559"/>
      <c r="AS3" s="559"/>
      <c r="AT3" s="559"/>
      <c r="AU3" s="559"/>
      <c r="AV3" s="559"/>
      <c r="AW3" s="559"/>
      <c r="AX3" s="559"/>
      <c r="AY3" s="559"/>
      <c r="AZ3" s="559"/>
      <c r="BA3" s="559"/>
      <c r="BB3" s="559"/>
      <c r="BC3" s="559"/>
      <c r="BD3" s="559"/>
      <c r="BE3" s="559"/>
      <c r="BF3" s="559"/>
      <c r="BG3" s="559"/>
      <c r="BH3" s="559"/>
      <c r="BI3" s="559"/>
      <c r="BJ3" s="559"/>
      <c r="BK3" s="559"/>
      <c r="BL3" s="559"/>
      <c r="BM3" s="559"/>
      <c r="BN3" s="559"/>
      <c r="BO3" s="559"/>
      <c r="BP3" s="559"/>
      <c r="BQ3" s="559"/>
      <c r="BR3" s="559"/>
      <c r="BS3" s="559"/>
      <c r="BT3" s="559"/>
      <c r="BU3" s="559"/>
      <c r="BV3" s="559"/>
      <c r="BW3" s="559"/>
      <c r="BX3" s="559"/>
      <c r="BY3" s="559"/>
      <c r="BZ3" s="559"/>
      <c r="CA3" s="559"/>
      <c r="CB3" s="560"/>
      <c r="CC3" s="562"/>
      <c r="CD3" s="562"/>
      <c r="CE3" s="562"/>
      <c r="CF3" s="562"/>
      <c r="CG3" s="562"/>
      <c r="CH3" s="562"/>
      <c r="CI3" s="562"/>
      <c r="CJ3" s="562"/>
      <c r="CK3" s="562"/>
      <c r="CL3" s="562"/>
      <c r="CM3" s="562"/>
      <c r="CN3" s="562"/>
      <c r="CO3" s="562"/>
      <c r="CP3" s="562"/>
      <c r="CQ3" s="562"/>
      <c r="CR3" s="562"/>
      <c r="CS3" s="562"/>
      <c r="CT3" s="562"/>
      <c r="CU3" s="562"/>
      <c r="CV3" s="562"/>
      <c r="CW3" s="562"/>
      <c r="CX3" s="562"/>
      <c r="CY3" s="562"/>
      <c r="CZ3" s="562"/>
      <c r="DA3" s="562"/>
      <c r="DB3" s="562"/>
      <c r="DC3" s="562"/>
      <c r="DD3" s="562"/>
      <c r="DE3" s="562"/>
      <c r="DF3" s="562"/>
      <c r="DG3" s="562"/>
      <c r="DH3" s="562"/>
      <c r="DI3" s="562"/>
      <c r="DJ3" s="562"/>
      <c r="DK3" s="562"/>
      <c r="DL3" s="562"/>
      <c r="DM3" s="562"/>
      <c r="DN3" s="562"/>
      <c r="DO3" s="562"/>
      <c r="DP3" s="562"/>
      <c r="DQ3" s="562"/>
      <c r="DR3" s="562"/>
      <c r="DS3" s="562"/>
      <c r="DT3" s="562"/>
      <c r="DU3" s="562"/>
      <c r="DV3" s="562"/>
      <c r="DW3" s="562"/>
      <c r="DX3" s="562"/>
    </row>
    <row r="4" spans="1:128" ht="6" customHeight="1">
      <c r="A4" s="283"/>
      <c r="B4" s="559"/>
      <c r="C4" s="559"/>
      <c r="D4" s="559"/>
      <c r="E4" s="559"/>
      <c r="F4" s="559"/>
      <c r="G4" s="559"/>
      <c r="H4" s="559"/>
      <c r="I4" s="559"/>
      <c r="J4" s="559"/>
      <c r="K4" s="559"/>
      <c r="L4" s="559"/>
      <c r="M4" s="559"/>
      <c r="N4" s="559"/>
      <c r="O4" s="559"/>
      <c r="P4" s="559"/>
      <c r="Q4" s="559"/>
      <c r="R4" s="559"/>
      <c r="S4" s="559"/>
      <c r="T4" s="559"/>
      <c r="U4" s="559"/>
      <c r="V4" s="559"/>
      <c r="W4" s="559"/>
      <c r="X4" s="559"/>
      <c r="Y4" s="559"/>
      <c r="Z4" s="559"/>
      <c r="AA4" s="559"/>
      <c r="AB4" s="559"/>
      <c r="AC4" s="559"/>
      <c r="AD4" s="559"/>
      <c r="AE4" s="559"/>
      <c r="AF4" s="559"/>
      <c r="AG4" s="559"/>
      <c r="AH4" s="559"/>
      <c r="AI4" s="559"/>
      <c r="AJ4" s="559"/>
      <c r="AK4" s="559"/>
      <c r="AL4" s="559"/>
      <c r="AM4" s="559"/>
      <c r="AN4" s="559"/>
      <c r="AO4" s="559"/>
      <c r="AP4" s="559"/>
      <c r="AQ4" s="559"/>
      <c r="AR4" s="559"/>
      <c r="AS4" s="559"/>
      <c r="AT4" s="559"/>
      <c r="AU4" s="559"/>
      <c r="AV4" s="559"/>
      <c r="AW4" s="559"/>
      <c r="AX4" s="559"/>
      <c r="AY4" s="559"/>
      <c r="AZ4" s="559"/>
      <c r="BA4" s="559"/>
      <c r="BB4" s="559"/>
      <c r="BC4" s="559"/>
      <c r="BD4" s="559"/>
      <c r="BE4" s="559"/>
      <c r="BF4" s="559"/>
      <c r="BG4" s="559"/>
      <c r="BH4" s="559"/>
      <c r="BI4" s="559"/>
      <c r="BJ4" s="559"/>
      <c r="BK4" s="559"/>
      <c r="BL4" s="559"/>
      <c r="BM4" s="559"/>
      <c r="BN4" s="559"/>
      <c r="BO4" s="559"/>
      <c r="BP4" s="559"/>
      <c r="BQ4" s="559"/>
      <c r="BR4" s="559"/>
      <c r="BS4" s="559"/>
      <c r="BT4" s="559"/>
      <c r="BU4" s="559"/>
      <c r="BV4" s="559"/>
      <c r="BW4" s="559"/>
      <c r="BX4" s="559"/>
      <c r="BY4" s="559"/>
      <c r="BZ4" s="559"/>
      <c r="CA4" s="559"/>
      <c r="CB4" s="560"/>
      <c r="CC4" s="562"/>
      <c r="CD4" s="562"/>
      <c r="CE4" s="562"/>
      <c r="CF4" s="562"/>
      <c r="CG4" s="562"/>
      <c r="CH4" s="562"/>
      <c r="CI4" s="562"/>
      <c r="CJ4" s="562"/>
      <c r="CK4" s="562"/>
      <c r="CL4" s="562"/>
      <c r="CM4" s="562"/>
      <c r="CN4" s="562"/>
      <c r="CO4" s="562"/>
      <c r="CP4" s="562"/>
      <c r="CQ4" s="562"/>
      <c r="CR4" s="562"/>
      <c r="CS4" s="562"/>
      <c r="CT4" s="562"/>
      <c r="CU4" s="562"/>
      <c r="CV4" s="562"/>
      <c r="CW4" s="562"/>
      <c r="CX4" s="562"/>
      <c r="CY4" s="562"/>
      <c r="CZ4" s="562"/>
      <c r="DA4" s="562"/>
      <c r="DB4" s="562"/>
      <c r="DC4" s="562"/>
      <c r="DD4" s="562"/>
      <c r="DE4" s="562"/>
      <c r="DF4" s="562"/>
      <c r="DG4" s="562"/>
      <c r="DH4" s="562"/>
      <c r="DI4" s="562"/>
      <c r="DJ4" s="562"/>
      <c r="DK4" s="562"/>
      <c r="DL4" s="562"/>
      <c r="DM4" s="562"/>
      <c r="DN4" s="562"/>
      <c r="DO4" s="562"/>
      <c r="DP4" s="562"/>
      <c r="DQ4" s="562"/>
      <c r="DR4" s="562"/>
      <c r="DS4" s="562"/>
      <c r="DT4" s="562"/>
      <c r="DU4" s="562"/>
      <c r="DV4" s="562"/>
      <c r="DW4" s="562"/>
      <c r="DX4" s="562"/>
    </row>
    <row r="5" spans="1:128" ht="6" customHeight="1">
      <c r="A5" s="285"/>
      <c r="B5" s="559"/>
      <c r="C5" s="559"/>
      <c r="D5" s="559"/>
      <c r="E5" s="559"/>
      <c r="F5" s="559"/>
      <c r="G5" s="559"/>
      <c r="H5" s="559"/>
      <c r="I5" s="559"/>
      <c r="J5" s="559"/>
      <c r="K5" s="559"/>
      <c r="L5" s="559"/>
      <c r="M5" s="559"/>
      <c r="N5" s="559"/>
      <c r="O5" s="559"/>
      <c r="P5" s="559"/>
      <c r="Q5" s="559"/>
      <c r="R5" s="559"/>
      <c r="S5" s="559"/>
      <c r="T5" s="559"/>
      <c r="U5" s="559"/>
      <c r="V5" s="559"/>
      <c r="W5" s="559"/>
      <c r="X5" s="559"/>
      <c r="Y5" s="559"/>
      <c r="Z5" s="559"/>
      <c r="AA5" s="559"/>
      <c r="AB5" s="559"/>
      <c r="AC5" s="559"/>
      <c r="AD5" s="559"/>
      <c r="AE5" s="559"/>
      <c r="AF5" s="559"/>
      <c r="AG5" s="559"/>
      <c r="AH5" s="559"/>
      <c r="AI5" s="559"/>
      <c r="AJ5" s="559"/>
      <c r="AK5" s="559"/>
      <c r="AL5" s="559"/>
      <c r="AM5" s="559"/>
      <c r="AN5" s="559"/>
      <c r="AO5" s="559"/>
      <c r="AP5" s="559"/>
      <c r="AQ5" s="559"/>
      <c r="AR5" s="559"/>
      <c r="AS5" s="559"/>
      <c r="AT5" s="559"/>
      <c r="AU5" s="559"/>
      <c r="AV5" s="559"/>
      <c r="AW5" s="559"/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59"/>
      <c r="BI5" s="559"/>
      <c r="BJ5" s="559"/>
      <c r="BK5" s="559"/>
      <c r="BL5" s="559"/>
      <c r="BM5" s="559"/>
      <c r="BN5" s="559"/>
      <c r="BO5" s="559"/>
      <c r="BP5" s="559"/>
      <c r="BQ5" s="559"/>
      <c r="BR5" s="559"/>
      <c r="BS5" s="559"/>
      <c r="BT5" s="559"/>
      <c r="BU5" s="559"/>
      <c r="BV5" s="559"/>
      <c r="BW5" s="559"/>
      <c r="BX5" s="559"/>
      <c r="BY5" s="559"/>
      <c r="BZ5" s="559"/>
      <c r="CA5" s="559"/>
      <c r="CB5" s="560"/>
      <c r="CC5" s="562"/>
      <c r="CD5" s="562"/>
      <c r="CE5" s="562"/>
      <c r="CF5" s="562"/>
      <c r="CG5" s="562"/>
      <c r="CH5" s="562"/>
      <c r="CI5" s="562"/>
      <c r="CJ5" s="562"/>
      <c r="CK5" s="562"/>
      <c r="CL5" s="562"/>
      <c r="CM5" s="562"/>
      <c r="CN5" s="562"/>
      <c r="CO5" s="562"/>
      <c r="CP5" s="562"/>
      <c r="CQ5" s="562"/>
      <c r="CR5" s="562"/>
      <c r="CS5" s="562"/>
      <c r="CT5" s="562"/>
      <c r="CU5" s="562"/>
      <c r="CV5" s="562"/>
      <c r="CW5" s="562"/>
      <c r="CX5" s="562"/>
      <c r="CY5" s="562"/>
      <c r="CZ5" s="562"/>
      <c r="DA5" s="562"/>
      <c r="DB5" s="562"/>
      <c r="DC5" s="562"/>
      <c r="DD5" s="562"/>
      <c r="DE5" s="562"/>
      <c r="DF5" s="562"/>
      <c r="DG5" s="562"/>
      <c r="DH5" s="562"/>
      <c r="DI5" s="562"/>
      <c r="DJ5" s="562"/>
      <c r="DK5" s="562"/>
      <c r="DL5" s="562"/>
      <c r="DM5" s="562"/>
      <c r="DN5" s="562"/>
      <c r="DO5" s="562"/>
      <c r="DP5" s="562"/>
      <c r="DQ5" s="562"/>
      <c r="DR5" s="562"/>
      <c r="DS5" s="562"/>
      <c r="DT5" s="562"/>
      <c r="DU5" s="562"/>
      <c r="DV5" s="562"/>
      <c r="DW5" s="562"/>
      <c r="DX5" s="562"/>
    </row>
    <row r="6" spans="1:128" ht="6" customHeight="1">
      <c r="A6" s="548" t="s">
        <v>485</v>
      </c>
      <c r="B6" s="414"/>
      <c r="C6" s="414"/>
      <c r="D6" s="414"/>
      <c r="E6" s="414"/>
      <c r="F6" s="414"/>
      <c r="G6" s="414"/>
      <c r="H6" s="414"/>
      <c r="I6" s="414"/>
      <c r="J6" s="414"/>
      <c r="K6" s="549" t="s">
        <v>486</v>
      </c>
      <c r="L6" s="549"/>
      <c r="M6" s="549"/>
      <c r="N6" s="549"/>
      <c r="O6" s="549"/>
      <c r="P6" s="549"/>
      <c r="Q6" s="549"/>
      <c r="R6" s="549"/>
      <c r="S6" s="549"/>
      <c r="T6" s="549"/>
      <c r="U6" s="549"/>
      <c r="V6" s="549"/>
      <c r="W6" s="549"/>
      <c r="X6" s="549"/>
      <c r="Y6" s="549"/>
      <c r="Z6" s="549"/>
      <c r="AA6" s="549"/>
      <c r="AB6" s="549"/>
      <c r="AC6" s="549"/>
      <c r="AD6" s="549"/>
      <c r="AE6" s="549"/>
      <c r="AF6" s="549"/>
      <c r="AG6" s="549"/>
      <c r="AH6" s="549"/>
      <c r="AI6" s="549"/>
      <c r="AJ6" s="549"/>
      <c r="AK6" s="549"/>
      <c r="AL6" s="549"/>
      <c r="AM6" s="549"/>
      <c r="AN6" s="549"/>
      <c r="AO6" s="549"/>
      <c r="AP6" s="549"/>
      <c r="AQ6" s="549"/>
      <c r="AR6" s="549"/>
      <c r="AS6" s="549"/>
      <c r="AT6" s="549"/>
      <c r="AU6" s="430" t="s">
        <v>487</v>
      </c>
      <c r="AV6" s="430"/>
      <c r="AW6" s="430"/>
      <c r="AX6" s="430"/>
      <c r="AY6" s="430"/>
      <c r="AZ6" s="430"/>
      <c r="BA6" s="430"/>
      <c r="BB6" s="430"/>
      <c r="BC6" s="430"/>
      <c r="BD6" s="430"/>
      <c r="BE6" s="550" t="s">
        <v>488</v>
      </c>
      <c r="BF6" s="550"/>
      <c r="BG6" s="550"/>
      <c r="BH6" s="550"/>
      <c r="BI6" s="550"/>
      <c r="BJ6" s="550"/>
      <c r="BK6" s="550"/>
      <c r="BL6" s="550"/>
      <c r="BM6" s="550"/>
      <c r="BN6" s="550"/>
      <c r="BO6" s="550"/>
      <c r="BP6" s="550"/>
      <c r="BQ6" s="550"/>
      <c r="BR6" s="550"/>
      <c r="BS6" s="550"/>
      <c r="BT6" s="550"/>
      <c r="BU6" s="550"/>
      <c r="BV6" s="550"/>
      <c r="BW6" s="550"/>
      <c r="BX6" s="550"/>
      <c r="BY6" s="550"/>
      <c r="BZ6" s="550"/>
      <c r="CA6" s="563"/>
      <c r="CB6" s="560"/>
      <c r="CC6" s="562"/>
      <c r="CD6" s="562"/>
      <c r="CE6" s="562"/>
      <c r="CF6" s="562"/>
      <c r="CG6" s="562"/>
      <c r="CH6" s="562"/>
      <c r="CI6" s="562"/>
      <c r="CJ6" s="562"/>
      <c r="CK6" s="562"/>
      <c r="CL6" s="562"/>
      <c r="CM6" s="562"/>
      <c r="CN6" s="562"/>
      <c r="CO6" s="562"/>
      <c r="CP6" s="562"/>
      <c r="CQ6" s="562"/>
      <c r="CR6" s="562"/>
      <c r="CS6" s="562"/>
      <c r="CT6" s="562"/>
      <c r="CU6" s="562"/>
      <c r="CV6" s="562"/>
      <c r="CW6" s="562"/>
      <c r="CX6" s="562"/>
      <c r="CY6" s="562"/>
      <c r="CZ6" s="562"/>
      <c r="DA6" s="562"/>
      <c r="DB6" s="562"/>
      <c r="DC6" s="562"/>
      <c r="DD6" s="562"/>
      <c r="DE6" s="562"/>
      <c r="DF6" s="562"/>
      <c r="DG6" s="562"/>
      <c r="DH6" s="562"/>
      <c r="DI6" s="562"/>
      <c r="DJ6" s="562"/>
      <c r="DK6" s="562"/>
      <c r="DL6" s="562"/>
      <c r="DM6" s="562"/>
      <c r="DN6" s="562"/>
      <c r="DO6" s="562"/>
      <c r="DP6" s="562"/>
      <c r="DQ6" s="562"/>
      <c r="DR6" s="562"/>
      <c r="DS6" s="562"/>
      <c r="DT6" s="562"/>
      <c r="DU6" s="562"/>
      <c r="DV6" s="562"/>
      <c r="DW6" s="562"/>
      <c r="DX6" s="562"/>
    </row>
    <row r="7" spans="1:128" ht="6" customHeight="1">
      <c r="A7" s="477"/>
      <c r="B7" s="415"/>
      <c r="C7" s="415"/>
      <c r="D7" s="415"/>
      <c r="E7" s="415"/>
      <c r="F7" s="415"/>
      <c r="G7" s="415"/>
      <c r="H7" s="415"/>
      <c r="I7" s="415"/>
      <c r="J7" s="415"/>
      <c r="K7" s="478"/>
      <c r="L7" s="478"/>
      <c r="M7" s="478"/>
      <c r="N7" s="478"/>
      <c r="O7" s="478"/>
      <c r="P7" s="478"/>
      <c r="Q7" s="478"/>
      <c r="R7" s="478"/>
      <c r="S7" s="478"/>
      <c r="T7" s="478"/>
      <c r="U7" s="478"/>
      <c r="V7" s="478"/>
      <c r="W7" s="478"/>
      <c r="X7" s="478"/>
      <c r="Y7" s="478"/>
      <c r="Z7" s="478"/>
      <c r="AA7" s="478"/>
      <c r="AB7" s="478"/>
      <c r="AC7" s="478"/>
      <c r="AD7" s="478"/>
      <c r="AE7" s="478"/>
      <c r="AF7" s="478"/>
      <c r="AG7" s="478"/>
      <c r="AH7" s="478"/>
      <c r="AI7" s="478"/>
      <c r="AJ7" s="478"/>
      <c r="AK7" s="478"/>
      <c r="AL7" s="478"/>
      <c r="AM7" s="478"/>
      <c r="AN7" s="478"/>
      <c r="AO7" s="478"/>
      <c r="AP7" s="478"/>
      <c r="AQ7" s="478"/>
      <c r="AR7" s="478"/>
      <c r="AS7" s="478"/>
      <c r="AT7" s="478"/>
      <c r="AU7" s="432"/>
      <c r="AV7" s="432"/>
      <c r="AW7" s="432"/>
      <c r="AX7" s="432"/>
      <c r="AY7" s="432"/>
      <c r="AZ7" s="432"/>
      <c r="BA7" s="432"/>
      <c r="BB7" s="432"/>
      <c r="BC7" s="432"/>
      <c r="BD7" s="432"/>
      <c r="BE7" s="506"/>
      <c r="BF7" s="506"/>
      <c r="BG7" s="506"/>
      <c r="BH7" s="506"/>
      <c r="BI7" s="506"/>
      <c r="BJ7" s="506"/>
      <c r="BK7" s="506"/>
      <c r="BL7" s="506"/>
      <c r="BM7" s="506"/>
      <c r="BN7" s="506"/>
      <c r="BO7" s="506"/>
      <c r="BP7" s="506"/>
      <c r="BQ7" s="506"/>
      <c r="BR7" s="506"/>
      <c r="BS7" s="506"/>
      <c r="BT7" s="506"/>
      <c r="BU7" s="506"/>
      <c r="BV7" s="506"/>
      <c r="BW7" s="506"/>
      <c r="BX7" s="506"/>
      <c r="BY7" s="506"/>
      <c r="BZ7" s="506"/>
      <c r="CA7" s="564"/>
      <c r="CB7" s="560"/>
      <c r="CC7" s="562"/>
      <c r="CD7" s="562"/>
      <c r="CE7" s="562"/>
      <c r="CF7" s="562"/>
      <c r="CG7" s="562"/>
      <c r="CH7" s="562"/>
      <c r="CI7" s="562"/>
      <c r="CJ7" s="562"/>
      <c r="CK7" s="562"/>
      <c r="CL7" s="562"/>
      <c r="CM7" s="562"/>
      <c r="CN7" s="562"/>
      <c r="CO7" s="562"/>
      <c r="CP7" s="562"/>
      <c r="CQ7" s="562"/>
      <c r="CR7" s="562"/>
      <c r="CS7" s="562"/>
      <c r="CT7" s="562"/>
      <c r="CU7" s="562"/>
      <c r="CV7" s="562"/>
      <c r="CW7" s="562"/>
      <c r="CX7" s="562"/>
      <c r="CY7" s="562"/>
      <c r="CZ7" s="562"/>
      <c r="DA7" s="562"/>
      <c r="DB7" s="562"/>
      <c r="DC7" s="562"/>
      <c r="DD7" s="562"/>
      <c r="DE7" s="562"/>
      <c r="DF7" s="562"/>
      <c r="DG7" s="562"/>
      <c r="DH7" s="562"/>
      <c r="DI7" s="562"/>
      <c r="DJ7" s="562"/>
      <c r="DK7" s="562"/>
      <c r="DL7" s="562"/>
      <c r="DM7" s="562"/>
      <c r="DN7" s="562"/>
      <c r="DO7" s="562"/>
      <c r="DP7" s="562"/>
      <c r="DQ7" s="562"/>
      <c r="DR7" s="562"/>
      <c r="DS7" s="562"/>
      <c r="DT7" s="562"/>
      <c r="DU7" s="562"/>
      <c r="DV7" s="562"/>
      <c r="DW7" s="562"/>
      <c r="DX7" s="562"/>
    </row>
    <row r="8" spans="1:128" ht="6" customHeight="1">
      <c r="A8" s="477"/>
      <c r="B8" s="415"/>
      <c r="C8" s="415"/>
      <c r="D8" s="415"/>
      <c r="E8" s="415"/>
      <c r="F8" s="415"/>
      <c r="G8" s="415"/>
      <c r="H8" s="415"/>
      <c r="I8" s="415"/>
      <c r="J8" s="415"/>
      <c r="K8" s="478"/>
      <c r="L8" s="478"/>
      <c r="M8" s="478"/>
      <c r="N8" s="478"/>
      <c r="O8" s="478"/>
      <c r="P8" s="478"/>
      <c r="Q8" s="478"/>
      <c r="R8" s="478"/>
      <c r="S8" s="478"/>
      <c r="T8" s="478"/>
      <c r="U8" s="478"/>
      <c r="V8" s="478"/>
      <c r="W8" s="478"/>
      <c r="X8" s="478"/>
      <c r="Y8" s="478"/>
      <c r="Z8" s="478"/>
      <c r="AA8" s="478"/>
      <c r="AB8" s="478"/>
      <c r="AC8" s="478"/>
      <c r="AD8" s="478"/>
      <c r="AE8" s="478"/>
      <c r="AF8" s="478"/>
      <c r="AG8" s="478"/>
      <c r="AH8" s="478"/>
      <c r="AI8" s="478"/>
      <c r="AJ8" s="478"/>
      <c r="AK8" s="478"/>
      <c r="AL8" s="478"/>
      <c r="AM8" s="478"/>
      <c r="AN8" s="478"/>
      <c r="AO8" s="478"/>
      <c r="AP8" s="478"/>
      <c r="AQ8" s="478"/>
      <c r="AR8" s="478"/>
      <c r="AS8" s="478"/>
      <c r="AT8" s="478"/>
      <c r="AU8" s="432"/>
      <c r="AV8" s="432"/>
      <c r="AW8" s="432"/>
      <c r="AX8" s="432"/>
      <c r="AY8" s="432"/>
      <c r="AZ8" s="432"/>
      <c r="BA8" s="432"/>
      <c r="BB8" s="432"/>
      <c r="BC8" s="432"/>
      <c r="BD8" s="432"/>
      <c r="BE8" s="506"/>
      <c r="BF8" s="506"/>
      <c r="BG8" s="506"/>
      <c r="BH8" s="506"/>
      <c r="BI8" s="506"/>
      <c r="BJ8" s="506"/>
      <c r="BK8" s="506"/>
      <c r="BL8" s="506"/>
      <c r="BM8" s="506"/>
      <c r="BN8" s="506"/>
      <c r="BO8" s="506"/>
      <c r="BP8" s="506"/>
      <c r="BQ8" s="506"/>
      <c r="BR8" s="506"/>
      <c r="BS8" s="506"/>
      <c r="BT8" s="506"/>
      <c r="BU8" s="506"/>
      <c r="BV8" s="506"/>
      <c r="BW8" s="506"/>
      <c r="BX8" s="506"/>
      <c r="BY8" s="506"/>
      <c r="BZ8" s="506"/>
      <c r="CA8" s="564"/>
      <c r="CB8" s="560"/>
      <c r="CC8" s="562"/>
      <c r="CD8" s="562"/>
      <c r="CE8" s="562"/>
      <c r="CF8" s="562"/>
      <c r="CG8" s="562"/>
      <c r="CH8" s="562"/>
      <c r="CI8" s="562"/>
      <c r="CJ8" s="562"/>
      <c r="CK8" s="562"/>
      <c r="CL8" s="562"/>
      <c r="CM8" s="562"/>
      <c r="CN8" s="562"/>
      <c r="CO8" s="562"/>
      <c r="CP8" s="562"/>
      <c r="CQ8" s="562"/>
      <c r="CR8" s="562"/>
      <c r="CS8" s="562"/>
      <c r="CT8" s="562"/>
      <c r="CU8" s="562"/>
      <c r="CV8" s="562"/>
      <c r="CW8" s="562"/>
      <c r="CX8" s="562"/>
      <c r="CY8" s="562"/>
      <c r="CZ8" s="562"/>
      <c r="DA8" s="562"/>
      <c r="DB8" s="562"/>
      <c r="DC8" s="562"/>
      <c r="DD8" s="562"/>
      <c r="DE8" s="562"/>
      <c r="DF8" s="562"/>
      <c r="DG8" s="562"/>
      <c r="DH8" s="562"/>
      <c r="DI8" s="562"/>
      <c r="DJ8" s="562"/>
      <c r="DK8" s="562"/>
      <c r="DL8" s="562"/>
      <c r="DM8" s="562"/>
      <c r="DN8" s="562"/>
      <c r="DO8" s="562"/>
      <c r="DP8" s="562"/>
      <c r="DQ8" s="562"/>
      <c r="DR8" s="562"/>
      <c r="DS8" s="562"/>
      <c r="DT8" s="562"/>
      <c r="DU8" s="562"/>
      <c r="DV8" s="562"/>
      <c r="DW8" s="562"/>
      <c r="DX8" s="562"/>
    </row>
    <row r="9" spans="1:128" ht="6" customHeight="1">
      <c r="A9" s="504" t="s">
        <v>489</v>
      </c>
      <c r="B9" s="415"/>
      <c r="C9" s="415"/>
      <c r="D9" s="415"/>
      <c r="E9" s="415"/>
      <c r="F9" s="415"/>
      <c r="G9" s="415"/>
      <c r="H9" s="415"/>
      <c r="I9" s="415"/>
      <c r="J9" s="415"/>
      <c r="K9" s="505" t="s">
        <v>490</v>
      </c>
      <c r="L9" s="478"/>
      <c r="M9" s="478"/>
      <c r="N9" s="478"/>
      <c r="O9" s="478"/>
      <c r="P9" s="478"/>
      <c r="Q9" s="478"/>
      <c r="R9" s="478"/>
      <c r="S9" s="478"/>
      <c r="T9" s="478"/>
      <c r="U9" s="478"/>
      <c r="V9" s="478"/>
      <c r="W9" s="478"/>
      <c r="X9" s="478"/>
      <c r="Y9" s="478"/>
      <c r="Z9" s="478"/>
      <c r="AA9" s="478"/>
      <c r="AB9" s="478"/>
      <c r="AC9" s="478"/>
      <c r="AD9" s="478"/>
      <c r="AE9" s="478"/>
      <c r="AF9" s="478"/>
      <c r="AG9" s="478"/>
      <c r="AH9" s="478"/>
      <c r="AI9" s="478"/>
      <c r="AJ9" s="478"/>
      <c r="AK9" s="478"/>
      <c r="AL9" s="478"/>
      <c r="AM9" s="478"/>
      <c r="AN9" s="478"/>
      <c r="AO9" s="478"/>
      <c r="AP9" s="478"/>
      <c r="AQ9" s="478"/>
      <c r="AR9" s="478"/>
      <c r="AS9" s="478"/>
      <c r="AT9" s="478"/>
      <c r="AU9" s="432" t="s">
        <v>491</v>
      </c>
      <c r="AV9" s="432"/>
      <c r="AW9" s="432"/>
      <c r="AX9" s="432"/>
      <c r="AY9" s="432"/>
      <c r="AZ9" s="432"/>
      <c r="BA9" s="432"/>
      <c r="BB9" s="432"/>
      <c r="BC9" s="432"/>
      <c r="BD9" s="432"/>
      <c r="BE9" s="506" t="s">
        <v>492</v>
      </c>
      <c r="BF9" s="506"/>
      <c r="BG9" s="506"/>
      <c r="BH9" s="506"/>
      <c r="BI9" s="506"/>
      <c r="BJ9" s="506"/>
      <c r="BK9" s="506"/>
      <c r="BL9" s="506"/>
      <c r="BM9" s="506"/>
      <c r="BN9" s="506"/>
      <c r="BO9" s="506"/>
      <c r="BP9" s="506"/>
      <c r="BQ9" s="506"/>
      <c r="BR9" s="506"/>
      <c r="BS9" s="506"/>
      <c r="BT9" s="506"/>
      <c r="BU9" s="506"/>
      <c r="BV9" s="506"/>
      <c r="BW9" s="506"/>
      <c r="BX9" s="506"/>
      <c r="BY9" s="506"/>
      <c r="BZ9" s="506"/>
      <c r="CA9" s="564"/>
      <c r="CB9" s="560"/>
      <c r="CC9" s="562"/>
      <c r="CD9" s="562"/>
      <c r="CE9" s="562"/>
      <c r="CF9" s="562"/>
      <c r="CG9" s="562"/>
      <c r="CH9" s="562"/>
      <c r="CI9" s="562"/>
      <c r="CJ9" s="562"/>
      <c r="CK9" s="562"/>
      <c r="CL9" s="562"/>
      <c r="CM9" s="562"/>
      <c r="CN9" s="562"/>
      <c r="CO9" s="562"/>
      <c r="CP9" s="562"/>
      <c r="CQ9" s="562"/>
      <c r="CR9" s="562"/>
      <c r="CS9" s="562"/>
      <c r="CT9" s="562"/>
      <c r="CU9" s="562"/>
      <c r="CV9" s="562"/>
      <c r="CW9" s="562"/>
      <c r="CX9" s="562"/>
      <c r="CY9" s="562"/>
      <c r="CZ9" s="562"/>
      <c r="DA9" s="562"/>
      <c r="DB9" s="562"/>
      <c r="DC9" s="562"/>
      <c r="DD9" s="562"/>
      <c r="DE9" s="562"/>
      <c r="DF9" s="562"/>
      <c r="DG9" s="562"/>
      <c r="DH9" s="562"/>
      <c r="DI9" s="562"/>
      <c r="DJ9" s="562"/>
      <c r="DK9" s="562"/>
      <c r="DL9" s="562"/>
      <c r="DM9" s="562"/>
      <c r="DN9" s="562"/>
      <c r="DO9" s="562"/>
      <c r="DP9" s="562"/>
      <c r="DQ9" s="562"/>
      <c r="DR9" s="562"/>
      <c r="DS9" s="562"/>
      <c r="DT9" s="562"/>
      <c r="DU9" s="562"/>
      <c r="DV9" s="562"/>
      <c r="DW9" s="562"/>
      <c r="DX9" s="562"/>
    </row>
    <row r="10" spans="1:128" ht="6" customHeight="1">
      <c r="A10" s="477"/>
      <c r="B10" s="415"/>
      <c r="C10" s="415"/>
      <c r="D10" s="415"/>
      <c r="E10" s="415"/>
      <c r="F10" s="415"/>
      <c r="G10" s="415"/>
      <c r="H10" s="415"/>
      <c r="I10" s="415"/>
      <c r="J10" s="415"/>
      <c r="K10" s="478"/>
      <c r="L10" s="478"/>
      <c r="M10" s="478"/>
      <c r="N10" s="478"/>
      <c r="O10" s="478"/>
      <c r="P10" s="478"/>
      <c r="Q10" s="478"/>
      <c r="R10" s="478"/>
      <c r="S10" s="478"/>
      <c r="T10" s="478"/>
      <c r="U10" s="478"/>
      <c r="V10" s="478"/>
      <c r="W10" s="478"/>
      <c r="X10" s="478"/>
      <c r="Y10" s="478"/>
      <c r="Z10" s="478"/>
      <c r="AA10" s="478"/>
      <c r="AB10" s="478"/>
      <c r="AC10" s="478"/>
      <c r="AD10" s="478"/>
      <c r="AE10" s="478"/>
      <c r="AF10" s="478"/>
      <c r="AG10" s="478"/>
      <c r="AH10" s="478"/>
      <c r="AI10" s="478"/>
      <c r="AJ10" s="478"/>
      <c r="AK10" s="478"/>
      <c r="AL10" s="478"/>
      <c r="AM10" s="478"/>
      <c r="AN10" s="478"/>
      <c r="AO10" s="478"/>
      <c r="AP10" s="478"/>
      <c r="AQ10" s="478"/>
      <c r="AR10" s="478"/>
      <c r="AS10" s="478"/>
      <c r="AT10" s="478"/>
      <c r="AU10" s="432"/>
      <c r="AV10" s="432"/>
      <c r="AW10" s="432"/>
      <c r="AX10" s="432"/>
      <c r="AY10" s="432"/>
      <c r="AZ10" s="432"/>
      <c r="BA10" s="432"/>
      <c r="BB10" s="432"/>
      <c r="BC10" s="432"/>
      <c r="BD10" s="432"/>
      <c r="BE10" s="506"/>
      <c r="BF10" s="506"/>
      <c r="BG10" s="506"/>
      <c r="BH10" s="506"/>
      <c r="BI10" s="506"/>
      <c r="BJ10" s="506"/>
      <c r="BK10" s="506"/>
      <c r="BL10" s="506"/>
      <c r="BM10" s="506"/>
      <c r="BN10" s="506"/>
      <c r="BO10" s="506"/>
      <c r="BP10" s="506"/>
      <c r="BQ10" s="506"/>
      <c r="BR10" s="506"/>
      <c r="BS10" s="506"/>
      <c r="BT10" s="506"/>
      <c r="BU10" s="506"/>
      <c r="BV10" s="506"/>
      <c r="BW10" s="506"/>
      <c r="BX10" s="506"/>
      <c r="BY10" s="506"/>
      <c r="BZ10" s="506"/>
      <c r="CA10" s="564"/>
      <c r="CB10" s="560"/>
      <c r="CC10" s="562"/>
      <c r="CD10" s="562"/>
      <c r="CE10" s="562"/>
      <c r="CF10" s="562"/>
      <c r="CG10" s="562"/>
      <c r="CH10" s="562"/>
      <c r="CI10" s="562"/>
      <c r="CJ10" s="562"/>
      <c r="CK10" s="562"/>
      <c r="CL10" s="562"/>
      <c r="CM10" s="562"/>
      <c r="CN10" s="562"/>
      <c r="CO10" s="562"/>
      <c r="CP10" s="562"/>
      <c r="CQ10" s="562"/>
      <c r="CR10" s="562"/>
      <c r="CS10" s="562"/>
      <c r="CT10" s="562"/>
      <c r="CU10" s="562"/>
      <c r="CV10" s="562"/>
      <c r="CW10" s="562"/>
      <c r="CX10" s="562"/>
      <c r="CY10" s="562"/>
      <c r="CZ10" s="562"/>
      <c r="DA10" s="562"/>
      <c r="DB10" s="562"/>
      <c r="DC10" s="562"/>
      <c r="DD10" s="562"/>
      <c r="DE10" s="562"/>
      <c r="DF10" s="562"/>
      <c r="DG10" s="562"/>
      <c r="DH10" s="562"/>
      <c r="DI10" s="562"/>
      <c r="DJ10" s="562"/>
      <c r="DK10" s="562"/>
      <c r="DL10" s="562"/>
      <c r="DM10" s="562"/>
      <c r="DN10" s="562"/>
      <c r="DO10" s="562"/>
      <c r="DP10" s="562"/>
      <c r="DQ10" s="562"/>
      <c r="DR10" s="562"/>
      <c r="DS10" s="562"/>
      <c r="DT10" s="562"/>
      <c r="DU10" s="562"/>
      <c r="DV10" s="562"/>
      <c r="DW10" s="562"/>
      <c r="DX10" s="562"/>
    </row>
    <row r="11" spans="1:128" ht="6" customHeight="1">
      <c r="A11" s="477"/>
      <c r="B11" s="415"/>
      <c r="C11" s="415"/>
      <c r="D11" s="415"/>
      <c r="E11" s="415"/>
      <c r="F11" s="415"/>
      <c r="G11" s="415"/>
      <c r="H11" s="415"/>
      <c r="I11" s="415"/>
      <c r="J11" s="415"/>
      <c r="K11" s="478"/>
      <c r="L11" s="478"/>
      <c r="M11" s="478"/>
      <c r="N11" s="478"/>
      <c r="O11" s="478"/>
      <c r="P11" s="478"/>
      <c r="Q11" s="478"/>
      <c r="R11" s="478"/>
      <c r="S11" s="478"/>
      <c r="T11" s="478"/>
      <c r="U11" s="478"/>
      <c r="V11" s="478"/>
      <c r="W11" s="478"/>
      <c r="X11" s="478"/>
      <c r="Y11" s="478"/>
      <c r="Z11" s="478"/>
      <c r="AA11" s="478"/>
      <c r="AB11" s="478"/>
      <c r="AC11" s="478"/>
      <c r="AD11" s="478"/>
      <c r="AE11" s="478"/>
      <c r="AF11" s="478"/>
      <c r="AG11" s="478"/>
      <c r="AH11" s="478"/>
      <c r="AI11" s="478"/>
      <c r="AJ11" s="478"/>
      <c r="AK11" s="478"/>
      <c r="AL11" s="478"/>
      <c r="AM11" s="478"/>
      <c r="AN11" s="478"/>
      <c r="AO11" s="478"/>
      <c r="AP11" s="478"/>
      <c r="AQ11" s="478"/>
      <c r="AR11" s="478"/>
      <c r="AS11" s="478"/>
      <c r="AT11" s="478"/>
      <c r="AU11" s="432"/>
      <c r="AV11" s="432"/>
      <c r="AW11" s="432"/>
      <c r="AX11" s="432"/>
      <c r="AY11" s="432"/>
      <c r="AZ11" s="432"/>
      <c r="BA11" s="432"/>
      <c r="BB11" s="432"/>
      <c r="BC11" s="432"/>
      <c r="BD11" s="432"/>
      <c r="BE11" s="506"/>
      <c r="BF11" s="506"/>
      <c r="BG11" s="506"/>
      <c r="BH11" s="506"/>
      <c r="BI11" s="506"/>
      <c r="BJ11" s="506"/>
      <c r="BK11" s="506"/>
      <c r="BL11" s="506"/>
      <c r="BM11" s="506"/>
      <c r="BN11" s="506"/>
      <c r="BO11" s="506"/>
      <c r="BP11" s="506"/>
      <c r="BQ11" s="506"/>
      <c r="BR11" s="506"/>
      <c r="BS11" s="506"/>
      <c r="BT11" s="506"/>
      <c r="BU11" s="506"/>
      <c r="BV11" s="506"/>
      <c r="BW11" s="506"/>
      <c r="BX11" s="506"/>
      <c r="BY11" s="506"/>
      <c r="BZ11" s="506"/>
      <c r="CA11" s="564"/>
      <c r="CB11" s="560"/>
      <c r="CC11" s="562"/>
      <c r="CD11" s="562"/>
      <c r="CE11" s="562"/>
      <c r="CF11" s="562"/>
      <c r="CG11" s="562"/>
      <c r="CH11" s="562"/>
      <c r="CI11" s="562"/>
      <c r="CJ11" s="562"/>
      <c r="CK11" s="562"/>
      <c r="CL11" s="562"/>
      <c r="CM11" s="562"/>
      <c r="CN11" s="562"/>
      <c r="CO11" s="562"/>
      <c r="CP11" s="562"/>
      <c r="CQ11" s="562"/>
      <c r="CR11" s="562"/>
      <c r="CS11" s="562"/>
      <c r="CT11" s="562"/>
      <c r="CU11" s="562"/>
      <c r="CV11" s="562"/>
      <c r="CW11" s="562"/>
      <c r="CX11" s="562"/>
      <c r="CY11" s="562"/>
      <c r="CZ11" s="562"/>
      <c r="DA11" s="562"/>
      <c r="DB11" s="562"/>
      <c r="DC11" s="562"/>
      <c r="DD11" s="562"/>
      <c r="DE11" s="562"/>
      <c r="DF11" s="562"/>
      <c r="DG11" s="562"/>
      <c r="DH11" s="562"/>
      <c r="DI11" s="562"/>
      <c r="DJ11" s="562"/>
      <c r="DK11" s="562"/>
      <c r="DL11" s="562"/>
      <c r="DM11" s="562"/>
      <c r="DN11" s="562"/>
      <c r="DO11" s="562"/>
      <c r="DP11" s="562"/>
      <c r="DQ11" s="562"/>
      <c r="DR11" s="562"/>
      <c r="DS11" s="562"/>
      <c r="DT11" s="562"/>
      <c r="DU11" s="562"/>
      <c r="DV11" s="562"/>
      <c r="DW11" s="562"/>
      <c r="DX11" s="562"/>
    </row>
    <row r="12" spans="1:128" ht="6" customHeight="1">
      <c r="A12" s="477"/>
      <c r="B12" s="415"/>
      <c r="C12" s="415"/>
      <c r="D12" s="415"/>
      <c r="E12" s="415"/>
      <c r="F12" s="415"/>
      <c r="G12" s="415"/>
      <c r="H12" s="415"/>
      <c r="I12" s="415"/>
      <c r="J12" s="415"/>
      <c r="K12" s="478"/>
      <c r="L12" s="478"/>
      <c r="M12" s="478"/>
      <c r="N12" s="478"/>
      <c r="O12" s="478"/>
      <c r="P12" s="478"/>
      <c r="Q12" s="478"/>
      <c r="R12" s="478"/>
      <c r="S12" s="478"/>
      <c r="T12" s="478"/>
      <c r="U12" s="478"/>
      <c r="V12" s="478"/>
      <c r="W12" s="478"/>
      <c r="X12" s="478"/>
      <c r="Y12" s="478"/>
      <c r="Z12" s="478"/>
      <c r="AA12" s="478"/>
      <c r="AB12" s="478"/>
      <c r="AC12" s="478"/>
      <c r="AD12" s="478"/>
      <c r="AE12" s="478"/>
      <c r="AF12" s="478"/>
      <c r="AG12" s="478"/>
      <c r="AH12" s="478"/>
      <c r="AI12" s="478"/>
      <c r="AJ12" s="478"/>
      <c r="AK12" s="478"/>
      <c r="AL12" s="478"/>
      <c r="AM12" s="478"/>
      <c r="AN12" s="478"/>
      <c r="AO12" s="478"/>
      <c r="AP12" s="478"/>
      <c r="AQ12" s="478"/>
      <c r="AR12" s="478"/>
      <c r="AS12" s="478"/>
      <c r="AT12" s="478"/>
      <c r="AU12" s="432"/>
      <c r="AV12" s="432"/>
      <c r="AW12" s="432"/>
      <c r="AX12" s="432"/>
      <c r="AY12" s="432"/>
      <c r="AZ12" s="432"/>
      <c r="BA12" s="432"/>
      <c r="BB12" s="432"/>
      <c r="BC12" s="432"/>
      <c r="BD12" s="432"/>
      <c r="BE12" s="506"/>
      <c r="BF12" s="506"/>
      <c r="BG12" s="506"/>
      <c r="BH12" s="506"/>
      <c r="BI12" s="506"/>
      <c r="BJ12" s="506"/>
      <c r="BK12" s="506"/>
      <c r="BL12" s="506"/>
      <c r="BM12" s="506"/>
      <c r="BN12" s="506"/>
      <c r="BO12" s="506"/>
      <c r="BP12" s="506"/>
      <c r="BQ12" s="506"/>
      <c r="BR12" s="506"/>
      <c r="BS12" s="506"/>
      <c r="BT12" s="506"/>
      <c r="BU12" s="506"/>
      <c r="BV12" s="506"/>
      <c r="BW12" s="506"/>
      <c r="BX12" s="506"/>
      <c r="BY12" s="506"/>
      <c r="BZ12" s="506"/>
      <c r="CA12" s="564"/>
      <c r="CB12" s="560"/>
      <c r="CC12" s="562"/>
      <c r="CD12" s="562"/>
      <c r="CE12" s="562"/>
      <c r="CF12" s="562"/>
      <c r="CG12" s="562"/>
      <c r="CH12" s="562"/>
      <c r="CI12" s="562"/>
      <c r="CJ12" s="562"/>
      <c r="CK12" s="562"/>
      <c r="CL12" s="562"/>
      <c r="CM12" s="562"/>
      <c r="CN12" s="562"/>
      <c r="CO12" s="562"/>
      <c r="CP12" s="562"/>
      <c r="CQ12" s="562"/>
      <c r="CR12" s="562"/>
      <c r="CS12" s="562"/>
      <c r="CT12" s="562"/>
      <c r="CU12" s="562"/>
      <c r="CV12" s="562"/>
      <c r="CW12" s="562"/>
      <c r="CX12" s="562"/>
      <c r="CY12" s="562"/>
      <c r="CZ12" s="562"/>
      <c r="DA12" s="562"/>
      <c r="DB12" s="562"/>
      <c r="DC12" s="562"/>
      <c r="DD12" s="562"/>
      <c r="DE12" s="562"/>
      <c r="DF12" s="562"/>
      <c r="DG12" s="562"/>
      <c r="DH12" s="562"/>
      <c r="DI12" s="562"/>
      <c r="DJ12" s="562"/>
      <c r="DK12" s="562"/>
      <c r="DL12" s="562"/>
      <c r="DM12" s="562"/>
      <c r="DN12" s="562"/>
      <c r="DO12" s="562"/>
      <c r="DP12" s="562"/>
      <c r="DQ12" s="562"/>
      <c r="DR12" s="562"/>
      <c r="DS12" s="562"/>
      <c r="DT12" s="562"/>
      <c r="DU12" s="562"/>
      <c r="DV12" s="562"/>
      <c r="DW12" s="562"/>
      <c r="DX12" s="562"/>
    </row>
    <row r="13" spans="1:128" ht="6" customHeight="1">
      <c r="A13" s="477" t="s">
        <v>249</v>
      </c>
      <c r="B13" s="415"/>
      <c r="C13" s="415"/>
      <c r="D13" s="415"/>
      <c r="E13" s="415"/>
      <c r="F13" s="415"/>
      <c r="G13" s="415"/>
      <c r="H13" s="415"/>
      <c r="I13" s="415"/>
      <c r="J13" s="415"/>
      <c r="K13" s="518" t="s">
        <v>493</v>
      </c>
      <c r="L13" s="519"/>
      <c r="M13" s="519"/>
      <c r="N13" s="519"/>
      <c r="O13" s="519"/>
      <c r="P13" s="519"/>
      <c r="Q13" s="519"/>
      <c r="R13" s="519"/>
      <c r="S13" s="519"/>
      <c r="T13" s="519"/>
      <c r="U13" s="519"/>
      <c r="V13" s="519"/>
      <c r="W13" s="519"/>
      <c r="X13" s="519"/>
      <c r="Y13" s="519"/>
      <c r="Z13" s="519"/>
      <c r="AA13" s="519"/>
      <c r="AB13" s="519"/>
      <c r="AC13" s="519"/>
      <c r="AD13" s="519"/>
      <c r="AE13" s="519"/>
      <c r="AF13" s="519"/>
      <c r="AG13" s="519"/>
      <c r="AH13" s="519"/>
      <c r="AI13" s="519"/>
      <c r="AJ13" s="519"/>
      <c r="AK13" s="519"/>
      <c r="AL13" s="519"/>
      <c r="AM13" s="519"/>
      <c r="AN13" s="519"/>
      <c r="AO13" s="519"/>
      <c r="AP13" s="519"/>
      <c r="AQ13" s="519"/>
      <c r="AR13" s="519"/>
      <c r="AS13" s="519"/>
      <c r="AT13" s="520"/>
      <c r="AU13" s="432" t="s">
        <v>494</v>
      </c>
      <c r="AV13" s="432"/>
      <c r="AW13" s="432"/>
      <c r="AX13" s="432"/>
      <c r="AY13" s="432"/>
      <c r="AZ13" s="432"/>
      <c r="BA13" s="432"/>
      <c r="BB13" s="432"/>
      <c r="BC13" s="432"/>
      <c r="BD13" s="432"/>
      <c r="BE13" s="506" t="s">
        <v>495</v>
      </c>
      <c r="BF13" s="506"/>
      <c r="BG13" s="506"/>
      <c r="BH13" s="506"/>
      <c r="BI13" s="506"/>
      <c r="BJ13" s="506"/>
      <c r="BK13" s="506"/>
      <c r="BL13" s="506"/>
      <c r="BM13" s="506"/>
      <c r="BN13" s="506"/>
      <c r="BO13" s="506"/>
      <c r="BP13" s="506"/>
      <c r="BQ13" s="506"/>
      <c r="BR13" s="506"/>
      <c r="BS13" s="506"/>
      <c r="BT13" s="506"/>
      <c r="BU13" s="506"/>
      <c r="BV13" s="506"/>
      <c r="BW13" s="506"/>
      <c r="BX13" s="506"/>
      <c r="BY13" s="506"/>
      <c r="BZ13" s="506"/>
      <c r="CA13" s="564"/>
      <c r="CB13" s="560"/>
      <c r="CC13" s="562"/>
      <c r="CD13" s="562"/>
      <c r="CE13" s="562"/>
      <c r="CF13" s="562"/>
      <c r="CG13" s="562"/>
      <c r="CH13" s="562"/>
      <c r="CI13" s="562"/>
      <c r="CJ13" s="562"/>
      <c r="CK13" s="562"/>
      <c r="CL13" s="562"/>
      <c r="CM13" s="562"/>
      <c r="CN13" s="562"/>
      <c r="CO13" s="562"/>
      <c r="CP13" s="562"/>
      <c r="CQ13" s="562"/>
      <c r="CR13" s="562"/>
      <c r="CS13" s="562"/>
      <c r="CT13" s="562"/>
      <c r="CU13" s="562"/>
      <c r="CV13" s="562"/>
      <c r="CW13" s="562"/>
      <c r="CX13" s="562"/>
      <c r="CY13" s="562"/>
      <c r="CZ13" s="562"/>
      <c r="DA13" s="562"/>
      <c r="DB13" s="562"/>
      <c r="DC13" s="562"/>
      <c r="DD13" s="562"/>
      <c r="DE13" s="562"/>
      <c r="DF13" s="562"/>
      <c r="DG13" s="562"/>
      <c r="DH13" s="562"/>
      <c r="DI13" s="562"/>
      <c r="DJ13" s="562"/>
      <c r="DK13" s="562"/>
      <c r="DL13" s="562"/>
      <c r="DM13" s="562"/>
      <c r="DN13" s="562"/>
      <c r="DO13" s="562"/>
      <c r="DP13" s="562"/>
      <c r="DQ13" s="562"/>
      <c r="DR13" s="562"/>
      <c r="DS13" s="562"/>
      <c r="DT13" s="562"/>
      <c r="DU13" s="562"/>
      <c r="DV13" s="562"/>
      <c r="DW13" s="562"/>
      <c r="DX13" s="562"/>
    </row>
    <row r="14" spans="1:128" ht="6" customHeight="1">
      <c r="A14" s="477"/>
      <c r="B14" s="415"/>
      <c r="C14" s="415"/>
      <c r="D14" s="415"/>
      <c r="E14" s="415"/>
      <c r="F14" s="415"/>
      <c r="G14" s="415"/>
      <c r="H14" s="415"/>
      <c r="I14" s="415"/>
      <c r="J14" s="415"/>
      <c r="K14" s="448"/>
      <c r="L14" s="449"/>
      <c r="M14" s="449"/>
      <c r="N14" s="449"/>
      <c r="O14" s="449"/>
      <c r="P14" s="449"/>
      <c r="Q14" s="449"/>
      <c r="R14" s="449"/>
      <c r="S14" s="449"/>
      <c r="T14" s="449"/>
      <c r="U14" s="449"/>
      <c r="V14" s="449"/>
      <c r="W14" s="449"/>
      <c r="X14" s="449"/>
      <c r="Y14" s="449"/>
      <c r="Z14" s="449"/>
      <c r="AA14" s="449"/>
      <c r="AB14" s="449"/>
      <c r="AC14" s="449"/>
      <c r="AD14" s="449"/>
      <c r="AE14" s="449"/>
      <c r="AF14" s="449"/>
      <c r="AG14" s="449"/>
      <c r="AH14" s="449"/>
      <c r="AI14" s="449"/>
      <c r="AJ14" s="449"/>
      <c r="AK14" s="449"/>
      <c r="AL14" s="449"/>
      <c r="AM14" s="449"/>
      <c r="AN14" s="449"/>
      <c r="AO14" s="449"/>
      <c r="AP14" s="449"/>
      <c r="AQ14" s="449"/>
      <c r="AR14" s="449"/>
      <c r="AS14" s="449"/>
      <c r="AT14" s="521"/>
      <c r="AU14" s="432"/>
      <c r="AV14" s="432"/>
      <c r="AW14" s="432"/>
      <c r="AX14" s="432"/>
      <c r="AY14" s="432"/>
      <c r="AZ14" s="432"/>
      <c r="BA14" s="432"/>
      <c r="BB14" s="432"/>
      <c r="BC14" s="432"/>
      <c r="BD14" s="432"/>
      <c r="BE14" s="506"/>
      <c r="BF14" s="506"/>
      <c r="BG14" s="506"/>
      <c r="BH14" s="506"/>
      <c r="BI14" s="506"/>
      <c r="BJ14" s="506"/>
      <c r="BK14" s="506"/>
      <c r="BL14" s="506"/>
      <c r="BM14" s="506"/>
      <c r="BN14" s="506"/>
      <c r="BO14" s="506"/>
      <c r="BP14" s="506"/>
      <c r="BQ14" s="506"/>
      <c r="BR14" s="506"/>
      <c r="BS14" s="506"/>
      <c r="BT14" s="506"/>
      <c r="BU14" s="506"/>
      <c r="BV14" s="506"/>
      <c r="BW14" s="506"/>
      <c r="BX14" s="506"/>
      <c r="BY14" s="506"/>
      <c r="BZ14" s="506"/>
      <c r="CA14" s="564"/>
      <c r="CB14" s="560"/>
      <c r="CC14" s="562"/>
      <c r="CD14" s="562"/>
      <c r="CE14" s="562"/>
      <c r="CF14" s="562"/>
      <c r="CG14" s="562"/>
      <c r="CH14" s="562"/>
      <c r="CI14" s="562"/>
      <c r="CJ14" s="562"/>
      <c r="CK14" s="562"/>
      <c r="CL14" s="562"/>
      <c r="CM14" s="562"/>
      <c r="CN14" s="562"/>
      <c r="CO14" s="562"/>
      <c r="CP14" s="562"/>
      <c r="CQ14" s="562"/>
      <c r="CR14" s="562"/>
      <c r="CS14" s="562"/>
      <c r="CT14" s="562"/>
      <c r="CU14" s="562"/>
      <c r="CV14" s="562"/>
      <c r="CW14" s="562"/>
      <c r="CX14" s="562"/>
      <c r="CY14" s="562"/>
      <c r="CZ14" s="562"/>
      <c r="DA14" s="562"/>
      <c r="DB14" s="562"/>
      <c r="DC14" s="562"/>
      <c r="DD14" s="562"/>
      <c r="DE14" s="562"/>
      <c r="DF14" s="562"/>
      <c r="DG14" s="562"/>
      <c r="DH14" s="562"/>
      <c r="DI14" s="562"/>
      <c r="DJ14" s="562"/>
      <c r="DK14" s="562"/>
      <c r="DL14" s="562"/>
      <c r="DM14" s="562"/>
      <c r="DN14" s="562"/>
      <c r="DO14" s="562"/>
      <c r="DP14" s="562"/>
      <c r="DQ14" s="562"/>
      <c r="DR14" s="562"/>
      <c r="DS14" s="562"/>
      <c r="DT14" s="562"/>
      <c r="DU14" s="562"/>
      <c r="DV14" s="562"/>
      <c r="DW14" s="562"/>
      <c r="DX14" s="562"/>
    </row>
    <row r="15" spans="1:128" ht="6" customHeight="1">
      <c r="A15" s="477"/>
      <c r="B15" s="415"/>
      <c r="C15" s="415"/>
      <c r="D15" s="415"/>
      <c r="E15" s="415"/>
      <c r="F15" s="415"/>
      <c r="G15" s="415"/>
      <c r="H15" s="415"/>
      <c r="I15" s="415"/>
      <c r="J15" s="415"/>
      <c r="K15" s="448"/>
      <c r="L15" s="449"/>
      <c r="M15" s="449"/>
      <c r="N15" s="449"/>
      <c r="O15" s="449"/>
      <c r="P15" s="449"/>
      <c r="Q15" s="449"/>
      <c r="R15" s="449"/>
      <c r="S15" s="449"/>
      <c r="T15" s="449"/>
      <c r="U15" s="449"/>
      <c r="V15" s="449"/>
      <c r="W15" s="449"/>
      <c r="X15" s="449"/>
      <c r="Y15" s="449"/>
      <c r="Z15" s="449"/>
      <c r="AA15" s="449"/>
      <c r="AB15" s="449"/>
      <c r="AC15" s="449"/>
      <c r="AD15" s="449"/>
      <c r="AE15" s="449"/>
      <c r="AF15" s="449"/>
      <c r="AG15" s="449"/>
      <c r="AH15" s="449"/>
      <c r="AI15" s="449"/>
      <c r="AJ15" s="449"/>
      <c r="AK15" s="449"/>
      <c r="AL15" s="449"/>
      <c r="AM15" s="449"/>
      <c r="AN15" s="449"/>
      <c r="AO15" s="449"/>
      <c r="AP15" s="449"/>
      <c r="AQ15" s="449"/>
      <c r="AR15" s="449"/>
      <c r="AS15" s="449"/>
      <c r="AT15" s="521"/>
      <c r="AU15" s="432"/>
      <c r="AV15" s="432"/>
      <c r="AW15" s="432"/>
      <c r="AX15" s="432"/>
      <c r="AY15" s="432"/>
      <c r="AZ15" s="432"/>
      <c r="BA15" s="432"/>
      <c r="BB15" s="432"/>
      <c r="BC15" s="432"/>
      <c r="BD15" s="432"/>
      <c r="BE15" s="506"/>
      <c r="BF15" s="506"/>
      <c r="BG15" s="506"/>
      <c r="BH15" s="506"/>
      <c r="BI15" s="506"/>
      <c r="BJ15" s="506"/>
      <c r="BK15" s="506"/>
      <c r="BL15" s="506"/>
      <c r="BM15" s="506"/>
      <c r="BN15" s="506"/>
      <c r="BO15" s="506"/>
      <c r="BP15" s="506"/>
      <c r="BQ15" s="506"/>
      <c r="BR15" s="506"/>
      <c r="BS15" s="506"/>
      <c r="BT15" s="506"/>
      <c r="BU15" s="506"/>
      <c r="BV15" s="506"/>
      <c r="BW15" s="506"/>
      <c r="BX15" s="506"/>
      <c r="BY15" s="506"/>
      <c r="BZ15" s="506"/>
      <c r="CA15" s="564"/>
      <c r="CB15" s="560"/>
      <c r="CC15" s="562"/>
      <c r="CD15" s="562"/>
      <c r="CE15" s="562"/>
      <c r="CF15" s="562"/>
      <c r="CG15" s="562"/>
      <c r="CH15" s="562"/>
      <c r="CI15" s="562"/>
      <c r="CJ15" s="562"/>
      <c r="CK15" s="562"/>
      <c r="CL15" s="562"/>
      <c r="CM15" s="562"/>
      <c r="CN15" s="562"/>
      <c r="CO15" s="562"/>
      <c r="CP15" s="562"/>
      <c r="CQ15" s="562"/>
      <c r="CR15" s="562"/>
      <c r="CS15" s="562"/>
      <c r="CT15" s="562"/>
      <c r="CU15" s="562"/>
      <c r="CV15" s="562"/>
      <c r="CW15" s="562"/>
      <c r="CX15" s="562"/>
      <c r="CY15" s="562"/>
      <c r="CZ15" s="562"/>
      <c r="DA15" s="562"/>
      <c r="DB15" s="562"/>
      <c r="DC15" s="562"/>
      <c r="DD15" s="562"/>
      <c r="DE15" s="562"/>
      <c r="DF15" s="562"/>
      <c r="DG15" s="562"/>
      <c r="DH15" s="562"/>
      <c r="DI15" s="562"/>
      <c r="DJ15" s="562"/>
      <c r="DK15" s="562"/>
      <c r="DL15" s="562"/>
      <c r="DM15" s="562"/>
      <c r="DN15" s="562"/>
      <c r="DO15" s="562"/>
      <c r="DP15" s="562"/>
      <c r="DQ15" s="562"/>
      <c r="DR15" s="562"/>
      <c r="DS15" s="562"/>
      <c r="DT15" s="562"/>
      <c r="DU15" s="562"/>
      <c r="DV15" s="562"/>
      <c r="DW15" s="562"/>
      <c r="DX15" s="562"/>
    </row>
    <row r="16" spans="1:128" ht="6" customHeight="1">
      <c r="A16" s="477"/>
      <c r="B16" s="415"/>
      <c r="C16" s="415"/>
      <c r="D16" s="415"/>
      <c r="E16" s="415"/>
      <c r="F16" s="415"/>
      <c r="G16" s="415"/>
      <c r="H16" s="415"/>
      <c r="I16" s="415"/>
      <c r="J16" s="415"/>
      <c r="K16" s="522"/>
      <c r="L16" s="523"/>
      <c r="M16" s="523"/>
      <c r="N16" s="523"/>
      <c r="O16" s="523"/>
      <c r="P16" s="523"/>
      <c r="Q16" s="523"/>
      <c r="R16" s="523"/>
      <c r="S16" s="523"/>
      <c r="T16" s="523"/>
      <c r="U16" s="523"/>
      <c r="V16" s="523"/>
      <c r="W16" s="523"/>
      <c r="X16" s="523"/>
      <c r="Y16" s="523"/>
      <c r="Z16" s="523"/>
      <c r="AA16" s="523"/>
      <c r="AB16" s="523"/>
      <c r="AC16" s="523"/>
      <c r="AD16" s="523"/>
      <c r="AE16" s="523"/>
      <c r="AF16" s="523"/>
      <c r="AG16" s="523"/>
      <c r="AH16" s="523"/>
      <c r="AI16" s="523"/>
      <c r="AJ16" s="523"/>
      <c r="AK16" s="523"/>
      <c r="AL16" s="523"/>
      <c r="AM16" s="523"/>
      <c r="AN16" s="523"/>
      <c r="AO16" s="523"/>
      <c r="AP16" s="523"/>
      <c r="AQ16" s="523"/>
      <c r="AR16" s="523"/>
      <c r="AS16" s="523"/>
      <c r="AT16" s="524"/>
      <c r="AU16" s="432"/>
      <c r="AV16" s="432"/>
      <c r="AW16" s="432"/>
      <c r="AX16" s="432"/>
      <c r="AY16" s="432"/>
      <c r="AZ16" s="432"/>
      <c r="BA16" s="432"/>
      <c r="BB16" s="432"/>
      <c r="BC16" s="432"/>
      <c r="BD16" s="432"/>
      <c r="BE16" s="506"/>
      <c r="BF16" s="506"/>
      <c r="BG16" s="506"/>
      <c r="BH16" s="506"/>
      <c r="BI16" s="506"/>
      <c r="BJ16" s="506"/>
      <c r="BK16" s="506"/>
      <c r="BL16" s="506"/>
      <c r="BM16" s="506"/>
      <c r="BN16" s="506"/>
      <c r="BO16" s="506"/>
      <c r="BP16" s="506"/>
      <c r="BQ16" s="506"/>
      <c r="BR16" s="506"/>
      <c r="BS16" s="506"/>
      <c r="BT16" s="506"/>
      <c r="BU16" s="506"/>
      <c r="BV16" s="506"/>
      <c r="BW16" s="506"/>
      <c r="BX16" s="506"/>
      <c r="BY16" s="506"/>
      <c r="BZ16" s="506"/>
      <c r="CA16" s="564"/>
      <c r="CB16" s="560"/>
      <c r="CC16" s="562"/>
      <c r="CD16" s="562"/>
      <c r="CE16" s="562"/>
      <c r="CF16" s="562"/>
      <c r="CG16" s="562"/>
      <c r="CH16" s="562"/>
      <c r="CI16" s="562"/>
      <c r="CJ16" s="562"/>
      <c r="CK16" s="562"/>
      <c r="CL16" s="562"/>
      <c r="CM16" s="562"/>
      <c r="CN16" s="562"/>
      <c r="CO16" s="562"/>
      <c r="CP16" s="562"/>
      <c r="CQ16" s="562"/>
      <c r="CR16" s="562"/>
      <c r="CS16" s="562"/>
      <c r="CT16" s="562"/>
      <c r="CU16" s="562"/>
      <c r="CV16" s="562"/>
      <c r="CW16" s="562"/>
      <c r="CX16" s="562"/>
      <c r="CY16" s="562"/>
      <c r="CZ16" s="562"/>
      <c r="DA16" s="562"/>
      <c r="DB16" s="562"/>
      <c r="DC16" s="562"/>
      <c r="DD16" s="562"/>
      <c r="DE16" s="562"/>
      <c r="DF16" s="562"/>
      <c r="DG16" s="562"/>
      <c r="DH16" s="562"/>
      <c r="DI16" s="562"/>
      <c r="DJ16" s="562"/>
      <c r="DK16" s="562"/>
      <c r="DL16" s="562"/>
      <c r="DM16" s="562"/>
      <c r="DN16" s="562"/>
      <c r="DO16" s="562"/>
      <c r="DP16" s="562"/>
      <c r="DQ16" s="562"/>
      <c r="DR16" s="562"/>
      <c r="DS16" s="562"/>
      <c r="DT16" s="562"/>
      <c r="DU16" s="562"/>
      <c r="DV16" s="562"/>
      <c r="DW16" s="562"/>
      <c r="DX16" s="562"/>
    </row>
    <row r="17" spans="1:128" ht="6" customHeight="1">
      <c r="A17" s="477" t="s">
        <v>234</v>
      </c>
      <c r="B17" s="415"/>
      <c r="C17" s="415"/>
      <c r="D17" s="415"/>
      <c r="E17" s="415"/>
      <c r="F17" s="415"/>
      <c r="G17" s="415"/>
      <c r="H17" s="415"/>
      <c r="I17" s="415"/>
      <c r="J17" s="415"/>
      <c r="K17" s="478" t="s">
        <v>496</v>
      </c>
      <c r="L17" s="478"/>
      <c r="M17" s="478"/>
      <c r="N17" s="478"/>
      <c r="O17" s="478"/>
      <c r="P17" s="478"/>
      <c r="Q17" s="478"/>
      <c r="R17" s="478"/>
      <c r="S17" s="478"/>
      <c r="T17" s="478"/>
      <c r="U17" s="478"/>
      <c r="V17" s="478"/>
      <c r="W17" s="478"/>
      <c r="X17" s="478"/>
      <c r="Y17" s="478"/>
      <c r="Z17" s="478"/>
      <c r="AA17" s="478"/>
      <c r="AB17" s="478"/>
      <c r="AC17" s="478"/>
      <c r="AD17" s="478"/>
      <c r="AE17" s="478"/>
      <c r="AF17" s="478"/>
      <c r="AG17" s="478"/>
      <c r="AH17" s="478"/>
      <c r="AI17" s="478"/>
      <c r="AJ17" s="478"/>
      <c r="AK17" s="478"/>
      <c r="AL17" s="478"/>
      <c r="AM17" s="478"/>
      <c r="AN17" s="478"/>
      <c r="AO17" s="478"/>
      <c r="AP17" s="478"/>
      <c r="AQ17" s="478"/>
      <c r="AR17" s="478"/>
      <c r="AS17" s="478"/>
      <c r="AT17" s="478"/>
      <c r="AU17" s="432" t="s">
        <v>497</v>
      </c>
      <c r="AV17" s="432"/>
      <c r="AW17" s="432"/>
      <c r="AX17" s="432"/>
      <c r="AY17" s="432"/>
      <c r="AZ17" s="432"/>
      <c r="BA17" s="432"/>
      <c r="BB17" s="432"/>
      <c r="BC17" s="432"/>
      <c r="BD17" s="432"/>
      <c r="BE17" s="478" t="s">
        <v>498</v>
      </c>
      <c r="BF17" s="478"/>
      <c r="BG17" s="478"/>
      <c r="BH17" s="478"/>
      <c r="BI17" s="478"/>
      <c r="BJ17" s="478"/>
      <c r="BK17" s="478"/>
      <c r="BL17" s="478"/>
      <c r="BM17" s="478"/>
      <c r="BN17" s="478"/>
      <c r="BO17" s="478"/>
      <c r="BP17" s="478"/>
      <c r="BQ17" s="478"/>
      <c r="BR17" s="478"/>
      <c r="BS17" s="478"/>
      <c r="BT17" s="478"/>
      <c r="BU17" s="478"/>
      <c r="BV17" s="478"/>
      <c r="BW17" s="478"/>
      <c r="BX17" s="478"/>
      <c r="BY17" s="478"/>
      <c r="BZ17" s="478"/>
      <c r="CA17" s="565"/>
      <c r="CB17" s="560"/>
      <c r="CC17" s="562"/>
      <c r="CD17" s="562"/>
      <c r="CE17" s="562"/>
      <c r="CF17" s="562"/>
      <c r="CG17" s="562"/>
      <c r="CH17" s="562"/>
      <c r="CI17" s="562"/>
      <c r="CJ17" s="562"/>
      <c r="CK17" s="562"/>
      <c r="CL17" s="562"/>
      <c r="CM17" s="562"/>
      <c r="CN17" s="562"/>
      <c r="CO17" s="562"/>
      <c r="CP17" s="562"/>
      <c r="CQ17" s="562"/>
      <c r="CR17" s="562"/>
      <c r="CS17" s="562"/>
      <c r="CT17" s="562"/>
      <c r="CU17" s="562"/>
      <c r="CV17" s="562"/>
      <c r="CW17" s="562"/>
      <c r="CX17" s="562"/>
      <c r="CY17" s="562"/>
      <c r="CZ17" s="562"/>
      <c r="DA17" s="562"/>
      <c r="DB17" s="562"/>
      <c r="DC17" s="562"/>
      <c r="DD17" s="562"/>
      <c r="DE17" s="562"/>
      <c r="DF17" s="562"/>
      <c r="DG17" s="562"/>
      <c r="DH17" s="562"/>
      <c r="DI17" s="562"/>
      <c r="DJ17" s="562"/>
      <c r="DK17" s="562"/>
      <c r="DL17" s="562"/>
      <c r="DM17" s="562"/>
      <c r="DN17" s="562"/>
      <c r="DO17" s="562"/>
      <c r="DP17" s="562"/>
      <c r="DQ17" s="562"/>
      <c r="DR17" s="562"/>
      <c r="DS17" s="562"/>
      <c r="DT17" s="562"/>
      <c r="DU17" s="562"/>
      <c r="DV17" s="562"/>
      <c r="DW17" s="562"/>
      <c r="DX17" s="562"/>
    </row>
    <row r="18" spans="1:128" ht="6" customHeight="1">
      <c r="A18" s="477"/>
      <c r="B18" s="415"/>
      <c r="C18" s="415"/>
      <c r="D18" s="415"/>
      <c r="E18" s="415"/>
      <c r="F18" s="415"/>
      <c r="G18" s="415"/>
      <c r="H18" s="415"/>
      <c r="I18" s="415"/>
      <c r="J18" s="415"/>
      <c r="K18" s="478"/>
      <c r="L18" s="478"/>
      <c r="M18" s="478"/>
      <c r="N18" s="478"/>
      <c r="O18" s="478"/>
      <c r="P18" s="478"/>
      <c r="Q18" s="478"/>
      <c r="R18" s="478"/>
      <c r="S18" s="478"/>
      <c r="T18" s="478"/>
      <c r="U18" s="478"/>
      <c r="V18" s="478"/>
      <c r="W18" s="478"/>
      <c r="X18" s="478"/>
      <c r="Y18" s="478"/>
      <c r="Z18" s="478"/>
      <c r="AA18" s="478"/>
      <c r="AB18" s="478"/>
      <c r="AC18" s="478"/>
      <c r="AD18" s="478"/>
      <c r="AE18" s="478"/>
      <c r="AF18" s="478"/>
      <c r="AG18" s="478"/>
      <c r="AH18" s="478"/>
      <c r="AI18" s="478"/>
      <c r="AJ18" s="478"/>
      <c r="AK18" s="478"/>
      <c r="AL18" s="478"/>
      <c r="AM18" s="478"/>
      <c r="AN18" s="478"/>
      <c r="AO18" s="478"/>
      <c r="AP18" s="478"/>
      <c r="AQ18" s="478"/>
      <c r="AR18" s="478"/>
      <c r="AS18" s="478"/>
      <c r="AT18" s="478"/>
      <c r="AU18" s="432"/>
      <c r="AV18" s="432"/>
      <c r="AW18" s="432"/>
      <c r="AX18" s="432"/>
      <c r="AY18" s="432"/>
      <c r="AZ18" s="432"/>
      <c r="BA18" s="432"/>
      <c r="BB18" s="432"/>
      <c r="BC18" s="432"/>
      <c r="BD18" s="432"/>
      <c r="BE18" s="478"/>
      <c r="BF18" s="478"/>
      <c r="BG18" s="478"/>
      <c r="BH18" s="478"/>
      <c r="BI18" s="478"/>
      <c r="BJ18" s="478"/>
      <c r="BK18" s="478"/>
      <c r="BL18" s="478"/>
      <c r="BM18" s="478"/>
      <c r="BN18" s="478"/>
      <c r="BO18" s="478"/>
      <c r="BP18" s="478"/>
      <c r="BQ18" s="478"/>
      <c r="BR18" s="478"/>
      <c r="BS18" s="478"/>
      <c r="BT18" s="478"/>
      <c r="BU18" s="478"/>
      <c r="BV18" s="478"/>
      <c r="BW18" s="478"/>
      <c r="BX18" s="478"/>
      <c r="BY18" s="478"/>
      <c r="BZ18" s="478"/>
      <c r="CA18" s="565"/>
      <c r="CB18" s="560"/>
      <c r="CC18" s="562"/>
      <c r="CD18" s="562"/>
      <c r="CE18" s="562"/>
      <c r="CF18" s="562"/>
      <c r="CG18" s="562"/>
      <c r="CH18" s="562"/>
      <c r="CI18" s="562"/>
      <c r="CJ18" s="562"/>
      <c r="CK18" s="562"/>
      <c r="CL18" s="562"/>
      <c r="CM18" s="562"/>
      <c r="CN18" s="562"/>
      <c r="CO18" s="562"/>
      <c r="CP18" s="562"/>
      <c r="CQ18" s="562"/>
      <c r="CR18" s="562"/>
      <c r="CS18" s="562"/>
      <c r="CT18" s="562"/>
      <c r="CU18" s="562"/>
      <c r="CV18" s="562"/>
      <c r="CW18" s="562"/>
      <c r="CX18" s="562"/>
      <c r="CY18" s="562"/>
      <c r="CZ18" s="562"/>
      <c r="DA18" s="562"/>
      <c r="DB18" s="562"/>
      <c r="DC18" s="562"/>
      <c r="DD18" s="562"/>
      <c r="DE18" s="562"/>
      <c r="DF18" s="562"/>
      <c r="DG18" s="562"/>
      <c r="DH18" s="562"/>
      <c r="DI18" s="562"/>
      <c r="DJ18" s="562"/>
      <c r="DK18" s="562"/>
      <c r="DL18" s="562"/>
      <c r="DM18" s="562"/>
      <c r="DN18" s="562"/>
      <c r="DO18" s="562"/>
      <c r="DP18" s="562"/>
      <c r="DQ18" s="562"/>
      <c r="DR18" s="562"/>
      <c r="DS18" s="562"/>
      <c r="DT18" s="562"/>
      <c r="DU18" s="562"/>
      <c r="DV18" s="562"/>
      <c r="DW18" s="562"/>
      <c r="DX18" s="562"/>
    </row>
    <row r="19" spans="1:128" ht="6" customHeight="1">
      <c r="A19" s="477"/>
      <c r="B19" s="415"/>
      <c r="C19" s="415"/>
      <c r="D19" s="415"/>
      <c r="E19" s="415"/>
      <c r="F19" s="415"/>
      <c r="G19" s="415"/>
      <c r="H19" s="415"/>
      <c r="I19" s="415"/>
      <c r="J19" s="415"/>
      <c r="K19" s="478"/>
      <c r="L19" s="478"/>
      <c r="M19" s="478"/>
      <c r="N19" s="478"/>
      <c r="O19" s="478"/>
      <c r="P19" s="478"/>
      <c r="Q19" s="478"/>
      <c r="R19" s="478"/>
      <c r="S19" s="478"/>
      <c r="T19" s="478"/>
      <c r="U19" s="478"/>
      <c r="V19" s="478"/>
      <c r="W19" s="478"/>
      <c r="X19" s="478"/>
      <c r="Y19" s="478"/>
      <c r="Z19" s="478"/>
      <c r="AA19" s="478"/>
      <c r="AB19" s="478"/>
      <c r="AC19" s="478"/>
      <c r="AD19" s="478"/>
      <c r="AE19" s="478"/>
      <c r="AF19" s="478"/>
      <c r="AG19" s="478"/>
      <c r="AH19" s="478"/>
      <c r="AI19" s="478"/>
      <c r="AJ19" s="478"/>
      <c r="AK19" s="478"/>
      <c r="AL19" s="478"/>
      <c r="AM19" s="478"/>
      <c r="AN19" s="478"/>
      <c r="AO19" s="478"/>
      <c r="AP19" s="478"/>
      <c r="AQ19" s="478"/>
      <c r="AR19" s="478"/>
      <c r="AS19" s="478"/>
      <c r="AT19" s="478"/>
      <c r="AU19" s="432"/>
      <c r="AV19" s="432"/>
      <c r="AW19" s="432"/>
      <c r="AX19" s="432"/>
      <c r="AY19" s="432"/>
      <c r="AZ19" s="432"/>
      <c r="BA19" s="432"/>
      <c r="BB19" s="432"/>
      <c r="BC19" s="432"/>
      <c r="BD19" s="432"/>
      <c r="BE19" s="478"/>
      <c r="BF19" s="478"/>
      <c r="BG19" s="478"/>
      <c r="BH19" s="478"/>
      <c r="BI19" s="478"/>
      <c r="BJ19" s="478"/>
      <c r="BK19" s="478"/>
      <c r="BL19" s="478"/>
      <c r="BM19" s="478"/>
      <c r="BN19" s="478"/>
      <c r="BO19" s="478"/>
      <c r="BP19" s="478"/>
      <c r="BQ19" s="478"/>
      <c r="BR19" s="478"/>
      <c r="BS19" s="478"/>
      <c r="BT19" s="478"/>
      <c r="BU19" s="478"/>
      <c r="BV19" s="478"/>
      <c r="BW19" s="478"/>
      <c r="BX19" s="478"/>
      <c r="BY19" s="478"/>
      <c r="BZ19" s="478"/>
      <c r="CA19" s="565"/>
      <c r="CB19" s="560"/>
      <c r="CC19" s="562"/>
      <c r="CD19" s="562"/>
      <c r="CE19" s="562"/>
      <c r="CF19" s="562"/>
      <c r="CG19" s="562"/>
      <c r="CH19" s="562"/>
      <c r="CI19" s="562"/>
      <c r="CJ19" s="562"/>
      <c r="CK19" s="562"/>
      <c r="CL19" s="562"/>
      <c r="CM19" s="562"/>
      <c r="CN19" s="562"/>
      <c r="CO19" s="562"/>
      <c r="CP19" s="562"/>
      <c r="CQ19" s="562"/>
      <c r="CR19" s="562"/>
      <c r="CS19" s="562"/>
      <c r="CT19" s="562"/>
      <c r="CU19" s="562"/>
      <c r="CV19" s="562"/>
      <c r="CW19" s="562"/>
      <c r="CX19" s="562"/>
      <c r="CY19" s="562"/>
      <c r="CZ19" s="562"/>
      <c r="DA19" s="562"/>
      <c r="DB19" s="562"/>
      <c r="DC19" s="562"/>
      <c r="DD19" s="562"/>
      <c r="DE19" s="562"/>
      <c r="DF19" s="562"/>
      <c r="DG19" s="562"/>
      <c r="DH19" s="562"/>
      <c r="DI19" s="562"/>
      <c r="DJ19" s="562"/>
      <c r="DK19" s="562"/>
      <c r="DL19" s="562"/>
      <c r="DM19" s="562"/>
      <c r="DN19" s="562"/>
      <c r="DO19" s="562"/>
      <c r="DP19" s="562"/>
      <c r="DQ19" s="562"/>
      <c r="DR19" s="562"/>
      <c r="DS19" s="562"/>
      <c r="DT19" s="562"/>
      <c r="DU19" s="562"/>
      <c r="DV19" s="562"/>
      <c r="DW19" s="562"/>
      <c r="DX19" s="562"/>
    </row>
    <row r="20" spans="1:128" ht="6" customHeight="1">
      <c r="A20" s="477" t="s">
        <v>499</v>
      </c>
      <c r="B20" s="415"/>
      <c r="C20" s="415"/>
      <c r="D20" s="415"/>
      <c r="E20" s="415"/>
      <c r="F20" s="415"/>
      <c r="G20" s="415"/>
      <c r="H20" s="415"/>
      <c r="I20" s="415"/>
      <c r="J20" s="415"/>
      <c r="K20" s="478" t="s">
        <v>500</v>
      </c>
      <c r="L20" s="478"/>
      <c r="M20" s="478"/>
      <c r="N20" s="478"/>
      <c r="O20" s="478"/>
      <c r="P20" s="478"/>
      <c r="Q20" s="478"/>
      <c r="R20" s="478"/>
      <c r="S20" s="478"/>
      <c r="T20" s="478"/>
      <c r="U20" s="478"/>
      <c r="V20" s="478"/>
      <c r="W20" s="478"/>
      <c r="X20" s="478"/>
      <c r="Y20" s="478"/>
      <c r="Z20" s="478"/>
      <c r="AA20" s="478"/>
      <c r="AB20" s="478"/>
      <c r="AC20" s="478"/>
      <c r="AD20" s="478"/>
      <c r="AE20" s="478"/>
      <c r="AF20" s="478"/>
      <c r="AG20" s="478"/>
      <c r="AH20" s="478"/>
      <c r="AI20" s="478"/>
      <c r="AJ20" s="478"/>
      <c r="AK20" s="478"/>
      <c r="AL20" s="478"/>
      <c r="AM20" s="478"/>
      <c r="AN20" s="478"/>
      <c r="AO20" s="478"/>
      <c r="AP20" s="478"/>
      <c r="AQ20" s="478"/>
      <c r="AR20" s="478"/>
      <c r="AS20" s="478"/>
      <c r="AT20" s="478"/>
      <c r="AU20" s="432" t="s">
        <v>501</v>
      </c>
      <c r="AV20" s="432"/>
      <c r="AW20" s="432"/>
      <c r="AX20" s="432"/>
      <c r="AY20" s="432"/>
      <c r="AZ20" s="432"/>
      <c r="BA20" s="432"/>
      <c r="BB20" s="432"/>
      <c r="BC20" s="432"/>
      <c r="BD20" s="432"/>
      <c r="BE20" s="479" t="s">
        <v>479</v>
      </c>
      <c r="BF20" s="479"/>
      <c r="BG20" s="479"/>
      <c r="BH20" s="479"/>
      <c r="BI20" s="479"/>
      <c r="BJ20" s="479"/>
      <c r="BK20" s="479"/>
      <c r="BL20" s="479"/>
      <c r="BM20" s="479"/>
      <c r="BN20" s="479"/>
      <c r="BO20" s="479"/>
      <c r="BP20" s="479"/>
      <c r="BQ20" s="479"/>
      <c r="BR20" s="479"/>
      <c r="BS20" s="479"/>
      <c r="BT20" s="479"/>
      <c r="BU20" s="479"/>
      <c r="BV20" s="479"/>
      <c r="BW20" s="479"/>
      <c r="BX20" s="479"/>
      <c r="BY20" s="479"/>
      <c r="BZ20" s="479"/>
      <c r="CA20" s="566"/>
      <c r="CB20" s="560"/>
      <c r="CC20" s="562"/>
      <c r="CD20" s="562"/>
      <c r="CE20" s="562"/>
      <c r="CF20" s="562"/>
      <c r="CG20" s="562"/>
      <c r="CH20" s="562"/>
      <c r="CI20" s="562"/>
      <c r="CJ20" s="562"/>
      <c r="CK20" s="562"/>
      <c r="CL20" s="562"/>
      <c r="CM20" s="562"/>
      <c r="CN20" s="562"/>
      <c r="CO20" s="562"/>
      <c r="CP20" s="562"/>
      <c r="CQ20" s="562"/>
      <c r="CR20" s="562"/>
      <c r="CS20" s="562"/>
      <c r="CT20" s="562"/>
      <c r="CU20" s="562"/>
      <c r="CV20" s="562"/>
      <c r="CW20" s="562"/>
      <c r="CX20" s="562"/>
      <c r="CY20" s="562"/>
      <c r="CZ20" s="562"/>
      <c r="DA20" s="562"/>
      <c r="DB20" s="562"/>
      <c r="DC20" s="562"/>
      <c r="DD20" s="562"/>
      <c r="DE20" s="562"/>
      <c r="DF20" s="562"/>
      <c r="DG20" s="562"/>
      <c r="DH20" s="562"/>
      <c r="DI20" s="562"/>
      <c r="DJ20" s="562"/>
      <c r="DK20" s="562"/>
      <c r="DL20" s="562"/>
      <c r="DM20" s="562"/>
      <c r="DN20" s="562"/>
      <c r="DO20" s="562"/>
      <c r="DP20" s="562"/>
      <c r="DQ20" s="562"/>
      <c r="DR20" s="562"/>
      <c r="DS20" s="562"/>
      <c r="DT20" s="562"/>
      <c r="DU20" s="562"/>
      <c r="DV20" s="562"/>
      <c r="DW20" s="562"/>
      <c r="DX20" s="562"/>
    </row>
    <row r="21" spans="1:128" ht="6" customHeight="1">
      <c r="A21" s="477"/>
      <c r="B21" s="415"/>
      <c r="C21" s="415"/>
      <c r="D21" s="415"/>
      <c r="E21" s="415"/>
      <c r="F21" s="415"/>
      <c r="G21" s="415"/>
      <c r="H21" s="415"/>
      <c r="I21" s="415"/>
      <c r="J21" s="415"/>
      <c r="K21" s="478"/>
      <c r="L21" s="478"/>
      <c r="M21" s="478"/>
      <c r="N21" s="478"/>
      <c r="O21" s="478"/>
      <c r="P21" s="478"/>
      <c r="Q21" s="478"/>
      <c r="R21" s="478"/>
      <c r="S21" s="478"/>
      <c r="T21" s="478"/>
      <c r="U21" s="478"/>
      <c r="V21" s="478"/>
      <c r="W21" s="478"/>
      <c r="X21" s="478"/>
      <c r="Y21" s="478"/>
      <c r="Z21" s="478"/>
      <c r="AA21" s="478"/>
      <c r="AB21" s="478"/>
      <c r="AC21" s="478"/>
      <c r="AD21" s="478"/>
      <c r="AE21" s="478"/>
      <c r="AF21" s="478"/>
      <c r="AG21" s="478"/>
      <c r="AH21" s="478"/>
      <c r="AI21" s="478"/>
      <c r="AJ21" s="478"/>
      <c r="AK21" s="478"/>
      <c r="AL21" s="478"/>
      <c r="AM21" s="478"/>
      <c r="AN21" s="478"/>
      <c r="AO21" s="478"/>
      <c r="AP21" s="478"/>
      <c r="AQ21" s="478"/>
      <c r="AR21" s="478"/>
      <c r="AS21" s="478"/>
      <c r="AT21" s="478"/>
      <c r="AU21" s="432"/>
      <c r="AV21" s="432"/>
      <c r="AW21" s="432"/>
      <c r="AX21" s="432"/>
      <c r="AY21" s="432"/>
      <c r="AZ21" s="432"/>
      <c r="BA21" s="432"/>
      <c r="BB21" s="432"/>
      <c r="BC21" s="432"/>
      <c r="BD21" s="432"/>
      <c r="BE21" s="479"/>
      <c r="BF21" s="479"/>
      <c r="BG21" s="479"/>
      <c r="BH21" s="479"/>
      <c r="BI21" s="479"/>
      <c r="BJ21" s="479"/>
      <c r="BK21" s="479"/>
      <c r="BL21" s="479"/>
      <c r="BM21" s="479"/>
      <c r="BN21" s="479"/>
      <c r="BO21" s="479"/>
      <c r="BP21" s="479"/>
      <c r="BQ21" s="479"/>
      <c r="BR21" s="479"/>
      <c r="BS21" s="479"/>
      <c r="BT21" s="479"/>
      <c r="BU21" s="479"/>
      <c r="BV21" s="479"/>
      <c r="BW21" s="479"/>
      <c r="BX21" s="479"/>
      <c r="BY21" s="479"/>
      <c r="BZ21" s="479"/>
      <c r="CA21" s="566"/>
      <c r="CB21" s="560"/>
      <c r="CC21" s="562"/>
      <c r="CD21" s="562"/>
      <c r="CE21" s="562"/>
      <c r="CF21" s="562"/>
      <c r="CG21" s="562"/>
      <c r="CH21" s="562"/>
      <c r="CI21" s="562"/>
      <c r="CJ21" s="562"/>
      <c r="CK21" s="562"/>
      <c r="CL21" s="562"/>
      <c r="CM21" s="562"/>
      <c r="CN21" s="562"/>
      <c r="CO21" s="562"/>
      <c r="CP21" s="562"/>
      <c r="CQ21" s="562"/>
      <c r="CR21" s="562"/>
      <c r="CS21" s="562"/>
      <c r="CT21" s="562"/>
      <c r="CU21" s="562"/>
      <c r="CV21" s="562"/>
      <c r="CW21" s="562"/>
      <c r="CX21" s="562"/>
      <c r="CY21" s="562"/>
      <c r="CZ21" s="562"/>
      <c r="DA21" s="562"/>
      <c r="DB21" s="562"/>
      <c r="DC21" s="562"/>
      <c r="DD21" s="562"/>
      <c r="DE21" s="562"/>
      <c r="DF21" s="562"/>
      <c r="DG21" s="562"/>
      <c r="DH21" s="562"/>
      <c r="DI21" s="562"/>
      <c r="DJ21" s="562"/>
      <c r="DK21" s="562"/>
      <c r="DL21" s="562"/>
      <c r="DM21" s="562"/>
      <c r="DN21" s="562"/>
      <c r="DO21" s="562"/>
      <c r="DP21" s="562"/>
      <c r="DQ21" s="562"/>
      <c r="DR21" s="562"/>
      <c r="DS21" s="562"/>
      <c r="DT21" s="562"/>
      <c r="DU21" s="562"/>
      <c r="DV21" s="562"/>
      <c r="DW21" s="562"/>
      <c r="DX21" s="562"/>
    </row>
    <row r="22" spans="1:128" ht="6" customHeight="1">
      <c r="A22" s="567"/>
      <c r="B22" s="568"/>
      <c r="C22" s="568"/>
      <c r="D22" s="568"/>
      <c r="E22" s="568"/>
      <c r="F22" s="568"/>
      <c r="G22" s="568"/>
      <c r="H22" s="568"/>
      <c r="I22" s="568"/>
      <c r="J22" s="568"/>
      <c r="K22" s="569"/>
      <c r="L22" s="569"/>
      <c r="M22" s="569"/>
      <c r="N22" s="569"/>
      <c r="O22" s="569"/>
      <c r="P22" s="569"/>
      <c r="Q22" s="569"/>
      <c r="R22" s="569"/>
      <c r="S22" s="569"/>
      <c r="T22" s="569"/>
      <c r="U22" s="569"/>
      <c r="V22" s="569"/>
      <c r="W22" s="569"/>
      <c r="X22" s="569"/>
      <c r="Y22" s="569"/>
      <c r="Z22" s="569"/>
      <c r="AA22" s="569"/>
      <c r="AB22" s="569"/>
      <c r="AC22" s="569"/>
      <c r="AD22" s="569"/>
      <c r="AE22" s="569"/>
      <c r="AF22" s="569"/>
      <c r="AG22" s="569"/>
      <c r="AH22" s="569"/>
      <c r="AI22" s="569"/>
      <c r="AJ22" s="569"/>
      <c r="AK22" s="569"/>
      <c r="AL22" s="569"/>
      <c r="AM22" s="569"/>
      <c r="AN22" s="569"/>
      <c r="AO22" s="569"/>
      <c r="AP22" s="569"/>
      <c r="AQ22" s="569"/>
      <c r="AR22" s="569"/>
      <c r="AS22" s="569"/>
      <c r="AT22" s="569"/>
      <c r="AU22" s="570"/>
      <c r="AV22" s="570"/>
      <c r="AW22" s="570"/>
      <c r="AX22" s="570"/>
      <c r="AY22" s="570"/>
      <c r="AZ22" s="570"/>
      <c r="BA22" s="570"/>
      <c r="BB22" s="570"/>
      <c r="BC22" s="570"/>
      <c r="BD22" s="570"/>
      <c r="BE22" s="571"/>
      <c r="BF22" s="571"/>
      <c r="BG22" s="571"/>
      <c r="BH22" s="571"/>
      <c r="BI22" s="571"/>
      <c r="BJ22" s="571"/>
      <c r="BK22" s="571"/>
      <c r="BL22" s="571"/>
      <c r="BM22" s="571"/>
      <c r="BN22" s="571"/>
      <c r="BO22" s="571"/>
      <c r="BP22" s="571"/>
      <c r="BQ22" s="571"/>
      <c r="BR22" s="571"/>
      <c r="BS22" s="571"/>
      <c r="BT22" s="571"/>
      <c r="BU22" s="571"/>
      <c r="BV22" s="571"/>
      <c r="BW22" s="571"/>
      <c r="BX22" s="571"/>
      <c r="BY22" s="571"/>
      <c r="BZ22" s="571"/>
      <c r="CA22" s="572"/>
      <c r="CB22" s="560"/>
      <c r="CC22" s="560"/>
      <c r="CD22" s="560"/>
      <c r="CE22" s="560"/>
      <c r="CF22" s="560"/>
      <c r="CG22" s="560"/>
      <c r="CH22" s="292"/>
      <c r="CI22" s="292"/>
      <c r="CJ22" s="292"/>
      <c r="CK22" s="292"/>
      <c r="CL22" s="292"/>
      <c r="CM22" s="292"/>
      <c r="CN22" s="292"/>
      <c r="CO22" s="292"/>
      <c r="CP22" s="292"/>
      <c r="CQ22" s="292"/>
      <c r="CR22" s="292"/>
      <c r="CS22" s="292"/>
      <c r="CT22" s="292"/>
      <c r="CU22" s="292"/>
      <c r="CV22" s="292"/>
      <c r="CW22" s="292"/>
      <c r="CX22" s="292"/>
      <c r="CY22" s="292"/>
      <c r="CZ22" s="292"/>
      <c r="DA22" s="292"/>
      <c r="DB22" s="292"/>
      <c r="DC22" s="292"/>
      <c r="DD22" s="292"/>
      <c r="DE22" s="292"/>
      <c r="DF22" s="292"/>
      <c r="DG22" s="292"/>
      <c r="DH22" s="292"/>
      <c r="DI22" s="292"/>
      <c r="DJ22" s="292"/>
      <c r="DK22" s="292"/>
      <c r="DL22" s="292"/>
      <c r="DM22" s="292"/>
      <c r="DN22" s="292"/>
      <c r="DO22" s="292"/>
      <c r="DP22" s="292"/>
      <c r="DQ22" s="292"/>
      <c r="DR22" s="292"/>
      <c r="DS22" s="292"/>
      <c r="DT22" s="292"/>
      <c r="DU22" s="292"/>
      <c r="DV22" s="292"/>
      <c r="DW22" s="292"/>
      <c r="DX22" s="292"/>
    </row>
    <row r="23" spans="1:128" ht="6" customHeight="1">
      <c r="A23" s="573" t="s">
        <v>502</v>
      </c>
      <c r="B23" s="574"/>
      <c r="C23" s="574"/>
      <c r="D23" s="574"/>
      <c r="E23" s="574"/>
      <c r="F23" s="574"/>
      <c r="G23" s="574"/>
      <c r="H23" s="574"/>
      <c r="I23" s="574"/>
      <c r="J23" s="574"/>
      <c r="K23" s="575" t="s">
        <v>503</v>
      </c>
      <c r="L23" s="576"/>
      <c r="M23" s="576"/>
      <c r="N23" s="576"/>
      <c r="O23" s="576"/>
      <c r="P23" s="576"/>
      <c r="Q23" s="576"/>
      <c r="R23" s="576"/>
      <c r="S23" s="576"/>
      <c r="T23" s="576"/>
      <c r="U23" s="576"/>
      <c r="V23" s="576"/>
      <c r="W23" s="576"/>
      <c r="X23" s="576"/>
      <c r="Y23" s="576"/>
      <c r="Z23" s="576"/>
      <c r="AA23" s="576"/>
      <c r="AB23" s="576"/>
      <c r="AC23" s="576"/>
      <c r="AD23" s="576"/>
      <c r="AE23" s="576"/>
      <c r="AF23" s="576"/>
      <c r="AG23" s="576"/>
      <c r="AH23" s="576"/>
      <c r="AI23" s="576"/>
      <c r="AJ23" s="576"/>
      <c r="AK23" s="576"/>
      <c r="AL23" s="576"/>
      <c r="AM23" s="576"/>
      <c r="AN23" s="576"/>
      <c r="AO23" s="576"/>
      <c r="AP23" s="576"/>
      <c r="AQ23" s="576"/>
      <c r="AR23" s="576"/>
      <c r="AS23" s="576"/>
      <c r="AT23" s="576"/>
      <c r="AU23" s="576"/>
      <c r="AV23" s="576"/>
      <c r="AW23" s="576"/>
      <c r="AX23" s="576"/>
      <c r="AY23" s="576"/>
      <c r="AZ23" s="576"/>
      <c r="BA23" s="576"/>
      <c r="BB23" s="576"/>
      <c r="BC23" s="576"/>
      <c r="BD23" s="576"/>
      <c r="BE23" s="576"/>
      <c r="BF23" s="576"/>
      <c r="BG23" s="576"/>
      <c r="BH23" s="576"/>
      <c r="BI23" s="576"/>
      <c r="BJ23" s="576"/>
      <c r="BK23" s="576"/>
      <c r="BL23" s="576"/>
      <c r="BM23" s="576"/>
      <c r="BN23" s="576"/>
      <c r="BO23" s="576"/>
      <c r="BP23" s="576"/>
      <c r="BQ23" s="576"/>
      <c r="BR23" s="576"/>
      <c r="BS23" s="576"/>
      <c r="BT23" s="576"/>
      <c r="BU23" s="576"/>
      <c r="BV23" s="576"/>
      <c r="BW23" s="576"/>
      <c r="BX23" s="576"/>
      <c r="BY23" s="576"/>
      <c r="BZ23" s="576"/>
      <c r="CA23" s="576"/>
      <c r="CB23" s="576"/>
      <c r="CC23" s="576"/>
      <c r="CD23" s="576"/>
      <c r="CE23" s="576"/>
      <c r="CF23" s="576"/>
      <c r="CG23" s="576"/>
      <c r="CH23" s="576"/>
      <c r="CI23" s="576"/>
      <c r="CJ23" s="576"/>
      <c r="CK23" s="576"/>
      <c r="CL23" s="576"/>
      <c r="CM23" s="576"/>
      <c r="CN23" s="576"/>
      <c r="CO23" s="576"/>
      <c r="CP23" s="576"/>
      <c r="CQ23" s="576"/>
      <c r="CR23" s="576"/>
      <c r="CS23" s="576"/>
      <c r="CT23" s="576"/>
      <c r="CU23" s="576"/>
      <c r="CV23" s="576"/>
      <c r="CW23" s="576"/>
      <c r="CX23" s="576"/>
      <c r="CY23" s="576"/>
      <c r="CZ23" s="576"/>
      <c r="DA23" s="576"/>
      <c r="DB23" s="576"/>
      <c r="DC23" s="576"/>
      <c r="DD23" s="576"/>
      <c r="DE23" s="576"/>
      <c r="DF23" s="576"/>
      <c r="DG23" s="576"/>
      <c r="DH23" s="576"/>
      <c r="DI23" s="576"/>
      <c r="DJ23" s="576"/>
      <c r="DK23" s="576"/>
      <c r="DL23" s="577" t="s">
        <v>504</v>
      </c>
      <c r="DM23" s="577"/>
      <c r="DN23" s="577"/>
      <c r="DO23" s="577"/>
      <c r="DP23" s="577"/>
      <c r="DQ23" s="577"/>
      <c r="DR23" s="577"/>
      <c r="DS23" s="577"/>
      <c r="DT23" s="577"/>
      <c r="DU23" s="577"/>
      <c r="DV23" s="577"/>
      <c r="DW23" s="577"/>
      <c r="DX23" s="578"/>
    </row>
    <row r="24" spans="1:128" ht="6" customHeight="1">
      <c r="A24" s="579"/>
      <c r="B24" s="580"/>
      <c r="C24" s="580"/>
      <c r="D24" s="580"/>
      <c r="E24" s="580"/>
      <c r="F24" s="580"/>
      <c r="G24" s="580"/>
      <c r="H24" s="580"/>
      <c r="I24" s="580"/>
      <c r="J24" s="580"/>
      <c r="K24" s="448"/>
      <c r="L24" s="449"/>
      <c r="M24" s="449"/>
      <c r="N24" s="449"/>
      <c r="O24" s="449"/>
      <c r="P24" s="449"/>
      <c r="Q24" s="449"/>
      <c r="R24" s="449"/>
      <c r="S24" s="449"/>
      <c r="T24" s="449"/>
      <c r="U24" s="449"/>
      <c r="V24" s="449"/>
      <c r="W24" s="449"/>
      <c r="X24" s="449"/>
      <c r="Y24" s="449"/>
      <c r="Z24" s="449"/>
      <c r="AA24" s="449"/>
      <c r="AB24" s="449"/>
      <c r="AC24" s="449"/>
      <c r="AD24" s="449"/>
      <c r="AE24" s="449"/>
      <c r="AF24" s="449"/>
      <c r="AG24" s="449"/>
      <c r="AH24" s="449"/>
      <c r="AI24" s="449"/>
      <c r="AJ24" s="449"/>
      <c r="AK24" s="449"/>
      <c r="AL24" s="449"/>
      <c r="AM24" s="449"/>
      <c r="AN24" s="449"/>
      <c r="AO24" s="449"/>
      <c r="AP24" s="449"/>
      <c r="AQ24" s="449"/>
      <c r="AR24" s="449"/>
      <c r="AS24" s="449"/>
      <c r="AT24" s="449"/>
      <c r="AU24" s="449"/>
      <c r="AV24" s="449"/>
      <c r="AW24" s="449"/>
      <c r="AX24" s="449"/>
      <c r="AY24" s="449"/>
      <c r="AZ24" s="449"/>
      <c r="BA24" s="449"/>
      <c r="BB24" s="449"/>
      <c r="BC24" s="449"/>
      <c r="BD24" s="449"/>
      <c r="BE24" s="449"/>
      <c r="BF24" s="449"/>
      <c r="BG24" s="449"/>
      <c r="BH24" s="449"/>
      <c r="BI24" s="449"/>
      <c r="BJ24" s="449"/>
      <c r="BK24" s="449"/>
      <c r="BL24" s="449"/>
      <c r="BM24" s="449"/>
      <c r="BN24" s="449"/>
      <c r="BO24" s="449"/>
      <c r="BP24" s="449"/>
      <c r="BQ24" s="449"/>
      <c r="BR24" s="449"/>
      <c r="BS24" s="449"/>
      <c r="BT24" s="449"/>
      <c r="BU24" s="449"/>
      <c r="BV24" s="449"/>
      <c r="BW24" s="449"/>
      <c r="BX24" s="449"/>
      <c r="BY24" s="449"/>
      <c r="BZ24" s="449"/>
      <c r="CA24" s="449"/>
      <c r="CB24" s="449"/>
      <c r="CC24" s="449"/>
      <c r="CD24" s="449"/>
      <c r="CE24" s="449"/>
      <c r="CF24" s="449"/>
      <c r="CG24" s="449"/>
      <c r="CH24" s="449"/>
      <c r="CI24" s="449"/>
      <c r="CJ24" s="449"/>
      <c r="CK24" s="449"/>
      <c r="CL24" s="449"/>
      <c r="CM24" s="449"/>
      <c r="CN24" s="449"/>
      <c r="CO24" s="449"/>
      <c r="CP24" s="449"/>
      <c r="CQ24" s="449"/>
      <c r="CR24" s="449"/>
      <c r="CS24" s="449"/>
      <c r="CT24" s="449"/>
      <c r="CU24" s="449"/>
      <c r="CV24" s="449"/>
      <c r="CW24" s="449"/>
      <c r="CX24" s="449"/>
      <c r="CY24" s="449"/>
      <c r="CZ24" s="449"/>
      <c r="DA24" s="449"/>
      <c r="DB24" s="449"/>
      <c r="DC24" s="449"/>
      <c r="DD24" s="449"/>
      <c r="DE24" s="449"/>
      <c r="DF24" s="449"/>
      <c r="DG24" s="449"/>
      <c r="DH24" s="449"/>
      <c r="DI24" s="449"/>
      <c r="DJ24" s="449"/>
      <c r="DK24" s="449"/>
      <c r="DL24" s="581"/>
      <c r="DM24" s="581"/>
      <c r="DN24" s="581"/>
      <c r="DO24" s="581"/>
      <c r="DP24" s="581"/>
      <c r="DQ24" s="581"/>
      <c r="DR24" s="581"/>
      <c r="DS24" s="581"/>
      <c r="DT24" s="581"/>
      <c r="DU24" s="581"/>
      <c r="DV24" s="581"/>
      <c r="DW24" s="581"/>
      <c r="DX24" s="582"/>
    </row>
    <row r="25" spans="1:128" ht="6" customHeight="1">
      <c r="A25" s="579"/>
      <c r="B25" s="580"/>
      <c r="C25" s="580"/>
      <c r="D25" s="580"/>
      <c r="E25" s="580"/>
      <c r="F25" s="580"/>
      <c r="G25" s="580"/>
      <c r="H25" s="580"/>
      <c r="I25" s="580"/>
      <c r="J25" s="580"/>
      <c r="K25" s="448"/>
      <c r="L25" s="449"/>
      <c r="M25" s="449"/>
      <c r="N25" s="449"/>
      <c r="O25" s="449"/>
      <c r="P25" s="449"/>
      <c r="Q25" s="449"/>
      <c r="R25" s="449"/>
      <c r="S25" s="449"/>
      <c r="T25" s="449"/>
      <c r="U25" s="449"/>
      <c r="V25" s="449"/>
      <c r="W25" s="449"/>
      <c r="X25" s="449"/>
      <c r="Y25" s="449"/>
      <c r="Z25" s="449"/>
      <c r="AA25" s="449"/>
      <c r="AB25" s="449"/>
      <c r="AC25" s="449"/>
      <c r="AD25" s="449"/>
      <c r="AE25" s="449"/>
      <c r="AF25" s="449"/>
      <c r="AG25" s="449"/>
      <c r="AH25" s="449"/>
      <c r="AI25" s="449"/>
      <c r="AJ25" s="449"/>
      <c r="AK25" s="449"/>
      <c r="AL25" s="449"/>
      <c r="AM25" s="449"/>
      <c r="AN25" s="449"/>
      <c r="AO25" s="449"/>
      <c r="AP25" s="449"/>
      <c r="AQ25" s="449"/>
      <c r="AR25" s="449"/>
      <c r="AS25" s="449"/>
      <c r="AT25" s="449"/>
      <c r="AU25" s="449"/>
      <c r="AV25" s="449"/>
      <c r="AW25" s="449"/>
      <c r="AX25" s="449"/>
      <c r="AY25" s="449"/>
      <c r="AZ25" s="449"/>
      <c r="BA25" s="449"/>
      <c r="BB25" s="449"/>
      <c r="BC25" s="449"/>
      <c r="BD25" s="449"/>
      <c r="BE25" s="449"/>
      <c r="BF25" s="449"/>
      <c r="BG25" s="449"/>
      <c r="BH25" s="449"/>
      <c r="BI25" s="449"/>
      <c r="BJ25" s="449"/>
      <c r="BK25" s="449"/>
      <c r="BL25" s="449"/>
      <c r="BM25" s="449"/>
      <c r="BN25" s="449"/>
      <c r="BO25" s="449"/>
      <c r="BP25" s="449"/>
      <c r="BQ25" s="449"/>
      <c r="BR25" s="449"/>
      <c r="BS25" s="449"/>
      <c r="BT25" s="449"/>
      <c r="BU25" s="449"/>
      <c r="BV25" s="449"/>
      <c r="BW25" s="449"/>
      <c r="BX25" s="449"/>
      <c r="BY25" s="449"/>
      <c r="BZ25" s="449"/>
      <c r="CA25" s="449"/>
      <c r="CB25" s="449"/>
      <c r="CC25" s="449"/>
      <c r="CD25" s="449"/>
      <c r="CE25" s="449"/>
      <c r="CF25" s="449"/>
      <c r="CG25" s="449"/>
      <c r="CH25" s="449"/>
      <c r="CI25" s="449"/>
      <c r="CJ25" s="449"/>
      <c r="CK25" s="449"/>
      <c r="CL25" s="449"/>
      <c r="CM25" s="449"/>
      <c r="CN25" s="449"/>
      <c r="CO25" s="449"/>
      <c r="CP25" s="449"/>
      <c r="CQ25" s="449"/>
      <c r="CR25" s="449"/>
      <c r="CS25" s="449"/>
      <c r="CT25" s="449"/>
      <c r="CU25" s="449"/>
      <c r="CV25" s="449"/>
      <c r="CW25" s="449"/>
      <c r="CX25" s="449"/>
      <c r="CY25" s="449"/>
      <c r="CZ25" s="449"/>
      <c r="DA25" s="449"/>
      <c r="DB25" s="449"/>
      <c r="DC25" s="449"/>
      <c r="DD25" s="449"/>
      <c r="DE25" s="449"/>
      <c r="DF25" s="449"/>
      <c r="DG25" s="449"/>
      <c r="DH25" s="449"/>
      <c r="DI25" s="449"/>
      <c r="DJ25" s="449"/>
      <c r="DK25" s="449"/>
      <c r="DL25" s="581"/>
      <c r="DM25" s="581"/>
      <c r="DN25" s="581"/>
      <c r="DO25" s="581"/>
      <c r="DP25" s="581"/>
      <c r="DQ25" s="581"/>
      <c r="DR25" s="581"/>
      <c r="DS25" s="581"/>
      <c r="DT25" s="581"/>
      <c r="DU25" s="581"/>
      <c r="DV25" s="581"/>
      <c r="DW25" s="581"/>
      <c r="DX25" s="582"/>
    </row>
    <row r="26" spans="1:128" ht="6" customHeight="1">
      <c r="A26" s="583"/>
      <c r="B26" s="584"/>
      <c r="C26" s="584"/>
      <c r="D26" s="584"/>
      <c r="E26" s="584"/>
      <c r="F26" s="584"/>
      <c r="G26" s="584"/>
      <c r="H26" s="584"/>
      <c r="I26" s="584"/>
      <c r="J26" s="584"/>
      <c r="K26" s="451"/>
      <c r="L26" s="452"/>
      <c r="M26" s="452"/>
      <c r="N26" s="452"/>
      <c r="O26" s="452"/>
      <c r="P26" s="452"/>
      <c r="Q26" s="452"/>
      <c r="R26" s="452"/>
      <c r="S26" s="452"/>
      <c r="T26" s="452"/>
      <c r="U26" s="452"/>
      <c r="V26" s="452"/>
      <c r="W26" s="452"/>
      <c r="X26" s="452"/>
      <c r="Y26" s="452"/>
      <c r="Z26" s="452"/>
      <c r="AA26" s="452"/>
      <c r="AB26" s="452"/>
      <c r="AC26" s="452"/>
      <c r="AD26" s="452"/>
      <c r="AE26" s="452"/>
      <c r="AF26" s="452"/>
      <c r="AG26" s="452"/>
      <c r="AH26" s="452"/>
      <c r="AI26" s="452"/>
      <c r="AJ26" s="452"/>
      <c r="AK26" s="452"/>
      <c r="AL26" s="452"/>
      <c r="AM26" s="452"/>
      <c r="AN26" s="452"/>
      <c r="AO26" s="452"/>
      <c r="AP26" s="452"/>
      <c r="AQ26" s="452"/>
      <c r="AR26" s="452"/>
      <c r="AS26" s="452"/>
      <c r="AT26" s="452"/>
      <c r="AU26" s="452"/>
      <c r="AV26" s="452"/>
      <c r="AW26" s="452"/>
      <c r="AX26" s="452"/>
      <c r="AY26" s="452"/>
      <c r="AZ26" s="452"/>
      <c r="BA26" s="452"/>
      <c r="BB26" s="452"/>
      <c r="BC26" s="452"/>
      <c r="BD26" s="452"/>
      <c r="BE26" s="452"/>
      <c r="BF26" s="452"/>
      <c r="BG26" s="452"/>
      <c r="BH26" s="452"/>
      <c r="BI26" s="452"/>
      <c r="BJ26" s="452"/>
      <c r="BK26" s="452"/>
      <c r="BL26" s="452"/>
      <c r="BM26" s="452"/>
      <c r="BN26" s="452"/>
      <c r="BO26" s="452"/>
      <c r="BP26" s="452"/>
      <c r="BQ26" s="452"/>
      <c r="BR26" s="452"/>
      <c r="BS26" s="452"/>
      <c r="BT26" s="452"/>
      <c r="BU26" s="452"/>
      <c r="BV26" s="452"/>
      <c r="BW26" s="452"/>
      <c r="BX26" s="452"/>
      <c r="BY26" s="452"/>
      <c r="BZ26" s="452"/>
      <c r="CA26" s="452"/>
      <c r="CB26" s="452"/>
      <c r="CC26" s="452"/>
      <c r="CD26" s="452"/>
      <c r="CE26" s="452"/>
      <c r="CF26" s="452"/>
      <c r="CG26" s="452"/>
      <c r="CH26" s="452"/>
      <c r="CI26" s="452"/>
      <c r="CJ26" s="452"/>
      <c r="CK26" s="452"/>
      <c r="CL26" s="452"/>
      <c r="CM26" s="452"/>
      <c r="CN26" s="452"/>
      <c r="CO26" s="452"/>
      <c r="CP26" s="452"/>
      <c r="CQ26" s="452"/>
      <c r="CR26" s="452"/>
      <c r="CS26" s="452"/>
      <c r="CT26" s="452"/>
      <c r="CU26" s="452"/>
      <c r="CV26" s="452"/>
      <c r="CW26" s="452"/>
      <c r="CX26" s="452"/>
      <c r="CY26" s="452"/>
      <c r="CZ26" s="452"/>
      <c r="DA26" s="452"/>
      <c r="DB26" s="452"/>
      <c r="DC26" s="452"/>
      <c r="DD26" s="452"/>
      <c r="DE26" s="452"/>
      <c r="DF26" s="452"/>
      <c r="DG26" s="452"/>
      <c r="DH26" s="452"/>
      <c r="DI26" s="452"/>
      <c r="DJ26" s="452"/>
      <c r="DK26" s="452"/>
      <c r="DL26" s="585"/>
      <c r="DM26" s="585"/>
      <c r="DN26" s="585"/>
      <c r="DO26" s="585"/>
      <c r="DP26" s="585"/>
      <c r="DQ26" s="585"/>
      <c r="DR26" s="585"/>
      <c r="DS26" s="585"/>
      <c r="DT26" s="585"/>
      <c r="DU26" s="585"/>
      <c r="DV26" s="585"/>
      <c r="DW26" s="585"/>
      <c r="DX26" s="586"/>
    </row>
    <row r="27" spans="1:128" ht="6" customHeight="1">
      <c r="A27" s="548" t="s">
        <v>336</v>
      </c>
      <c r="B27" s="414"/>
      <c r="C27" s="414"/>
      <c r="D27" s="414"/>
      <c r="E27" s="414"/>
      <c r="F27" s="430" t="s">
        <v>330</v>
      </c>
      <c r="G27" s="430"/>
      <c r="H27" s="430"/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Y27" s="430"/>
      <c r="Z27" s="430"/>
      <c r="AA27" s="430"/>
      <c r="AB27" s="430"/>
      <c r="AC27" s="430"/>
      <c r="AD27" s="430"/>
      <c r="AE27" s="430"/>
      <c r="AF27" s="430"/>
      <c r="AG27" s="430"/>
      <c r="AH27" s="430" t="s">
        <v>331</v>
      </c>
      <c r="AI27" s="430"/>
      <c r="AJ27" s="430"/>
      <c r="AK27" s="430"/>
      <c r="AL27" s="430"/>
      <c r="AM27" s="414" t="s">
        <v>332</v>
      </c>
      <c r="AN27" s="414"/>
      <c r="AO27" s="414"/>
      <c r="AP27" s="414"/>
      <c r="AQ27" s="414"/>
      <c r="AR27" s="414"/>
      <c r="AS27" s="414"/>
      <c r="AT27" s="414"/>
      <c r="AU27" s="414"/>
      <c r="AV27" s="414"/>
      <c r="AW27" s="414"/>
      <c r="AX27" s="414" t="s">
        <v>333</v>
      </c>
      <c r="AY27" s="414"/>
      <c r="AZ27" s="414"/>
      <c r="BA27" s="414"/>
      <c r="BB27" s="414"/>
      <c r="BC27" s="414"/>
      <c r="BD27" s="414"/>
      <c r="BE27" s="414"/>
      <c r="BF27" s="414"/>
      <c r="BG27" s="414"/>
      <c r="BH27" s="414"/>
      <c r="BI27" s="414" t="s">
        <v>334</v>
      </c>
      <c r="BJ27" s="414"/>
      <c r="BK27" s="414"/>
      <c r="BL27" s="414"/>
      <c r="BM27" s="414"/>
      <c r="BN27" s="414"/>
      <c r="BO27" s="414"/>
      <c r="BP27" s="414"/>
      <c r="BQ27" s="414" t="s">
        <v>335</v>
      </c>
      <c r="BR27" s="414"/>
      <c r="BS27" s="414"/>
      <c r="BT27" s="414"/>
      <c r="BU27" s="414"/>
      <c r="BV27" s="414"/>
      <c r="BW27" s="414"/>
      <c r="BX27" s="414"/>
      <c r="BY27" s="414"/>
      <c r="BZ27" s="414"/>
      <c r="CA27" s="414"/>
      <c r="CB27" s="414" t="s">
        <v>336</v>
      </c>
      <c r="CC27" s="414"/>
      <c r="CD27" s="414"/>
      <c r="CE27" s="414"/>
      <c r="CF27" s="414"/>
      <c r="CG27" s="414"/>
      <c r="CH27" s="414" t="s">
        <v>336</v>
      </c>
      <c r="CI27" s="414"/>
      <c r="CJ27" s="414"/>
      <c r="CK27" s="414"/>
      <c r="CL27" s="414"/>
      <c r="CM27" s="414"/>
      <c r="CN27" s="414"/>
      <c r="CO27" s="414" t="s">
        <v>336</v>
      </c>
      <c r="CP27" s="414"/>
      <c r="CQ27" s="414"/>
      <c r="CR27" s="414"/>
      <c r="CS27" s="414"/>
      <c r="CT27" s="414"/>
      <c r="CU27" s="414"/>
      <c r="CV27" s="414"/>
      <c r="CW27" s="414" t="s">
        <v>336</v>
      </c>
      <c r="CX27" s="414"/>
      <c r="CY27" s="414"/>
      <c r="CZ27" s="414"/>
      <c r="DA27" s="414"/>
      <c r="DB27" s="414"/>
      <c r="DC27" s="414"/>
      <c r="DD27" s="414"/>
      <c r="DE27" s="414" t="s">
        <v>336</v>
      </c>
      <c r="DF27" s="414"/>
      <c r="DG27" s="414"/>
      <c r="DH27" s="414"/>
      <c r="DI27" s="414"/>
      <c r="DJ27" s="414"/>
      <c r="DK27" s="414"/>
      <c r="DL27" s="587" t="s">
        <v>336</v>
      </c>
      <c r="DM27" s="587"/>
      <c r="DN27" s="587"/>
      <c r="DO27" s="587"/>
      <c r="DP27" s="587"/>
      <c r="DQ27" s="414" t="s">
        <v>336</v>
      </c>
      <c r="DR27" s="414"/>
      <c r="DS27" s="414"/>
      <c r="DT27" s="414"/>
      <c r="DU27" s="414"/>
      <c r="DV27" s="414"/>
      <c r="DW27" s="414"/>
      <c r="DX27" s="426"/>
    </row>
    <row r="28" spans="1:128" ht="6" customHeight="1">
      <c r="A28" s="477"/>
      <c r="B28" s="415"/>
      <c r="C28" s="415"/>
      <c r="D28" s="415"/>
      <c r="E28" s="415"/>
      <c r="F28" s="432"/>
      <c r="G28" s="432"/>
      <c r="H28" s="432"/>
      <c r="I28" s="432"/>
      <c r="J28" s="432"/>
      <c r="K28" s="432"/>
      <c r="L28" s="432"/>
      <c r="M28" s="432"/>
      <c r="N28" s="432"/>
      <c r="O28" s="432"/>
      <c r="P28" s="432"/>
      <c r="Q28" s="432"/>
      <c r="R28" s="432"/>
      <c r="S28" s="432"/>
      <c r="T28" s="432"/>
      <c r="U28" s="432"/>
      <c r="V28" s="432"/>
      <c r="W28" s="432"/>
      <c r="X28" s="432"/>
      <c r="Y28" s="432"/>
      <c r="Z28" s="432"/>
      <c r="AA28" s="432"/>
      <c r="AB28" s="432"/>
      <c r="AC28" s="432"/>
      <c r="AD28" s="432"/>
      <c r="AE28" s="432"/>
      <c r="AF28" s="432"/>
      <c r="AG28" s="432"/>
      <c r="AH28" s="432"/>
      <c r="AI28" s="432"/>
      <c r="AJ28" s="432"/>
      <c r="AK28" s="432"/>
      <c r="AL28" s="432"/>
      <c r="AM28" s="415"/>
      <c r="AN28" s="415"/>
      <c r="AO28" s="415"/>
      <c r="AP28" s="415"/>
      <c r="AQ28" s="415"/>
      <c r="AR28" s="415"/>
      <c r="AS28" s="415"/>
      <c r="AT28" s="415"/>
      <c r="AU28" s="415"/>
      <c r="AV28" s="415"/>
      <c r="AW28" s="415"/>
      <c r="AX28" s="415"/>
      <c r="AY28" s="415"/>
      <c r="AZ28" s="415"/>
      <c r="BA28" s="415"/>
      <c r="BB28" s="415"/>
      <c r="BC28" s="415"/>
      <c r="BD28" s="415"/>
      <c r="BE28" s="415"/>
      <c r="BF28" s="415"/>
      <c r="BG28" s="415"/>
      <c r="BH28" s="415"/>
      <c r="BI28" s="415"/>
      <c r="BJ28" s="415"/>
      <c r="BK28" s="415"/>
      <c r="BL28" s="415"/>
      <c r="BM28" s="415"/>
      <c r="BN28" s="415"/>
      <c r="BO28" s="415"/>
      <c r="BP28" s="415"/>
      <c r="BQ28" s="415"/>
      <c r="BR28" s="415"/>
      <c r="BS28" s="415"/>
      <c r="BT28" s="415"/>
      <c r="BU28" s="415"/>
      <c r="BV28" s="415"/>
      <c r="BW28" s="415"/>
      <c r="BX28" s="415"/>
      <c r="BY28" s="415"/>
      <c r="BZ28" s="415"/>
      <c r="CA28" s="415"/>
      <c r="CB28" s="415"/>
      <c r="CC28" s="415"/>
      <c r="CD28" s="415"/>
      <c r="CE28" s="415"/>
      <c r="CF28" s="415"/>
      <c r="CG28" s="415"/>
      <c r="CH28" s="415"/>
      <c r="CI28" s="415"/>
      <c r="CJ28" s="415"/>
      <c r="CK28" s="415"/>
      <c r="CL28" s="415"/>
      <c r="CM28" s="415"/>
      <c r="CN28" s="415"/>
      <c r="CO28" s="415"/>
      <c r="CP28" s="415"/>
      <c r="CQ28" s="415"/>
      <c r="CR28" s="415"/>
      <c r="CS28" s="415"/>
      <c r="CT28" s="415"/>
      <c r="CU28" s="415"/>
      <c r="CV28" s="415"/>
      <c r="CW28" s="415"/>
      <c r="CX28" s="415"/>
      <c r="CY28" s="415"/>
      <c r="CZ28" s="415"/>
      <c r="DA28" s="415"/>
      <c r="DB28" s="415"/>
      <c r="DC28" s="415"/>
      <c r="DD28" s="415"/>
      <c r="DE28" s="415"/>
      <c r="DF28" s="415"/>
      <c r="DG28" s="415"/>
      <c r="DH28" s="415"/>
      <c r="DI28" s="415"/>
      <c r="DJ28" s="415"/>
      <c r="DK28" s="415"/>
      <c r="DL28" s="588"/>
      <c r="DM28" s="588"/>
      <c r="DN28" s="588"/>
      <c r="DO28" s="588"/>
      <c r="DP28" s="588"/>
      <c r="DQ28" s="415"/>
      <c r="DR28" s="415"/>
      <c r="DS28" s="415"/>
      <c r="DT28" s="415"/>
      <c r="DU28" s="415"/>
      <c r="DV28" s="415"/>
      <c r="DW28" s="415"/>
      <c r="DX28" s="427"/>
    </row>
    <row r="29" spans="1:128" ht="6" customHeight="1">
      <c r="A29" s="477"/>
      <c r="B29" s="415"/>
      <c r="C29" s="415"/>
      <c r="D29" s="415"/>
      <c r="E29" s="415"/>
      <c r="F29" s="432"/>
      <c r="G29" s="432"/>
      <c r="H29" s="432"/>
      <c r="I29" s="432"/>
      <c r="J29" s="432"/>
      <c r="K29" s="432"/>
      <c r="L29" s="432"/>
      <c r="M29" s="432"/>
      <c r="N29" s="432"/>
      <c r="O29" s="432"/>
      <c r="P29" s="432"/>
      <c r="Q29" s="432"/>
      <c r="R29" s="432"/>
      <c r="S29" s="432"/>
      <c r="T29" s="432"/>
      <c r="U29" s="432"/>
      <c r="V29" s="432"/>
      <c r="W29" s="432"/>
      <c r="X29" s="432"/>
      <c r="Y29" s="432"/>
      <c r="Z29" s="432"/>
      <c r="AA29" s="432"/>
      <c r="AB29" s="432"/>
      <c r="AC29" s="432"/>
      <c r="AD29" s="432"/>
      <c r="AE29" s="432"/>
      <c r="AF29" s="432"/>
      <c r="AG29" s="432"/>
      <c r="AH29" s="432"/>
      <c r="AI29" s="432"/>
      <c r="AJ29" s="432"/>
      <c r="AK29" s="432"/>
      <c r="AL29" s="432"/>
      <c r="AM29" s="415"/>
      <c r="AN29" s="415"/>
      <c r="AO29" s="415"/>
      <c r="AP29" s="415"/>
      <c r="AQ29" s="415"/>
      <c r="AR29" s="415"/>
      <c r="AS29" s="415"/>
      <c r="AT29" s="415"/>
      <c r="AU29" s="415"/>
      <c r="AV29" s="415"/>
      <c r="AW29" s="415"/>
      <c r="AX29" s="415"/>
      <c r="AY29" s="415"/>
      <c r="AZ29" s="415"/>
      <c r="BA29" s="415"/>
      <c r="BB29" s="415"/>
      <c r="BC29" s="415"/>
      <c r="BD29" s="415"/>
      <c r="BE29" s="415"/>
      <c r="BF29" s="415"/>
      <c r="BG29" s="415"/>
      <c r="BH29" s="415"/>
      <c r="BI29" s="415"/>
      <c r="BJ29" s="415"/>
      <c r="BK29" s="415"/>
      <c r="BL29" s="415"/>
      <c r="BM29" s="415"/>
      <c r="BN29" s="415"/>
      <c r="BO29" s="415"/>
      <c r="BP29" s="415"/>
      <c r="BQ29" s="415"/>
      <c r="BR29" s="415"/>
      <c r="BS29" s="415"/>
      <c r="BT29" s="415"/>
      <c r="BU29" s="415"/>
      <c r="BV29" s="415"/>
      <c r="BW29" s="415"/>
      <c r="BX29" s="415"/>
      <c r="BY29" s="415"/>
      <c r="BZ29" s="415"/>
      <c r="CA29" s="415"/>
      <c r="CB29" s="415"/>
      <c r="CC29" s="415"/>
      <c r="CD29" s="415"/>
      <c r="CE29" s="415"/>
      <c r="CF29" s="415"/>
      <c r="CG29" s="415"/>
      <c r="CH29" s="415"/>
      <c r="CI29" s="415"/>
      <c r="CJ29" s="415"/>
      <c r="CK29" s="415"/>
      <c r="CL29" s="415"/>
      <c r="CM29" s="415"/>
      <c r="CN29" s="415"/>
      <c r="CO29" s="415"/>
      <c r="CP29" s="415"/>
      <c r="CQ29" s="415"/>
      <c r="CR29" s="415"/>
      <c r="CS29" s="415"/>
      <c r="CT29" s="415"/>
      <c r="CU29" s="415"/>
      <c r="CV29" s="415"/>
      <c r="CW29" s="415"/>
      <c r="CX29" s="415"/>
      <c r="CY29" s="415"/>
      <c r="CZ29" s="415"/>
      <c r="DA29" s="415"/>
      <c r="DB29" s="415"/>
      <c r="DC29" s="415"/>
      <c r="DD29" s="415"/>
      <c r="DE29" s="415"/>
      <c r="DF29" s="415"/>
      <c r="DG29" s="415"/>
      <c r="DH29" s="415"/>
      <c r="DI29" s="415"/>
      <c r="DJ29" s="415"/>
      <c r="DK29" s="415"/>
      <c r="DL29" s="588"/>
      <c r="DM29" s="588"/>
      <c r="DN29" s="588"/>
      <c r="DO29" s="588"/>
      <c r="DP29" s="588"/>
      <c r="DQ29" s="415"/>
      <c r="DR29" s="415"/>
      <c r="DS29" s="415"/>
      <c r="DT29" s="415"/>
      <c r="DU29" s="415"/>
      <c r="DV29" s="415"/>
      <c r="DW29" s="415"/>
      <c r="DX29" s="427"/>
    </row>
    <row r="30" spans="1:128" ht="6" customHeight="1">
      <c r="A30" s="589"/>
      <c r="B30" s="590"/>
      <c r="C30" s="590"/>
      <c r="D30" s="590"/>
      <c r="E30" s="590"/>
      <c r="F30" s="591" t="s">
        <v>505</v>
      </c>
      <c r="G30" s="591"/>
      <c r="H30" s="591"/>
      <c r="I30" s="591"/>
      <c r="J30" s="591"/>
      <c r="K30" s="591"/>
      <c r="L30" s="591"/>
      <c r="M30" s="591"/>
      <c r="N30" s="591"/>
      <c r="O30" s="591"/>
      <c r="P30" s="591"/>
      <c r="Q30" s="591"/>
      <c r="R30" s="591"/>
      <c r="S30" s="591"/>
      <c r="T30" s="591"/>
      <c r="U30" s="591"/>
      <c r="V30" s="591"/>
      <c r="W30" s="591"/>
      <c r="X30" s="591"/>
      <c r="Y30" s="591"/>
      <c r="Z30" s="591"/>
      <c r="AA30" s="591"/>
      <c r="AB30" s="591"/>
      <c r="AC30" s="591"/>
      <c r="AD30" s="591"/>
      <c r="AE30" s="591"/>
      <c r="AF30" s="591"/>
      <c r="AG30" s="591"/>
      <c r="AH30" s="592">
        <v>4</v>
      </c>
      <c r="AI30" s="592"/>
      <c r="AJ30" s="592"/>
      <c r="AK30" s="592"/>
      <c r="AL30" s="592"/>
      <c r="AM30" s="593">
        <v>178</v>
      </c>
      <c r="AN30" s="593"/>
      <c r="AO30" s="593"/>
      <c r="AP30" s="593"/>
      <c r="AQ30" s="593"/>
      <c r="AR30" s="593"/>
      <c r="AS30" s="593"/>
      <c r="AT30" s="593"/>
      <c r="AU30" s="593"/>
      <c r="AV30" s="593"/>
      <c r="AW30" s="593"/>
      <c r="AX30" s="593">
        <v>175.75</v>
      </c>
      <c r="AY30" s="593"/>
      <c r="AZ30" s="593"/>
      <c r="BA30" s="593"/>
      <c r="BB30" s="593"/>
      <c r="BC30" s="593"/>
      <c r="BD30" s="593"/>
      <c r="BE30" s="593"/>
      <c r="BF30" s="593"/>
      <c r="BG30" s="593"/>
      <c r="BH30" s="593"/>
      <c r="BI30" s="593">
        <v>2.25</v>
      </c>
      <c r="BJ30" s="593"/>
      <c r="BK30" s="593"/>
      <c r="BL30" s="593"/>
      <c r="BM30" s="593"/>
      <c r="BN30" s="593"/>
      <c r="BO30" s="593"/>
      <c r="BP30" s="593"/>
      <c r="BQ30" s="593">
        <v>53.1</v>
      </c>
      <c r="BR30" s="593"/>
      <c r="BS30" s="593"/>
      <c r="BT30" s="593"/>
      <c r="BU30" s="593"/>
      <c r="BV30" s="593"/>
      <c r="BW30" s="593"/>
      <c r="BX30" s="593"/>
      <c r="BY30" s="593"/>
      <c r="BZ30" s="593"/>
      <c r="CA30" s="593"/>
      <c r="CB30" s="594"/>
      <c r="CC30" s="594"/>
      <c r="CD30" s="594"/>
      <c r="CE30" s="594"/>
      <c r="CF30" s="594"/>
      <c r="CG30" s="594"/>
      <c r="CH30" s="595"/>
      <c r="CI30" s="595"/>
      <c r="CJ30" s="595"/>
      <c r="CK30" s="595"/>
      <c r="CL30" s="595"/>
      <c r="CM30" s="595"/>
      <c r="CN30" s="595"/>
      <c r="CO30" s="593"/>
      <c r="CP30" s="593"/>
      <c r="CQ30" s="593"/>
      <c r="CR30" s="593"/>
      <c r="CS30" s="593"/>
      <c r="CT30" s="593"/>
      <c r="CU30" s="593"/>
      <c r="CV30" s="593"/>
      <c r="CW30" s="593"/>
      <c r="CX30" s="593"/>
      <c r="CY30" s="593"/>
      <c r="CZ30" s="593"/>
      <c r="DA30" s="593"/>
      <c r="DB30" s="593"/>
      <c r="DC30" s="593"/>
      <c r="DD30" s="593"/>
      <c r="DE30" s="593"/>
      <c r="DF30" s="593"/>
      <c r="DG30" s="593"/>
      <c r="DH30" s="593"/>
      <c r="DI30" s="593"/>
      <c r="DJ30" s="593"/>
      <c r="DK30" s="593"/>
      <c r="DL30" s="595"/>
      <c r="DM30" s="595"/>
      <c r="DN30" s="595"/>
      <c r="DO30" s="595"/>
      <c r="DP30" s="595"/>
      <c r="DQ30" s="593"/>
      <c r="DR30" s="593"/>
      <c r="DS30" s="593"/>
      <c r="DT30" s="593"/>
      <c r="DU30" s="593"/>
      <c r="DV30" s="593"/>
      <c r="DW30" s="593"/>
      <c r="DX30" s="596"/>
    </row>
    <row r="31" spans="1:128" ht="6" customHeight="1">
      <c r="A31" s="597"/>
      <c r="B31" s="598"/>
      <c r="C31" s="598"/>
      <c r="D31" s="598"/>
      <c r="E31" s="598"/>
      <c r="F31" s="409"/>
      <c r="G31" s="409"/>
      <c r="H31" s="409"/>
      <c r="I31" s="409"/>
      <c r="J31" s="409"/>
      <c r="K31" s="409"/>
      <c r="L31" s="409"/>
      <c r="M31" s="409"/>
      <c r="N31" s="409"/>
      <c r="O31" s="409"/>
      <c r="P31" s="409"/>
      <c r="Q31" s="409"/>
      <c r="R31" s="409"/>
      <c r="S31" s="409"/>
      <c r="T31" s="409"/>
      <c r="U31" s="409"/>
      <c r="V31" s="409"/>
      <c r="W31" s="409"/>
      <c r="X31" s="409"/>
      <c r="Y31" s="409"/>
      <c r="Z31" s="409"/>
      <c r="AA31" s="409"/>
      <c r="AB31" s="409"/>
      <c r="AC31" s="409"/>
      <c r="AD31" s="409"/>
      <c r="AE31" s="409"/>
      <c r="AF31" s="409"/>
      <c r="AG31" s="409"/>
      <c r="AH31" s="412"/>
      <c r="AI31" s="412"/>
      <c r="AJ31" s="412"/>
      <c r="AK31" s="412"/>
      <c r="AL31" s="412"/>
      <c r="AM31" s="398"/>
      <c r="AN31" s="398"/>
      <c r="AO31" s="398"/>
      <c r="AP31" s="398"/>
      <c r="AQ31" s="398"/>
      <c r="AR31" s="398"/>
      <c r="AS31" s="398"/>
      <c r="AT31" s="398"/>
      <c r="AU31" s="398"/>
      <c r="AV31" s="398"/>
      <c r="AW31" s="398"/>
      <c r="AX31" s="398"/>
      <c r="AY31" s="398"/>
      <c r="AZ31" s="398"/>
      <c r="BA31" s="398"/>
      <c r="BB31" s="398"/>
      <c r="BC31" s="398"/>
      <c r="BD31" s="398"/>
      <c r="BE31" s="398"/>
      <c r="BF31" s="398"/>
      <c r="BG31" s="398"/>
      <c r="BH31" s="398"/>
      <c r="BI31" s="398"/>
      <c r="BJ31" s="398"/>
      <c r="BK31" s="398"/>
      <c r="BL31" s="398"/>
      <c r="BM31" s="398"/>
      <c r="BN31" s="398"/>
      <c r="BO31" s="398"/>
      <c r="BP31" s="398"/>
      <c r="BQ31" s="398"/>
      <c r="BR31" s="398"/>
      <c r="BS31" s="398"/>
      <c r="BT31" s="398"/>
      <c r="BU31" s="398"/>
      <c r="BV31" s="398"/>
      <c r="BW31" s="398"/>
      <c r="BX31" s="398"/>
      <c r="BY31" s="398"/>
      <c r="BZ31" s="398"/>
      <c r="CA31" s="398"/>
      <c r="CB31" s="406"/>
      <c r="CC31" s="406"/>
      <c r="CD31" s="406"/>
      <c r="CE31" s="406"/>
      <c r="CF31" s="406"/>
      <c r="CG31" s="406"/>
      <c r="CH31" s="400"/>
      <c r="CI31" s="400"/>
      <c r="CJ31" s="400"/>
      <c r="CK31" s="400"/>
      <c r="CL31" s="400"/>
      <c r="CM31" s="400"/>
      <c r="CN31" s="400"/>
      <c r="CO31" s="398"/>
      <c r="CP31" s="398"/>
      <c r="CQ31" s="398"/>
      <c r="CR31" s="398"/>
      <c r="CS31" s="398"/>
      <c r="CT31" s="398"/>
      <c r="CU31" s="398"/>
      <c r="CV31" s="398"/>
      <c r="CW31" s="398"/>
      <c r="CX31" s="398"/>
      <c r="CY31" s="398"/>
      <c r="CZ31" s="398"/>
      <c r="DA31" s="398"/>
      <c r="DB31" s="398"/>
      <c r="DC31" s="398"/>
      <c r="DD31" s="398"/>
      <c r="DE31" s="398"/>
      <c r="DF31" s="398"/>
      <c r="DG31" s="398"/>
      <c r="DH31" s="398"/>
      <c r="DI31" s="398"/>
      <c r="DJ31" s="398"/>
      <c r="DK31" s="398"/>
      <c r="DL31" s="400"/>
      <c r="DM31" s="400"/>
      <c r="DN31" s="400"/>
      <c r="DO31" s="400"/>
      <c r="DP31" s="400"/>
      <c r="DQ31" s="398"/>
      <c r="DR31" s="398"/>
      <c r="DS31" s="398"/>
      <c r="DT31" s="398"/>
      <c r="DU31" s="398"/>
      <c r="DV31" s="398"/>
      <c r="DW31" s="398"/>
      <c r="DX31" s="402"/>
    </row>
    <row r="32" spans="1:128" ht="6" customHeight="1">
      <c r="A32" s="597"/>
      <c r="B32" s="598"/>
      <c r="C32" s="598"/>
      <c r="D32" s="598"/>
      <c r="E32" s="598"/>
      <c r="F32" s="409"/>
      <c r="G32" s="409"/>
      <c r="H32" s="409"/>
      <c r="I32" s="409"/>
      <c r="J32" s="409"/>
      <c r="K32" s="409"/>
      <c r="L32" s="409"/>
      <c r="M32" s="409"/>
      <c r="N32" s="409"/>
      <c r="O32" s="409"/>
      <c r="P32" s="409"/>
      <c r="Q32" s="409"/>
      <c r="R32" s="409"/>
      <c r="S32" s="409"/>
      <c r="T32" s="409"/>
      <c r="U32" s="409"/>
      <c r="V32" s="409"/>
      <c r="W32" s="409"/>
      <c r="X32" s="409"/>
      <c r="Y32" s="409"/>
      <c r="Z32" s="409"/>
      <c r="AA32" s="409"/>
      <c r="AB32" s="409"/>
      <c r="AC32" s="409"/>
      <c r="AD32" s="409"/>
      <c r="AE32" s="409"/>
      <c r="AF32" s="409"/>
      <c r="AG32" s="409"/>
      <c r="AH32" s="412"/>
      <c r="AI32" s="412"/>
      <c r="AJ32" s="412"/>
      <c r="AK32" s="412"/>
      <c r="AL32" s="412"/>
      <c r="AM32" s="398"/>
      <c r="AN32" s="398"/>
      <c r="AO32" s="398"/>
      <c r="AP32" s="398"/>
      <c r="AQ32" s="398"/>
      <c r="AR32" s="398"/>
      <c r="AS32" s="398"/>
      <c r="AT32" s="398"/>
      <c r="AU32" s="398"/>
      <c r="AV32" s="398"/>
      <c r="AW32" s="398"/>
      <c r="AX32" s="398"/>
      <c r="AY32" s="398"/>
      <c r="AZ32" s="398"/>
      <c r="BA32" s="398"/>
      <c r="BB32" s="398"/>
      <c r="BC32" s="398"/>
      <c r="BD32" s="398"/>
      <c r="BE32" s="398"/>
      <c r="BF32" s="398"/>
      <c r="BG32" s="398"/>
      <c r="BH32" s="398"/>
      <c r="BI32" s="398"/>
      <c r="BJ32" s="398"/>
      <c r="BK32" s="398"/>
      <c r="BL32" s="398"/>
      <c r="BM32" s="398"/>
      <c r="BN32" s="398"/>
      <c r="BO32" s="398"/>
      <c r="BP32" s="398"/>
      <c r="BQ32" s="398"/>
      <c r="BR32" s="398"/>
      <c r="BS32" s="398"/>
      <c r="BT32" s="398"/>
      <c r="BU32" s="398"/>
      <c r="BV32" s="398"/>
      <c r="BW32" s="398"/>
      <c r="BX32" s="398"/>
      <c r="BY32" s="398"/>
      <c r="BZ32" s="398"/>
      <c r="CA32" s="398"/>
      <c r="CB32" s="406"/>
      <c r="CC32" s="406"/>
      <c r="CD32" s="406"/>
      <c r="CE32" s="406"/>
      <c r="CF32" s="406"/>
      <c r="CG32" s="406"/>
      <c r="CH32" s="400"/>
      <c r="CI32" s="400"/>
      <c r="CJ32" s="400"/>
      <c r="CK32" s="400"/>
      <c r="CL32" s="400"/>
      <c r="CM32" s="400"/>
      <c r="CN32" s="400"/>
      <c r="CO32" s="398"/>
      <c r="CP32" s="398"/>
      <c r="CQ32" s="398"/>
      <c r="CR32" s="398"/>
      <c r="CS32" s="398"/>
      <c r="CT32" s="398"/>
      <c r="CU32" s="398"/>
      <c r="CV32" s="398"/>
      <c r="CW32" s="398"/>
      <c r="CX32" s="398"/>
      <c r="CY32" s="398"/>
      <c r="CZ32" s="398"/>
      <c r="DA32" s="398"/>
      <c r="DB32" s="398"/>
      <c r="DC32" s="398"/>
      <c r="DD32" s="398"/>
      <c r="DE32" s="398"/>
      <c r="DF32" s="398"/>
      <c r="DG32" s="398"/>
      <c r="DH32" s="398"/>
      <c r="DI32" s="398"/>
      <c r="DJ32" s="398"/>
      <c r="DK32" s="398"/>
      <c r="DL32" s="400"/>
      <c r="DM32" s="400"/>
      <c r="DN32" s="400"/>
      <c r="DO32" s="400"/>
      <c r="DP32" s="400"/>
      <c r="DQ32" s="398"/>
      <c r="DR32" s="398"/>
      <c r="DS32" s="398"/>
      <c r="DT32" s="398"/>
      <c r="DU32" s="398"/>
      <c r="DV32" s="398"/>
      <c r="DW32" s="398"/>
      <c r="DX32" s="402"/>
    </row>
    <row r="33" spans="1:128" ht="6" customHeight="1">
      <c r="A33" s="597"/>
      <c r="B33" s="598"/>
      <c r="C33" s="598"/>
      <c r="D33" s="598"/>
      <c r="E33" s="598"/>
      <c r="F33" s="409" t="s">
        <v>339</v>
      </c>
      <c r="G33" s="409"/>
      <c r="H33" s="409"/>
      <c r="I33" s="409"/>
      <c r="J33" s="409"/>
      <c r="K33" s="409"/>
      <c r="L33" s="409"/>
      <c r="M33" s="409"/>
      <c r="N33" s="409"/>
      <c r="O33" s="409"/>
      <c r="P33" s="409"/>
      <c r="Q33" s="409"/>
      <c r="R33" s="409"/>
      <c r="S33" s="409"/>
      <c r="T33" s="409"/>
      <c r="U33" s="409"/>
      <c r="V33" s="409"/>
      <c r="W33" s="409"/>
      <c r="X33" s="409"/>
      <c r="Y33" s="409"/>
      <c r="Z33" s="409"/>
      <c r="AA33" s="409"/>
      <c r="AB33" s="409"/>
      <c r="AC33" s="409"/>
      <c r="AD33" s="409"/>
      <c r="AE33" s="409"/>
      <c r="AF33" s="409"/>
      <c r="AG33" s="409"/>
      <c r="AH33" s="412">
        <v>4</v>
      </c>
      <c r="AI33" s="412"/>
      <c r="AJ33" s="412"/>
      <c r="AK33" s="412"/>
      <c r="AL33" s="412"/>
      <c r="AM33" s="398">
        <v>178</v>
      </c>
      <c r="AN33" s="398"/>
      <c r="AO33" s="398"/>
      <c r="AP33" s="398"/>
      <c r="AQ33" s="398"/>
      <c r="AR33" s="398"/>
      <c r="AS33" s="398"/>
      <c r="AT33" s="398"/>
      <c r="AU33" s="398"/>
      <c r="AV33" s="398"/>
      <c r="AW33" s="398"/>
      <c r="AX33" s="398">
        <v>175.75</v>
      </c>
      <c r="AY33" s="398"/>
      <c r="AZ33" s="398"/>
      <c r="BA33" s="398"/>
      <c r="BB33" s="398"/>
      <c r="BC33" s="398"/>
      <c r="BD33" s="398"/>
      <c r="BE33" s="398"/>
      <c r="BF33" s="398"/>
      <c r="BG33" s="398"/>
      <c r="BH33" s="398"/>
      <c r="BI33" s="398">
        <v>2.25</v>
      </c>
      <c r="BJ33" s="398"/>
      <c r="BK33" s="398"/>
      <c r="BL33" s="398"/>
      <c r="BM33" s="398"/>
      <c r="BN33" s="398"/>
      <c r="BO33" s="398"/>
      <c r="BP33" s="398"/>
      <c r="BQ33" s="398">
        <v>53.1</v>
      </c>
      <c r="BR33" s="398"/>
      <c r="BS33" s="398"/>
      <c r="BT33" s="398"/>
      <c r="BU33" s="398"/>
      <c r="BV33" s="398"/>
      <c r="BW33" s="398"/>
      <c r="BX33" s="398"/>
      <c r="BY33" s="398"/>
      <c r="BZ33" s="398"/>
      <c r="CA33" s="398"/>
      <c r="CB33" s="406"/>
      <c r="CC33" s="406"/>
      <c r="CD33" s="406"/>
      <c r="CE33" s="406"/>
      <c r="CF33" s="406"/>
      <c r="CG33" s="406"/>
      <c r="CH33" s="400"/>
      <c r="CI33" s="400"/>
      <c r="CJ33" s="400"/>
      <c r="CK33" s="400"/>
      <c r="CL33" s="400"/>
      <c r="CM33" s="400"/>
      <c r="CN33" s="400"/>
      <c r="CO33" s="398"/>
      <c r="CP33" s="398"/>
      <c r="CQ33" s="398"/>
      <c r="CR33" s="398"/>
      <c r="CS33" s="398"/>
      <c r="CT33" s="398"/>
      <c r="CU33" s="398"/>
      <c r="CV33" s="398"/>
      <c r="CW33" s="398"/>
      <c r="CX33" s="398"/>
      <c r="CY33" s="398"/>
      <c r="CZ33" s="398"/>
      <c r="DA33" s="398"/>
      <c r="DB33" s="398"/>
      <c r="DC33" s="398"/>
      <c r="DD33" s="398"/>
      <c r="DE33" s="398"/>
      <c r="DF33" s="398"/>
      <c r="DG33" s="398"/>
      <c r="DH33" s="398"/>
      <c r="DI33" s="398"/>
      <c r="DJ33" s="398"/>
      <c r="DK33" s="398"/>
      <c r="DL33" s="400"/>
      <c r="DM33" s="400"/>
      <c r="DN33" s="400"/>
      <c r="DO33" s="400"/>
      <c r="DP33" s="400"/>
      <c r="DQ33" s="398"/>
      <c r="DR33" s="398"/>
      <c r="DS33" s="398"/>
      <c r="DT33" s="398"/>
      <c r="DU33" s="398"/>
      <c r="DV33" s="398"/>
      <c r="DW33" s="398"/>
      <c r="DX33" s="402"/>
    </row>
    <row r="34" spans="1:128" ht="6" customHeight="1">
      <c r="A34" s="597"/>
      <c r="B34" s="598"/>
      <c r="C34" s="598"/>
      <c r="D34" s="598"/>
      <c r="E34" s="598"/>
      <c r="F34" s="409"/>
      <c r="G34" s="409"/>
      <c r="H34" s="409"/>
      <c r="I34" s="409"/>
      <c r="J34" s="409"/>
      <c r="K34" s="409"/>
      <c r="L34" s="409"/>
      <c r="M34" s="409"/>
      <c r="N34" s="409"/>
      <c r="O34" s="409"/>
      <c r="P34" s="409"/>
      <c r="Q34" s="409"/>
      <c r="R34" s="409"/>
      <c r="S34" s="409"/>
      <c r="T34" s="409"/>
      <c r="U34" s="409"/>
      <c r="V34" s="409"/>
      <c r="W34" s="409"/>
      <c r="X34" s="409"/>
      <c r="Y34" s="409"/>
      <c r="Z34" s="409"/>
      <c r="AA34" s="409"/>
      <c r="AB34" s="409"/>
      <c r="AC34" s="409"/>
      <c r="AD34" s="409"/>
      <c r="AE34" s="409"/>
      <c r="AF34" s="409"/>
      <c r="AG34" s="409"/>
      <c r="AH34" s="412"/>
      <c r="AI34" s="412"/>
      <c r="AJ34" s="412"/>
      <c r="AK34" s="412"/>
      <c r="AL34" s="412"/>
      <c r="AM34" s="398"/>
      <c r="AN34" s="398"/>
      <c r="AO34" s="398"/>
      <c r="AP34" s="398"/>
      <c r="AQ34" s="398"/>
      <c r="AR34" s="398"/>
      <c r="AS34" s="398"/>
      <c r="AT34" s="398"/>
      <c r="AU34" s="398"/>
      <c r="AV34" s="398"/>
      <c r="AW34" s="398"/>
      <c r="AX34" s="398"/>
      <c r="AY34" s="398"/>
      <c r="AZ34" s="398"/>
      <c r="BA34" s="398"/>
      <c r="BB34" s="398"/>
      <c r="BC34" s="398"/>
      <c r="BD34" s="398"/>
      <c r="BE34" s="398"/>
      <c r="BF34" s="398"/>
      <c r="BG34" s="398"/>
      <c r="BH34" s="398"/>
      <c r="BI34" s="398"/>
      <c r="BJ34" s="398"/>
      <c r="BK34" s="398"/>
      <c r="BL34" s="398"/>
      <c r="BM34" s="398"/>
      <c r="BN34" s="398"/>
      <c r="BO34" s="398"/>
      <c r="BP34" s="398"/>
      <c r="BQ34" s="398"/>
      <c r="BR34" s="398"/>
      <c r="BS34" s="398"/>
      <c r="BT34" s="398"/>
      <c r="BU34" s="398"/>
      <c r="BV34" s="398"/>
      <c r="BW34" s="398"/>
      <c r="BX34" s="398"/>
      <c r="BY34" s="398"/>
      <c r="BZ34" s="398"/>
      <c r="CA34" s="398"/>
      <c r="CB34" s="406"/>
      <c r="CC34" s="406"/>
      <c r="CD34" s="406"/>
      <c r="CE34" s="406"/>
      <c r="CF34" s="406"/>
      <c r="CG34" s="406"/>
      <c r="CH34" s="400"/>
      <c r="CI34" s="400"/>
      <c r="CJ34" s="400"/>
      <c r="CK34" s="400"/>
      <c r="CL34" s="400"/>
      <c r="CM34" s="400"/>
      <c r="CN34" s="400"/>
      <c r="CO34" s="398"/>
      <c r="CP34" s="398"/>
      <c r="CQ34" s="398"/>
      <c r="CR34" s="398"/>
      <c r="CS34" s="398"/>
      <c r="CT34" s="398"/>
      <c r="CU34" s="398"/>
      <c r="CV34" s="398"/>
      <c r="CW34" s="398"/>
      <c r="CX34" s="398"/>
      <c r="CY34" s="398"/>
      <c r="CZ34" s="398"/>
      <c r="DA34" s="398"/>
      <c r="DB34" s="398"/>
      <c r="DC34" s="398"/>
      <c r="DD34" s="398"/>
      <c r="DE34" s="398"/>
      <c r="DF34" s="398"/>
      <c r="DG34" s="398"/>
      <c r="DH34" s="398"/>
      <c r="DI34" s="398"/>
      <c r="DJ34" s="398"/>
      <c r="DK34" s="398"/>
      <c r="DL34" s="400"/>
      <c r="DM34" s="400"/>
      <c r="DN34" s="400"/>
      <c r="DO34" s="400"/>
      <c r="DP34" s="400"/>
      <c r="DQ34" s="398"/>
      <c r="DR34" s="398"/>
      <c r="DS34" s="398"/>
      <c r="DT34" s="398"/>
      <c r="DU34" s="398"/>
      <c r="DV34" s="398"/>
      <c r="DW34" s="398"/>
      <c r="DX34" s="402"/>
    </row>
    <row r="35" spans="1:128" ht="6" customHeight="1">
      <c r="A35" s="597"/>
      <c r="B35" s="598"/>
      <c r="C35" s="598"/>
      <c r="D35" s="598"/>
      <c r="E35" s="598"/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09"/>
      <c r="R35" s="409"/>
      <c r="S35" s="409"/>
      <c r="T35" s="409"/>
      <c r="U35" s="409"/>
      <c r="V35" s="409"/>
      <c r="W35" s="409"/>
      <c r="X35" s="409"/>
      <c r="Y35" s="409"/>
      <c r="Z35" s="409"/>
      <c r="AA35" s="409"/>
      <c r="AB35" s="409"/>
      <c r="AC35" s="409"/>
      <c r="AD35" s="409"/>
      <c r="AE35" s="409"/>
      <c r="AF35" s="409"/>
      <c r="AG35" s="409"/>
      <c r="AH35" s="412"/>
      <c r="AI35" s="412"/>
      <c r="AJ35" s="412"/>
      <c r="AK35" s="412"/>
      <c r="AL35" s="412"/>
      <c r="AM35" s="398"/>
      <c r="AN35" s="398"/>
      <c r="AO35" s="398"/>
      <c r="AP35" s="398"/>
      <c r="AQ35" s="398"/>
      <c r="AR35" s="398"/>
      <c r="AS35" s="398"/>
      <c r="AT35" s="398"/>
      <c r="AU35" s="398"/>
      <c r="AV35" s="398"/>
      <c r="AW35" s="398"/>
      <c r="AX35" s="398"/>
      <c r="AY35" s="398"/>
      <c r="AZ35" s="398"/>
      <c r="BA35" s="398"/>
      <c r="BB35" s="398"/>
      <c r="BC35" s="398"/>
      <c r="BD35" s="398"/>
      <c r="BE35" s="398"/>
      <c r="BF35" s="398"/>
      <c r="BG35" s="398"/>
      <c r="BH35" s="398"/>
      <c r="BI35" s="398"/>
      <c r="BJ35" s="398"/>
      <c r="BK35" s="398"/>
      <c r="BL35" s="398"/>
      <c r="BM35" s="398"/>
      <c r="BN35" s="398"/>
      <c r="BO35" s="398"/>
      <c r="BP35" s="398"/>
      <c r="BQ35" s="398"/>
      <c r="BR35" s="398"/>
      <c r="BS35" s="398"/>
      <c r="BT35" s="398"/>
      <c r="BU35" s="398"/>
      <c r="BV35" s="398"/>
      <c r="BW35" s="398"/>
      <c r="BX35" s="398"/>
      <c r="BY35" s="398"/>
      <c r="BZ35" s="398"/>
      <c r="CA35" s="398"/>
      <c r="CB35" s="406"/>
      <c r="CC35" s="406"/>
      <c r="CD35" s="406"/>
      <c r="CE35" s="406"/>
      <c r="CF35" s="406"/>
      <c r="CG35" s="406"/>
      <c r="CH35" s="400"/>
      <c r="CI35" s="400"/>
      <c r="CJ35" s="400"/>
      <c r="CK35" s="400"/>
      <c r="CL35" s="400"/>
      <c r="CM35" s="400"/>
      <c r="CN35" s="400"/>
      <c r="CO35" s="398"/>
      <c r="CP35" s="398"/>
      <c r="CQ35" s="398"/>
      <c r="CR35" s="398"/>
      <c r="CS35" s="398"/>
      <c r="CT35" s="398"/>
      <c r="CU35" s="398"/>
      <c r="CV35" s="398"/>
      <c r="CW35" s="398"/>
      <c r="CX35" s="398"/>
      <c r="CY35" s="398"/>
      <c r="CZ35" s="398"/>
      <c r="DA35" s="398"/>
      <c r="DB35" s="398"/>
      <c r="DC35" s="398"/>
      <c r="DD35" s="398"/>
      <c r="DE35" s="398"/>
      <c r="DF35" s="398"/>
      <c r="DG35" s="398"/>
      <c r="DH35" s="398"/>
      <c r="DI35" s="398"/>
      <c r="DJ35" s="398"/>
      <c r="DK35" s="398"/>
      <c r="DL35" s="400"/>
      <c r="DM35" s="400"/>
      <c r="DN35" s="400"/>
      <c r="DO35" s="400"/>
      <c r="DP35" s="400"/>
      <c r="DQ35" s="398"/>
      <c r="DR35" s="398"/>
      <c r="DS35" s="398"/>
      <c r="DT35" s="398"/>
      <c r="DU35" s="398"/>
      <c r="DV35" s="398"/>
      <c r="DW35" s="398"/>
      <c r="DX35" s="402"/>
    </row>
    <row r="36" spans="1:128" ht="6" customHeight="1">
      <c r="A36" s="548" t="s">
        <v>506</v>
      </c>
      <c r="B36" s="414"/>
      <c r="C36" s="414"/>
      <c r="D36" s="414"/>
      <c r="E36" s="414"/>
      <c r="F36" s="430" t="s">
        <v>330</v>
      </c>
      <c r="G36" s="430"/>
      <c r="H36" s="430"/>
      <c r="I36" s="430"/>
      <c r="J36" s="430"/>
      <c r="K36" s="430"/>
      <c r="L36" s="430"/>
      <c r="M36" s="430"/>
      <c r="N36" s="430"/>
      <c r="O36" s="430"/>
      <c r="P36" s="430"/>
      <c r="Q36" s="430"/>
      <c r="R36" s="430"/>
      <c r="S36" s="430"/>
      <c r="T36" s="430"/>
      <c r="U36" s="430"/>
      <c r="V36" s="430"/>
      <c r="W36" s="430"/>
      <c r="X36" s="430"/>
      <c r="Y36" s="430"/>
      <c r="Z36" s="430"/>
      <c r="AA36" s="430"/>
      <c r="AB36" s="430"/>
      <c r="AC36" s="430"/>
      <c r="AD36" s="430"/>
      <c r="AE36" s="430"/>
      <c r="AF36" s="430"/>
      <c r="AG36" s="430"/>
      <c r="AH36" s="430" t="s">
        <v>331</v>
      </c>
      <c r="AI36" s="430"/>
      <c r="AJ36" s="430"/>
      <c r="AK36" s="430"/>
      <c r="AL36" s="430"/>
      <c r="AM36" s="414" t="s">
        <v>332</v>
      </c>
      <c r="AN36" s="414"/>
      <c r="AO36" s="414"/>
      <c r="AP36" s="414"/>
      <c r="AQ36" s="414"/>
      <c r="AR36" s="414"/>
      <c r="AS36" s="414"/>
      <c r="AT36" s="414"/>
      <c r="AU36" s="414"/>
      <c r="AV36" s="414"/>
      <c r="AW36" s="414"/>
      <c r="AX36" s="414" t="s">
        <v>333</v>
      </c>
      <c r="AY36" s="414"/>
      <c r="AZ36" s="414"/>
      <c r="BA36" s="414"/>
      <c r="BB36" s="414"/>
      <c r="BC36" s="414"/>
      <c r="BD36" s="414"/>
      <c r="BE36" s="414"/>
      <c r="BF36" s="414"/>
      <c r="BG36" s="414"/>
      <c r="BH36" s="414"/>
      <c r="BI36" s="414" t="s">
        <v>334</v>
      </c>
      <c r="BJ36" s="414"/>
      <c r="BK36" s="414"/>
      <c r="BL36" s="414"/>
      <c r="BM36" s="414"/>
      <c r="BN36" s="414"/>
      <c r="BO36" s="414"/>
      <c r="BP36" s="414"/>
      <c r="BQ36" s="414" t="s">
        <v>335</v>
      </c>
      <c r="BR36" s="414"/>
      <c r="BS36" s="414"/>
      <c r="BT36" s="414"/>
      <c r="BU36" s="414"/>
      <c r="BV36" s="414"/>
      <c r="BW36" s="414"/>
      <c r="BX36" s="414"/>
      <c r="BY36" s="414"/>
      <c r="BZ36" s="414"/>
      <c r="CA36" s="414"/>
      <c r="CB36" s="414" t="s">
        <v>341</v>
      </c>
      <c r="CC36" s="414"/>
      <c r="CD36" s="414"/>
      <c r="CE36" s="414"/>
      <c r="CF36" s="414"/>
      <c r="CG36" s="414"/>
      <c r="CH36" s="414" t="s">
        <v>342</v>
      </c>
      <c r="CI36" s="414"/>
      <c r="CJ36" s="414"/>
      <c r="CK36" s="414"/>
      <c r="CL36" s="414"/>
      <c r="CM36" s="414"/>
      <c r="CN36" s="414"/>
      <c r="CO36" s="414" t="s">
        <v>332</v>
      </c>
      <c r="CP36" s="414"/>
      <c r="CQ36" s="414"/>
      <c r="CR36" s="414"/>
      <c r="CS36" s="414"/>
      <c r="CT36" s="414"/>
      <c r="CU36" s="414"/>
      <c r="CV36" s="414"/>
      <c r="CW36" s="414" t="s">
        <v>333</v>
      </c>
      <c r="CX36" s="414"/>
      <c r="CY36" s="414"/>
      <c r="CZ36" s="414"/>
      <c r="DA36" s="414"/>
      <c r="DB36" s="414"/>
      <c r="DC36" s="414"/>
      <c r="DD36" s="414"/>
      <c r="DE36" s="414" t="s">
        <v>334</v>
      </c>
      <c r="DF36" s="414"/>
      <c r="DG36" s="414"/>
      <c r="DH36" s="414"/>
      <c r="DI36" s="414"/>
      <c r="DJ36" s="414"/>
      <c r="DK36" s="414"/>
      <c r="DL36" s="587" t="s">
        <v>343</v>
      </c>
      <c r="DM36" s="587"/>
      <c r="DN36" s="587"/>
      <c r="DO36" s="587"/>
      <c r="DP36" s="587"/>
      <c r="DQ36" s="414" t="s">
        <v>335</v>
      </c>
      <c r="DR36" s="414"/>
      <c r="DS36" s="414"/>
      <c r="DT36" s="414"/>
      <c r="DU36" s="414"/>
      <c r="DV36" s="414"/>
      <c r="DW36" s="414"/>
      <c r="DX36" s="426"/>
    </row>
    <row r="37" spans="1:128" ht="6" customHeight="1">
      <c r="A37" s="477"/>
      <c r="B37" s="415"/>
      <c r="C37" s="415"/>
      <c r="D37" s="415"/>
      <c r="E37" s="415"/>
      <c r="F37" s="432"/>
      <c r="G37" s="432"/>
      <c r="H37" s="432"/>
      <c r="I37" s="432"/>
      <c r="J37" s="432"/>
      <c r="K37" s="432"/>
      <c r="L37" s="432"/>
      <c r="M37" s="432"/>
      <c r="N37" s="432"/>
      <c r="O37" s="432"/>
      <c r="P37" s="432"/>
      <c r="Q37" s="432"/>
      <c r="R37" s="432"/>
      <c r="S37" s="432"/>
      <c r="T37" s="432"/>
      <c r="U37" s="432"/>
      <c r="V37" s="432"/>
      <c r="W37" s="432"/>
      <c r="X37" s="432"/>
      <c r="Y37" s="432"/>
      <c r="Z37" s="432"/>
      <c r="AA37" s="432"/>
      <c r="AB37" s="432"/>
      <c r="AC37" s="432"/>
      <c r="AD37" s="432"/>
      <c r="AE37" s="432"/>
      <c r="AF37" s="432"/>
      <c r="AG37" s="432"/>
      <c r="AH37" s="432"/>
      <c r="AI37" s="432"/>
      <c r="AJ37" s="432"/>
      <c r="AK37" s="432"/>
      <c r="AL37" s="432"/>
      <c r="AM37" s="415"/>
      <c r="AN37" s="415"/>
      <c r="AO37" s="415"/>
      <c r="AP37" s="415"/>
      <c r="AQ37" s="415"/>
      <c r="AR37" s="415"/>
      <c r="AS37" s="415"/>
      <c r="AT37" s="415"/>
      <c r="AU37" s="415"/>
      <c r="AV37" s="415"/>
      <c r="AW37" s="415"/>
      <c r="AX37" s="415"/>
      <c r="AY37" s="415"/>
      <c r="AZ37" s="415"/>
      <c r="BA37" s="415"/>
      <c r="BB37" s="415"/>
      <c r="BC37" s="415"/>
      <c r="BD37" s="415"/>
      <c r="BE37" s="415"/>
      <c r="BF37" s="415"/>
      <c r="BG37" s="415"/>
      <c r="BH37" s="415"/>
      <c r="BI37" s="415"/>
      <c r="BJ37" s="415"/>
      <c r="BK37" s="415"/>
      <c r="BL37" s="415"/>
      <c r="BM37" s="415"/>
      <c r="BN37" s="415"/>
      <c r="BO37" s="415"/>
      <c r="BP37" s="415"/>
      <c r="BQ37" s="415"/>
      <c r="BR37" s="415"/>
      <c r="BS37" s="415"/>
      <c r="BT37" s="415"/>
      <c r="BU37" s="415"/>
      <c r="BV37" s="415"/>
      <c r="BW37" s="415"/>
      <c r="BX37" s="415"/>
      <c r="BY37" s="415"/>
      <c r="BZ37" s="415"/>
      <c r="CA37" s="415"/>
      <c r="CB37" s="415"/>
      <c r="CC37" s="415"/>
      <c r="CD37" s="415"/>
      <c r="CE37" s="415"/>
      <c r="CF37" s="415"/>
      <c r="CG37" s="415"/>
      <c r="CH37" s="415"/>
      <c r="CI37" s="415"/>
      <c r="CJ37" s="415"/>
      <c r="CK37" s="415"/>
      <c r="CL37" s="415"/>
      <c r="CM37" s="415"/>
      <c r="CN37" s="415"/>
      <c r="CO37" s="415"/>
      <c r="CP37" s="415"/>
      <c r="CQ37" s="415"/>
      <c r="CR37" s="415"/>
      <c r="CS37" s="415"/>
      <c r="CT37" s="415"/>
      <c r="CU37" s="415"/>
      <c r="CV37" s="415"/>
      <c r="CW37" s="415"/>
      <c r="CX37" s="415"/>
      <c r="CY37" s="415"/>
      <c r="CZ37" s="415"/>
      <c r="DA37" s="415"/>
      <c r="DB37" s="415"/>
      <c r="DC37" s="415"/>
      <c r="DD37" s="415"/>
      <c r="DE37" s="415"/>
      <c r="DF37" s="415"/>
      <c r="DG37" s="415"/>
      <c r="DH37" s="415"/>
      <c r="DI37" s="415"/>
      <c r="DJ37" s="415"/>
      <c r="DK37" s="415"/>
      <c r="DL37" s="588"/>
      <c r="DM37" s="588"/>
      <c r="DN37" s="588"/>
      <c r="DO37" s="588"/>
      <c r="DP37" s="588"/>
      <c r="DQ37" s="415"/>
      <c r="DR37" s="415"/>
      <c r="DS37" s="415"/>
      <c r="DT37" s="415"/>
      <c r="DU37" s="415"/>
      <c r="DV37" s="415"/>
      <c r="DW37" s="415"/>
      <c r="DX37" s="427"/>
    </row>
    <row r="38" spans="1:128" ht="6" customHeight="1">
      <c r="A38" s="477"/>
      <c r="B38" s="415"/>
      <c r="C38" s="415"/>
      <c r="D38" s="415"/>
      <c r="E38" s="415"/>
      <c r="F38" s="432"/>
      <c r="G38" s="432"/>
      <c r="H38" s="432"/>
      <c r="I38" s="432"/>
      <c r="J38" s="432"/>
      <c r="K38" s="432"/>
      <c r="L38" s="432"/>
      <c r="M38" s="432"/>
      <c r="N38" s="432"/>
      <c r="O38" s="432"/>
      <c r="P38" s="432"/>
      <c r="Q38" s="432"/>
      <c r="R38" s="432"/>
      <c r="S38" s="432"/>
      <c r="T38" s="432"/>
      <c r="U38" s="432"/>
      <c r="V38" s="432"/>
      <c r="W38" s="432"/>
      <c r="X38" s="432"/>
      <c r="Y38" s="432"/>
      <c r="Z38" s="432"/>
      <c r="AA38" s="432"/>
      <c r="AB38" s="432"/>
      <c r="AC38" s="432"/>
      <c r="AD38" s="432"/>
      <c r="AE38" s="432"/>
      <c r="AF38" s="432"/>
      <c r="AG38" s="432"/>
      <c r="AH38" s="432"/>
      <c r="AI38" s="432"/>
      <c r="AJ38" s="432"/>
      <c r="AK38" s="432"/>
      <c r="AL38" s="432"/>
      <c r="AM38" s="415"/>
      <c r="AN38" s="415"/>
      <c r="AO38" s="415"/>
      <c r="AP38" s="415"/>
      <c r="AQ38" s="415"/>
      <c r="AR38" s="415"/>
      <c r="AS38" s="415"/>
      <c r="AT38" s="415"/>
      <c r="AU38" s="415"/>
      <c r="AV38" s="415"/>
      <c r="AW38" s="415"/>
      <c r="AX38" s="415"/>
      <c r="AY38" s="415"/>
      <c r="AZ38" s="415"/>
      <c r="BA38" s="415"/>
      <c r="BB38" s="415"/>
      <c r="BC38" s="415"/>
      <c r="BD38" s="415"/>
      <c r="BE38" s="415"/>
      <c r="BF38" s="415"/>
      <c r="BG38" s="415"/>
      <c r="BH38" s="415"/>
      <c r="BI38" s="415"/>
      <c r="BJ38" s="415"/>
      <c r="BK38" s="415"/>
      <c r="BL38" s="415"/>
      <c r="BM38" s="415"/>
      <c r="BN38" s="415"/>
      <c r="BO38" s="415"/>
      <c r="BP38" s="415"/>
      <c r="BQ38" s="415"/>
      <c r="BR38" s="415"/>
      <c r="BS38" s="415"/>
      <c r="BT38" s="415"/>
      <c r="BU38" s="415"/>
      <c r="BV38" s="415"/>
      <c r="BW38" s="415"/>
      <c r="BX38" s="415"/>
      <c r="BY38" s="415"/>
      <c r="BZ38" s="415"/>
      <c r="CA38" s="415"/>
      <c r="CB38" s="415"/>
      <c r="CC38" s="415"/>
      <c r="CD38" s="415"/>
      <c r="CE38" s="415"/>
      <c r="CF38" s="415"/>
      <c r="CG38" s="415"/>
      <c r="CH38" s="415"/>
      <c r="CI38" s="415"/>
      <c r="CJ38" s="415"/>
      <c r="CK38" s="415"/>
      <c r="CL38" s="415"/>
      <c r="CM38" s="415"/>
      <c r="CN38" s="415"/>
      <c r="CO38" s="415"/>
      <c r="CP38" s="415"/>
      <c r="CQ38" s="415"/>
      <c r="CR38" s="415"/>
      <c r="CS38" s="415"/>
      <c r="CT38" s="415"/>
      <c r="CU38" s="415"/>
      <c r="CV38" s="415"/>
      <c r="CW38" s="415"/>
      <c r="CX38" s="415"/>
      <c r="CY38" s="415"/>
      <c r="CZ38" s="415"/>
      <c r="DA38" s="415"/>
      <c r="DB38" s="415"/>
      <c r="DC38" s="415"/>
      <c r="DD38" s="415"/>
      <c r="DE38" s="415"/>
      <c r="DF38" s="415"/>
      <c r="DG38" s="415"/>
      <c r="DH38" s="415"/>
      <c r="DI38" s="415"/>
      <c r="DJ38" s="415"/>
      <c r="DK38" s="415"/>
      <c r="DL38" s="588"/>
      <c r="DM38" s="588"/>
      <c r="DN38" s="588"/>
      <c r="DO38" s="588"/>
      <c r="DP38" s="588"/>
      <c r="DQ38" s="415"/>
      <c r="DR38" s="415"/>
      <c r="DS38" s="415"/>
      <c r="DT38" s="415"/>
      <c r="DU38" s="415"/>
      <c r="DV38" s="415"/>
      <c r="DW38" s="415"/>
      <c r="DX38" s="427"/>
    </row>
    <row r="39" spans="1:128" ht="6" customHeight="1">
      <c r="A39" s="599" t="s">
        <v>507</v>
      </c>
      <c r="B39" s="600"/>
      <c r="C39" s="600"/>
      <c r="D39" s="600"/>
      <c r="E39" s="600"/>
      <c r="F39" s="409" t="s">
        <v>505</v>
      </c>
      <c r="G39" s="409"/>
      <c r="H39" s="409"/>
      <c r="I39" s="409"/>
      <c r="J39" s="409"/>
      <c r="K39" s="409"/>
      <c r="L39" s="409"/>
      <c r="M39" s="409"/>
      <c r="N39" s="409"/>
      <c r="O39" s="409"/>
      <c r="P39" s="409"/>
      <c r="Q39" s="409"/>
      <c r="R39" s="409"/>
      <c r="S39" s="409"/>
      <c r="T39" s="409"/>
      <c r="U39" s="409"/>
      <c r="V39" s="409"/>
      <c r="W39" s="409"/>
      <c r="X39" s="409"/>
      <c r="Y39" s="409"/>
      <c r="Z39" s="409"/>
      <c r="AA39" s="409"/>
      <c r="AB39" s="409"/>
      <c r="AC39" s="409"/>
      <c r="AD39" s="409"/>
      <c r="AE39" s="409"/>
      <c r="AF39" s="409"/>
      <c r="AG39" s="409"/>
      <c r="AH39" s="412">
        <v>1</v>
      </c>
      <c r="AI39" s="412"/>
      <c r="AJ39" s="412"/>
      <c r="AK39" s="412"/>
      <c r="AL39" s="412"/>
      <c r="AM39" s="398">
        <v>55</v>
      </c>
      <c r="AN39" s="398"/>
      <c r="AO39" s="398"/>
      <c r="AP39" s="398"/>
      <c r="AQ39" s="398"/>
      <c r="AR39" s="398"/>
      <c r="AS39" s="398"/>
      <c r="AT39" s="398"/>
      <c r="AU39" s="398"/>
      <c r="AV39" s="398"/>
      <c r="AW39" s="398"/>
      <c r="AX39" s="398">
        <v>53.25</v>
      </c>
      <c r="AY39" s="398"/>
      <c r="AZ39" s="398"/>
      <c r="BA39" s="398"/>
      <c r="BB39" s="398"/>
      <c r="BC39" s="398"/>
      <c r="BD39" s="398"/>
      <c r="BE39" s="398"/>
      <c r="BF39" s="398"/>
      <c r="BG39" s="398"/>
      <c r="BH39" s="398"/>
      <c r="BI39" s="398">
        <v>1.75</v>
      </c>
      <c r="BJ39" s="398"/>
      <c r="BK39" s="398"/>
      <c r="BL39" s="398"/>
      <c r="BM39" s="398"/>
      <c r="BN39" s="398"/>
      <c r="BO39" s="398"/>
      <c r="BP39" s="398"/>
      <c r="BQ39" s="398">
        <v>16.7</v>
      </c>
      <c r="BR39" s="398"/>
      <c r="BS39" s="398"/>
      <c r="BT39" s="398"/>
      <c r="BU39" s="398"/>
      <c r="BV39" s="398"/>
      <c r="BW39" s="398"/>
      <c r="BX39" s="398"/>
      <c r="BY39" s="398"/>
      <c r="BZ39" s="398"/>
      <c r="CA39" s="398"/>
      <c r="CB39" s="406">
        <v>4</v>
      </c>
      <c r="CC39" s="406"/>
      <c r="CD39" s="406"/>
      <c r="CE39" s="406"/>
      <c r="CF39" s="406"/>
      <c r="CG39" s="406"/>
      <c r="CH39" s="400" t="s">
        <v>344</v>
      </c>
      <c r="CI39" s="400"/>
      <c r="CJ39" s="400"/>
      <c r="CK39" s="400"/>
      <c r="CL39" s="400"/>
      <c r="CM39" s="400"/>
      <c r="CN39" s="400"/>
      <c r="CO39" s="398">
        <v>55</v>
      </c>
      <c r="CP39" s="398"/>
      <c r="CQ39" s="398"/>
      <c r="CR39" s="398"/>
      <c r="CS39" s="398"/>
      <c r="CT39" s="398"/>
      <c r="CU39" s="398"/>
      <c r="CV39" s="398"/>
      <c r="CW39" s="398">
        <v>53.25</v>
      </c>
      <c r="CX39" s="398"/>
      <c r="CY39" s="398"/>
      <c r="CZ39" s="398"/>
      <c r="DA39" s="398"/>
      <c r="DB39" s="398"/>
      <c r="DC39" s="398"/>
      <c r="DD39" s="398"/>
      <c r="DE39" s="398">
        <v>1.75</v>
      </c>
      <c r="DF39" s="398"/>
      <c r="DG39" s="398"/>
      <c r="DH39" s="398"/>
      <c r="DI39" s="398"/>
      <c r="DJ39" s="398"/>
      <c r="DK39" s="398"/>
      <c r="DL39" s="400" t="s">
        <v>345</v>
      </c>
      <c r="DM39" s="400"/>
      <c r="DN39" s="400"/>
      <c r="DO39" s="400"/>
      <c r="DP39" s="400"/>
      <c r="DQ39" s="398">
        <v>16.7</v>
      </c>
      <c r="DR39" s="398"/>
      <c r="DS39" s="398"/>
      <c r="DT39" s="398"/>
      <c r="DU39" s="398"/>
      <c r="DV39" s="398"/>
      <c r="DW39" s="398"/>
      <c r="DX39" s="402"/>
    </row>
    <row r="40" spans="1:128" ht="6" customHeight="1">
      <c r="A40" s="599"/>
      <c r="B40" s="600"/>
      <c r="C40" s="600"/>
      <c r="D40" s="600"/>
      <c r="E40" s="600"/>
      <c r="F40" s="409"/>
      <c r="G40" s="409"/>
      <c r="H40" s="409"/>
      <c r="I40" s="409"/>
      <c r="J40" s="409"/>
      <c r="K40" s="409"/>
      <c r="L40" s="409"/>
      <c r="M40" s="409"/>
      <c r="N40" s="409"/>
      <c r="O40" s="409"/>
      <c r="P40" s="409"/>
      <c r="Q40" s="409"/>
      <c r="R40" s="409"/>
      <c r="S40" s="409"/>
      <c r="T40" s="409"/>
      <c r="U40" s="409"/>
      <c r="V40" s="409"/>
      <c r="W40" s="409"/>
      <c r="X40" s="409"/>
      <c r="Y40" s="409"/>
      <c r="Z40" s="409"/>
      <c r="AA40" s="409"/>
      <c r="AB40" s="409"/>
      <c r="AC40" s="409"/>
      <c r="AD40" s="409"/>
      <c r="AE40" s="409"/>
      <c r="AF40" s="409"/>
      <c r="AG40" s="409"/>
      <c r="AH40" s="412"/>
      <c r="AI40" s="412"/>
      <c r="AJ40" s="412"/>
      <c r="AK40" s="412"/>
      <c r="AL40" s="412"/>
      <c r="AM40" s="398"/>
      <c r="AN40" s="398"/>
      <c r="AO40" s="398"/>
      <c r="AP40" s="398"/>
      <c r="AQ40" s="398"/>
      <c r="AR40" s="398"/>
      <c r="AS40" s="398"/>
      <c r="AT40" s="398"/>
      <c r="AU40" s="398"/>
      <c r="AV40" s="398"/>
      <c r="AW40" s="398"/>
      <c r="AX40" s="398"/>
      <c r="AY40" s="398"/>
      <c r="AZ40" s="398"/>
      <c r="BA40" s="398"/>
      <c r="BB40" s="398"/>
      <c r="BC40" s="398"/>
      <c r="BD40" s="398"/>
      <c r="BE40" s="398"/>
      <c r="BF40" s="398"/>
      <c r="BG40" s="398"/>
      <c r="BH40" s="398"/>
      <c r="BI40" s="398"/>
      <c r="BJ40" s="398"/>
      <c r="BK40" s="398"/>
      <c r="BL40" s="398"/>
      <c r="BM40" s="398"/>
      <c r="BN40" s="398"/>
      <c r="BO40" s="398"/>
      <c r="BP40" s="398"/>
      <c r="BQ40" s="398"/>
      <c r="BR40" s="398"/>
      <c r="BS40" s="398"/>
      <c r="BT40" s="398"/>
      <c r="BU40" s="398"/>
      <c r="BV40" s="398"/>
      <c r="BW40" s="398"/>
      <c r="BX40" s="398"/>
      <c r="BY40" s="398"/>
      <c r="BZ40" s="398"/>
      <c r="CA40" s="398"/>
      <c r="CB40" s="406"/>
      <c r="CC40" s="406"/>
      <c r="CD40" s="406"/>
      <c r="CE40" s="406"/>
      <c r="CF40" s="406"/>
      <c r="CG40" s="406"/>
      <c r="CH40" s="400"/>
      <c r="CI40" s="400"/>
      <c r="CJ40" s="400"/>
      <c r="CK40" s="400"/>
      <c r="CL40" s="400"/>
      <c r="CM40" s="400"/>
      <c r="CN40" s="400"/>
      <c r="CO40" s="398"/>
      <c r="CP40" s="398"/>
      <c r="CQ40" s="398"/>
      <c r="CR40" s="398"/>
      <c r="CS40" s="398"/>
      <c r="CT40" s="398"/>
      <c r="CU40" s="398"/>
      <c r="CV40" s="398"/>
      <c r="CW40" s="398"/>
      <c r="CX40" s="398"/>
      <c r="CY40" s="398"/>
      <c r="CZ40" s="398"/>
      <c r="DA40" s="398"/>
      <c r="DB40" s="398"/>
      <c r="DC40" s="398"/>
      <c r="DD40" s="398"/>
      <c r="DE40" s="398"/>
      <c r="DF40" s="398"/>
      <c r="DG40" s="398"/>
      <c r="DH40" s="398"/>
      <c r="DI40" s="398"/>
      <c r="DJ40" s="398"/>
      <c r="DK40" s="398"/>
      <c r="DL40" s="400"/>
      <c r="DM40" s="400"/>
      <c r="DN40" s="400"/>
      <c r="DO40" s="400"/>
      <c r="DP40" s="400"/>
      <c r="DQ40" s="398"/>
      <c r="DR40" s="398"/>
      <c r="DS40" s="398"/>
      <c r="DT40" s="398"/>
      <c r="DU40" s="398"/>
      <c r="DV40" s="398"/>
      <c r="DW40" s="398"/>
      <c r="DX40" s="402"/>
    </row>
    <row r="41" spans="1:128" ht="6" customHeight="1">
      <c r="A41" s="599"/>
      <c r="B41" s="600"/>
      <c r="C41" s="600"/>
      <c r="D41" s="600"/>
      <c r="E41" s="600"/>
      <c r="F41" s="409"/>
      <c r="G41" s="409"/>
      <c r="H41" s="409"/>
      <c r="I41" s="409"/>
      <c r="J41" s="409"/>
      <c r="K41" s="409"/>
      <c r="L41" s="409"/>
      <c r="M41" s="409"/>
      <c r="N41" s="409"/>
      <c r="O41" s="409"/>
      <c r="P41" s="409"/>
      <c r="Q41" s="409"/>
      <c r="R41" s="409"/>
      <c r="S41" s="409"/>
      <c r="T41" s="409"/>
      <c r="U41" s="409"/>
      <c r="V41" s="409"/>
      <c r="W41" s="409"/>
      <c r="X41" s="409"/>
      <c r="Y41" s="409"/>
      <c r="Z41" s="409"/>
      <c r="AA41" s="409"/>
      <c r="AB41" s="409"/>
      <c r="AC41" s="409"/>
      <c r="AD41" s="409"/>
      <c r="AE41" s="409"/>
      <c r="AF41" s="409"/>
      <c r="AG41" s="409"/>
      <c r="AH41" s="412"/>
      <c r="AI41" s="412"/>
      <c r="AJ41" s="412"/>
      <c r="AK41" s="412"/>
      <c r="AL41" s="412"/>
      <c r="AM41" s="398"/>
      <c r="AN41" s="398"/>
      <c r="AO41" s="398"/>
      <c r="AP41" s="398"/>
      <c r="AQ41" s="398"/>
      <c r="AR41" s="398"/>
      <c r="AS41" s="398"/>
      <c r="AT41" s="398"/>
      <c r="AU41" s="398"/>
      <c r="AV41" s="398"/>
      <c r="AW41" s="398"/>
      <c r="AX41" s="398"/>
      <c r="AY41" s="398"/>
      <c r="AZ41" s="398"/>
      <c r="BA41" s="398"/>
      <c r="BB41" s="398"/>
      <c r="BC41" s="398"/>
      <c r="BD41" s="398"/>
      <c r="BE41" s="398"/>
      <c r="BF41" s="398"/>
      <c r="BG41" s="398"/>
      <c r="BH41" s="398"/>
      <c r="BI41" s="398"/>
      <c r="BJ41" s="398"/>
      <c r="BK41" s="398"/>
      <c r="BL41" s="398"/>
      <c r="BM41" s="398"/>
      <c r="BN41" s="398"/>
      <c r="BO41" s="398"/>
      <c r="BP41" s="398"/>
      <c r="BQ41" s="398"/>
      <c r="BR41" s="398"/>
      <c r="BS41" s="398"/>
      <c r="BT41" s="398"/>
      <c r="BU41" s="398"/>
      <c r="BV41" s="398"/>
      <c r="BW41" s="398"/>
      <c r="BX41" s="398"/>
      <c r="BY41" s="398"/>
      <c r="BZ41" s="398"/>
      <c r="CA41" s="398"/>
      <c r="CB41" s="406"/>
      <c r="CC41" s="406"/>
      <c r="CD41" s="406"/>
      <c r="CE41" s="406"/>
      <c r="CF41" s="406"/>
      <c r="CG41" s="406"/>
      <c r="CH41" s="400"/>
      <c r="CI41" s="400"/>
      <c r="CJ41" s="400"/>
      <c r="CK41" s="400"/>
      <c r="CL41" s="400"/>
      <c r="CM41" s="400"/>
      <c r="CN41" s="400"/>
      <c r="CO41" s="398"/>
      <c r="CP41" s="398"/>
      <c r="CQ41" s="398"/>
      <c r="CR41" s="398"/>
      <c r="CS41" s="398"/>
      <c r="CT41" s="398"/>
      <c r="CU41" s="398"/>
      <c r="CV41" s="398"/>
      <c r="CW41" s="398"/>
      <c r="CX41" s="398"/>
      <c r="CY41" s="398"/>
      <c r="CZ41" s="398"/>
      <c r="DA41" s="398"/>
      <c r="DB41" s="398"/>
      <c r="DC41" s="398"/>
      <c r="DD41" s="398"/>
      <c r="DE41" s="398"/>
      <c r="DF41" s="398"/>
      <c r="DG41" s="398"/>
      <c r="DH41" s="398"/>
      <c r="DI41" s="398"/>
      <c r="DJ41" s="398"/>
      <c r="DK41" s="398"/>
      <c r="DL41" s="400"/>
      <c r="DM41" s="400"/>
      <c r="DN41" s="400"/>
      <c r="DO41" s="400"/>
      <c r="DP41" s="400"/>
      <c r="DQ41" s="398"/>
      <c r="DR41" s="398"/>
      <c r="DS41" s="398"/>
      <c r="DT41" s="398"/>
      <c r="DU41" s="398"/>
      <c r="DV41" s="398"/>
      <c r="DW41" s="398"/>
      <c r="DX41" s="402"/>
    </row>
    <row r="42" spans="1:128" ht="6" customHeight="1">
      <c r="A42" s="597"/>
      <c r="B42" s="598"/>
      <c r="C42" s="598"/>
      <c r="D42" s="598"/>
      <c r="E42" s="598"/>
      <c r="F42" s="409" t="s">
        <v>508</v>
      </c>
      <c r="G42" s="409"/>
      <c r="H42" s="409"/>
      <c r="I42" s="409"/>
      <c r="J42" s="409"/>
      <c r="K42" s="409"/>
      <c r="L42" s="409"/>
      <c r="M42" s="409"/>
      <c r="N42" s="409"/>
      <c r="O42" s="409"/>
      <c r="P42" s="409"/>
      <c r="Q42" s="409"/>
      <c r="R42" s="409"/>
      <c r="S42" s="409"/>
      <c r="T42" s="409"/>
      <c r="U42" s="409"/>
      <c r="V42" s="409"/>
      <c r="W42" s="409"/>
      <c r="X42" s="409"/>
      <c r="Y42" s="409"/>
      <c r="Z42" s="409"/>
      <c r="AA42" s="409"/>
      <c r="AB42" s="409"/>
      <c r="AC42" s="409"/>
      <c r="AD42" s="409"/>
      <c r="AE42" s="409"/>
      <c r="AF42" s="409"/>
      <c r="AG42" s="409"/>
      <c r="AH42" s="412">
        <v>1</v>
      </c>
      <c r="AI42" s="412"/>
      <c r="AJ42" s="412"/>
      <c r="AK42" s="412"/>
      <c r="AL42" s="412"/>
      <c r="AM42" s="398">
        <v>55</v>
      </c>
      <c r="AN42" s="398"/>
      <c r="AO42" s="398"/>
      <c r="AP42" s="398"/>
      <c r="AQ42" s="398"/>
      <c r="AR42" s="398"/>
      <c r="AS42" s="398"/>
      <c r="AT42" s="398"/>
      <c r="AU42" s="398"/>
      <c r="AV42" s="398"/>
      <c r="AW42" s="398"/>
      <c r="AX42" s="398">
        <v>53.25</v>
      </c>
      <c r="AY42" s="398"/>
      <c r="AZ42" s="398"/>
      <c r="BA42" s="398"/>
      <c r="BB42" s="398"/>
      <c r="BC42" s="398"/>
      <c r="BD42" s="398"/>
      <c r="BE42" s="398"/>
      <c r="BF42" s="398"/>
      <c r="BG42" s="398"/>
      <c r="BH42" s="398"/>
      <c r="BI42" s="398">
        <v>1.75</v>
      </c>
      <c r="BJ42" s="398"/>
      <c r="BK42" s="398"/>
      <c r="BL42" s="398"/>
      <c r="BM42" s="398"/>
      <c r="BN42" s="398"/>
      <c r="BO42" s="398"/>
      <c r="BP42" s="398"/>
      <c r="BQ42" s="398">
        <v>16.7</v>
      </c>
      <c r="BR42" s="398"/>
      <c r="BS42" s="398"/>
      <c r="BT42" s="398"/>
      <c r="BU42" s="398"/>
      <c r="BV42" s="398"/>
      <c r="BW42" s="398"/>
      <c r="BX42" s="398"/>
      <c r="BY42" s="398"/>
      <c r="BZ42" s="398"/>
      <c r="CA42" s="398"/>
      <c r="CB42" s="406"/>
      <c r="CC42" s="406"/>
      <c r="CD42" s="406"/>
      <c r="CE42" s="406"/>
      <c r="CF42" s="406"/>
      <c r="CG42" s="406"/>
      <c r="CH42" s="400"/>
      <c r="CI42" s="400"/>
      <c r="CJ42" s="400"/>
      <c r="CK42" s="400"/>
      <c r="CL42" s="400"/>
      <c r="CM42" s="400"/>
      <c r="CN42" s="400"/>
      <c r="CO42" s="398"/>
      <c r="CP42" s="398"/>
      <c r="CQ42" s="398"/>
      <c r="CR42" s="398"/>
      <c r="CS42" s="398"/>
      <c r="CT42" s="398"/>
      <c r="CU42" s="398"/>
      <c r="CV42" s="398"/>
      <c r="CW42" s="398"/>
      <c r="CX42" s="398"/>
      <c r="CY42" s="398"/>
      <c r="CZ42" s="398"/>
      <c r="DA42" s="398"/>
      <c r="DB42" s="398"/>
      <c r="DC42" s="398"/>
      <c r="DD42" s="398"/>
      <c r="DE42" s="398"/>
      <c r="DF42" s="398"/>
      <c r="DG42" s="398"/>
      <c r="DH42" s="398"/>
      <c r="DI42" s="398"/>
      <c r="DJ42" s="398"/>
      <c r="DK42" s="398"/>
      <c r="DL42" s="400"/>
      <c r="DM42" s="400"/>
      <c r="DN42" s="400"/>
      <c r="DO42" s="400"/>
      <c r="DP42" s="400"/>
      <c r="DQ42" s="398"/>
      <c r="DR42" s="398"/>
      <c r="DS42" s="398"/>
      <c r="DT42" s="398"/>
      <c r="DU42" s="398"/>
      <c r="DV42" s="398"/>
      <c r="DW42" s="398"/>
      <c r="DX42" s="402"/>
    </row>
    <row r="43" spans="1:128" ht="6" customHeight="1">
      <c r="A43" s="597"/>
      <c r="B43" s="598"/>
      <c r="C43" s="598"/>
      <c r="D43" s="598"/>
      <c r="E43" s="598"/>
      <c r="F43" s="409"/>
      <c r="G43" s="409"/>
      <c r="H43" s="409"/>
      <c r="I43" s="409"/>
      <c r="J43" s="409"/>
      <c r="K43" s="409"/>
      <c r="L43" s="409"/>
      <c r="M43" s="409"/>
      <c r="N43" s="409"/>
      <c r="O43" s="409"/>
      <c r="P43" s="409"/>
      <c r="Q43" s="409"/>
      <c r="R43" s="409"/>
      <c r="S43" s="409"/>
      <c r="T43" s="409"/>
      <c r="U43" s="409"/>
      <c r="V43" s="409"/>
      <c r="W43" s="409"/>
      <c r="X43" s="409"/>
      <c r="Y43" s="409"/>
      <c r="Z43" s="409"/>
      <c r="AA43" s="409"/>
      <c r="AB43" s="409"/>
      <c r="AC43" s="409"/>
      <c r="AD43" s="409"/>
      <c r="AE43" s="409"/>
      <c r="AF43" s="409"/>
      <c r="AG43" s="409"/>
      <c r="AH43" s="412"/>
      <c r="AI43" s="412"/>
      <c r="AJ43" s="412"/>
      <c r="AK43" s="412"/>
      <c r="AL43" s="412"/>
      <c r="AM43" s="398"/>
      <c r="AN43" s="398"/>
      <c r="AO43" s="398"/>
      <c r="AP43" s="398"/>
      <c r="AQ43" s="398"/>
      <c r="AR43" s="398"/>
      <c r="AS43" s="398"/>
      <c r="AT43" s="398"/>
      <c r="AU43" s="398"/>
      <c r="AV43" s="398"/>
      <c r="AW43" s="398"/>
      <c r="AX43" s="398"/>
      <c r="AY43" s="398"/>
      <c r="AZ43" s="398"/>
      <c r="BA43" s="398"/>
      <c r="BB43" s="398"/>
      <c r="BC43" s="398"/>
      <c r="BD43" s="398"/>
      <c r="BE43" s="398"/>
      <c r="BF43" s="398"/>
      <c r="BG43" s="398"/>
      <c r="BH43" s="398"/>
      <c r="BI43" s="398"/>
      <c r="BJ43" s="398"/>
      <c r="BK43" s="398"/>
      <c r="BL43" s="398"/>
      <c r="BM43" s="398"/>
      <c r="BN43" s="398"/>
      <c r="BO43" s="398"/>
      <c r="BP43" s="398"/>
      <c r="BQ43" s="398"/>
      <c r="BR43" s="398"/>
      <c r="BS43" s="398"/>
      <c r="BT43" s="398"/>
      <c r="BU43" s="398"/>
      <c r="BV43" s="398"/>
      <c r="BW43" s="398"/>
      <c r="BX43" s="398"/>
      <c r="BY43" s="398"/>
      <c r="BZ43" s="398"/>
      <c r="CA43" s="398"/>
      <c r="CB43" s="406"/>
      <c r="CC43" s="406"/>
      <c r="CD43" s="406"/>
      <c r="CE43" s="406"/>
      <c r="CF43" s="406"/>
      <c r="CG43" s="406"/>
      <c r="CH43" s="400"/>
      <c r="CI43" s="400"/>
      <c r="CJ43" s="400"/>
      <c r="CK43" s="400"/>
      <c r="CL43" s="400"/>
      <c r="CM43" s="400"/>
      <c r="CN43" s="400"/>
      <c r="CO43" s="398"/>
      <c r="CP43" s="398"/>
      <c r="CQ43" s="398"/>
      <c r="CR43" s="398"/>
      <c r="CS43" s="398"/>
      <c r="CT43" s="398"/>
      <c r="CU43" s="398"/>
      <c r="CV43" s="398"/>
      <c r="CW43" s="398"/>
      <c r="CX43" s="398"/>
      <c r="CY43" s="398"/>
      <c r="CZ43" s="398"/>
      <c r="DA43" s="398"/>
      <c r="DB43" s="398"/>
      <c r="DC43" s="398"/>
      <c r="DD43" s="398"/>
      <c r="DE43" s="398"/>
      <c r="DF43" s="398"/>
      <c r="DG43" s="398"/>
      <c r="DH43" s="398"/>
      <c r="DI43" s="398"/>
      <c r="DJ43" s="398"/>
      <c r="DK43" s="398"/>
      <c r="DL43" s="400"/>
      <c r="DM43" s="400"/>
      <c r="DN43" s="400"/>
      <c r="DO43" s="400"/>
      <c r="DP43" s="400"/>
      <c r="DQ43" s="398"/>
      <c r="DR43" s="398"/>
      <c r="DS43" s="398"/>
      <c r="DT43" s="398"/>
      <c r="DU43" s="398"/>
      <c r="DV43" s="398"/>
      <c r="DW43" s="398"/>
      <c r="DX43" s="402"/>
    </row>
    <row r="44" spans="1:128" ht="6" customHeight="1">
      <c r="A44" s="597"/>
      <c r="B44" s="598"/>
      <c r="C44" s="598"/>
      <c r="D44" s="598"/>
      <c r="E44" s="598"/>
      <c r="F44" s="409"/>
      <c r="G44" s="409"/>
      <c r="H44" s="409"/>
      <c r="I44" s="409"/>
      <c r="J44" s="409"/>
      <c r="K44" s="409"/>
      <c r="L44" s="409"/>
      <c r="M44" s="409"/>
      <c r="N44" s="409"/>
      <c r="O44" s="409"/>
      <c r="P44" s="409"/>
      <c r="Q44" s="409"/>
      <c r="R44" s="409"/>
      <c r="S44" s="409"/>
      <c r="T44" s="409"/>
      <c r="U44" s="409"/>
      <c r="V44" s="409"/>
      <c r="W44" s="409"/>
      <c r="X44" s="409"/>
      <c r="Y44" s="409"/>
      <c r="Z44" s="409"/>
      <c r="AA44" s="409"/>
      <c r="AB44" s="409"/>
      <c r="AC44" s="409"/>
      <c r="AD44" s="409"/>
      <c r="AE44" s="409"/>
      <c r="AF44" s="409"/>
      <c r="AG44" s="409"/>
      <c r="AH44" s="412"/>
      <c r="AI44" s="412"/>
      <c r="AJ44" s="412"/>
      <c r="AK44" s="412"/>
      <c r="AL44" s="412"/>
      <c r="AM44" s="398"/>
      <c r="AN44" s="398"/>
      <c r="AO44" s="398"/>
      <c r="AP44" s="398"/>
      <c r="AQ44" s="398"/>
      <c r="AR44" s="398"/>
      <c r="AS44" s="398"/>
      <c r="AT44" s="398"/>
      <c r="AU44" s="398"/>
      <c r="AV44" s="398"/>
      <c r="AW44" s="398"/>
      <c r="AX44" s="398"/>
      <c r="AY44" s="398"/>
      <c r="AZ44" s="398"/>
      <c r="BA44" s="398"/>
      <c r="BB44" s="398"/>
      <c r="BC44" s="398"/>
      <c r="BD44" s="398"/>
      <c r="BE44" s="398"/>
      <c r="BF44" s="398"/>
      <c r="BG44" s="398"/>
      <c r="BH44" s="398"/>
      <c r="BI44" s="398"/>
      <c r="BJ44" s="398"/>
      <c r="BK44" s="398"/>
      <c r="BL44" s="398"/>
      <c r="BM44" s="398"/>
      <c r="BN44" s="398"/>
      <c r="BO44" s="398"/>
      <c r="BP44" s="398"/>
      <c r="BQ44" s="398"/>
      <c r="BR44" s="398"/>
      <c r="BS44" s="398"/>
      <c r="BT44" s="398"/>
      <c r="BU44" s="398"/>
      <c r="BV44" s="398"/>
      <c r="BW44" s="398"/>
      <c r="BX44" s="398"/>
      <c r="BY44" s="398"/>
      <c r="BZ44" s="398"/>
      <c r="CA44" s="398"/>
      <c r="CB44" s="406"/>
      <c r="CC44" s="406"/>
      <c r="CD44" s="406"/>
      <c r="CE44" s="406"/>
      <c r="CF44" s="406"/>
      <c r="CG44" s="406"/>
      <c r="CH44" s="400"/>
      <c r="CI44" s="400"/>
      <c r="CJ44" s="400"/>
      <c r="CK44" s="400"/>
      <c r="CL44" s="400"/>
      <c r="CM44" s="400"/>
      <c r="CN44" s="400"/>
      <c r="CO44" s="398"/>
      <c r="CP44" s="398"/>
      <c r="CQ44" s="398"/>
      <c r="CR44" s="398"/>
      <c r="CS44" s="398"/>
      <c r="CT44" s="398"/>
      <c r="CU44" s="398"/>
      <c r="CV44" s="398"/>
      <c r="CW44" s="398"/>
      <c r="CX44" s="398"/>
      <c r="CY44" s="398"/>
      <c r="CZ44" s="398"/>
      <c r="DA44" s="398"/>
      <c r="DB44" s="398"/>
      <c r="DC44" s="398"/>
      <c r="DD44" s="398"/>
      <c r="DE44" s="398"/>
      <c r="DF44" s="398"/>
      <c r="DG44" s="398"/>
      <c r="DH44" s="398"/>
      <c r="DI44" s="398"/>
      <c r="DJ44" s="398"/>
      <c r="DK44" s="398"/>
      <c r="DL44" s="400"/>
      <c r="DM44" s="400"/>
      <c r="DN44" s="400"/>
      <c r="DO44" s="400"/>
      <c r="DP44" s="400"/>
      <c r="DQ44" s="398"/>
      <c r="DR44" s="398"/>
      <c r="DS44" s="398"/>
      <c r="DT44" s="398"/>
      <c r="DU44" s="398"/>
      <c r="DV44" s="398"/>
      <c r="DW44" s="398"/>
      <c r="DX44" s="402"/>
    </row>
    <row r="45" spans="1:128" ht="6" customHeight="1">
      <c r="A45" s="597" t="s">
        <v>509</v>
      </c>
      <c r="B45" s="598"/>
      <c r="C45" s="598"/>
      <c r="D45" s="598"/>
      <c r="E45" s="598"/>
      <c r="F45" s="409" t="s">
        <v>505</v>
      </c>
      <c r="G45" s="409"/>
      <c r="H45" s="409"/>
      <c r="I45" s="409"/>
      <c r="J45" s="409"/>
      <c r="K45" s="409"/>
      <c r="L45" s="409"/>
      <c r="M45" s="409"/>
      <c r="N45" s="409"/>
      <c r="O45" s="409"/>
      <c r="P45" s="409"/>
      <c r="Q45" s="409"/>
      <c r="R45" s="409"/>
      <c r="S45" s="409"/>
      <c r="T45" s="409"/>
      <c r="U45" s="409"/>
      <c r="V45" s="409"/>
      <c r="W45" s="409"/>
      <c r="X45" s="409"/>
      <c r="Y45" s="409"/>
      <c r="Z45" s="409"/>
      <c r="AA45" s="409"/>
      <c r="AB45" s="409"/>
      <c r="AC45" s="409"/>
      <c r="AD45" s="409"/>
      <c r="AE45" s="409"/>
      <c r="AF45" s="409"/>
      <c r="AG45" s="409"/>
      <c r="AH45" s="412">
        <v>1</v>
      </c>
      <c r="AI45" s="412"/>
      <c r="AJ45" s="412"/>
      <c r="AK45" s="412"/>
      <c r="AL45" s="412"/>
      <c r="AM45" s="398">
        <v>50</v>
      </c>
      <c r="AN45" s="398"/>
      <c r="AO45" s="398"/>
      <c r="AP45" s="398"/>
      <c r="AQ45" s="398"/>
      <c r="AR45" s="398"/>
      <c r="AS45" s="398"/>
      <c r="AT45" s="398"/>
      <c r="AU45" s="398"/>
      <c r="AV45" s="398"/>
      <c r="AW45" s="398"/>
      <c r="AX45" s="398">
        <v>50</v>
      </c>
      <c r="AY45" s="398"/>
      <c r="AZ45" s="398"/>
      <c r="BA45" s="398"/>
      <c r="BB45" s="398"/>
      <c r="BC45" s="398"/>
      <c r="BD45" s="398"/>
      <c r="BE45" s="398"/>
      <c r="BF45" s="398"/>
      <c r="BG45" s="398"/>
      <c r="BH45" s="398"/>
      <c r="BI45" s="398"/>
      <c r="BJ45" s="398"/>
      <c r="BK45" s="398"/>
      <c r="BL45" s="398"/>
      <c r="BM45" s="398"/>
      <c r="BN45" s="398"/>
      <c r="BO45" s="398"/>
      <c r="BP45" s="398"/>
      <c r="BQ45" s="398">
        <v>15.35</v>
      </c>
      <c r="BR45" s="398"/>
      <c r="BS45" s="398"/>
      <c r="BT45" s="398"/>
      <c r="BU45" s="398"/>
      <c r="BV45" s="398"/>
      <c r="BW45" s="398"/>
      <c r="BX45" s="398"/>
      <c r="BY45" s="398"/>
      <c r="BZ45" s="398"/>
      <c r="CA45" s="398"/>
      <c r="CB45" s="406">
        <v>3</v>
      </c>
      <c r="CC45" s="406"/>
      <c r="CD45" s="406"/>
      <c r="CE45" s="406"/>
      <c r="CF45" s="406"/>
      <c r="CG45" s="406"/>
      <c r="CH45" s="400" t="s">
        <v>344</v>
      </c>
      <c r="CI45" s="400"/>
      <c r="CJ45" s="400"/>
      <c r="CK45" s="400"/>
      <c r="CL45" s="400"/>
      <c r="CM45" s="400"/>
      <c r="CN45" s="400"/>
      <c r="CO45" s="398">
        <v>50</v>
      </c>
      <c r="CP45" s="398"/>
      <c r="CQ45" s="398"/>
      <c r="CR45" s="398"/>
      <c r="CS45" s="398"/>
      <c r="CT45" s="398"/>
      <c r="CU45" s="398"/>
      <c r="CV45" s="398"/>
      <c r="CW45" s="398">
        <v>50</v>
      </c>
      <c r="CX45" s="398"/>
      <c r="CY45" s="398"/>
      <c r="CZ45" s="398"/>
      <c r="DA45" s="398"/>
      <c r="DB45" s="398"/>
      <c r="DC45" s="398"/>
      <c r="DD45" s="398"/>
      <c r="DE45" s="398"/>
      <c r="DF45" s="398"/>
      <c r="DG45" s="398"/>
      <c r="DH45" s="398"/>
      <c r="DI45" s="398"/>
      <c r="DJ45" s="398"/>
      <c r="DK45" s="398"/>
      <c r="DL45" s="400" t="s">
        <v>345</v>
      </c>
      <c r="DM45" s="400"/>
      <c r="DN45" s="400"/>
      <c r="DO45" s="400"/>
      <c r="DP45" s="400"/>
      <c r="DQ45" s="398">
        <v>15.35</v>
      </c>
      <c r="DR45" s="398"/>
      <c r="DS45" s="398"/>
      <c r="DT45" s="398"/>
      <c r="DU45" s="398"/>
      <c r="DV45" s="398"/>
      <c r="DW45" s="398"/>
      <c r="DX45" s="402"/>
    </row>
    <row r="46" spans="1:128" ht="6" customHeight="1">
      <c r="A46" s="597"/>
      <c r="B46" s="598"/>
      <c r="C46" s="598"/>
      <c r="D46" s="598"/>
      <c r="E46" s="598"/>
      <c r="F46" s="409"/>
      <c r="G46" s="409"/>
      <c r="H46" s="409"/>
      <c r="I46" s="409"/>
      <c r="J46" s="409"/>
      <c r="K46" s="409"/>
      <c r="L46" s="409"/>
      <c r="M46" s="409"/>
      <c r="N46" s="409"/>
      <c r="O46" s="409"/>
      <c r="P46" s="409"/>
      <c r="Q46" s="409"/>
      <c r="R46" s="409"/>
      <c r="S46" s="409"/>
      <c r="T46" s="409"/>
      <c r="U46" s="409"/>
      <c r="V46" s="409"/>
      <c r="W46" s="409"/>
      <c r="X46" s="409"/>
      <c r="Y46" s="409"/>
      <c r="Z46" s="409"/>
      <c r="AA46" s="409"/>
      <c r="AB46" s="409"/>
      <c r="AC46" s="409"/>
      <c r="AD46" s="409"/>
      <c r="AE46" s="409"/>
      <c r="AF46" s="409"/>
      <c r="AG46" s="409"/>
      <c r="AH46" s="412"/>
      <c r="AI46" s="412"/>
      <c r="AJ46" s="412"/>
      <c r="AK46" s="412"/>
      <c r="AL46" s="412"/>
      <c r="AM46" s="398"/>
      <c r="AN46" s="398"/>
      <c r="AO46" s="398"/>
      <c r="AP46" s="398"/>
      <c r="AQ46" s="398"/>
      <c r="AR46" s="398"/>
      <c r="AS46" s="398"/>
      <c r="AT46" s="398"/>
      <c r="AU46" s="398"/>
      <c r="AV46" s="398"/>
      <c r="AW46" s="398"/>
      <c r="AX46" s="398"/>
      <c r="AY46" s="398"/>
      <c r="AZ46" s="398"/>
      <c r="BA46" s="398"/>
      <c r="BB46" s="398"/>
      <c r="BC46" s="398"/>
      <c r="BD46" s="398"/>
      <c r="BE46" s="398"/>
      <c r="BF46" s="398"/>
      <c r="BG46" s="398"/>
      <c r="BH46" s="398"/>
      <c r="BI46" s="398"/>
      <c r="BJ46" s="398"/>
      <c r="BK46" s="398"/>
      <c r="BL46" s="398"/>
      <c r="BM46" s="398"/>
      <c r="BN46" s="398"/>
      <c r="BO46" s="398"/>
      <c r="BP46" s="398"/>
      <c r="BQ46" s="398"/>
      <c r="BR46" s="398"/>
      <c r="BS46" s="398"/>
      <c r="BT46" s="398"/>
      <c r="BU46" s="398"/>
      <c r="BV46" s="398"/>
      <c r="BW46" s="398"/>
      <c r="BX46" s="398"/>
      <c r="BY46" s="398"/>
      <c r="BZ46" s="398"/>
      <c r="CA46" s="398"/>
      <c r="CB46" s="406"/>
      <c r="CC46" s="406"/>
      <c r="CD46" s="406"/>
      <c r="CE46" s="406"/>
      <c r="CF46" s="406"/>
      <c r="CG46" s="406"/>
      <c r="CH46" s="400"/>
      <c r="CI46" s="400"/>
      <c r="CJ46" s="400"/>
      <c r="CK46" s="400"/>
      <c r="CL46" s="400"/>
      <c r="CM46" s="400"/>
      <c r="CN46" s="400"/>
      <c r="CO46" s="398"/>
      <c r="CP46" s="398"/>
      <c r="CQ46" s="398"/>
      <c r="CR46" s="398"/>
      <c r="CS46" s="398"/>
      <c r="CT46" s="398"/>
      <c r="CU46" s="398"/>
      <c r="CV46" s="398"/>
      <c r="CW46" s="398"/>
      <c r="CX46" s="398"/>
      <c r="CY46" s="398"/>
      <c r="CZ46" s="398"/>
      <c r="DA46" s="398"/>
      <c r="DB46" s="398"/>
      <c r="DC46" s="398"/>
      <c r="DD46" s="398"/>
      <c r="DE46" s="398"/>
      <c r="DF46" s="398"/>
      <c r="DG46" s="398"/>
      <c r="DH46" s="398"/>
      <c r="DI46" s="398"/>
      <c r="DJ46" s="398"/>
      <c r="DK46" s="398"/>
      <c r="DL46" s="400"/>
      <c r="DM46" s="400"/>
      <c r="DN46" s="400"/>
      <c r="DO46" s="400"/>
      <c r="DP46" s="400"/>
      <c r="DQ46" s="398"/>
      <c r="DR46" s="398"/>
      <c r="DS46" s="398"/>
      <c r="DT46" s="398"/>
      <c r="DU46" s="398"/>
      <c r="DV46" s="398"/>
      <c r="DW46" s="398"/>
      <c r="DX46" s="402"/>
    </row>
    <row r="47" spans="1:128" ht="6" customHeight="1">
      <c r="A47" s="597"/>
      <c r="B47" s="598"/>
      <c r="C47" s="598"/>
      <c r="D47" s="598"/>
      <c r="E47" s="598"/>
      <c r="F47" s="409"/>
      <c r="G47" s="409"/>
      <c r="H47" s="409"/>
      <c r="I47" s="409"/>
      <c r="J47" s="409"/>
      <c r="K47" s="409"/>
      <c r="L47" s="409"/>
      <c r="M47" s="409"/>
      <c r="N47" s="409"/>
      <c r="O47" s="409"/>
      <c r="P47" s="409"/>
      <c r="Q47" s="409"/>
      <c r="R47" s="409"/>
      <c r="S47" s="409"/>
      <c r="T47" s="409"/>
      <c r="U47" s="409"/>
      <c r="V47" s="409"/>
      <c r="W47" s="409"/>
      <c r="X47" s="409"/>
      <c r="Y47" s="409"/>
      <c r="Z47" s="409"/>
      <c r="AA47" s="409"/>
      <c r="AB47" s="409"/>
      <c r="AC47" s="409"/>
      <c r="AD47" s="409"/>
      <c r="AE47" s="409"/>
      <c r="AF47" s="409"/>
      <c r="AG47" s="409"/>
      <c r="AH47" s="412"/>
      <c r="AI47" s="412"/>
      <c r="AJ47" s="412"/>
      <c r="AK47" s="412"/>
      <c r="AL47" s="412"/>
      <c r="AM47" s="398"/>
      <c r="AN47" s="398"/>
      <c r="AO47" s="398"/>
      <c r="AP47" s="398"/>
      <c r="AQ47" s="398"/>
      <c r="AR47" s="398"/>
      <c r="AS47" s="398"/>
      <c r="AT47" s="398"/>
      <c r="AU47" s="398"/>
      <c r="AV47" s="398"/>
      <c r="AW47" s="398"/>
      <c r="AX47" s="398"/>
      <c r="AY47" s="398"/>
      <c r="AZ47" s="398"/>
      <c r="BA47" s="398"/>
      <c r="BB47" s="398"/>
      <c r="BC47" s="398"/>
      <c r="BD47" s="398"/>
      <c r="BE47" s="398"/>
      <c r="BF47" s="398"/>
      <c r="BG47" s="398"/>
      <c r="BH47" s="398"/>
      <c r="BI47" s="398"/>
      <c r="BJ47" s="398"/>
      <c r="BK47" s="398"/>
      <c r="BL47" s="398"/>
      <c r="BM47" s="398"/>
      <c r="BN47" s="398"/>
      <c r="BO47" s="398"/>
      <c r="BP47" s="398"/>
      <c r="BQ47" s="398"/>
      <c r="BR47" s="398"/>
      <c r="BS47" s="398"/>
      <c r="BT47" s="398"/>
      <c r="BU47" s="398"/>
      <c r="BV47" s="398"/>
      <c r="BW47" s="398"/>
      <c r="BX47" s="398"/>
      <c r="BY47" s="398"/>
      <c r="BZ47" s="398"/>
      <c r="CA47" s="398"/>
      <c r="CB47" s="406"/>
      <c r="CC47" s="406"/>
      <c r="CD47" s="406"/>
      <c r="CE47" s="406"/>
      <c r="CF47" s="406"/>
      <c r="CG47" s="406"/>
      <c r="CH47" s="400"/>
      <c r="CI47" s="400"/>
      <c r="CJ47" s="400"/>
      <c r="CK47" s="400"/>
      <c r="CL47" s="400"/>
      <c r="CM47" s="400"/>
      <c r="CN47" s="400"/>
      <c r="CO47" s="398"/>
      <c r="CP47" s="398"/>
      <c r="CQ47" s="398"/>
      <c r="CR47" s="398"/>
      <c r="CS47" s="398"/>
      <c r="CT47" s="398"/>
      <c r="CU47" s="398"/>
      <c r="CV47" s="398"/>
      <c r="CW47" s="398"/>
      <c r="CX47" s="398"/>
      <c r="CY47" s="398"/>
      <c r="CZ47" s="398"/>
      <c r="DA47" s="398"/>
      <c r="DB47" s="398"/>
      <c r="DC47" s="398"/>
      <c r="DD47" s="398"/>
      <c r="DE47" s="398"/>
      <c r="DF47" s="398"/>
      <c r="DG47" s="398"/>
      <c r="DH47" s="398"/>
      <c r="DI47" s="398"/>
      <c r="DJ47" s="398"/>
      <c r="DK47" s="398"/>
      <c r="DL47" s="400"/>
      <c r="DM47" s="400"/>
      <c r="DN47" s="400"/>
      <c r="DO47" s="400"/>
      <c r="DP47" s="400"/>
      <c r="DQ47" s="398"/>
      <c r="DR47" s="398"/>
      <c r="DS47" s="398"/>
      <c r="DT47" s="398"/>
      <c r="DU47" s="398"/>
      <c r="DV47" s="398"/>
      <c r="DW47" s="398"/>
      <c r="DX47" s="402"/>
    </row>
    <row r="48" spans="1:128" ht="6" customHeight="1">
      <c r="A48" s="597"/>
      <c r="B48" s="598"/>
      <c r="C48" s="598"/>
      <c r="D48" s="598"/>
      <c r="E48" s="598"/>
      <c r="F48" s="409" t="s">
        <v>508</v>
      </c>
      <c r="G48" s="409"/>
      <c r="H48" s="409"/>
      <c r="I48" s="409"/>
      <c r="J48" s="409"/>
      <c r="K48" s="409"/>
      <c r="L48" s="409"/>
      <c r="M48" s="409"/>
      <c r="N48" s="409"/>
      <c r="O48" s="409"/>
      <c r="P48" s="409"/>
      <c r="Q48" s="409"/>
      <c r="R48" s="409"/>
      <c r="S48" s="409"/>
      <c r="T48" s="409"/>
      <c r="U48" s="409"/>
      <c r="V48" s="409"/>
      <c r="W48" s="409"/>
      <c r="X48" s="409"/>
      <c r="Y48" s="409"/>
      <c r="Z48" s="409"/>
      <c r="AA48" s="409"/>
      <c r="AB48" s="409"/>
      <c r="AC48" s="409"/>
      <c r="AD48" s="409"/>
      <c r="AE48" s="409"/>
      <c r="AF48" s="409"/>
      <c r="AG48" s="409"/>
      <c r="AH48" s="412">
        <v>1</v>
      </c>
      <c r="AI48" s="412"/>
      <c r="AJ48" s="412"/>
      <c r="AK48" s="412"/>
      <c r="AL48" s="412"/>
      <c r="AM48" s="398">
        <v>50</v>
      </c>
      <c r="AN48" s="398"/>
      <c r="AO48" s="398"/>
      <c r="AP48" s="398"/>
      <c r="AQ48" s="398"/>
      <c r="AR48" s="398"/>
      <c r="AS48" s="398"/>
      <c r="AT48" s="398"/>
      <c r="AU48" s="398"/>
      <c r="AV48" s="398"/>
      <c r="AW48" s="398"/>
      <c r="AX48" s="398">
        <v>50</v>
      </c>
      <c r="AY48" s="398"/>
      <c r="AZ48" s="398"/>
      <c r="BA48" s="398"/>
      <c r="BB48" s="398"/>
      <c r="BC48" s="398"/>
      <c r="BD48" s="398"/>
      <c r="BE48" s="398"/>
      <c r="BF48" s="398"/>
      <c r="BG48" s="398"/>
      <c r="BH48" s="398"/>
      <c r="BI48" s="398"/>
      <c r="BJ48" s="398"/>
      <c r="BK48" s="398"/>
      <c r="BL48" s="398"/>
      <c r="BM48" s="398"/>
      <c r="BN48" s="398"/>
      <c r="BO48" s="398"/>
      <c r="BP48" s="398"/>
      <c r="BQ48" s="398">
        <v>15.35</v>
      </c>
      <c r="BR48" s="398"/>
      <c r="BS48" s="398"/>
      <c r="BT48" s="398"/>
      <c r="BU48" s="398"/>
      <c r="BV48" s="398"/>
      <c r="BW48" s="398"/>
      <c r="BX48" s="398"/>
      <c r="BY48" s="398"/>
      <c r="BZ48" s="398"/>
      <c r="CA48" s="398"/>
      <c r="CB48" s="406"/>
      <c r="CC48" s="406"/>
      <c r="CD48" s="406"/>
      <c r="CE48" s="406"/>
      <c r="CF48" s="406"/>
      <c r="CG48" s="406"/>
      <c r="CH48" s="400"/>
      <c r="CI48" s="400"/>
      <c r="CJ48" s="400"/>
      <c r="CK48" s="400"/>
      <c r="CL48" s="400"/>
      <c r="CM48" s="400"/>
      <c r="CN48" s="400"/>
      <c r="CO48" s="398"/>
      <c r="CP48" s="398"/>
      <c r="CQ48" s="398"/>
      <c r="CR48" s="398"/>
      <c r="CS48" s="398"/>
      <c r="CT48" s="398"/>
      <c r="CU48" s="398"/>
      <c r="CV48" s="398"/>
      <c r="CW48" s="398"/>
      <c r="CX48" s="398"/>
      <c r="CY48" s="398"/>
      <c r="CZ48" s="398"/>
      <c r="DA48" s="398"/>
      <c r="DB48" s="398"/>
      <c r="DC48" s="398"/>
      <c r="DD48" s="398"/>
      <c r="DE48" s="398"/>
      <c r="DF48" s="398"/>
      <c r="DG48" s="398"/>
      <c r="DH48" s="398"/>
      <c r="DI48" s="398"/>
      <c r="DJ48" s="398"/>
      <c r="DK48" s="398"/>
      <c r="DL48" s="400"/>
      <c r="DM48" s="400"/>
      <c r="DN48" s="400"/>
      <c r="DO48" s="400"/>
      <c r="DP48" s="400"/>
      <c r="DQ48" s="398"/>
      <c r="DR48" s="398"/>
      <c r="DS48" s="398"/>
      <c r="DT48" s="398"/>
      <c r="DU48" s="398"/>
      <c r="DV48" s="398"/>
      <c r="DW48" s="398"/>
      <c r="DX48" s="402"/>
    </row>
    <row r="49" spans="1:128" ht="6" customHeight="1">
      <c r="A49" s="597"/>
      <c r="B49" s="598"/>
      <c r="C49" s="598"/>
      <c r="D49" s="598"/>
      <c r="E49" s="598"/>
      <c r="F49" s="409"/>
      <c r="G49" s="409"/>
      <c r="H49" s="409"/>
      <c r="I49" s="409"/>
      <c r="J49" s="409"/>
      <c r="K49" s="409"/>
      <c r="L49" s="409"/>
      <c r="M49" s="409"/>
      <c r="N49" s="409"/>
      <c r="O49" s="409"/>
      <c r="P49" s="409"/>
      <c r="Q49" s="409"/>
      <c r="R49" s="409"/>
      <c r="S49" s="409"/>
      <c r="T49" s="409"/>
      <c r="U49" s="409"/>
      <c r="V49" s="409"/>
      <c r="W49" s="409"/>
      <c r="X49" s="409"/>
      <c r="Y49" s="409"/>
      <c r="Z49" s="409"/>
      <c r="AA49" s="409"/>
      <c r="AB49" s="409"/>
      <c r="AC49" s="409"/>
      <c r="AD49" s="409"/>
      <c r="AE49" s="409"/>
      <c r="AF49" s="409"/>
      <c r="AG49" s="409"/>
      <c r="AH49" s="412"/>
      <c r="AI49" s="412"/>
      <c r="AJ49" s="412"/>
      <c r="AK49" s="412"/>
      <c r="AL49" s="412"/>
      <c r="AM49" s="398"/>
      <c r="AN49" s="398"/>
      <c r="AO49" s="398"/>
      <c r="AP49" s="398"/>
      <c r="AQ49" s="398"/>
      <c r="AR49" s="398"/>
      <c r="AS49" s="398"/>
      <c r="AT49" s="398"/>
      <c r="AU49" s="398"/>
      <c r="AV49" s="398"/>
      <c r="AW49" s="398"/>
      <c r="AX49" s="398"/>
      <c r="AY49" s="398"/>
      <c r="AZ49" s="398"/>
      <c r="BA49" s="398"/>
      <c r="BB49" s="398"/>
      <c r="BC49" s="398"/>
      <c r="BD49" s="398"/>
      <c r="BE49" s="398"/>
      <c r="BF49" s="398"/>
      <c r="BG49" s="398"/>
      <c r="BH49" s="398"/>
      <c r="BI49" s="398"/>
      <c r="BJ49" s="398"/>
      <c r="BK49" s="398"/>
      <c r="BL49" s="398"/>
      <c r="BM49" s="398"/>
      <c r="BN49" s="398"/>
      <c r="BO49" s="398"/>
      <c r="BP49" s="398"/>
      <c r="BQ49" s="398"/>
      <c r="BR49" s="398"/>
      <c r="BS49" s="398"/>
      <c r="BT49" s="398"/>
      <c r="BU49" s="398"/>
      <c r="BV49" s="398"/>
      <c r="BW49" s="398"/>
      <c r="BX49" s="398"/>
      <c r="BY49" s="398"/>
      <c r="BZ49" s="398"/>
      <c r="CA49" s="398"/>
      <c r="CB49" s="406"/>
      <c r="CC49" s="406"/>
      <c r="CD49" s="406"/>
      <c r="CE49" s="406"/>
      <c r="CF49" s="406"/>
      <c r="CG49" s="406"/>
      <c r="CH49" s="400"/>
      <c r="CI49" s="400"/>
      <c r="CJ49" s="400"/>
      <c r="CK49" s="400"/>
      <c r="CL49" s="400"/>
      <c r="CM49" s="400"/>
      <c r="CN49" s="400"/>
      <c r="CO49" s="398"/>
      <c r="CP49" s="398"/>
      <c r="CQ49" s="398"/>
      <c r="CR49" s="398"/>
      <c r="CS49" s="398"/>
      <c r="CT49" s="398"/>
      <c r="CU49" s="398"/>
      <c r="CV49" s="398"/>
      <c r="CW49" s="398"/>
      <c r="CX49" s="398"/>
      <c r="CY49" s="398"/>
      <c r="CZ49" s="398"/>
      <c r="DA49" s="398"/>
      <c r="DB49" s="398"/>
      <c r="DC49" s="398"/>
      <c r="DD49" s="398"/>
      <c r="DE49" s="398"/>
      <c r="DF49" s="398"/>
      <c r="DG49" s="398"/>
      <c r="DH49" s="398"/>
      <c r="DI49" s="398"/>
      <c r="DJ49" s="398"/>
      <c r="DK49" s="398"/>
      <c r="DL49" s="400"/>
      <c r="DM49" s="400"/>
      <c r="DN49" s="400"/>
      <c r="DO49" s="400"/>
      <c r="DP49" s="400"/>
      <c r="DQ49" s="398"/>
      <c r="DR49" s="398"/>
      <c r="DS49" s="398"/>
      <c r="DT49" s="398"/>
      <c r="DU49" s="398"/>
      <c r="DV49" s="398"/>
      <c r="DW49" s="398"/>
      <c r="DX49" s="402"/>
    </row>
    <row r="50" spans="1:128" ht="6" customHeight="1">
      <c r="A50" s="597"/>
      <c r="B50" s="598"/>
      <c r="C50" s="598"/>
      <c r="D50" s="598"/>
      <c r="E50" s="598"/>
      <c r="F50" s="409"/>
      <c r="G50" s="409"/>
      <c r="H50" s="409"/>
      <c r="I50" s="409"/>
      <c r="J50" s="409"/>
      <c r="K50" s="409"/>
      <c r="L50" s="409"/>
      <c r="M50" s="409"/>
      <c r="N50" s="409"/>
      <c r="O50" s="409"/>
      <c r="P50" s="409"/>
      <c r="Q50" s="409"/>
      <c r="R50" s="409"/>
      <c r="S50" s="409"/>
      <c r="T50" s="409"/>
      <c r="U50" s="409"/>
      <c r="V50" s="409"/>
      <c r="W50" s="409"/>
      <c r="X50" s="409"/>
      <c r="Y50" s="409"/>
      <c r="Z50" s="409"/>
      <c r="AA50" s="409"/>
      <c r="AB50" s="409"/>
      <c r="AC50" s="409"/>
      <c r="AD50" s="409"/>
      <c r="AE50" s="409"/>
      <c r="AF50" s="409"/>
      <c r="AG50" s="409"/>
      <c r="AH50" s="412"/>
      <c r="AI50" s="412"/>
      <c r="AJ50" s="412"/>
      <c r="AK50" s="412"/>
      <c r="AL50" s="412"/>
      <c r="AM50" s="398"/>
      <c r="AN50" s="398"/>
      <c r="AO50" s="398"/>
      <c r="AP50" s="398"/>
      <c r="AQ50" s="398"/>
      <c r="AR50" s="398"/>
      <c r="AS50" s="398"/>
      <c r="AT50" s="398"/>
      <c r="AU50" s="398"/>
      <c r="AV50" s="398"/>
      <c r="AW50" s="398"/>
      <c r="AX50" s="398"/>
      <c r="AY50" s="398"/>
      <c r="AZ50" s="398"/>
      <c r="BA50" s="398"/>
      <c r="BB50" s="398"/>
      <c r="BC50" s="398"/>
      <c r="BD50" s="398"/>
      <c r="BE50" s="398"/>
      <c r="BF50" s="398"/>
      <c r="BG50" s="398"/>
      <c r="BH50" s="398"/>
      <c r="BI50" s="398"/>
      <c r="BJ50" s="398"/>
      <c r="BK50" s="398"/>
      <c r="BL50" s="398"/>
      <c r="BM50" s="398"/>
      <c r="BN50" s="398"/>
      <c r="BO50" s="398"/>
      <c r="BP50" s="398"/>
      <c r="BQ50" s="398"/>
      <c r="BR50" s="398"/>
      <c r="BS50" s="398"/>
      <c r="BT50" s="398"/>
      <c r="BU50" s="398"/>
      <c r="BV50" s="398"/>
      <c r="BW50" s="398"/>
      <c r="BX50" s="398"/>
      <c r="BY50" s="398"/>
      <c r="BZ50" s="398"/>
      <c r="CA50" s="398"/>
      <c r="CB50" s="406"/>
      <c r="CC50" s="406"/>
      <c r="CD50" s="406"/>
      <c r="CE50" s="406"/>
      <c r="CF50" s="406"/>
      <c r="CG50" s="406"/>
      <c r="CH50" s="400"/>
      <c r="CI50" s="400"/>
      <c r="CJ50" s="400"/>
      <c r="CK50" s="400"/>
      <c r="CL50" s="400"/>
      <c r="CM50" s="400"/>
      <c r="CN50" s="400"/>
      <c r="CO50" s="398"/>
      <c r="CP50" s="398"/>
      <c r="CQ50" s="398"/>
      <c r="CR50" s="398"/>
      <c r="CS50" s="398"/>
      <c r="CT50" s="398"/>
      <c r="CU50" s="398"/>
      <c r="CV50" s="398"/>
      <c r="CW50" s="398"/>
      <c r="CX50" s="398"/>
      <c r="CY50" s="398"/>
      <c r="CZ50" s="398"/>
      <c r="DA50" s="398"/>
      <c r="DB50" s="398"/>
      <c r="DC50" s="398"/>
      <c r="DD50" s="398"/>
      <c r="DE50" s="398"/>
      <c r="DF50" s="398"/>
      <c r="DG50" s="398"/>
      <c r="DH50" s="398"/>
      <c r="DI50" s="398"/>
      <c r="DJ50" s="398"/>
      <c r="DK50" s="398"/>
      <c r="DL50" s="400"/>
      <c r="DM50" s="400"/>
      <c r="DN50" s="400"/>
      <c r="DO50" s="400"/>
      <c r="DP50" s="400"/>
      <c r="DQ50" s="398"/>
      <c r="DR50" s="398"/>
      <c r="DS50" s="398"/>
      <c r="DT50" s="398"/>
      <c r="DU50" s="398"/>
      <c r="DV50" s="398"/>
      <c r="DW50" s="398"/>
      <c r="DX50" s="402"/>
    </row>
    <row r="51" spans="1:128" ht="6" customHeight="1">
      <c r="A51" s="597" t="s">
        <v>510</v>
      </c>
      <c r="B51" s="598"/>
      <c r="C51" s="598"/>
      <c r="D51" s="598"/>
      <c r="E51" s="598"/>
      <c r="F51" s="409" t="s">
        <v>505</v>
      </c>
      <c r="G51" s="409"/>
      <c r="H51" s="409"/>
      <c r="I51" s="409"/>
      <c r="J51" s="409"/>
      <c r="K51" s="409"/>
      <c r="L51" s="409"/>
      <c r="M51" s="409"/>
      <c r="N51" s="409"/>
      <c r="O51" s="409"/>
      <c r="P51" s="409"/>
      <c r="Q51" s="409"/>
      <c r="R51" s="409"/>
      <c r="S51" s="409"/>
      <c r="T51" s="409"/>
      <c r="U51" s="409"/>
      <c r="V51" s="409"/>
      <c r="W51" s="409"/>
      <c r="X51" s="409"/>
      <c r="Y51" s="409"/>
      <c r="Z51" s="409"/>
      <c r="AA51" s="409"/>
      <c r="AB51" s="409"/>
      <c r="AC51" s="409"/>
      <c r="AD51" s="409"/>
      <c r="AE51" s="409"/>
      <c r="AF51" s="409"/>
      <c r="AG51" s="409"/>
      <c r="AH51" s="412">
        <v>2</v>
      </c>
      <c r="AI51" s="412"/>
      <c r="AJ51" s="412"/>
      <c r="AK51" s="412"/>
      <c r="AL51" s="412"/>
      <c r="AM51" s="398">
        <v>73</v>
      </c>
      <c r="AN51" s="398"/>
      <c r="AO51" s="398"/>
      <c r="AP51" s="398"/>
      <c r="AQ51" s="398"/>
      <c r="AR51" s="398"/>
      <c r="AS51" s="398"/>
      <c r="AT51" s="398"/>
      <c r="AU51" s="398"/>
      <c r="AV51" s="398"/>
      <c r="AW51" s="398"/>
      <c r="AX51" s="398">
        <v>72.5</v>
      </c>
      <c r="AY51" s="398"/>
      <c r="AZ51" s="398"/>
      <c r="BA51" s="398"/>
      <c r="BB51" s="398"/>
      <c r="BC51" s="398"/>
      <c r="BD51" s="398"/>
      <c r="BE51" s="398"/>
      <c r="BF51" s="398"/>
      <c r="BG51" s="398"/>
      <c r="BH51" s="398"/>
      <c r="BI51" s="398">
        <v>0.5</v>
      </c>
      <c r="BJ51" s="398"/>
      <c r="BK51" s="398"/>
      <c r="BL51" s="398"/>
      <c r="BM51" s="398"/>
      <c r="BN51" s="398"/>
      <c r="BO51" s="398"/>
      <c r="BP51" s="398"/>
      <c r="BQ51" s="398">
        <v>21.05</v>
      </c>
      <c r="BR51" s="398"/>
      <c r="BS51" s="398"/>
      <c r="BT51" s="398"/>
      <c r="BU51" s="398"/>
      <c r="BV51" s="398"/>
      <c r="BW51" s="398"/>
      <c r="BX51" s="398"/>
      <c r="BY51" s="398"/>
      <c r="BZ51" s="398"/>
      <c r="CA51" s="398"/>
      <c r="CB51" s="406">
        <v>1</v>
      </c>
      <c r="CC51" s="406"/>
      <c r="CD51" s="406"/>
      <c r="CE51" s="406"/>
      <c r="CF51" s="406"/>
      <c r="CG51" s="406"/>
      <c r="CH51" s="400" t="s">
        <v>344</v>
      </c>
      <c r="CI51" s="400"/>
      <c r="CJ51" s="400"/>
      <c r="CK51" s="400"/>
      <c r="CL51" s="400"/>
      <c r="CM51" s="400"/>
      <c r="CN51" s="400"/>
      <c r="CO51" s="398">
        <v>22</v>
      </c>
      <c r="CP51" s="398"/>
      <c r="CQ51" s="398"/>
      <c r="CR51" s="398"/>
      <c r="CS51" s="398"/>
      <c r="CT51" s="398"/>
      <c r="CU51" s="398"/>
      <c r="CV51" s="398"/>
      <c r="CW51" s="398">
        <v>22</v>
      </c>
      <c r="CX51" s="398"/>
      <c r="CY51" s="398"/>
      <c r="CZ51" s="398"/>
      <c r="DA51" s="398"/>
      <c r="DB51" s="398"/>
      <c r="DC51" s="398"/>
      <c r="DD51" s="398"/>
      <c r="DE51" s="398"/>
      <c r="DF51" s="398"/>
      <c r="DG51" s="398"/>
      <c r="DH51" s="398"/>
      <c r="DI51" s="398"/>
      <c r="DJ51" s="398"/>
      <c r="DK51" s="398"/>
      <c r="DL51" s="400" t="s">
        <v>345</v>
      </c>
      <c r="DM51" s="400"/>
      <c r="DN51" s="400"/>
      <c r="DO51" s="400"/>
      <c r="DP51" s="400"/>
      <c r="DQ51" s="398">
        <v>7.7</v>
      </c>
      <c r="DR51" s="398"/>
      <c r="DS51" s="398"/>
      <c r="DT51" s="398"/>
      <c r="DU51" s="398"/>
      <c r="DV51" s="398"/>
      <c r="DW51" s="398"/>
      <c r="DX51" s="402"/>
    </row>
    <row r="52" spans="1:128" ht="6" customHeight="1">
      <c r="A52" s="597"/>
      <c r="B52" s="598"/>
      <c r="C52" s="598"/>
      <c r="D52" s="598"/>
      <c r="E52" s="598"/>
      <c r="F52" s="409"/>
      <c r="G52" s="409"/>
      <c r="H52" s="409"/>
      <c r="I52" s="409"/>
      <c r="J52" s="409"/>
      <c r="K52" s="409"/>
      <c r="L52" s="409"/>
      <c r="M52" s="409"/>
      <c r="N52" s="409"/>
      <c r="O52" s="409"/>
      <c r="P52" s="409"/>
      <c r="Q52" s="409"/>
      <c r="R52" s="409"/>
      <c r="S52" s="409"/>
      <c r="T52" s="409"/>
      <c r="U52" s="409"/>
      <c r="V52" s="409"/>
      <c r="W52" s="409"/>
      <c r="X52" s="409"/>
      <c r="Y52" s="409"/>
      <c r="Z52" s="409"/>
      <c r="AA52" s="409"/>
      <c r="AB52" s="409"/>
      <c r="AC52" s="409"/>
      <c r="AD52" s="409"/>
      <c r="AE52" s="409"/>
      <c r="AF52" s="409"/>
      <c r="AG52" s="409"/>
      <c r="AH52" s="412"/>
      <c r="AI52" s="412"/>
      <c r="AJ52" s="412"/>
      <c r="AK52" s="412"/>
      <c r="AL52" s="412"/>
      <c r="AM52" s="398"/>
      <c r="AN52" s="398"/>
      <c r="AO52" s="398"/>
      <c r="AP52" s="398"/>
      <c r="AQ52" s="398"/>
      <c r="AR52" s="398"/>
      <c r="AS52" s="398"/>
      <c r="AT52" s="398"/>
      <c r="AU52" s="398"/>
      <c r="AV52" s="398"/>
      <c r="AW52" s="398"/>
      <c r="AX52" s="398"/>
      <c r="AY52" s="398"/>
      <c r="AZ52" s="398"/>
      <c r="BA52" s="398"/>
      <c r="BB52" s="398"/>
      <c r="BC52" s="398"/>
      <c r="BD52" s="398"/>
      <c r="BE52" s="398"/>
      <c r="BF52" s="398"/>
      <c r="BG52" s="398"/>
      <c r="BH52" s="398"/>
      <c r="BI52" s="398"/>
      <c r="BJ52" s="398"/>
      <c r="BK52" s="398"/>
      <c r="BL52" s="398"/>
      <c r="BM52" s="398"/>
      <c r="BN52" s="398"/>
      <c r="BO52" s="398"/>
      <c r="BP52" s="398"/>
      <c r="BQ52" s="398"/>
      <c r="BR52" s="398"/>
      <c r="BS52" s="398"/>
      <c r="BT52" s="398"/>
      <c r="BU52" s="398"/>
      <c r="BV52" s="398"/>
      <c r="BW52" s="398"/>
      <c r="BX52" s="398"/>
      <c r="BY52" s="398"/>
      <c r="BZ52" s="398"/>
      <c r="CA52" s="398"/>
      <c r="CB52" s="406"/>
      <c r="CC52" s="406"/>
      <c r="CD52" s="406"/>
      <c r="CE52" s="406"/>
      <c r="CF52" s="406"/>
      <c r="CG52" s="406"/>
      <c r="CH52" s="400"/>
      <c r="CI52" s="400"/>
      <c r="CJ52" s="400"/>
      <c r="CK52" s="400"/>
      <c r="CL52" s="400"/>
      <c r="CM52" s="400"/>
      <c r="CN52" s="400"/>
      <c r="CO52" s="398"/>
      <c r="CP52" s="398"/>
      <c r="CQ52" s="398"/>
      <c r="CR52" s="398"/>
      <c r="CS52" s="398"/>
      <c r="CT52" s="398"/>
      <c r="CU52" s="398"/>
      <c r="CV52" s="398"/>
      <c r="CW52" s="398"/>
      <c r="CX52" s="398"/>
      <c r="CY52" s="398"/>
      <c r="CZ52" s="398"/>
      <c r="DA52" s="398"/>
      <c r="DB52" s="398"/>
      <c r="DC52" s="398"/>
      <c r="DD52" s="398"/>
      <c r="DE52" s="398"/>
      <c r="DF52" s="398"/>
      <c r="DG52" s="398"/>
      <c r="DH52" s="398"/>
      <c r="DI52" s="398"/>
      <c r="DJ52" s="398"/>
      <c r="DK52" s="398"/>
      <c r="DL52" s="400"/>
      <c r="DM52" s="400"/>
      <c r="DN52" s="400"/>
      <c r="DO52" s="400"/>
      <c r="DP52" s="400"/>
      <c r="DQ52" s="398"/>
      <c r="DR52" s="398"/>
      <c r="DS52" s="398"/>
      <c r="DT52" s="398"/>
      <c r="DU52" s="398"/>
      <c r="DV52" s="398"/>
      <c r="DW52" s="398"/>
      <c r="DX52" s="402"/>
    </row>
    <row r="53" spans="1:128" ht="6" customHeight="1">
      <c r="A53" s="597"/>
      <c r="B53" s="598"/>
      <c r="C53" s="598"/>
      <c r="D53" s="598"/>
      <c r="E53" s="598"/>
      <c r="F53" s="409"/>
      <c r="G53" s="409"/>
      <c r="H53" s="409"/>
      <c r="I53" s="409"/>
      <c r="J53" s="409"/>
      <c r="K53" s="409"/>
      <c r="L53" s="409"/>
      <c r="M53" s="409"/>
      <c r="N53" s="409"/>
      <c r="O53" s="409"/>
      <c r="P53" s="409"/>
      <c r="Q53" s="409"/>
      <c r="R53" s="409"/>
      <c r="S53" s="409"/>
      <c r="T53" s="409"/>
      <c r="U53" s="409"/>
      <c r="V53" s="409"/>
      <c r="W53" s="409"/>
      <c r="X53" s="409"/>
      <c r="Y53" s="409"/>
      <c r="Z53" s="409"/>
      <c r="AA53" s="409"/>
      <c r="AB53" s="409"/>
      <c r="AC53" s="409"/>
      <c r="AD53" s="409"/>
      <c r="AE53" s="409"/>
      <c r="AF53" s="409"/>
      <c r="AG53" s="409"/>
      <c r="AH53" s="412"/>
      <c r="AI53" s="412"/>
      <c r="AJ53" s="412"/>
      <c r="AK53" s="412"/>
      <c r="AL53" s="412"/>
      <c r="AM53" s="398"/>
      <c r="AN53" s="398"/>
      <c r="AO53" s="398"/>
      <c r="AP53" s="398"/>
      <c r="AQ53" s="398"/>
      <c r="AR53" s="398"/>
      <c r="AS53" s="398"/>
      <c r="AT53" s="398"/>
      <c r="AU53" s="398"/>
      <c r="AV53" s="398"/>
      <c r="AW53" s="398"/>
      <c r="AX53" s="398"/>
      <c r="AY53" s="398"/>
      <c r="AZ53" s="398"/>
      <c r="BA53" s="398"/>
      <c r="BB53" s="398"/>
      <c r="BC53" s="398"/>
      <c r="BD53" s="398"/>
      <c r="BE53" s="398"/>
      <c r="BF53" s="398"/>
      <c r="BG53" s="398"/>
      <c r="BH53" s="398"/>
      <c r="BI53" s="398"/>
      <c r="BJ53" s="398"/>
      <c r="BK53" s="398"/>
      <c r="BL53" s="398"/>
      <c r="BM53" s="398"/>
      <c r="BN53" s="398"/>
      <c r="BO53" s="398"/>
      <c r="BP53" s="398"/>
      <c r="BQ53" s="398"/>
      <c r="BR53" s="398"/>
      <c r="BS53" s="398"/>
      <c r="BT53" s="398"/>
      <c r="BU53" s="398"/>
      <c r="BV53" s="398"/>
      <c r="BW53" s="398"/>
      <c r="BX53" s="398"/>
      <c r="BY53" s="398"/>
      <c r="BZ53" s="398"/>
      <c r="CA53" s="398"/>
      <c r="CB53" s="406"/>
      <c r="CC53" s="406"/>
      <c r="CD53" s="406"/>
      <c r="CE53" s="406"/>
      <c r="CF53" s="406"/>
      <c r="CG53" s="406"/>
      <c r="CH53" s="400"/>
      <c r="CI53" s="400"/>
      <c r="CJ53" s="400"/>
      <c r="CK53" s="400"/>
      <c r="CL53" s="400"/>
      <c r="CM53" s="400"/>
      <c r="CN53" s="400"/>
      <c r="CO53" s="398"/>
      <c r="CP53" s="398"/>
      <c r="CQ53" s="398"/>
      <c r="CR53" s="398"/>
      <c r="CS53" s="398"/>
      <c r="CT53" s="398"/>
      <c r="CU53" s="398"/>
      <c r="CV53" s="398"/>
      <c r="CW53" s="398"/>
      <c r="CX53" s="398"/>
      <c r="CY53" s="398"/>
      <c r="CZ53" s="398"/>
      <c r="DA53" s="398"/>
      <c r="DB53" s="398"/>
      <c r="DC53" s="398"/>
      <c r="DD53" s="398"/>
      <c r="DE53" s="398"/>
      <c r="DF53" s="398"/>
      <c r="DG53" s="398"/>
      <c r="DH53" s="398"/>
      <c r="DI53" s="398"/>
      <c r="DJ53" s="398"/>
      <c r="DK53" s="398"/>
      <c r="DL53" s="400"/>
      <c r="DM53" s="400"/>
      <c r="DN53" s="400"/>
      <c r="DO53" s="400"/>
      <c r="DP53" s="400"/>
      <c r="DQ53" s="398"/>
      <c r="DR53" s="398"/>
      <c r="DS53" s="398"/>
      <c r="DT53" s="398"/>
      <c r="DU53" s="398"/>
      <c r="DV53" s="398"/>
      <c r="DW53" s="398"/>
      <c r="DX53" s="402"/>
    </row>
    <row r="54" spans="1:128" ht="6" customHeight="1">
      <c r="A54" s="597"/>
      <c r="B54" s="598"/>
      <c r="C54" s="598"/>
      <c r="D54" s="598"/>
      <c r="E54" s="598"/>
      <c r="F54" s="409"/>
      <c r="G54" s="409"/>
      <c r="H54" s="409"/>
      <c r="I54" s="409"/>
      <c r="J54" s="409"/>
      <c r="K54" s="409"/>
      <c r="L54" s="409"/>
      <c r="M54" s="409"/>
      <c r="N54" s="409"/>
      <c r="O54" s="409"/>
      <c r="P54" s="409"/>
      <c r="Q54" s="409"/>
      <c r="R54" s="409"/>
      <c r="S54" s="409"/>
      <c r="T54" s="409"/>
      <c r="U54" s="409"/>
      <c r="V54" s="409"/>
      <c r="W54" s="409"/>
      <c r="X54" s="409"/>
      <c r="Y54" s="409"/>
      <c r="Z54" s="409"/>
      <c r="AA54" s="409"/>
      <c r="AB54" s="409"/>
      <c r="AC54" s="409"/>
      <c r="AD54" s="409"/>
      <c r="AE54" s="409"/>
      <c r="AF54" s="409"/>
      <c r="AG54" s="409"/>
      <c r="AH54" s="412"/>
      <c r="AI54" s="412"/>
      <c r="AJ54" s="412"/>
      <c r="AK54" s="412"/>
      <c r="AL54" s="412"/>
      <c r="AM54" s="398"/>
      <c r="AN54" s="398"/>
      <c r="AO54" s="398"/>
      <c r="AP54" s="398"/>
      <c r="AQ54" s="398"/>
      <c r="AR54" s="398"/>
      <c r="AS54" s="398"/>
      <c r="AT54" s="398"/>
      <c r="AU54" s="398"/>
      <c r="AV54" s="398"/>
      <c r="AW54" s="398"/>
      <c r="AX54" s="398"/>
      <c r="AY54" s="398"/>
      <c r="AZ54" s="398"/>
      <c r="BA54" s="398"/>
      <c r="BB54" s="398"/>
      <c r="BC54" s="398"/>
      <c r="BD54" s="398"/>
      <c r="BE54" s="398"/>
      <c r="BF54" s="398"/>
      <c r="BG54" s="398"/>
      <c r="BH54" s="398"/>
      <c r="BI54" s="398"/>
      <c r="BJ54" s="398"/>
      <c r="BK54" s="398"/>
      <c r="BL54" s="398"/>
      <c r="BM54" s="398"/>
      <c r="BN54" s="398"/>
      <c r="BO54" s="398"/>
      <c r="BP54" s="398"/>
      <c r="BQ54" s="398"/>
      <c r="BR54" s="398"/>
      <c r="BS54" s="398"/>
      <c r="BT54" s="398"/>
      <c r="BU54" s="398"/>
      <c r="BV54" s="398"/>
      <c r="BW54" s="398"/>
      <c r="BX54" s="398"/>
      <c r="BY54" s="398"/>
      <c r="BZ54" s="398"/>
      <c r="CA54" s="398"/>
      <c r="CB54" s="406">
        <v>2</v>
      </c>
      <c r="CC54" s="406"/>
      <c r="CD54" s="406"/>
      <c r="CE54" s="406"/>
      <c r="CF54" s="406"/>
      <c r="CG54" s="406"/>
      <c r="CH54" s="400" t="s">
        <v>344</v>
      </c>
      <c r="CI54" s="400"/>
      <c r="CJ54" s="400"/>
      <c r="CK54" s="400"/>
      <c r="CL54" s="400"/>
      <c r="CM54" s="400"/>
      <c r="CN54" s="400"/>
      <c r="CO54" s="398">
        <v>51</v>
      </c>
      <c r="CP54" s="398"/>
      <c r="CQ54" s="398"/>
      <c r="CR54" s="398"/>
      <c r="CS54" s="398"/>
      <c r="CT54" s="398"/>
      <c r="CU54" s="398"/>
      <c r="CV54" s="398"/>
      <c r="CW54" s="398">
        <v>50.5</v>
      </c>
      <c r="CX54" s="398"/>
      <c r="CY54" s="398"/>
      <c r="CZ54" s="398"/>
      <c r="DA54" s="398"/>
      <c r="DB54" s="398"/>
      <c r="DC54" s="398"/>
      <c r="DD54" s="398"/>
      <c r="DE54" s="398">
        <v>0.5</v>
      </c>
      <c r="DF54" s="398"/>
      <c r="DG54" s="398"/>
      <c r="DH54" s="398"/>
      <c r="DI54" s="398"/>
      <c r="DJ54" s="398"/>
      <c r="DK54" s="398"/>
      <c r="DL54" s="400" t="s">
        <v>345</v>
      </c>
      <c r="DM54" s="400"/>
      <c r="DN54" s="400"/>
      <c r="DO54" s="400"/>
      <c r="DP54" s="400"/>
      <c r="DQ54" s="398">
        <v>13.35</v>
      </c>
      <c r="DR54" s="398"/>
      <c r="DS54" s="398"/>
      <c r="DT54" s="398"/>
      <c r="DU54" s="398"/>
      <c r="DV54" s="398"/>
      <c r="DW54" s="398"/>
      <c r="DX54" s="402"/>
    </row>
    <row r="55" spans="1:128" ht="6" customHeight="1">
      <c r="A55" s="597"/>
      <c r="B55" s="598"/>
      <c r="C55" s="598"/>
      <c r="D55" s="598"/>
      <c r="E55" s="598"/>
      <c r="F55" s="409"/>
      <c r="G55" s="409"/>
      <c r="H55" s="409"/>
      <c r="I55" s="409"/>
      <c r="J55" s="409"/>
      <c r="K55" s="409"/>
      <c r="L55" s="409"/>
      <c r="M55" s="409"/>
      <c r="N55" s="409"/>
      <c r="O55" s="409"/>
      <c r="P55" s="409"/>
      <c r="Q55" s="409"/>
      <c r="R55" s="409"/>
      <c r="S55" s="409"/>
      <c r="T55" s="409"/>
      <c r="U55" s="409"/>
      <c r="V55" s="409"/>
      <c r="W55" s="409"/>
      <c r="X55" s="409"/>
      <c r="Y55" s="409"/>
      <c r="Z55" s="409"/>
      <c r="AA55" s="409"/>
      <c r="AB55" s="409"/>
      <c r="AC55" s="409"/>
      <c r="AD55" s="409"/>
      <c r="AE55" s="409"/>
      <c r="AF55" s="409"/>
      <c r="AG55" s="409"/>
      <c r="AH55" s="412"/>
      <c r="AI55" s="412"/>
      <c r="AJ55" s="412"/>
      <c r="AK55" s="412"/>
      <c r="AL55" s="412"/>
      <c r="AM55" s="398"/>
      <c r="AN55" s="398"/>
      <c r="AO55" s="398"/>
      <c r="AP55" s="398"/>
      <c r="AQ55" s="398"/>
      <c r="AR55" s="398"/>
      <c r="AS55" s="398"/>
      <c r="AT55" s="398"/>
      <c r="AU55" s="398"/>
      <c r="AV55" s="398"/>
      <c r="AW55" s="398"/>
      <c r="AX55" s="398"/>
      <c r="AY55" s="398"/>
      <c r="AZ55" s="398"/>
      <c r="BA55" s="398"/>
      <c r="BB55" s="398"/>
      <c r="BC55" s="398"/>
      <c r="BD55" s="398"/>
      <c r="BE55" s="398"/>
      <c r="BF55" s="398"/>
      <c r="BG55" s="398"/>
      <c r="BH55" s="398"/>
      <c r="BI55" s="398"/>
      <c r="BJ55" s="398"/>
      <c r="BK55" s="398"/>
      <c r="BL55" s="398"/>
      <c r="BM55" s="398"/>
      <c r="BN55" s="398"/>
      <c r="BO55" s="398"/>
      <c r="BP55" s="398"/>
      <c r="BQ55" s="398"/>
      <c r="BR55" s="398"/>
      <c r="BS55" s="398"/>
      <c r="BT55" s="398"/>
      <c r="BU55" s="398"/>
      <c r="BV55" s="398"/>
      <c r="BW55" s="398"/>
      <c r="BX55" s="398"/>
      <c r="BY55" s="398"/>
      <c r="BZ55" s="398"/>
      <c r="CA55" s="398"/>
      <c r="CB55" s="406"/>
      <c r="CC55" s="406"/>
      <c r="CD55" s="406"/>
      <c r="CE55" s="406"/>
      <c r="CF55" s="406"/>
      <c r="CG55" s="406"/>
      <c r="CH55" s="400"/>
      <c r="CI55" s="400"/>
      <c r="CJ55" s="400"/>
      <c r="CK55" s="400"/>
      <c r="CL55" s="400"/>
      <c r="CM55" s="400"/>
      <c r="CN55" s="400"/>
      <c r="CO55" s="398"/>
      <c r="CP55" s="398"/>
      <c r="CQ55" s="398"/>
      <c r="CR55" s="398"/>
      <c r="CS55" s="398"/>
      <c r="CT55" s="398"/>
      <c r="CU55" s="398"/>
      <c r="CV55" s="398"/>
      <c r="CW55" s="398"/>
      <c r="CX55" s="398"/>
      <c r="CY55" s="398"/>
      <c r="CZ55" s="398"/>
      <c r="DA55" s="398"/>
      <c r="DB55" s="398"/>
      <c r="DC55" s="398"/>
      <c r="DD55" s="398"/>
      <c r="DE55" s="398"/>
      <c r="DF55" s="398"/>
      <c r="DG55" s="398"/>
      <c r="DH55" s="398"/>
      <c r="DI55" s="398"/>
      <c r="DJ55" s="398"/>
      <c r="DK55" s="398"/>
      <c r="DL55" s="400"/>
      <c r="DM55" s="400"/>
      <c r="DN55" s="400"/>
      <c r="DO55" s="400"/>
      <c r="DP55" s="400"/>
      <c r="DQ55" s="398"/>
      <c r="DR55" s="398"/>
      <c r="DS55" s="398"/>
      <c r="DT55" s="398"/>
      <c r="DU55" s="398"/>
      <c r="DV55" s="398"/>
      <c r="DW55" s="398"/>
      <c r="DX55" s="402"/>
    </row>
    <row r="56" spans="1:128" ht="6" customHeight="1">
      <c r="A56" s="597"/>
      <c r="B56" s="598"/>
      <c r="C56" s="598"/>
      <c r="D56" s="598"/>
      <c r="E56" s="598"/>
      <c r="F56" s="409"/>
      <c r="G56" s="409"/>
      <c r="H56" s="409"/>
      <c r="I56" s="409"/>
      <c r="J56" s="409"/>
      <c r="K56" s="409"/>
      <c r="L56" s="409"/>
      <c r="M56" s="409"/>
      <c r="N56" s="409"/>
      <c r="O56" s="409"/>
      <c r="P56" s="409"/>
      <c r="Q56" s="409"/>
      <c r="R56" s="409"/>
      <c r="S56" s="409"/>
      <c r="T56" s="409"/>
      <c r="U56" s="409"/>
      <c r="V56" s="409"/>
      <c r="W56" s="409"/>
      <c r="X56" s="409"/>
      <c r="Y56" s="409"/>
      <c r="Z56" s="409"/>
      <c r="AA56" s="409"/>
      <c r="AB56" s="409"/>
      <c r="AC56" s="409"/>
      <c r="AD56" s="409"/>
      <c r="AE56" s="409"/>
      <c r="AF56" s="409"/>
      <c r="AG56" s="409"/>
      <c r="AH56" s="412"/>
      <c r="AI56" s="412"/>
      <c r="AJ56" s="412"/>
      <c r="AK56" s="412"/>
      <c r="AL56" s="412"/>
      <c r="AM56" s="398"/>
      <c r="AN56" s="398"/>
      <c r="AO56" s="398"/>
      <c r="AP56" s="398"/>
      <c r="AQ56" s="398"/>
      <c r="AR56" s="398"/>
      <c r="AS56" s="398"/>
      <c r="AT56" s="398"/>
      <c r="AU56" s="398"/>
      <c r="AV56" s="398"/>
      <c r="AW56" s="398"/>
      <c r="AX56" s="398"/>
      <c r="AY56" s="398"/>
      <c r="AZ56" s="398"/>
      <c r="BA56" s="398"/>
      <c r="BB56" s="398"/>
      <c r="BC56" s="398"/>
      <c r="BD56" s="398"/>
      <c r="BE56" s="398"/>
      <c r="BF56" s="398"/>
      <c r="BG56" s="398"/>
      <c r="BH56" s="398"/>
      <c r="BI56" s="398"/>
      <c r="BJ56" s="398"/>
      <c r="BK56" s="398"/>
      <c r="BL56" s="398"/>
      <c r="BM56" s="398"/>
      <c r="BN56" s="398"/>
      <c r="BO56" s="398"/>
      <c r="BP56" s="398"/>
      <c r="BQ56" s="398"/>
      <c r="BR56" s="398"/>
      <c r="BS56" s="398"/>
      <c r="BT56" s="398"/>
      <c r="BU56" s="398"/>
      <c r="BV56" s="398"/>
      <c r="BW56" s="398"/>
      <c r="BX56" s="398"/>
      <c r="BY56" s="398"/>
      <c r="BZ56" s="398"/>
      <c r="CA56" s="398"/>
      <c r="CB56" s="406"/>
      <c r="CC56" s="406"/>
      <c r="CD56" s="406"/>
      <c r="CE56" s="406"/>
      <c r="CF56" s="406"/>
      <c r="CG56" s="406"/>
      <c r="CH56" s="400"/>
      <c r="CI56" s="400"/>
      <c r="CJ56" s="400"/>
      <c r="CK56" s="400"/>
      <c r="CL56" s="400"/>
      <c r="CM56" s="400"/>
      <c r="CN56" s="400"/>
      <c r="CO56" s="398"/>
      <c r="CP56" s="398"/>
      <c r="CQ56" s="398"/>
      <c r="CR56" s="398"/>
      <c r="CS56" s="398"/>
      <c r="CT56" s="398"/>
      <c r="CU56" s="398"/>
      <c r="CV56" s="398"/>
      <c r="CW56" s="398"/>
      <c r="CX56" s="398"/>
      <c r="CY56" s="398"/>
      <c r="CZ56" s="398"/>
      <c r="DA56" s="398"/>
      <c r="DB56" s="398"/>
      <c r="DC56" s="398"/>
      <c r="DD56" s="398"/>
      <c r="DE56" s="398"/>
      <c r="DF56" s="398"/>
      <c r="DG56" s="398"/>
      <c r="DH56" s="398"/>
      <c r="DI56" s="398"/>
      <c r="DJ56" s="398"/>
      <c r="DK56" s="398"/>
      <c r="DL56" s="400"/>
      <c r="DM56" s="400"/>
      <c r="DN56" s="400"/>
      <c r="DO56" s="400"/>
      <c r="DP56" s="400"/>
      <c r="DQ56" s="398"/>
      <c r="DR56" s="398"/>
      <c r="DS56" s="398"/>
      <c r="DT56" s="398"/>
      <c r="DU56" s="398"/>
      <c r="DV56" s="398"/>
      <c r="DW56" s="398"/>
      <c r="DX56" s="402"/>
    </row>
    <row r="57" spans="1:128" ht="6" customHeight="1">
      <c r="A57" s="597"/>
      <c r="B57" s="598"/>
      <c r="C57" s="598"/>
      <c r="D57" s="598"/>
      <c r="E57" s="598"/>
      <c r="F57" s="409" t="s">
        <v>508</v>
      </c>
      <c r="G57" s="409"/>
      <c r="H57" s="409"/>
      <c r="I57" s="409"/>
      <c r="J57" s="409"/>
      <c r="K57" s="409"/>
      <c r="L57" s="409"/>
      <c r="M57" s="409"/>
      <c r="N57" s="409"/>
      <c r="O57" s="409"/>
      <c r="P57" s="409"/>
      <c r="Q57" s="409"/>
      <c r="R57" s="409"/>
      <c r="S57" s="409"/>
      <c r="T57" s="409"/>
      <c r="U57" s="409"/>
      <c r="V57" s="409"/>
      <c r="W57" s="409"/>
      <c r="X57" s="409"/>
      <c r="Y57" s="409"/>
      <c r="Z57" s="409"/>
      <c r="AA57" s="409"/>
      <c r="AB57" s="409"/>
      <c r="AC57" s="409"/>
      <c r="AD57" s="409"/>
      <c r="AE57" s="409"/>
      <c r="AF57" s="409"/>
      <c r="AG57" s="409"/>
      <c r="AH57" s="412">
        <v>2</v>
      </c>
      <c r="AI57" s="412"/>
      <c r="AJ57" s="412"/>
      <c r="AK57" s="412"/>
      <c r="AL57" s="412"/>
      <c r="AM57" s="398">
        <v>73</v>
      </c>
      <c r="AN57" s="398"/>
      <c r="AO57" s="398"/>
      <c r="AP57" s="398"/>
      <c r="AQ57" s="398"/>
      <c r="AR57" s="398"/>
      <c r="AS57" s="398"/>
      <c r="AT57" s="398"/>
      <c r="AU57" s="398"/>
      <c r="AV57" s="398"/>
      <c r="AW57" s="398"/>
      <c r="AX57" s="398">
        <v>72.5</v>
      </c>
      <c r="AY57" s="398"/>
      <c r="AZ57" s="398"/>
      <c r="BA57" s="398"/>
      <c r="BB57" s="398"/>
      <c r="BC57" s="398"/>
      <c r="BD57" s="398"/>
      <c r="BE57" s="398"/>
      <c r="BF57" s="398"/>
      <c r="BG57" s="398"/>
      <c r="BH57" s="398"/>
      <c r="BI57" s="398">
        <v>0.5</v>
      </c>
      <c r="BJ57" s="398"/>
      <c r="BK57" s="398"/>
      <c r="BL57" s="398"/>
      <c r="BM57" s="398"/>
      <c r="BN57" s="398"/>
      <c r="BO57" s="398"/>
      <c r="BP57" s="398"/>
      <c r="BQ57" s="398">
        <v>21.05</v>
      </c>
      <c r="BR57" s="398"/>
      <c r="BS57" s="398"/>
      <c r="BT57" s="398"/>
      <c r="BU57" s="398"/>
      <c r="BV57" s="398"/>
      <c r="BW57" s="398"/>
      <c r="BX57" s="398"/>
      <c r="BY57" s="398"/>
      <c r="BZ57" s="398"/>
      <c r="CA57" s="398"/>
      <c r="CB57" s="406"/>
      <c r="CC57" s="406"/>
      <c r="CD57" s="406"/>
      <c r="CE57" s="406"/>
      <c r="CF57" s="406"/>
      <c r="CG57" s="406"/>
      <c r="CH57" s="400"/>
      <c r="CI57" s="400"/>
      <c r="CJ57" s="400"/>
      <c r="CK57" s="400"/>
      <c r="CL57" s="400"/>
      <c r="CM57" s="400"/>
      <c r="CN57" s="400"/>
      <c r="CO57" s="398"/>
      <c r="CP57" s="398"/>
      <c r="CQ57" s="398"/>
      <c r="CR57" s="398"/>
      <c r="CS57" s="398"/>
      <c r="CT57" s="398"/>
      <c r="CU57" s="398"/>
      <c r="CV57" s="398"/>
      <c r="CW57" s="398"/>
      <c r="CX57" s="398"/>
      <c r="CY57" s="398"/>
      <c r="CZ57" s="398"/>
      <c r="DA57" s="398"/>
      <c r="DB57" s="398"/>
      <c r="DC57" s="398"/>
      <c r="DD57" s="398"/>
      <c r="DE57" s="398"/>
      <c r="DF57" s="398"/>
      <c r="DG57" s="398"/>
      <c r="DH57" s="398"/>
      <c r="DI57" s="398"/>
      <c r="DJ57" s="398"/>
      <c r="DK57" s="398"/>
      <c r="DL57" s="400"/>
      <c r="DM57" s="400"/>
      <c r="DN57" s="400"/>
      <c r="DO57" s="400"/>
      <c r="DP57" s="400"/>
      <c r="DQ57" s="398"/>
      <c r="DR57" s="398"/>
      <c r="DS57" s="398"/>
      <c r="DT57" s="398"/>
      <c r="DU57" s="398"/>
      <c r="DV57" s="398"/>
      <c r="DW57" s="398"/>
      <c r="DX57" s="402"/>
    </row>
    <row r="58" spans="1:128" ht="6" customHeight="1">
      <c r="A58" s="597"/>
      <c r="B58" s="598"/>
      <c r="C58" s="598"/>
      <c r="D58" s="598"/>
      <c r="E58" s="598"/>
      <c r="F58" s="409"/>
      <c r="G58" s="409"/>
      <c r="H58" s="409"/>
      <c r="I58" s="409"/>
      <c r="J58" s="409"/>
      <c r="K58" s="409"/>
      <c r="L58" s="409"/>
      <c r="M58" s="409"/>
      <c r="N58" s="409"/>
      <c r="O58" s="409"/>
      <c r="P58" s="409"/>
      <c r="Q58" s="409"/>
      <c r="R58" s="409"/>
      <c r="S58" s="409"/>
      <c r="T58" s="409"/>
      <c r="U58" s="409"/>
      <c r="V58" s="409"/>
      <c r="W58" s="409"/>
      <c r="X58" s="409"/>
      <c r="Y58" s="409"/>
      <c r="Z58" s="409"/>
      <c r="AA58" s="409"/>
      <c r="AB58" s="409"/>
      <c r="AC58" s="409"/>
      <c r="AD58" s="409"/>
      <c r="AE58" s="409"/>
      <c r="AF58" s="409"/>
      <c r="AG58" s="409"/>
      <c r="AH58" s="412"/>
      <c r="AI58" s="412"/>
      <c r="AJ58" s="412"/>
      <c r="AK58" s="412"/>
      <c r="AL58" s="412"/>
      <c r="AM58" s="398"/>
      <c r="AN58" s="398"/>
      <c r="AO58" s="398"/>
      <c r="AP58" s="398"/>
      <c r="AQ58" s="398"/>
      <c r="AR58" s="398"/>
      <c r="AS58" s="398"/>
      <c r="AT58" s="398"/>
      <c r="AU58" s="398"/>
      <c r="AV58" s="398"/>
      <c r="AW58" s="398"/>
      <c r="AX58" s="398"/>
      <c r="AY58" s="398"/>
      <c r="AZ58" s="398"/>
      <c r="BA58" s="398"/>
      <c r="BB58" s="398"/>
      <c r="BC58" s="398"/>
      <c r="BD58" s="398"/>
      <c r="BE58" s="398"/>
      <c r="BF58" s="398"/>
      <c r="BG58" s="398"/>
      <c r="BH58" s="398"/>
      <c r="BI58" s="398"/>
      <c r="BJ58" s="398"/>
      <c r="BK58" s="398"/>
      <c r="BL58" s="398"/>
      <c r="BM58" s="398"/>
      <c r="BN58" s="398"/>
      <c r="BO58" s="398"/>
      <c r="BP58" s="398"/>
      <c r="BQ58" s="398"/>
      <c r="BR58" s="398"/>
      <c r="BS58" s="398"/>
      <c r="BT58" s="398"/>
      <c r="BU58" s="398"/>
      <c r="BV58" s="398"/>
      <c r="BW58" s="398"/>
      <c r="BX58" s="398"/>
      <c r="BY58" s="398"/>
      <c r="BZ58" s="398"/>
      <c r="CA58" s="398"/>
      <c r="CB58" s="406"/>
      <c r="CC58" s="406"/>
      <c r="CD58" s="406"/>
      <c r="CE58" s="406"/>
      <c r="CF58" s="406"/>
      <c r="CG58" s="406"/>
      <c r="CH58" s="400"/>
      <c r="CI58" s="400"/>
      <c r="CJ58" s="400"/>
      <c r="CK58" s="400"/>
      <c r="CL58" s="400"/>
      <c r="CM58" s="400"/>
      <c r="CN58" s="400"/>
      <c r="CO58" s="398"/>
      <c r="CP58" s="398"/>
      <c r="CQ58" s="398"/>
      <c r="CR58" s="398"/>
      <c r="CS58" s="398"/>
      <c r="CT58" s="398"/>
      <c r="CU58" s="398"/>
      <c r="CV58" s="398"/>
      <c r="CW58" s="398"/>
      <c r="CX58" s="398"/>
      <c r="CY58" s="398"/>
      <c r="CZ58" s="398"/>
      <c r="DA58" s="398"/>
      <c r="DB58" s="398"/>
      <c r="DC58" s="398"/>
      <c r="DD58" s="398"/>
      <c r="DE58" s="398"/>
      <c r="DF58" s="398"/>
      <c r="DG58" s="398"/>
      <c r="DH58" s="398"/>
      <c r="DI58" s="398"/>
      <c r="DJ58" s="398"/>
      <c r="DK58" s="398"/>
      <c r="DL58" s="400"/>
      <c r="DM58" s="400"/>
      <c r="DN58" s="400"/>
      <c r="DO58" s="400"/>
      <c r="DP58" s="400"/>
      <c r="DQ58" s="398"/>
      <c r="DR58" s="398"/>
      <c r="DS58" s="398"/>
      <c r="DT58" s="398"/>
      <c r="DU58" s="398"/>
      <c r="DV58" s="398"/>
      <c r="DW58" s="398"/>
      <c r="DX58" s="402"/>
    </row>
    <row r="59" spans="1:128" ht="6" customHeight="1">
      <c r="A59" s="597"/>
      <c r="B59" s="598"/>
      <c r="C59" s="598"/>
      <c r="D59" s="598"/>
      <c r="E59" s="598"/>
      <c r="F59" s="409"/>
      <c r="G59" s="409"/>
      <c r="H59" s="409"/>
      <c r="I59" s="409"/>
      <c r="J59" s="409"/>
      <c r="K59" s="409"/>
      <c r="L59" s="409"/>
      <c r="M59" s="409"/>
      <c r="N59" s="409"/>
      <c r="O59" s="409"/>
      <c r="P59" s="409"/>
      <c r="Q59" s="409"/>
      <c r="R59" s="409"/>
      <c r="S59" s="409"/>
      <c r="T59" s="409"/>
      <c r="U59" s="409"/>
      <c r="V59" s="409"/>
      <c r="W59" s="409"/>
      <c r="X59" s="409"/>
      <c r="Y59" s="409"/>
      <c r="Z59" s="409"/>
      <c r="AA59" s="409"/>
      <c r="AB59" s="409"/>
      <c r="AC59" s="409"/>
      <c r="AD59" s="409"/>
      <c r="AE59" s="409"/>
      <c r="AF59" s="409"/>
      <c r="AG59" s="409"/>
      <c r="AH59" s="412"/>
      <c r="AI59" s="412"/>
      <c r="AJ59" s="412"/>
      <c r="AK59" s="412"/>
      <c r="AL59" s="412"/>
      <c r="AM59" s="398"/>
      <c r="AN59" s="398"/>
      <c r="AO59" s="398"/>
      <c r="AP59" s="398"/>
      <c r="AQ59" s="398"/>
      <c r="AR59" s="398"/>
      <c r="AS59" s="398"/>
      <c r="AT59" s="398"/>
      <c r="AU59" s="398"/>
      <c r="AV59" s="398"/>
      <c r="AW59" s="398"/>
      <c r="AX59" s="398"/>
      <c r="AY59" s="398"/>
      <c r="AZ59" s="398"/>
      <c r="BA59" s="398"/>
      <c r="BB59" s="398"/>
      <c r="BC59" s="398"/>
      <c r="BD59" s="398"/>
      <c r="BE59" s="398"/>
      <c r="BF59" s="398"/>
      <c r="BG59" s="398"/>
      <c r="BH59" s="398"/>
      <c r="BI59" s="398"/>
      <c r="BJ59" s="398"/>
      <c r="BK59" s="398"/>
      <c r="BL59" s="398"/>
      <c r="BM59" s="398"/>
      <c r="BN59" s="398"/>
      <c r="BO59" s="398"/>
      <c r="BP59" s="398"/>
      <c r="BQ59" s="398"/>
      <c r="BR59" s="398"/>
      <c r="BS59" s="398"/>
      <c r="BT59" s="398"/>
      <c r="BU59" s="398"/>
      <c r="BV59" s="398"/>
      <c r="BW59" s="398"/>
      <c r="BX59" s="398"/>
      <c r="BY59" s="398"/>
      <c r="BZ59" s="398"/>
      <c r="CA59" s="398"/>
      <c r="CB59" s="406"/>
      <c r="CC59" s="406"/>
      <c r="CD59" s="406"/>
      <c r="CE59" s="406"/>
      <c r="CF59" s="406"/>
      <c r="CG59" s="406"/>
      <c r="CH59" s="400"/>
      <c r="CI59" s="400"/>
      <c r="CJ59" s="400"/>
      <c r="CK59" s="400"/>
      <c r="CL59" s="400"/>
      <c r="CM59" s="400"/>
      <c r="CN59" s="400"/>
      <c r="CO59" s="398"/>
      <c r="CP59" s="398"/>
      <c r="CQ59" s="398"/>
      <c r="CR59" s="398"/>
      <c r="CS59" s="398"/>
      <c r="CT59" s="398"/>
      <c r="CU59" s="398"/>
      <c r="CV59" s="398"/>
      <c r="CW59" s="398"/>
      <c r="CX59" s="398"/>
      <c r="CY59" s="398"/>
      <c r="CZ59" s="398"/>
      <c r="DA59" s="398"/>
      <c r="DB59" s="398"/>
      <c r="DC59" s="398"/>
      <c r="DD59" s="398"/>
      <c r="DE59" s="398"/>
      <c r="DF59" s="398"/>
      <c r="DG59" s="398"/>
      <c r="DH59" s="398"/>
      <c r="DI59" s="398"/>
      <c r="DJ59" s="398"/>
      <c r="DK59" s="398"/>
      <c r="DL59" s="400"/>
      <c r="DM59" s="400"/>
      <c r="DN59" s="400"/>
      <c r="DO59" s="400"/>
      <c r="DP59" s="400"/>
      <c r="DQ59" s="398"/>
      <c r="DR59" s="398"/>
      <c r="DS59" s="398"/>
      <c r="DT59" s="398"/>
      <c r="DU59" s="398"/>
      <c r="DV59" s="398"/>
      <c r="DW59" s="398"/>
      <c r="DX59" s="402"/>
    </row>
    <row r="60" spans="1:128" ht="6" customHeight="1">
      <c r="A60" s="597"/>
      <c r="B60" s="598"/>
      <c r="C60" s="598"/>
      <c r="D60" s="598"/>
      <c r="E60" s="598"/>
      <c r="F60" s="409" t="s">
        <v>511</v>
      </c>
      <c r="G60" s="409"/>
      <c r="H60" s="409"/>
      <c r="I60" s="409"/>
      <c r="J60" s="409"/>
      <c r="K60" s="409"/>
      <c r="L60" s="409"/>
      <c r="M60" s="409"/>
      <c r="N60" s="409"/>
      <c r="O60" s="409"/>
      <c r="P60" s="409"/>
      <c r="Q60" s="409"/>
      <c r="R60" s="409"/>
      <c r="S60" s="409"/>
      <c r="T60" s="409"/>
      <c r="U60" s="409"/>
      <c r="V60" s="409"/>
      <c r="W60" s="409"/>
      <c r="X60" s="409"/>
      <c r="Y60" s="409"/>
      <c r="Z60" s="409"/>
      <c r="AA60" s="409"/>
      <c r="AB60" s="409"/>
      <c r="AC60" s="409"/>
      <c r="AD60" s="409"/>
      <c r="AE60" s="409"/>
      <c r="AF60" s="409"/>
      <c r="AG60" s="409"/>
      <c r="AH60" s="412">
        <v>3</v>
      </c>
      <c r="AI60" s="412"/>
      <c r="AJ60" s="412"/>
      <c r="AK60" s="412"/>
      <c r="AL60" s="412"/>
      <c r="AM60" s="398"/>
      <c r="AN60" s="398"/>
      <c r="AO60" s="398"/>
      <c r="AP60" s="398"/>
      <c r="AQ60" s="398"/>
      <c r="AR60" s="398"/>
      <c r="AS60" s="398"/>
      <c r="AT60" s="398"/>
      <c r="AU60" s="398"/>
      <c r="AV60" s="398"/>
      <c r="AW60" s="398"/>
      <c r="AX60" s="398"/>
      <c r="AY60" s="398"/>
      <c r="AZ60" s="398"/>
      <c r="BA60" s="398"/>
      <c r="BB60" s="398"/>
      <c r="BC60" s="398"/>
      <c r="BD60" s="398"/>
      <c r="BE60" s="398"/>
      <c r="BF60" s="398"/>
      <c r="BG60" s="398"/>
      <c r="BH60" s="398"/>
      <c r="BI60" s="398"/>
      <c r="BJ60" s="398"/>
      <c r="BK60" s="398"/>
      <c r="BL60" s="398"/>
      <c r="BM60" s="398"/>
      <c r="BN60" s="398"/>
      <c r="BO60" s="398"/>
      <c r="BP60" s="398"/>
      <c r="BQ60" s="398"/>
      <c r="BR60" s="398"/>
      <c r="BS60" s="398"/>
      <c r="BT60" s="398"/>
      <c r="BU60" s="398"/>
      <c r="BV60" s="398"/>
      <c r="BW60" s="398"/>
      <c r="BX60" s="398"/>
      <c r="BY60" s="398"/>
      <c r="BZ60" s="398"/>
      <c r="CA60" s="398"/>
      <c r="CB60" s="406"/>
      <c r="CC60" s="406"/>
      <c r="CD60" s="406"/>
      <c r="CE60" s="406"/>
      <c r="CF60" s="406"/>
      <c r="CG60" s="406"/>
      <c r="CH60" s="400"/>
      <c r="CI60" s="400"/>
      <c r="CJ60" s="400"/>
      <c r="CK60" s="400"/>
      <c r="CL60" s="400"/>
      <c r="CM60" s="400"/>
      <c r="CN60" s="400"/>
      <c r="CO60" s="398"/>
      <c r="CP60" s="398"/>
      <c r="CQ60" s="398"/>
      <c r="CR60" s="398"/>
      <c r="CS60" s="398"/>
      <c r="CT60" s="398"/>
      <c r="CU60" s="398"/>
      <c r="CV60" s="398"/>
      <c r="CW60" s="398"/>
      <c r="CX60" s="398"/>
      <c r="CY60" s="398"/>
      <c r="CZ60" s="398"/>
      <c r="DA60" s="398"/>
      <c r="DB60" s="398"/>
      <c r="DC60" s="398"/>
      <c r="DD60" s="398"/>
      <c r="DE60" s="398"/>
      <c r="DF60" s="398"/>
      <c r="DG60" s="398"/>
      <c r="DH60" s="398"/>
      <c r="DI60" s="398"/>
      <c r="DJ60" s="398"/>
      <c r="DK60" s="398"/>
      <c r="DL60" s="400"/>
      <c r="DM60" s="400"/>
      <c r="DN60" s="400"/>
      <c r="DO60" s="400"/>
      <c r="DP60" s="400"/>
      <c r="DQ60" s="398"/>
      <c r="DR60" s="398"/>
      <c r="DS60" s="398"/>
      <c r="DT60" s="398"/>
      <c r="DU60" s="398"/>
      <c r="DV60" s="398"/>
      <c r="DW60" s="398"/>
      <c r="DX60" s="402"/>
    </row>
    <row r="61" spans="1:128" ht="6" customHeight="1">
      <c r="A61" s="597"/>
      <c r="B61" s="598"/>
      <c r="C61" s="598"/>
      <c r="D61" s="598"/>
      <c r="E61" s="598"/>
      <c r="F61" s="409"/>
      <c r="G61" s="409"/>
      <c r="H61" s="409"/>
      <c r="I61" s="409"/>
      <c r="J61" s="409"/>
      <c r="K61" s="409"/>
      <c r="L61" s="409"/>
      <c r="M61" s="409"/>
      <c r="N61" s="409"/>
      <c r="O61" s="409"/>
      <c r="P61" s="409"/>
      <c r="Q61" s="409"/>
      <c r="R61" s="409"/>
      <c r="S61" s="409"/>
      <c r="T61" s="409"/>
      <c r="U61" s="409"/>
      <c r="V61" s="409"/>
      <c r="W61" s="409"/>
      <c r="X61" s="409"/>
      <c r="Y61" s="409"/>
      <c r="Z61" s="409"/>
      <c r="AA61" s="409"/>
      <c r="AB61" s="409"/>
      <c r="AC61" s="409"/>
      <c r="AD61" s="409"/>
      <c r="AE61" s="409"/>
      <c r="AF61" s="409"/>
      <c r="AG61" s="409"/>
      <c r="AH61" s="412"/>
      <c r="AI61" s="412"/>
      <c r="AJ61" s="412"/>
      <c r="AK61" s="412"/>
      <c r="AL61" s="412"/>
      <c r="AM61" s="398"/>
      <c r="AN61" s="398"/>
      <c r="AO61" s="398"/>
      <c r="AP61" s="398"/>
      <c r="AQ61" s="398"/>
      <c r="AR61" s="398"/>
      <c r="AS61" s="398"/>
      <c r="AT61" s="398"/>
      <c r="AU61" s="398"/>
      <c r="AV61" s="398"/>
      <c r="AW61" s="398"/>
      <c r="AX61" s="398"/>
      <c r="AY61" s="398"/>
      <c r="AZ61" s="398"/>
      <c r="BA61" s="398"/>
      <c r="BB61" s="398"/>
      <c r="BC61" s="398"/>
      <c r="BD61" s="398"/>
      <c r="BE61" s="398"/>
      <c r="BF61" s="398"/>
      <c r="BG61" s="398"/>
      <c r="BH61" s="398"/>
      <c r="BI61" s="398"/>
      <c r="BJ61" s="398"/>
      <c r="BK61" s="398"/>
      <c r="BL61" s="398"/>
      <c r="BM61" s="398"/>
      <c r="BN61" s="398"/>
      <c r="BO61" s="398"/>
      <c r="BP61" s="398"/>
      <c r="BQ61" s="398"/>
      <c r="BR61" s="398"/>
      <c r="BS61" s="398"/>
      <c r="BT61" s="398"/>
      <c r="BU61" s="398"/>
      <c r="BV61" s="398"/>
      <c r="BW61" s="398"/>
      <c r="BX61" s="398"/>
      <c r="BY61" s="398"/>
      <c r="BZ61" s="398"/>
      <c r="CA61" s="398"/>
      <c r="CB61" s="406"/>
      <c r="CC61" s="406"/>
      <c r="CD61" s="406"/>
      <c r="CE61" s="406"/>
      <c r="CF61" s="406"/>
      <c r="CG61" s="406"/>
      <c r="CH61" s="400"/>
      <c r="CI61" s="400"/>
      <c r="CJ61" s="400"/>
      <c r="CK61" s="400"/>
      <c r="CL61" s="400"/>
      <c r="CM61" s="400"/>
      <c r="CN61" s="400"/>
      <c r="CO61" s="398"/>
      <c r="CP61" s="398"/>
      <c r="CQ61" s="398"/>
      <c r="CR61" s="398"/>
      <c r="CS61" s="398"/>
      <c r="CT61" s="398"/>
      <c r="CU61" s="398"/>
      <c r="CV61" s="398"/>
      <c r="CW61" s="398"/>
      <c r="CX61" s="398"/>
      <c r="CY61" s="398"/>
      <c r="CZ61" s="398"/>
      <c r="DA61" s="398"/>
      <c r="DB61" s="398"/>
      <c r="DC61" s="398"/>
      <c r="DD61" s="398"/>
      <c r="DE61" s="398"/>
      <c r="DF61" s="398"/>
      <c r="DG61" s="398"/>
      <c r="DH61" s="398"/>
      <c r="DI61" s="398"/>
      <c r="DJ61" s="398"/>
      <c r="DK61" s="398"/>
      <c r="DL61" s="400"/>
      <c r="DM61" s="400"/>
      <c r="DN61" s="400"/>
      <c r="DO61" s="400"/>
      <c r="DP61" s="400"/>
      <c r="DQ61" s="398"/>
      <c r="DR61" s="398"/>
      <c r="DS61" s="398"/>
      <c r="DT61" s="398"/>
      <c r="DU61" s="398"/>
      <c r="DV61" s="398"/>
      <c r="DW61" s="398"/>
      <c r="DX61" s="402"/>
    </row>
    <row r="62" spans="1:128" ht="6" customHeight="1">
      <c r="A62" s="597"/>
      <c r="B62" s="598"/>
      <c r="C62" s="598"/>
      <c r="D62" s="598"/>
      <c r="E62" s="598"/>
      <c r="F62" s="409"/>
      <c r="G62" s="409"/>
      <c r="H62" s="409"/>
      <c r="I62" s="409"/>
      <c r="J62" s="409"/>
      <c r="K62" s="409"/>
      <c r="L62" s="409"/>
      <c r="M62" s="409"/>
      <c r="N62" s="409"/>
      <c r="O62" s="409"/>
      <c r="P62" s="409"/>
      <c r="Q62" s="409"/>
      <c r="R62" s="409"/>
      <c r="S62" s="409"/>
      <c r="T62" s="409"/>
      <c r="U62" s="409"/>
      <c r="V62" s="409"/>
      <c r="W62" s="409"/>
      <c r="X62" s="409"/>
      <c r="Y62" s="409"/>
      <c r="Z62" s="409"/>
      <c r="AA62" s="409"/>
      <c r="AB62" s="409"/>
      <c r="AC62" s="409"/>
      <c r="AD62" s="409"/>
      <c r="AE62" s="409"/>
      <c r="AF62" s="409"/>
      <c r="AG62" s="409"/>
      <c r="AH62" s="412"/>
      <c r="AI62" s="412"/>
      <c r="AJ62" s="412"/>
      <c r="AK62" s="412"/>
      <c r="AL62" s="412"/>
      <c r="AM62" s="398"/>
      <c r="AN62" s="398"/>
      <c r="AO62" s="398"/>
      <c r="AP62" s="398"/>
      <c r="AQ62" s="398"/>
      <c r="AR62" s="398"/>
      <c r="AS62" s="398"/>
      <c r="AT62" s="398"/>
      <c r="AU62" s="398"/>
      <c r="AV62" s="398"/>
      <c r="AW62" s="398"/>
      <c r="AX62" s="398"/>
      <c r="AY62" s="398"/>
      <c r="AZ62" s="398"/>
      <c r="BA62" s="398"/>
      <c r="BB62" s="398"/>
      <c r="BC62" s="398"/>
      <c r="BD62" s="398"/>
      <c r="BE62" s="398"/>
      <c r="BF62" s="398"/>
      <c r="BG62" s="398"/>
      <c r="BH62" s="398"/>
      <c r="BI62" s="398"/>
      <c r="BJ62" s="398"/>
      <c r="BK62" s="398"/>
      <c r="BL62" s="398"/>
      <c r="BM62" s="398"/>
      <c r="BN62" s="398"/>
      <c r="BO62" s="398"/>
      <c r="BP62" s="398"/>
      <c r="BQ62" s="398"/>
      <c r="BR62" s="398"/>
      <c r="BS62" s="398"/>
      <c r="BT62" s="398"/>
      <c r="BU62" s="398"/>
      <c r="BV62" s="398"/>
      <c r="BW62" s="398"/>
      <c r="BX62" s="398"/>
      <c r="BY62" s="398"/>
      <c r="BZ62" s="398"/>
      <c r="CA62" s="398"/>
      <c r="CB62" s="406"/>
      <c r="CC62" s="406"/>
      <c r="CD62" s="406"/>
      <c r="CE62" s="406"/>
      <c r="CF62" s="406"/>
      <c r="CG62" s="406"/>
      <c r="CH62" s="400"/>
      <c r="CI62" s="400"/>
      <c r="CJ62" s="400"/>
      <c r="CK62" s="400"/>
      <c r="CL62" s="400"/>
      <c r="CM62" s="400"/>
      <c r="CN62" s="400"/>
      <c r="CO62" s="398"/>
      <c r="CP62" s="398"/>
      <c r="CQ62" s="398"/>
      <c r="CR62" s="398"/>
      <c r="CS62" s="398"/>
      <c r="CT62" s="398"/>
      <c r="CU62" s="398"/>
      <c r="CV62" s="398"/>
      <c r="CW62" s="398"/>
      <c r="CX62" s="398"/>
      <c r="CY62" s="398"/>
      <c r="CZ62" s="398"/>
      <c r="DA62" s="398"/>
      <c r="DB62" s="398"/>
      <c r="DC62" s="398"/>
      <c r="DD62" s="398"/>
      <c r="DE62" s="398"/>
      <c r="DF62" s="398"/>
      <c r="DG62" s="398"/>
      <c r="DH62" s="398"/>
      <c r="DI62" s="398"/>
      <c r="DJ62" s="398"/>
      <c r="DK62" s="398"/>
      <c r="DL62" s="400"/>
      <c r="DM62" s="400"/>
      <c r="DN62" s="400"/>
      <c r="DO62" s="400"/>
      <c r="DP62" s="400"/>
      <c r="DQ62" s="398"/>
      <c r="DR62" s="398"/>
      <c r="DS62" s="398"/>
      <c r="DT62" s="398"/>
      <c r="DU62" s="398"/>
      <c r="DV62" s="398"/>
      <c r="DW62" s="398"/>
      <c r="DX62" s="402"/>
    </row>
    <row r="63" spans="1:128" ht="6" customHeight="1">
      <c r="A63" s="597"/>
      <c r="B63" s="598"/>
      <c r="C63" s="598"/>
      <c r="D63" s="598"/>
      <c r="E63" s="598"/>
      <c r="F63" s="409"/>
      <c r="G63" s="409"/>
      <c r="H63" s="409"/>
      <c r="I63" s="409"/>
      <c r="J63" s="409"/>
      <c r="K63" s="409"/>
      <c r="L63" s="409"/>
      <c r="M63" s="409"/>
      <c r="N63" s="409"/>
      <c r="O63" s="409"/>
      <c r="P63" s="409"/>
      <c r="Q63" s="409"/>
      <c r="R63" s="409"/>
      <c r="S63" s="409"/>
      <c r="T63" s="409"/>
      <c r="U63" s="409"/>
      <c r="V63" s="409"/>
      <c r="W63" s="409"/>
      <c r="X63" s="409"/>
      <c r="Y63" s="409"/>
      <c r="Z63" s="409"/>
      <c r="AA63" s="409"/>
      <c r="AB63" s="409"/>
      <c r="AC63" s="409"/>
      <c r="AD63" s="409"/>
      <c r="AE63" s="409"/>
      <c r="AF63" s="409"/>
      <c r="AG63" s="409"/>
      <c r="AH63" s="412"/>
      <c r="AI63" s="412"/>
      <c r="AJ63" s="412"/>
      <c r="AK63" s="412"/>
      <c r="AL63" s="412"/>
      <c r="AM63" s="398"/>
      <c r="AN63" s="398"/>
      <c r="AO63" s="398"/>
      <c r="AP63" s="398"/>
      <c r="AQ63" s="398"/>
      <c r="AR63" s="398"/>
      <c r="AS63" s="398"/>
      <c r="AT63" s="398"/>
      <c r="AU63" s="398"/>
      <c r="AV63" s="398"/>
      <c r="AW63" s="398"/>
      <c r="AX63" s="398"/>
      <c r="AY63" s="398"/>
      <c r="AZ63" s="398"/>
      <c r="BA63" s="398"/>
      <c r="BB63" s="398"/>
      <c r="BC63" s="398"/>
      <c r="BD63" s="398"/>
      <c r="BE63" s="398"/>
      <c r="BF63" s="398"/>
      <c r="BG63" s="398"/>
      <c r="BH63" s="398"/>
      <c r="BI63" s="398"/>
      <c r="BJ63" s="398"/>
      <c r="BK63" s="398"/>
      <c r="BL63" s="398"/>
      <c r="BM63" s="398"/>
      <c r="BN63" s="398"/>
      <c r="BO63" s="398"/>
      <c r="BP63" s="398"/>
      <c r="BQ63" s="398"/>
      <c r="BR63" s="398"/>
      <c r="BS63" s="398"/>
      <c r="BT63" s="398"/>
      <c r="BU63" s="398"/>
      <c r="BV63" s="398"/>
      <c r="BW63" s="398"/>
      <c r="BX63" s="398"/>
      <c r="BY63" s="398"/>
      <c r="BZ63" s="398"/>
      <c r="CA63" s="398"/>
      <c r="CB63" s="406"/>
      <c r="CC63" s="406"/>
      <c r="CD63" s="406"/>
      <c r="CE63" s="406"/>
      <c r="CF63" s="406"/>
      <c r="CG63" s="406"/>
      <c r="CH63" s="400"/>
      <c r="CI63" s="400"/>
      <c r="CJ63" s="400"/>
      <c r="CK63" s="400"/>
      <c r="CL63" s="400"/>
      <c r="CM63" s="400"/>
      <c r="CN63" s="400"/>
      <c r="CO63" s="398"/>
      <c r="CP63" s="398"/>
      <c r="CQ63" s="398"/>
      <c r="CR63" s="398"/>
      <c r="CS63" s="398"/>
      <c r="CT63" s="398"/>
      <c r="CU63" s="398"/>
      <c r="CV63" s="398"/>
      <c r="CW63" s="398"/>
      <c r="CX63" s="398"/>
      <c r="CY63" s="398"/>
      <c r="CZ63" s="398"/>
      <c r="DA63" s="398"/>
      <c r="DB63" s="398"/>
      <c r="DC63" s="398"/>
      <c r="DD63" s="398"/>
      <c r="DE63" s="398"/>
      <c r="DF63" s="398"/>
      <c r="DG63" s="398"/>
      <c r="DH63" s="398"/>
      <c r="DI63" s="398"/>
      <c r="DJ63" s="398"/>
      <c r="DK63" s="398"/>
      <c r="DL63" s="400"/>
      <c r="DM63" s="400"/>
      <c r="DN63" s="400"/>
      <c r="DO63" s="400"/>
      <c r="DP63" s="400"/>
      <c r="DQ63" s="398"/>
      <c r="DR63" s="398"/>
      <c r="DS63" s="398"/>
      <c r="DT63" s="398"/>
      <c r="DU63" s="398"/>
      <c r="DV63" s="398"/>
      <c r="DW63" s="398"/>
      <c r="DX63" s="402"/>
    </row>
    <row r="64" spans="1:128" ht="6" customHeight="1">
      <c r="A64" s="597"/>
      <c r="B64" s="598"/>
      <c r="C64" s="598"/>
      <c r="D64" s="598"/>
      <c r="E64" s="598"/>
      <c r="F64" s="409"/>
      <c r="G64" s="409"/>
      <c r="H64" s="409"/>
      <c r="I64" s="409"/>
      <c r="J64" s="409"/>
      <c r="K64" s="409"/>
      <c r="L64" s="409"/>
      <c r="M64" s="409"/>
      <c r="N64" s="409"/>
      <c r="O64" s="409"/>
      <c r="P64" s="409"/>
      <c r="Q64" s="409"/>
      <c r="R64" s="409"/>
      <c r="S64" s="409"/>
      <c r="T64" s="409"/>
      <c r="U64" s="409"/>
      <c r="V64" s="409"/>
      <c r="W64" s="409"/>
      <c r="X64" s="409"/>
      <c r="Y64" s="409"/>
      <c r="Z64" s="409"/>
      <c r="AA64" s="409"/>
      <c r="AB64" s="409"/>
      <c r="AC64" s="409"/>
      <c r="AD64" s="409"/>
      <c r="AE64" s="409"/>
      <c r="AF64" s="409"/>
      <c r="AG64" s="409"/>
      <c r="AH64" s="412"/>
      <c r="AI64" s="412"/>
      <c r="AJ64" s="412"/>
      <c r="AK64" s="412"/>
      <c r="AL64" s="412"/>
      <c r="AM64" s="398"/>
      <c r="AN64" s="398"/>
      <c r="AO64" s="398"/>
      <c r="AP64" s="398"/>
      <c r="AQ64" s="398"/>
      <c r="AR64" s="398"/>
      <c r="AS64" s="398"/>
      <c r="AT64" s="398"/>
      <c r="AU64" s="398"/>
      <c r="AV64" s="398"/>
      <c r="AW64" s="398"/>
      <c r="AX64" s="398"/>
      <c r="AY64" s="398"/>
      <c r="AZ64" s="398"/>
      <c r="BA64" s="398"/>
      <c r="BB64" s="398"/>
      <c r="BC64" s="398"/>
      <c r="BD64" s="398"/>
      <c r="BE64" s="398"/>
      <c r="BF64" s="398"/>
      <c r="BG64" s="398"/>
      <c r="BH64" s="398"/>
      <c r="BI64" s="398"/>
      <c r="BJ64" s="398"/>
      <c r="BK64" s="398"/>
      <c r="BL64" s="398"/>
      <c r="BM64" s="398"/>
      <c r="BN64" s="398"/>
      <c r="BO64" s="398"/>
      <c r="BP64" s="398"/>
      <c r="BQ64" s="398"/>
      <c r="BR64" s="398"/>
      <c r="BS64" s="398"/>
      <c r="BT64" s="398"/>
      <c r="BU64" s="398"/>
      <c r="BV64" s="398"/>
      <c r="BW64" s="398"/>
      <c r="BX64" s="398"/>
      <c r="BY64" s="398"/>
      <c r="BZ64" s="398"/>
      <c r="CA64" s="398"/>
      <c r="CB64" s="406"/>
      <c r="CC64" s="406"/>
      <c r="CD64" s="406"/>
      <c r="CE64" s="406"/>
      <c r="CF64" s="406"/>
      <c r="CG64" s="406"/>
      <c r="CH64" s="400"/>
      <c r="CI64" s="400"/>
      <c r="CJ64" s="400"/>
      <c r="CK64" s="400"/>
      <c r="CL64" s="400"/>
      <c r="CM64" s="400"/>
      <c r="CN64" s="400"/>
      <c r="CO64" s="398"/>
      <c r="CP64" s="398"/>
      <c r="CQ64" s="398"/>
      <c r="CR64" s="398"/>
      <c r="CS64" s="398"/>
      <c r="CT64" s="398"/>
      <c r="CU64" s="398"/>
      <c r="CV64" s="398"/>
      <c r="CW64" s="398"/>
      <c r="CX64" s="398"/>
      <c r="CY64" s="398"/>
      <c r="CZ64" s="398"/>
      <c r="DA64" s="398"/>
      <c r="DB64" s="398"/>
      <c r="DC64" s="398"/>
      <c r="DD64" s="398"/>
      <c r="DE64" s="398"/>
      <c r="DF64" s="398"/>
      <c r="DG64" s="398"/>
      <c r="DH64" s="398"/>
      <c r="DI64" s="398"/>
      <c r="DJ64" s="398"/>
      <c r="DK64" s="398"/>
      <c r="DL64" s="400"/>
      <c r="DM64" s="400"/>
      <c r="DN64" s="400"/>
      <c r="DO64" s="400"/>
      <c r="DP64" s="400"/>
      <c r="DQ64" s="398"/>
      <c r="DR64" s="398"/>
      <c r="DS64" s="398"/>
      <c r="DT64" s="398"/>
      <c r="DU64" s="398"/>
      <c r="DV64" s="398"/>
      <c r="DW64" s="398"/>
      <c r="DX64" s="402"/>
    </row>
    <row r="65" spans="1:128" ht="6" customHeight="1">
      <c r="A65" s="597"/>
      <c r="B65" s="598"/>
      <c r="C65" s="598"/>
      <c r="D65" s="598"/>
      <c r="E65" s="598"/>
      <c r="F65" s="409"/>
      <c r="G65" s="409"/>
      <c r="H65" s="409"/>
      <c r="I65" s="409"/>
      <c r="J65" s="409"/>
      <c r="K65" s="409"/>
      <c r="L65" s="409"/>
      <c r="M65" s="409"/>
      <c r="N65" s="409"/>
      <c r="O65" s="409"/>
      <c r="P65" s="409"/>
      <c r="Q65" s="409"/>
      <c r="R65" s="409"/>
      <c r="S65" s="409"/>
      <c r="T65" s="409"/>
      <c r="U65" s="409"/>
      <c r="V65" s="409"/>
      <c r="W65" s="409"/>
      <c r="X65" s="409"/>
      <c r="Y65" s="409"/>
      <c r="Z65" s="409"/>
      <c r="AA65" s="409"/>
      <c r="AB65" s="409"/>
      <c r="AC65" s="409"/>
      <c r="AD65" s="409"/>
      <c r="AE65" s="409"/>
      <c r="AF65" s="409"/>
      <c r="AG65" s="409"/>
      <c r="AH65" s="412"/>
      <c r="AI65" s="412"/>
      <c r="AJ65" s="412"/>
      <c r="AK65" s="412"/>
      <c r="AL65" s="412"/>
      <c r="AM65" s="398"/>
      <c r="AN65" s="398"/>
      <c r="AO65" s="398"/>
      <c r="AP65" s="398"/>
      <c r="AQ65" s="398"/>
      <c r="AR65" s="398"/>
      <c r="AS65" s="398"/>
      <c r="AT65" s="398"/>
      <c r="AU65" s="398"/>
      <c r="AV65" s="398"/>
      <c r="AW65" s="398"/>
      <c r="AX65" s="398"/>
      <c r="AY65" s="398"/>
      <c r="AZ65" s="398"/>
      <c r="BA65" s="398"/>
      <c r="BB65" s="398"/>
      <c r="BC65" s="398"/>
      <c r="BD65" s="398"/>
      <c r="BE65" s="398"/>
      <c r="BF65" s="398"/>
      <c r="BG65" s="398"/>
      <c r="BH65" s="398"/>
      <c r="BI65" s="398"/>
      <c r="BJ65" s="398"/>
      <c r="BK65" s="398"/>
      <c r="BL65" s="398"/>
      <c r="BM65" s="398"/>
      <c r="BN65" s="398"/>
      <c r="BO65" s="398"/>
      <c r="BP65" s="398"/>
      <c r="BQ65" s="398"/>
      <c r="BR65" s="398"/>
      <c r="BS65" s="398"/>
      <c r="BT65" s="398"/>
      <c r="BU65" s="398"/>
      <c r="BV65" s="398"/>
      <c r="BW65" s="398"/>
      <c r="BX65" s="398"/>
      <c r="BY65" s="398"/>
      <c r="BZ65" s="398"/>
      <c r="CA65" s="398"/>
      <c r="CB65" s="406"/>
      <c r="CC65" s="406"/>
      <c r="CD65" s="406"/>
      <c r="CE65" s="406"/>
      <c r="CF65" s="406"/>
      <c r="CG65" s="406"/>
      <c r="CH65" s="400"/>
      <c r="CI65" s="400"/>
      <c r="CJ65" s="400"/>
      <c r="CK65" s="400"/>
      <c r="CL65" s="400"/>
      <c r="CM65" s="400"/>
      <c r="CN65" s="400"/>
      <c r="CO65" s="398"/>
      <c r="CP65" s="398"/>
      <c r="CQ65" s="398"/>
      <c r="CR65" s="398"/>
      <c r="CS65" s="398"/>
      <c r="CT65" s="398"/>
      <c r="CU65" s="398"/>
      <c r="CV65" s="398"/>
      <c r="CW65" s="398"/>
      <c r="CX65" s="398"/>
      <c r="CY65" s="398"/>
      <c r="CZ65" s="398"/>
      <c r="DA65" s="398"/>
      <c r="DB65" s="398"/>
      <c r="DC65" s="398"/>
      <c r="DD65" s="398"/>
      <c r="DE65" s="398"/>
      <c r="DF65" s="398"/>
      <c r="DG65" s="398"/>
      <c r="DH65" s="398"/>
      <c r="DI65" s="398"/>
      <c r="DJ65" s="398"/>
      <c r="DK65" s="398"/>
      <c r="DL65" s="400"/>
      <c r="DM65" s="400"/>
      <c r="DN65" s="400"/>
      <c r="DO65" s="400"/>
      <c r="DP65" s="400"/>
      <c r="DQ65" s="398"/>
      <c r="DR65" s="398"/>
      <c r="DS65" s="398"/>
      <c r="DT65" s="398"/>
      <c r="DU65" s="398"/>
      <c r="DV65" s="398"/>
      <c r="DW65" s="398"/>
      <c r="DX65" s="402"/>
    </row>
    <row r="66" spans="1:128" ht="6" customHeight="1">
      <c r="A66" s="597"/>
      <c r="B66" s="598"/>
      <c r="C66" s="598"/>
      <c r="D66" s="598"/>
      <c r="E66" s="598"/>
      <c r="F66" s="409"/>
      <c r="G66" s="409"/>
      <c r="H66" s="409"/>
      <c r="I66" s="409"/>
      <c r="J66" s="409"/>
      <c r="K66" s="409"/>
      <c r="L66" s="409"/>
      <c r="M66" s="409"/>
      <c r="N66" s="409"/>
      <c r="O66" s="409"/>
      <c r="P66" s="409"/>
      <c r="Q66" s="409"/>
      <c r="R66" s="409"/>
      <c r="S66" s="409"/>
      <c r="T66" s="409"/>
      <c r="U66" s="409"/>
      <c r="V66" s="409"/>
      <c r="W66" s="409"/>
      <c r="X66" s="409"/>
      <c r="Y66" s="409"/>
      <c r="Z66" s="409"/>
      <c r="AA66" s="409"/>
      <c r="AB66" s="409"/>
      <c r="AC66" s="409"/>
      <c r="AD66" s="409"/>
      <c r="AE66" s="409"/>
      <c r="AF66" s="409"/>
      <c r="AG66" s="409"/>
      <c r="AH66" s="412"/>
      <c r="AI66" s="412"/>
      <c r="AJ66" s="412"/>
      <c r="AK66" s="412"/>
      <c r="AL66" s="412"/>
      <c r="AM66" s="398"/>
      <c r="AN66" s="398"/>
      <c r="AO66" s="398"/>
      <c r="AP66" s="398"/>
      <c r="AQ66" s="398"/>
      <c r="AR66" s="398"/>
      <c r="AS66" s="398"/>
      <c r="AT66" s="398"/>
      <c r="AU66" s="398"/>
      <c r="AV66" s="398"/>
      <c r="AW66" s="398"/>
      <c r="AX66" s="398"/>
      <c r="AY66" s="398"/>
      <c r="AZ66" s="398"/>
      <c r="BA66" s="398"/>
      <c r="BB66" s="398"/>
      <c r="BC66" s="398"/>
      <c r="BD66" s="398"/>
      <c r="BE66" s="398"/>
      <c r="BF66" s="398"/>
      <c r="BG66" s="398"/>
      <c r="BH66" s="398"/>
      <c r="BI66" s="398"/>
      <c r="BJ66" s="398"/>
      <c r="BK66" s="398"/>
      <c r="BL66" s="398"/>
      <c r="BM66" s="398"/>
      <c r="BN66" s="398"/>
      <c r="BO66" s="398"/>
      <c r="BP66" s="398"/>
      <c r="BQ66" s="398"/>
      <c r="BR66" s="398"/>
      <c r="BS66" s="398"/>
      <c r="BT66" s="398"/>
      <c r="BU66" s="398"/>
      <c r="BV66" s="398"/>
      <c r="BW66" s="398"/>
      <c r="BX66" s="398"/>
      <c r="BY66" s="398"/>
      <c r="BZ66" s="398"/>
      <c r="CA66" s="398"/>
      <c r="CB66" s="406"/>
      <c r="CC66" s="406"/>
      <c r="CD66" s="406"/>
      <c r="CE66" s="406"/>
      <c r="CF66" s="406"/>
      <c r="CG66" s="406"/>
      <c r="CH66" s="400"/>
      <c r="CI66" s="400"/>
      <c r="CJ66" s="400"/>
      <c r="CK66" s="400"/>
      <c r="CL66" s="400"/>
      <c r="CM66" s="400"/>
      <c r="CN66" s="400"/>
      <c r="CO66" s="398"/>
      <c r="CP66" s="398"/>
      <c r="CQ66" s="398"/>
      <c r="CR66" s="398"/>
      <c r="CS66" s="398"/>
      <c r="CT66" s="398"/>
      <c r="CU66" s="398"/>
      <c r="CV66" s="398"/>
      <c r="CW66" s="398"/>
      <c r="CX66" s="398"/>
      <c r="CY66" s="398"/>
      <c r="CZ66" s="398"/>
      <c r="DA66" s="398"/>
      <c r="DB66" s="398"/>
      <c r="DC66" s="398"/>
      <c r="DD66" s="398"/>
      <c r="DE66" s="398"/>
      <c r="DF66" s="398"/>
      <c r="DG66" s="398"/>
      <c r="DH66" s="398"/>
      <c r="DI66" s="398"/>
      <c r="DJ66" s="398"/>
      <c r="DK66" s="398"/>
      <c r="DL66" s="400"/>
      <c r="DM66" s="400"/>
      <c r="DN66" s="400"/>
      <c r="DO66" s="400"/>
      <c r="DP66" s="400"/>
      <c r="DQ66" s="398"/>
      <c r="DR66" s="398"/>
      <c r="DS66" s="398"/>
      <c r="DT66" s="398"/>
      <c r="DU66" s="398"/>
      <c r="DV66" s="398"/>
      <c r="DW66" s="398"/>
      <c r="DX66" s="402"/>
    </row>
    <row r="67" spans="1:128" ht="6" customHeight="1">
      <c r="A67" s="597"/>
      <c r="B67" s="598"/>
      <c r="C67" s="598"/>
      <c r="D67" s="598"/>
      <c r="E67" s="598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09"/>
      <c r="Q67" s="409"/>
      <c r="R67" s="409"/>
      <c r="S67" s="409"/>
      <c r="T67" s="409"/>
      <c r="U67" s="409"/>
      <c r="V67" s="409"/>
      <c r="W67" s="409"/>
      <c r="X67" s="409"/>
      <c r="Y67" s="409"/>
      <c r="Z67" s="409"/>
      <c r="AA67" s="409"/>
      <c r="AB67" s="409"/>
      <c r="AC67" s="409"/>
      <c r="AD67" s="409"/>
      <c r="AE67" s="409"/>
      <c r="AF67" s="409"/>
      <c r="AG67" s="409"/>
      <c r="AH67" s="412"/>
      <c r="AI67" s="412"/>
      <c r="AJ67" s="412"/>
      <c r="AK67" s="412"/>
      <c r="AL67" s="412"/>
      <c r="AM67" s="398"/>
      <c r="AN67" s="398"/>
      <c r="AO67" s="398"/>
      <c r="AP67" s="398"/>
      <c r="AQ67" s="398"/>
      <c r="AR67" s="398"/>
      <c r="AS67" s="398"/>
      <c r="AT67" s="398"/>
      <c r="AU67" s="398"/>
      <c r="AV67" s="398"/>
      <c r="AW67" s="398"/>
      <c r="AX67" s="398"/>
      <c r="AY67" s="398"/>
      <c r="AZ67" s="398"/>
      <c r="BA67" s="398"/>
      <c r="BB67" s="398"/>
      <c r="BC67" s="398"/>
      <c r="BD67" s="398"/>
      <c r="BE67" s="398"/>
      <c r="BF67" s="398"/>
      <c r="BG67" s="398"/>
      <c r="BH67" s="398"/>
      <c r="BI67" s="398"/>
      <c r="BJ67" s="398"/>
      <c r="BK67" s="398"/>
      <c r="BL67" s="398"/>
      <c r="BM67" s="398"/>
      <c r="BN67" s="398"/>
      <c r="BO67" s="398"/>
      <c r="BP67" s="398"/>
      <c r="BQ67" s="398"/>
      <c r="BR67" s="398"/>
      <c r="BS67" s="398"/>
      <c r="BT67" s="398"/>
      <c r="BU67" s="398"/>
      <c r="BV67" s="398"/>
      <c r="BW67" s="398"/>
      <c r="BX67" s="398"/>
      <c r="BY67" s="398"/>
      <c r="BZ67" s="398"/>
      <c r="CA67" s="398"/>
      <c r="CB67" s="406"/>
      <c r="CC67" s="406"/>
      <c r="CD67" s="406"/>
      <c r="CE67" s="406"/>
      <c r="CF67" s="406"/>
      <c r="CG67" s="406"/>
      <c r="CH67" s="400"/>
      <c r="CI67" s="400"/>
      <c r="CJ67" s="400"/>
      <c r="CK67" s="400"/>
      <c r="CL67" s="400"/>
      <c r="CM67" s="400"/>
      <c r="CN67" s="400"/>
      <c r="CO67" s="398"/>
      <c r="CP67" s="398"/>
      <c r="CQ67" s="398"/>
      <c r="CR67" s="398"/>
      <c r="CS67" s="398"/>
      <c r="CT67" s="398"/>
      <c r="CU67" s="398"/>
      <c r="CV67" s="398"/>
      <c r="CW67" s="398"/>
      <c r="CX67" s="398"/>
      <c r="CY67" s="398"/>
      <c r="CZ67" s="398"/>
      <c r="DA67" s="398"/>
      <c r="DB67" s="398"/>
      <c r="DC67" s="398"/>
      <c r="DD67" s="398"/>
      <c r="DE67" s="398"/>
      <c r="DF67" s="398"/>
      <c r="DG67" s="398"/>
      <c r="DH67" s="398"/>
      <c r="DI67" s="398"/>
      <c r="DJ67" s="398"/>
      <c r="DK67" s="398"/>
      <c r="DL67" s="400"/>
      <c r="DM67" s="400"/>
      <c r="DN67" s="400"/>
      <c r="DO67" s="400"/>
      <c r="DP67" s="400"/>
      <c r="DQ67" s="398"/>
      <c r="DR67" s="398"/>
      <c r="DS67" s="398"/>
      <c r="DT67" s="398"/>
      <c r="DU67" s="398"/>
      <c r="DV67" s="398"/>
      <c r="DW67" s="398"/>
      <c r="DX67" s="402"/>
    </row>
    <row r="68" spans="1:128" ht="6" customHeight="1">
      <c r="A68" s="597"/>
      <c r="B68" s="598"/>
      <c r="C68" s="598"/>
      <c r="D68" s="598"/>
      <c r="E68" s="598"/>
      <c r="F68" s="409"/>
      <c r="G68" s="409"/>
      <c r="H68" s="409"/>
      <c r="I68" s="409"/>
      <c r="J68" s="409"/>
      <c r="K68" s="409"/>
      <c r="L68" s="409"/>
      <c r="M68" s="409"/>
      <c r="N68" s="409"/>
      <c r="O68" s="409"/>
      <c r="P68" s="409"/>
      <c r="Q68" s="409"/>
      <c r="R68" s="409"/>
      <c r="S68" s="409"/>
      <c r="T68" s="409"/>
      <c r="U68" s="409"/>
      <c r="V68" s="409"/>
      <c r="W68" s="409"/>
      <c r="X68" s="409"/>
      <c r="Y68" s="409"/>
      <c r="Z68" s="409"/>
      <c r="AA68" s="409"/>
      <c r="AB68" s="409"/>
      <c r="AC68" s="409"/>
      <c r="AD68" s="409"/>
      <c r="AE68" s="409"/>
      <c r="AF68" s="409"/>
      <c r="AG68" s="409"/>
      <c r="AH68" s="412"/>
      <c r="AI68" s="412"/>
      <c r="AJ68" s="412"/>
      <c r="AK68" s="412"/>
      <c r="AL68" s="412"/>
      <c r="AM68" s="398"/>
      <c r="AN68" s="398"/>
      <c r="AO68" s="398"/>
      <c r="AP68" s="398"/>
      <c r="AQ68" s="398"/>
      <c r="AR68" s="398"/>
      <c r="AS68" s="398"/>
      <c r="AT68" s="398"/>
      <c r="AU68" s="398"/>
      <c r="AV68" s="398"/>
      <c r="AW68" s="398"/>
      <c r="AX68" s="398"/>
      <c r="AY68" s="398"/>
      <c r="AZ68" s="398"/>
      <c r="BA68" s="398"/>
      <c r="BB68" s="398"/>
      <c r="BC68" s="398"/>
      <c r="BD68" s="398"/>
      <c r="BE68" s="398"/>
      <c r="BF68" s="398"/>
      <c r="BG68" s="398"/>
      <c r="BH68" s="398"/>
      <c r="BI68" s="398"/>
      <c r="BJ68" s="398"/>
      <c r="BK68" s="398"/>
      <c r="BL68" s="398"/>
      <c r="BM68" s="398"/>
      <c r="BN68" s="398"/>
      <c r="BO68" s="398"/>
      <c r="BP68" s="398"/>
      <c r="BQ68" s="398"/>
      <c r="BR68" s="398"/>
      <c r="BS68" s="398"/>
      <c r="BT68" s="398"/>
      <c r="BU68" s="398"/>
      <c r="BV68" s="398"/>
      <c r="BW68" s="398"/>
      <c r="BX68" s="398"/>
      <c r="BY68" s="398"/>
      <c r="BZ68" s="398"/>
      <c r="CA68" s="398"/>
      <c r="CB68" s="406"/>
      <c r="CC68" s="406"/>
      <c r="CD68" s="406"/>
      <c r="CE68" s="406"/>
      <c r="CF68" s="406"/>
      <c r="CG68" s="406"/>
      <c r="CH68" s="400"/>
      <c r="CI68" s="400"/>
      <c r="CJ68" s="400"/>
      <c r="CK68" s="400"/>
      <c r="CL68" s="400"/>
      <c r="CM68" s="400"/>
      <c r="CN68" s="400"/>
      <c r="CO68" s="398"/>
      <c r="CP68" s="398"/>
      <c r="CQ68" s="398"/>
      <c r="CR68" s="398"/>
      <c r="CS68" s="398"/>
      <c r="CT68" s="398"/>
      <c r="CU68" s="398"/>
      <c r="CV68" s="398"/>
      <c r="CW68" s="398"/>
      <c r="CX68" s="398"/>
      <c r="CY68" s="398"/>
      <c r="CZ68" s="398"/>
      <c r="DA68" s="398"/>
      <c r="DB68" s="398"/>
      <c r="DC68" s="398"/>
      <c r="DD68" s="398"/>
      <c r="DE68" s="398"/>
      <c r="DF68" s="398"/>
      <c r="DG68" s="398"/>
      <c r="DH68" s="398"/>
      <c r="DI68" s="398"/>
      <c r="DJ68" s="398"/>
      <c r="DK68" s="398"/>
      <c r="DL68" s="400"/>
      <c r="DM68" s="400"/>
      <c r="DN68" s="400"/>
      <c r="DO68" s="400"/>
      <c r="DP68" s="400"/>
      <c r="DQ68" s="398"/>
      <c r="DR68" s="398"/>
      <c r="DS68" s="398"/>
      <c r="DT68" s="398"/>
      <c r="DU68" s="398"/>
      <c r="DV68" s="398"/>
      <c r="DW68" s="398"/>
      <c r="DX68" s="402"/>
    </row>
    <row r="69" spans="1:128" ht="6" customHeight="1">
      <c r="A69" s="597"/>
      <c r="B69" s="598"/>
      <c r="C69" s="598"/>
      <c r="D69" s="598"/>
      <c r="E69" s="598"/>
      <c r="F69" s="409"/>
      <c r="G69" s="409"/>
      <c r="H69" s="409"/>
      <c r="I69" s="409"/>
      <c r="J69" s="409"/>
      <c r="K69" s="409"/>
      <c r="L69" s="409"/>
      <c r="M69" s="409"/>
      <c r="N69" s="409"/>
      <c r="O69" s="409"/>
      <c r="P69" s="409"/>
      <c r="Q69" s="409"/>
      <c r="R69" s="409"/>
      <c r="S69" s="409"/>
      <c r="T69" s="409"/>
      <c r="U69" s="409"/>
      <c r="V69" s="409"/>
      <c r="W69" s="409"/>
      <c r="X69" s="409"/>
      <c r="Y69" s="409"/>
      <c r="Z69" s="409"/>
      <c r="AA69" s="409"/>
      <c r="AB69" s="409"/>
      <c r="AC69" s="409"/>
      <c r="AD69" s="409"/>
      <c r="AE69" s="409"/>
      <c r="AF69" s="409"/>
      <c r="AG69" s="409"/>
      <c r="AH69" s="412"/>
      <c r="AI69" s="412"/>
      <c r="AJ69" s="412"/>
      <c r="AK69" s="412"/>
      <c r="AL69" s="412"/>
      <c r="AM69" s="398"/>
      <c r="AN69" s="398"/>
      <c r="AO69" s="398"/>
      <c r="AP69" s="398"/>
      <c r="AQ69" s="398"/>
      <c r="AR69" s="398"/>
      <c r="AS69" s="398"/>
      <c r="AT69" s="398"/>
      <c r="AU69" s="398"/>
      <c r="AV69" s="398"/>
      <c r="AW69" s="398"/>
      <c r="AX69" s="398"/>
      <c r="AY69" s="398"/>
      <c r="AZ69" s="398"/>
      <c r="BA69" s="398"/>
      <c r="BB69" s="398"/>
      <c r="BC69" s="398"/>
      <c r="BD69" s="398"/>
      <c r="BE69" s="398"/>
      <c r="BF69" s="398"/>
      <c r="BG69" s="398"/>
      <c r="BH69" s="398"/>
      <c r="BI69" s="398"/>
      <c r="BJ69" s="398"/>
      <c r="BK69" s="398"/>
      <c r="BL69" s="398"/>
      <c r="BM69" s="398"/>
      <c r="BN69" s="398"/>
      <c r="BO69" s="398"/>
      <c r="BP69" s="398"/>
      <c r="BQ69" s="398"/>
      <c r="BR69" s="398"/>
      <c r="BS69" s="398"/>
      <c r="BT69" s="398"/>
      <c r="BU69" s="398"/>
      <c r="BV69" s="398"/>
      <c r="BW69" s="398"/>
      <c r="BX69" s="398"/>
      <c r="BY69" s="398"/>
      <c r="BZ69" s="398"/>
      <c r="CA69" s="398"/>
      <c r="CB69" s="406"/>
      <c r="CC69" s="406"/>
      <c r="CD69" s="406"/>
      <c r="CE69" s="406"/>
      <c r="CF69" s="406"/>
      <c r="CG69" s="406"/>
      <c r="CH69" s="400"/>
      <c r="CI69" s="400"/>
      <c r="CJ69" s="400"/>
      <c r="CK69" s="400"/>
      <c r="CL69" s="400"/>
      <c r="CM69" s="400"/>
      <c r="CN69" s="400"/>
      <c r="CO69" s="398"/>
      <c r="CP69" s="398"/>
      <c r="CQ69" s="398"/>
      <c r="CR69" s="398"/>
      <c r="CS69" s="398"/>
      <c r="CT69" s="398"/>
      <c r="CU69" s="398"/>
      <c r="CV69" s="398"/>
      <c r="CW69" s="398"/>
      <c r="CX69" s="398"/>
      <c r="CY69" s="398"/>
      <c r="CZ69" s="398"/>
      <c r="DA69" s="398"/>
      <c r="DB69" s="398"/>
      <c r="DC69" s="398"/>
      <c r="DD69" s="398"/>
      <c r="DE69" s="398"/>
      <c r="DF69" s="398"/>
      <c r="DG69" s="398"/>
      <c r="DH69" s="398"/>
      <c r="DI69" s="398"/>
      <c r="DJ69" s="398"/>
      <c r="DK69" s="398"/>
      <c r="DL69" s="400"/>
      <c r="DM69" s="400"/>
      <c r="DN69" s="400"/>
      <c r="DO69" s="400"/>
      <c r="DP69" s="400"/>
      <c r="DQ69" s="398"/>
      <c r="DR69" s="398"/>
      <c r="DS69" s="398"/>
      <c r="DT69" s="398"/>
      <c r="DU69" s="398"/>
      <c r="DV69" s="398"/>
      <c r="DW69" s="398"/>
      <c r="DX69" s="402"/>
    </row>
    <row r="70" spans="1:128" ht="6" customHeight="1">
      <c r="A70" s="597"/>
      <c r="B70" s="598"/>
      <c r="C70" s="598"/>
      <c r="D70" s="598"/>
      <c r="E70" s="598"/>
      <c r="F70" s="409"/>
      <c r="G70" s="409"/>
      <c r="H70" s="409"/>
      <c r="I70" s="409"/>
      <c r="J70" s="409"/>
      <c r="K70" s="409"/>
      <c r="L70" s="409"/>
      <c r="M70" s="409"/>
      <c r="N70" s="409"/>
      <c r="O70" s="409"/>
      <c r="P70" s="409"/>
      <c r="Q70" s="409"/>
      <c r="R70" s="409"/>
      <c r="S70" s="409"/>
      <c r="T70" s="409"/>
      <c r="U70" s="409"/>
      <c r="V70" s="409"/>
      <c r="W70" s="409"/>
      <c r="X70" s="409"/>
      <c r="Y70" s="409"/>
      <c r="Z70" s="409"/>
      <c r="AA70" s="409"/>
      <c r="AB70" s="409"/>
      <c r="AC70" s="409"/>
      <c r="AD70" s="409"/>
      <c r="AE70" s="409"/>
      <c r="AF70" s="409"/>
      <c r="AG70" s="409"/>
      <c r="AH70" s="412"/>
      <c r="AI70" s="412"/>
      <c r="AJ70" s="412"/>
      <c r="AK70" s="412"/>
      <c r="AL70" s="412"/>
      <c r="AM70" s="398"/>
      <c r="AN70" s="398"/>
      <c r="AO70" s="398"/>
      <c r="AP70" s="398"/>
      <c r="AQ70" s="398"/>
      <c r="AR70" s="398"/>
      <c r="AS70" s="398"/>
      <c r="AT70" s="398"/>
      <c r="AU70" s="398"/>
      <c r="AV70" s="398"/>
      <c r="AW70" s="398"/>
      <c r="AX70" s="398"/>
      <c r="AY70" s="398"/>
      <c r="AZ70" s="398"/>
      <c r="BA70" s="398"/>
      <c r="BB70" s="398"/>
      <c r="BC70" s="398"/>
      <c r="BD70" s="398"/>
      <c r="BE70" s="398"/>
      <c r="BF70" s="398"/>
      <c r="BG70" s="398"/>
      <c r="BH70" s="398"/>
      <c r="BI70" s="398"/>
      <c r="BJ70" s="398"/>
      <c r="BK70" s="398"/>
      <c r="BL70" s="398"/>
      <c r="BM70" s="398"/>
      <c r="BN70" s="398"/>
      <c r="BO70" s="398"/>
      <c r="BP70" s="398"/>
      <c r="BQ70" s="398"/>
      <c r="BR70" s="398"/>
      <c r="BS70" s="398"/>
      <c r="BT70" s="398"/>
      <c r="BU70" s="398"/>
      <c r="BV70" s="398"/>
      <c r="BW70" s="398"/>
      <c r="BX70" s="398"/>
      <c r="BY70" s="398"/>
      <c r="BZ70" s="398"/>
      <c r="CA70" s="398"/>
      <c r="CB70" s="406"/>
      <c r="CC70" s="406"/>
      <c r="CD70" s="406"/>
      <c r="CE70" s="406"/>
      <c r="CF70" s="406"/>
      <c r="CG70" s="406"/>
      <c r="CH70" s="400"/>
      <c r="CI70" s="400"/>
      <c r="CJ70" s="400"/>
      <c r="CK70" s="400"/>
      <c r="CL70" s="400"/>
      <c r="CM70" s="400"/>
      <c r="CN70" s="400"/>
      <c r="CO70" s="398"/>
      <c r="CP70" s="398"/>
      <c r="CQ70" s="398"/>
      <c r="CR70" s="398"/>
      <c r="CS70" s="398"/>
      <c r="CT70" s="398"/>
      <c r="CU70" s="398"/>
      <c r="CV70" s="398"/>
      <c r="CW70" s="398"/>
      <c r="CX70" s="398"/>
      <c r="CY70" s="398"/>
      <c r="CZ70" s="398"/>
      <c r="DA70" s="398"/>
      <c r="DB70" s="398"/>
      <c r="DC70" s="398"/>
      <c r="DD70" s="398"/>
      <c r="DE70" s="398"/>
      <c r="DF70" s="398"/>
      <c r="DG70" s="398"/>
      <c r="DH70" s="398"/>
      <c r="DI70" s="398"/>
      <c r="DJ70" s="398"/>
      <c r="DK70" s="398"/>
      <c r="DL70" s="400"/>
      <c r="DM70" s="400"/>
      <c r="DN70" s="400"/>
      <c r="DO70" s="400"/>
      <c r="DP70" s="400"/>
      <c r="DQ70" s="398"/>
      <c r="DR70" s="398"/>
      <c r="DS70" s="398"/>
      <c r="DT70" s="398"/>
      <c r="DU70" s="398"/>
      <c r="DV70" s="398"/>
      <c r="DW70" s="398"/>
      <c r="DX70" s="402"/>
    </row>
    <row r="71" spans="1:128" ht="6" customHeight="1">
      <c r="A71" s="597"/>
      <c r="B71" s="598"/>
      <c r="C71" s="598"/>
      <c r="D71" s="598"/>
      <c r="E71" s="598"/>
      <c r="F71" s="409"/>
      <c r="G71" s="409"/>
      <c r="H71" s="409"/>
      <c r="I71" s="409"/>
      <c r="J71" s="409"/>
      <c r="K71" s="409"/>
      <c r="L71" s="409"/>
      <c r="M71" s="409"/>
      <c r="N71" s="409"/>
      <c r="O71" s="409"/>
      <c r="P71" s="409"/>
      <c r="Q71" s="409"/>
      <c r="R71" s="409"/>
      <c r="S71" s="409"/>
      <c r="T71" s="409"/>
      <c r="U71" s="409"/>
      <c r="V71" s="409"/>
      <c r="W71" s="409"/>
      <c r="X71" s="409"/>
      <c r="Y71" s="409"/>
      <c r="Z71" s="409"/>
      <c r="AA71" s="409"/>
      <c r="AB71" s="409"/>
      <c r="AC71" s="409"/>
      <c r="AD71" s="409"/>
      <c r="AE71" s="409"/>
      <c r="AF71" s="409"/>
      <c r="AG71" s="409"/>
      <c r="AH71" s="412"/>
      <c r="AI71" s="412"/>
      <c r="AJ71" s="412"/>
      <c r="AK71" s="412"/>
      <c r="AL71" s="412"/>
      <c r="AM71" s="398"/>
      <c r="AN71" s="398"/>
      <c r="AO71" s="398"/>
      <c r="AP71" s="398"/>
      <c r="AQ71" s="398"/>
      <c r="AR71" s="398"/>
      <c r="AS71" s="398"/>
      <c r="AT71" s="398"/>
      <c r="AU71" s="398"/>
      <c r="AV71" s="398"/>
      <c r="AW71" s="398"/>
      <c r="AX71" s="398"/>
      <c r="AY71" s="398"/>
      <c r="AZ71" s="398"/>
      <c r="BA71" s="398"/>
      <c r="BB71" s="398"/>
      <c r="BC71" s="398"/>
      <c r="BD71" s="398"/>
      <c r="BE71" s="398"/>
      <c r="BF71" s="398"/>
      <c r="BG71" s="398"/>
      <c r="BH71" s="398"/>
      <c r="BI71" s="398"/>
      <c r="BJ71" s="398"/>
      <c r="BK71" s="398"/>
      <c r="BL71" s="398"/>
      <c r="BM71" s="398"/>
      <c r="BN71" s="398"/>
      <c r="BO71" s="398"/>
      <c r="BP71" s="398"/>
      <c r="BQ71" s="398"/>
      <c r="BR71" s="398"/>
      <c r="BS71" s="398"/>
      <c r="BT71" s="398"/>
      <c r="BU71" s="398"/>
      <c r="BV71" s="398"/>
      <c r="BW71" s="398"/>
      <c r="BX71" s="398"/>
      <c r="BY71" s="398"/>
      <c r="BZ71" s="398"/>
      <c r="CA71" s="398"/>
      <c r="CB71" s="406"/>
      <c r="CC71" s="406"/>
      <c r="CD71" s="406"/>
      <c r="CE71" s="406"/>
      <c r="CF71" s="406"/>
      <c r="CG71" s="406"/>
      <c r="CH71" s="400"/>
      <c r="CI71" s="400"/>
      <c r="CJ71" s="400"/>
      <c r="CK71" s="400"/>
      <c r="CL71" s="400"/>
      <c r="CM71" s="400"/>
      <c r="CN71" s="400"/>
      <c r="CO71" s="398"/>
      <c r="CP71" s="398"/>
      <c r="CQ71" s="398"/>
      <c r="CR71" s="398"/>
      <c r="CS71" s="398"/>
      <c r="CT71" s="398"/>
      <c r="CU71" s="398"/>
      <c r="CV71" s="398"/>
      <c r="CW71" s="398"/>
      <c r="CX71" s="398"/>
      <c r="CY71" s="398"/>
      <c r="CZ71" s="398"/>
      <c r="DA71" s="398"/>
      <c r="DB71" s="398"/>
      <c r="DC71" s="398"/>
      <c r="DD71" s="398"/>
      <c r="DE71" s="398"/>
      <c r="DF71" s="398"/>
      <c r="DG71" s="398"/>
      <c r="DH71" s="398"/>
      <c r="DI71" s="398"/>
      <c r="DJ71" s="398"/>
      <c r="DK71" s="398"/>
      <c r="DL71" s="400"/>
      <c r="DM71" s="400"/>
      <c r="DN71" s="400"/>
      <c r="DO71" s="400"/>
      <c r="DP71" s="400"/>
      <c r="DQ71" s="398"/>
      <c r="DR71" s="398"/>
      <c r="DS71" s="398"/>
      <c r="DT71" s="398"/>
      <c r="DU71" s="398"/>
      <c r="DV71" s="398"/>
      <c r="DW71" s="398"/>
      <c r="DX71" s="402"/>
    </row>
    <row r="72" spans="1:128" ht="6" customHeight="1">
      <c r="A72" s="597"/>
      <c r="B72" s="598"/>
      <c r="C72" s="598"/>
      <c r="D72" s="598"/>
      <c r="E72" s="598"/>
      <c r="F72" s="409"/>
      <c r="G72" s="409"/>
      <c r="H72" s="409"/>
      <c r="I72" s="409"/>
      <c r="J72" s="409"/>
      <c r="K72" s="409"/>
      <c r="L72" s="409"/>
      <c r="M72" s="409"/>
      <c r="N72" s="409"/>
      <c r="O72" s="409"/>
      <c r="P72" s="409"/>
      <c r="Q72" s="409"/>
      <c r="R72" s="409"/>
      <c r="S72" s="409"/>
      <c r="T72" s="409"/>
      <c r="U72" s="409"/>
      <c r="V72" s="409"/>
      <c r="W72" s="409"/>
      <c r="X72" s="409"/>
      <c r="Y72" s="409"/>
      <c r="Z72" s="409"/>
      <c r="AA72" s="409"/>
      <c r="AB72" s="409"/>
      <c r="AC72" s="409"/>
      <c r="AD72" s="409"/>
      <c r="AE72" s="409"/>
      <c r="AF72" s="409"/>
      <c r="AG72" s="409"/>
      <c r="AH72" s="412"/>
      <c r="AI72" s="412"/>
      <c r="AJ72" s="412"/>
      <c r="AK72" s="412"/>
      <c r="AL72" s="412"/>
      <c r="AM72" s="398"/>
      <c r="AN72" s="398"/>
      <c r="AO72" s="398"/>
      <c r="AP72" s="398"/>
      <c r="AQ72" s="398"/>
      <c r="AR72" s="398"/>
      <c r="AS72" s="398"/>
      <c r="AT72" s="398"/>
      <c r="AU72" s="398"/>
      <c r="AV72" s="398"/>
      <c r="AW72" s="398"/>
      <c r="AX72" s="398"/>
      <c r="AY72" s="398"/>
      <c r="AZ72" s="398"/>
      <c r="BA72" s="398"/>
      <c r="BB72" s="398"/>
      <c r="BC72" s="398"/>
      <c r="BD72" s="398"/>
      <c r="BE72" s="398"/>
      <c r="BF72" s="398"/>
      <c r="BG72" s="398"/>
      <c r="BH72" s="398"/>
      <c r="BI72" s="398"/>
      <c r="BJ72" s="398"/>
      <c r="BK72" s="398"/>
      <c r="BL72" s="398"/>
      <c r="BM72" s="398"/>
      <c r="BN72" s="398"/>
      <c r="BO72" s="398"/>
      <c r="BP72" s="398"/>
      <c r="BQ72" s="398"/>
      <c r="BR72" s="398"/>
      <c r="BS72" s="398"/>
      <c r="BT72" s="398"/>
      <c r="BU72" s="398"/>
      <c r="BV72" s="398"/>
      <c r="BW72" s="398"/>
      <c r="BX72" s="398"/>
      <c r="BY72" s="398"/>
      <c r="BZ72" s="398"/>
      <c r="CA72" s="398"/>
      <c r="CB72" s="406"/>
      <c r="CC72" s="406"/>
      <c r="CD72" s="406"/>
      <c r="CE72" s="406"/>
      <c r="CF72" s="406"/>
      <c r="CG72" s="406"/>
      <c r="CH72" s="400"/>
      <c r="CI72" s="400"/>
      <c r="CJ72" s="400"/>
      <c r="CK72" s="400"/>
      <c r="CL72" s="400"/>
      <c r="CM72" s="400"/>
      <c r="CN72" s="400"/>
      <c r="CO72" s="398"/>
      <c r="CP72" s="398"/>
      <c r="CQ72" s="398"/>
      <c r="CR72" s="398"/>
      <c r="CS72" s="398"/>
      <c r="CT72" s="398"/>
      <c r="CU72" s="398"/>
      <c r="CV72" s="398"/>
      <c r="CW72" s="398"/>
      <c r="CX72" s="398"/>
      <c r="CY72" s="398"/>
      <c r="CZ72" s="398"/>
      <c r="DA72" s="398"/>
      <c r="DB72" s="398"/>
      <c r="DC72" s="398"/>
      <c r="DD72" s="398"/>
      <c r="DE72" s="398"/>
      <c r="DF72" s="398"/>
      <c r="DG72" s="398"/>
      <c r="DH72" s="398"/>
      <c r="DI72" s="398"/>
      <c r="DJ72" s="398"/>
      <c r="DK72" s="398"/>
      <c r="DL72" s="400"/>
      <c r="DM72" s="400"/>
      <c r="DN72" s="400"/>
      <c r="DO72" s="400"/>
      <c r="DP72" s="400"/>
      <c r="DQ72" s="398"/>
      <c r="DR72" s="398"/>
      <c r="DS72" s="398"/>
      <c r="DT72" s="398"/>
      <c r="DU72" s="398"/>
      <c r="DV72" s="398"/>
      <c r="DW72" s="398"/>
      <c r="DX72" s="402"/>
    </row>
    <row r="73" spans="1:128" ht="6" customHeight="1">
      <c r="A73" s="597"/>
      <c r="B73" s="598"/>
      <c r="C73" s="598"/>
      <c r="D73" s="598"/>
      <c r="E73" s="598"/>
      <c r="F73" s="409"/>
      <c r="G73" s="409"/>
      <c r="H73" s="409"/>
      <c r="I73" s="409"/>
      <c r="J73" s="409"/>
      <c r="K73" s="409"/>
      <c r="L73" s="409"/>
      <c r="M73" s="409"/>
      <c r="N73" s="409"/>
      <c r="O73" s="409"/>
      <c r="P73" s="409"/>
      <c r="Q73" s="409"/>
      <c r="R73" s="409"/>
      <c r="S73" s="409"/>
      <c r="T73" s="409"/>
      <c r="U73" s="409"/>
      <c r="V73" s="409"/>
      <c r="W73" s="409"/>
      <c r="X73" s="409"/>
      <c r="Y73" s="409"/>
      <c r="Z73" s="409"/>
      <c r="AA73" s="409"/>
      <c r="AB73" s="409"/>
      <c r="AC73" s="409"/>
      <c r="AD73" s="409"/>
      <c r="AE73" s="409"/>
      <c r="AF73" s="409"/>
      <c r="AG73" s="409"/>
      <c r="AH73" s="412"/>
      <c r="AI73" s="412"/>
      <c r="AJ73" s="412"/>
      <c r="AK73" s="412"/>
      <c r="AL73" s="412"/>
      <c r="AM73" s="398"/>
      <c r="AN73" s="398"/>
      <c r="AO73" s="398"/>
      <c r="AP73" s="398"/>
      <c r="AQ73" s="398"/>
      <c r="AR73" s="398"/>
      <c r="AS73" s="398"/>
      <c r="AT73" s="398"/>
      <c r="AU73" s="398"/>
      <c r="AV73" s="398"/>
      <c r="AW73" s="398"/>
      <c r="AX73" s="398"/>
      <c r="AY73" s="398"/>
      <c r="AZ73" s="398"/>
      <c r="BA73" s="398"/>
      <c r="BB73" s="398"/>
      <c r="BC73" s="398"/>
      <c r="BD73" s="398"/>
      <c r="BE73" s="398"/>
      <c r="BF73" s="398"/>
      <c r="BG73" s="398"/>
      <c r="BH73" s="398"/>
      <c r="BI73" s="398"/>
      <c r="BJ73" s="398"/>
      <c r="BK73" s="398"/>
      <c r="BL73" s="398"/>
      <c r="BM73" s="398"/>
      <c r="BN73" s="398"/>
      <c r="BO73" s="398"/>
      <c r="BP73" s="398"/>
      <c r="BQ73" s="398"/>
      <c r="BR73" s="398"/>
      <c r="BS73" s="398"/>
      <c r="BT73" s="398"/>
      <c r="BU73" s="398"/>
      <c r="BV73" s="398"/>
      <c r="BW73" s="398"/>
      <c r="BX73" s="398"/>
      <c r="BY73" s="398"/>
      <c r="BZ73" s="398"/>
      <c r="CA73" s="398"/>
      <c r="CB73" s="406"/>
      <c r="CC73" s="406"/>
      <c r="CD73" s="406"/>
      <c r="CE73" s="406"/>
      <c r="CF73" s="406"/>
      <c r="CG73" s="406"/>
      <c r="CH73" s="400"/>
      <c r="CI73" s="400"/>
      <c r="CJ73" s="400"/>
      <c r="CK73" s="400"/>
      <c r="CL73" s="400"/>
      <c r="CM73" s="400"/>
      <c r="CN73" s="400"/>
      <c r="CO73" s="398"/>
      <c r="CP73" s="398"/>
      <c r="CQ73" s="398"/>
      <c r="CR73" s="398"/>
      <c r="CS73" s="398"/>
      <c r="CT73" s="398"/>
      <c r="CU73" s="398"/>
      <c r="CV73" s="398"/>
      <c r="CW73" s="398"/>
      <c r="CX73" s="398"/>
      <c r="CY73" s="398"/>
      <c r="CZ73" s="398"/>
      <c r="DA73" s="398"/>
      <c r="DB73" s="398"/>
      <c r="DC73" s="398"/>
      <c r="DD73" s="398"/>
      <c r="DE73" s="398"/>
      <c r="DF73" s="398"/>
      <c r="DG73" s="398"/>
      <c r="DH73" s="398"/>
      <c r="DI73" s="398"/>
      <c r="DJ73" s="398"/>
      <c r="DK73" s="398"/>
      <c r="DL73" s="400"/>
      <c r="DM73" s="400"/>
      <c r="DN73" s="400"/>
      <c r="DO73" s="400"/>
      <c r="DP73" s="400"/>
      <c r="DQ73" s="398"/>
      <c r="DR73" s="398"/>
      <c r="DS73" s="398"/>
      <c r="DT73" s="398"/>
      <c r="DU73" s="398"/>
      <c r="DV73" s="398"/>
      <c r="DW73" s="398"/>
      <c r="DX73" s="402"/>
    </row>
    <row r="74" spans="1:128" ht="6" customHeight="1">
      <c r="A74" s="597"/>
      <c r="B74" s="598"/>
      <c r="C74" s="598"/>
      <c r="D74" s="598"/>
      <c r="E74" s="598"/>
      <c r="F74" s="409"/>
      <c r="G74" s="409"/>
      <c r="H74" s="409"/>
      <c r="I74" s="409"/>
      <c r="J74" s="409"/>
      <c r="K74" s="409"/>
      <c r="L74" s="409"/>
      <c r="M74" s="409"/>
      <c r="N74" s="409"/>
      <c r="O74" s="409"/>
      <c r="P74" s="409"/>
      <c r="Q74" s="409"/>
      <c r="R74" s="409"/>
      <c r="S74" s="409"/>
      <c r="T74" s="409"/>
      <c r="U74" s="409"/>
      <c r="V74" s="409"/>
      <c r="W74" s="409"/>
      <c r="X74" s="409"/>
      <c r="Y74" s="409"/>
      <c r="Z74" s="409"/>
      <c r="AA74" s="409"/>
      <c r="AB74" s="409"/>
      <c r="AC74" s="409"/>
      <c r="AD74" s="409"/>
      <c r="AE74" s="409"/>
      <c r="AF74" s="409"/>
      <c r="AG74" s="409"/>
      <c r="AH74" s="412"/>
      <c r="AI74" s="412"/>
      <c r="AJ74" s="412"/>
      <c r="AK74" s="412"/>
      <c r="AL74" s="412"/>
      <c r="AM74" s="398"/>
      <c r="AN74" s="398"/>
      <c r="AO74" s="398"/>
      <c r="AP74" s="398"/>
      <c r="AQ74" s="398"/>
      <c r="AR74" s="398"/>
      <c r="AS74" s="398"/>
      <c r="AT74" s="398"/>
      <c r="AU74" s="398"/>
      <c r="AV74" s="398"/>
      <c r="AW74" s="398"/>
      <c r="AX74" s="398"/>
      <c r="AY74" s="398"/>
      <c r="AZ74" s="398"/>
      <c r="BA74" s="398"/>
      <c r="BB74" s="398"/>
      <c r="BC74" s="398"/>
      <c r="BD74" s="398"/>
      <c r="BE74" s="398"/>
      <c r="BF74" s="398"/>
      <c r="BG74" s="398"/>
      <c r="BH74" s="398"/>
      <c r="BI74" s="398"/>
      <c r="BJ74" s="398"/>
      <c r="BK74" s="398"/>
      <c r="BL74" s="398"/>
      <c r="BM74" s="398"/>
      <c r="BN74" s="398"/>
      <c r="BO74" s="398"/>
      <c r="BP74" s="398"/>
      <c r="BQ74" s="398"/>
      <c r="BR74" s="398"/>
      <c r="BS74" s="398"/>
      <c r="BT74" s="398"/>
      <c r="BU74" s="398"/>
      <c r="BV74" s="398"/>
      <c r="BW74" s="398"/>
      <c r="BX74" s="398"/>
      <c r="BY74" s="398"/>
      <c r="BZ74" s="398"/>
      <c r="CA74" s="398"/>
      <c r="CB74" s="406"/>
      <c r="CC74" s="406"/>
      <c r="CD74" s="406"/>
      <c r="CE74" s="406"/>
      <c r="CF74" s="406"/>
      <c r="CG74" s="406"/>
      <c r="CH74" s="400"/>
      <c r="CI74" s="400"/>
      <c r="CJ74" s="400"/>
      <c r="CK74" s="400"/>
      <c r="CL74" s="400"/>
      <c r="CM74" s="400"/>
      <c r="CN74" s="400"/>
      <c r="CO74" s="398"/>
      <c r="CP74" s="398"/>
      <c r="CQ74" s="398"/>
      <c r="CR74" s="398"/>
      <c r="CS74" s="398"/>
      <c r="CT74" s="398"/>
      <c r="CU74" s="398"/>
      <c r="CV74" s="398"/>
      <c r="CW74" s="398"/>
      <c r="CX74" s="398"/>
      <c r="CY74" s="398"/>
      <c r="CZ74" s="398"/>
      <c r="DA74" s="398"/>
      <c r="DB74" s="398"/>
      <c r="DC74" s="398"/>
      <c r="DD74" s="398"/>
      <c r="DE74" s="398"/>
      <c r="DF74" s="398"/>
      <c r="DG74" s="398"/>
      <c r="DH74" s="398"/>
      <c r="DI74" s="398"/>
      <c r="DJ74" s="398"/>
      <c r="DK74" s="398"/>
      <c r="DL74" s="400"/>
      <c r="DM74" s="400"/>
      <c r="DN74" s="400"/>
      <c r="DO74" s="400"/>
      <c r="DP74" s="400"/>
      <c r="DQ74" s="398"/>
      <c r="DR74" s="398"/>
      <c r="DS74" s="398"/>
      <c r="DT74" s="398"/>
      <c r="DU74" s="398"/>
      <c r="DV74" s="398"/>
      <c r="DW74" s="398"/>
      <c r="DX74" s="402"/>
    </row>
    <row r="75" spans="1:128" ht="6" customHeight="1">
      <c r="A75" s="597"/>
      <c r="B75" s="598"/>
      <c r="C75" s="598"/>
      <c r="D75" s="598"/>
      <c r="E75" s="598"/>
      <c r="F75" s="409"/>
      <c r="G75" s="409"/>
      <c r="H75" s="409"/>
      <c r="I75" s="409"/>
      <c r="J75" s="409"/>
      <c r="K75" s="409"/>
      <c r="L75" s="409"/>
      <c r="M75" s="409"/>
      <c r="N75" s="409"/>
      <c r="O75" s="409"/>
      <c r="P75" s="409"/>
      <c r="Q75" s="409"/>
      <c r="R75" s="409"/>
      <c r="S75" s="409"/>
      <c r="T75" s="409"/>
      <c r="U75" s="409"/>
      <c r="V75" s="409"/>
      <c r="W75" s="409"/>
      <c r="X75" s="409"/>
      <c r="Y75" s="409"/>
      <c r="Z75" s="409"/>
      <c r="AA75" s="409"/>
      <c r="AB75" s="409"/>
      <c r="AC75" s="409"/>
      <c r="AD75" s="409"/>
      <c r="AE75" s="409"/>
      <c r="AF75" s="409"/>
      <c r="AG75" s="409"/>
      <c r="AH75" s="412"/>
      <c r="AI75" s="412"/>
      <c r="AJ75" s="412"/>
      <c r="AK75" s="412"/>
      <c r="AL75" s="412"/>
      <c r="AM75" s="398"/>
      <c r="AN75" s="398"/>
      <c r="AO75" s="398"/>
      <c r="AP75" s="398"/>
      <c r="AQ75" s="398"/>
      <c r="AR75" s="398"/>
      <c r="AS75" s="398"/>
      <c r="AT75" s="398"/>
      <c r="AU75" s="398"/>
      <c r="AV75" s="398"/>
      <c r="AW75" s="398"/>
      <c r="AX75" s="398"/>
      <c r="AY75" s="398"/>
      <c r="AZ75" s="398"/>
      <c r="BA75" s="398"/>
      <c r="BB75" s="398"/>
      <c r="BC75" s="398"/>
      <c r="BD75" s="398"/>
      <c r="BE75" s="398"/>
      <c r="BF75" s="398"/>
      <c r="BG75" s="398"/>
      <c r="BH75" s="398"/>
      <c r="BI75" s="398"/>
      <c r="BJ75" s="398"/>
      <c r="BK75" s="398"/>
      <c r="BL75" s="398"/>
      <c r="BM75" s="398"/>
      <c r="BN75" s="398"/>
      <c r="BO75" s="398"/>
      <c r="BP75" s="398"/>
      <c r="BQ75" s="398"/>
      <c r="BR75" s="398"/>
      <c r="BS75" s="398"/>
      <c r="BT75" s="398"/>
      <c r="BU75" s="398"/>
      <c r="BV75" s="398"/>
      <c r="BW75" s="398"/>
      <c r="BX75" s="398"/>
      <c r="BY75" s="398"/>
      <c r="BZ75" s="398"/>
      <c r="CA75" s="398"/>
      <c r="CB75" s="406"/>
      <c r="CC75" s="406"/>
      <c r="CD75" s="406"/>
      <c r="CE75" s="406"/>
      <c r="CF75" s="406"/>
      <c r="CG75" s="406"/>
      <c r="CH75" s="400"/>
      <c r="CI75" s="400"/>
      <c r="CJ75" s="400"/>
      <c r="CK75" s="400"/>
      <c r="CL75" s="400"/>
      <c r="CM75" s="400"/>
      <c r="CN75" s="400"/>
      <c r="CO75" s="398"/>
      <c r="CP75" s="398"/>
      <c r="CQ75" s="398"/>
      <c r="CR75" s="398"/>
      <c r="CS75" s="398"/>
      <c r="CT75" s="398"/>
      <c r="CU75" s="398"/>
      <c r="CV75" s="398"/>
      <c r="CW75" s="398"/>
      <c r="CX75" s="398"/>
      <c r="CY75" s="398"/>
      <c r="CZ75" s="398"/>
      <c r="DA75" s="398"/>
      <c r="DB75" s="398"/>
      <c r="DC75" s="398"/>
      <c r="DD75" s="398"/>
      <c r="DE75" s="398"/>
      <c r="DF75" s="398"/>
      <c r="DG75" s="398"/>
      <c r="DH75" s="398"/>
      <c r="DI75" s="398"/>
      <c r="DJ75" s="398"/>
      <c r="DK75" s="398"/>
      <c r="DL75" s="400"/>
      <c r="DM75" s="400"/>
      <c r="DN75" s="400"/>
      <c r="DO75" s="400"/>
      <c r="DP75" s="400"/>
      <c r="DQ75" s="398"/>
      <c r="DR75" s="398"/>
      <c r="DS75" s="398"/>
      <c r="DT75" s="398"/>
      <c r="DU75" s="398"/>
      <c r="DV75" s="398"/>
      <c r="DW75" s="398"/>
      <c r="DX75" s="402"/>
    </row>
    <row r="76" spans="1:128" ht="6" customHeight="1">
      <c r="A76" s="597"/>
      <c r="B76" s="598"/>
      <c r="C76" s="598"/>
      <c r="D76" s="598"/>
      <c r="E76" s="598"/>
      <c r="F76" s="409"/>
      <c r="G76" s="409"/>
      <c r="H76" s="409"/>
      <c r="I76" s="409"/>
      <c r="J76" s="409"/>
      <c r="K76" s="409"/>
      <c r="L76" s="409"/>
      <c r="M76" s="409"/>
      <c r="N76" s="409"/>
      <c r="O76" s="409"/>
      <c r="P76" s="409"/>
      <c r="Q76" s="409"/>
      <c r="R76" s="409"/>
      <c r="S76" s="409"/>
      <c r="T76" s="409"/>
      <c r="U76" s="409"/>
      <c r="V76" s="409"/>
      <c r="W76" s="409"/>
      <c r="X76" s="409"/>
      <c r="Y76" s="409"/>
      <c r="Z76" s="409"/>
      <c r="AA76" s="409"/>
      <c r="AB76" s="409"/>
      <c r="AC76" s="409"/>
      <c r="AD76" s="409"/>
      <c r="AE76" s="409"/>
      <c r="AF76" s="409"/>
      <c r="AG76" s="409"/>
      <c r="AH76" s="412"/>
      <c r="AI76" s="412"/>
      <c r="AJ76" s="412"/>
      <c r="AK76" s="412"/>
      <c r="AL76" s="412"/>
      <c r="AM76" s="398"/>
      <c r="AN76" s="398"/>
      <c r="AO76" s="398"/>
      <c r="AP76" s="398"/>
      <c r="AQ76" s="398"/>
      <c r="AR76" s="398"/>
      <c r="AS76" s="398"/>
      <c r="AT76" s="398"/>
      <c r="AU76" s="398"/>
      <c r="AV76" s="398"/>
      <c r="AW76" s="398"/>
      <c r="AX76" s="398"/>
      <c r="AY76" s="398"/>
      <c r="AZ76" s="398"/>
      <c r="BA76" s="398"/>
      <c r="BB76" s="398"/>
      <c r="BC76" s="398"/>
      <c r="BD76" s="398"/>
      <c r="BE76" s="398"/>
      <c r="BF76" s="398"/>
      <c r="BG76" s="398"/>
      <c r="BH76" s="398"/>
      <c r="BI76" s="398"/>
      <c r="BJ76" s="398"/>
      <c r="BK76" s="398"/>
      <c r="BL76" s="398"/>
      <c r="BM76" s="398"/>
      <c r="BN76" s="398"/>
      <c r="BO76" s="398"/>
      <c r="BP76" s="398"/>
      <c r="BQ76" s="398"/>
      <c r="BR76" s="398"/>
      <c r="BS76" s="398"/>
      <c r="BT76" s="398"/>
      <c r="BU76" s="398"/>
      <c r="BV76" s="398"/>
      <c r="BW76" s="398"/>
      <c r="BX76" s="398"/>
      <c r="BY76" s="398"/>
      <c r="BZ76" s="398"/>
      <c r="CA76" s="398"/>
      <c r="CB76" s="406"/>
      <c r="CC76" s="406"/>
      <c r="CD76" s="406"/>
      <c r="CE76" s="406"/>
      <c r="CF76" s="406"/>
      <c r="CG76" s="406"/>
      <c r="CH76" s="400"/>
      <c r="CI76" s="400"/>
      <c r="CJ76" s="400"/>
      <c r="CK76" s="400"/>
      <c r="CL76" s="400"/>
      <c r="CM76" s="400"/>
      <c r="CN76" s="400"/>
      <c r="CO76" s="398"/>
      <c r="CP76" s="398"/>
      <c r="CQ76" s="398"/>
      <c r="CR76" s="398"/>
      <c r="CS76" s="398"/>
      <c r="CT76" s="398"/>
      <c r="CU76" s="398"/>
      <c r="CV76" s="398"/>
      <c r="CW76" s="398"/>
      <c r="CX76" s="398"/>
      <c r="CY76" s="398"/>
      <c r="CZ76" s="398"/>
      <c r="DA76" s="398"/>
      <c r="DB76" s="398"/>
      <c r="DC76" s="398"/>
      <c r="DD76" s="398"/>
      <c r="DE76" s="398"/>
      <c r="DF76" s="398"/>
      <c r="DG76" s="398"/>
      <c r="DH76" s="398"/>
      <c r="DI76" s="398"/>
      <c r="DJ76" s="398"/>
      <c r="DK76" s="398"/>
      <c r="DL76" s="400"/>
      <c r="DM76" s="400"/>
      <c r="DN76" s="400"/>
      <c r="DO76" s="400"/>
      <c r="DP76" s="400"/>
      <c r="DQ76" s="398"/>
      <c r="DR76" s="398"/>
      <c r="DS76" s="398"/>
      <c r="DT76" s="398"/>
      <c r="DU76" s="398"/>
      <c r="DV76" s="398"/>
      <c r="DW76" s="398"/>
      <c r="DX76" s="402"/>
    </row>
    <row r="77" spans="1:128" ht="6" customHeight="1">
      <c r="A77" s="597"/>
      <c r="B77" s="598"/>
      <c r="C77" s="598"/>
      <c r="D77" s="598"/>
      <c r="E77" s="598"/>
      <c r="F77" s="409"/>
      <c r="G77" s="409"/>
      <c r="H77" s="409"/>
      <c r="I77" s="409"/>
      <c r="J77" s="409"/>
      <c r="K77" s="409"/>
      <c r="L77" s="409"/>
      <c r="M77" s="409"/>
      <c r="N77" s="409"/>
      <c r="O77" s="409"/>
      <c r="P77" s="409"/>
      <c r="Q77" s="409"/>
      <c r="R77" s="409"/>
      <c r="S77" s="409"/>
      <c r="T77" s="409"/>
      <c r="U77" s="409"/>
      <c r="V77" s="409"/>
      <c r="W77" s="409"/>
      <c r="X77" s="409"/>
      <c r="Y77" s="409"/>
      <c r="Z77" s="409"/>
      <c r="AA77" s="409"/>
      <c r="AB77" s="409"/>
      <c r="AC77" s="409"/>
      <c r="AD77" s="409"/>
      <c r="AE77" s="409"/>
      <c r="AF77" s="409"/>
      <c r="AG77" s="409"/>
      <c r="AH77" s="412"/>
      <c r="AI77" s="412"/>
      <c r="AJ77" s="412"/>
      <c r="AK77" s="412"/>
      <c r="AL77" s="412"/>
      <c r="AM77" s="398"/>
      <c r="AN77" s="398"/>
      <c r="AO77" s="398"/>
      <c r="AP77" s="398"/>
      <c r="AQ77" s="398"/>
      <c r="AR77" s="398"/>
      <c r="AS77" s="398"/>
      <c r="AT77" s="398"/>
      <c r="AU77" s="398"/>
      <c r="AV77" s="398"/>
      <c r="AW77" s="398"/>
      <c r="AX77" s="398"/>
      <c r="AY77" s="398"/>
      <c r="AZ77" s="398"/>
      <c r="BA77" s="398"/>
      <c r="BB77" s="398"/>
      <c r="BC77" s="398"/>
      <c r="BD77" s="398"/>
      <c r="BE77" s="398"/>
      <c r="BF77" s="398"/>
      <c r="BG77" s="398"/>
      <c r="BH77" s="398"/>
      <c r="BI77" s="398"/>
      <c r="BJ77" s="398"/>
      <c r="BK77" s="398"/>
      <c r="BL77" s="398"/>
      <c r="BM77" s="398"/>
      <c r="BN77" s="398"/>
      <c r="BO77" s="398"/>
      <c r="BP77" s="398"/>
      <c r="BQ77" s="398"/>
      <c r="BR77" s="398"/>
      <c r="BS77" s="398"/>
      <c r="BT77" s="398"/>
      <c r="BU77" s="398"/>
      <c r="BV77" s="398"/>
      <c r="BW77" s="398"/>
      <c r="BX77" s="398"/>
      <c r="BY77" s="398"/>
      <c r="BZ77" s="398"/>
      <c r="CA77" s="398"/>
      <c r="CB77" s="406"/>
      <c r="CC77" s="406"/>
      <c r="CD77" s="406"/>
      <c r="CE77" s="406"/>
      <c r="CF77" s="406"/>
      <c r="CG77" s="406"/>
      <c r="CH77" s="400"/>
      <c r="CI77" s="400"/>
      <c r="CJ77" s="400"/>
      <c r="CK77" s="400"/>
      <c r="CL77" s="400"/>
      <c r="CM77" s="400"/>
      <c r="CN77" s="400"/>
      <c r="CO77" s="398"/>
      <c r="CP77" s="398"/>
      <c r="CQ77" s="398"/>
      <c r="CR77" s="398"/>
      <c r="CS77" s="398"/>
      <c r="CT77" s="398"/>
      <c r="CU77" s="398"/>
      <c r="CV77" s="398"/>
      <c r="CW77" s="398"/>
      <c r="CX77" s="398"/>
      <c r="CY77" s="398"/>
      <c r="CZ77" s="398"/>
      <c r="DA77" s="398"/>
      <c r="DB77" s="398"/>
      <c r="DC77" s="398"/>
      <c r="DD77" s="398"/>
      <c r="DE77" s="398"/>
      <c r="DF77" s="398"/>
      <c r="DG77" s="398"/>
      <c r="DH77" s="398"/>
      <c r="DI77" s="398"/>
      <c r="DJ77" s="398"/>
      <c r="DK77" s="398"/>
      <c r="DL77" s="400"/>
      <c r="DM77" s="400"/>
      <c r="DN77" s="400"/>
      <c r="DO77" s="400"/>
      <c r="DP77" s="400"/>
      <c r="DQ77" s="398"/>
      <c r="DR77" s="398"/>
      <c r="DS77" s="398"/>
      <c r="DT77" s="398"/>
      <c r="DU77" s="398"/>
      <c r="DV77" s="398"/>
      <c r="DW77" s="398"/>
      <c r="DX77" s="402"/>
    </row>
    <row r="78" spans="1:128" ht="6" customHeight="1">
      <c r="A78" s="597"/>
      <c r="B78" s="598"/>
      <c r="C78" s="598"/>
      <c r="D78" s="598"/>
      <c r="E78" s="598"/>
      <c r="F78" s="409"/>
      <c r="G78" s="409"/>
      <c r="H78" s="409"/>
      <c r="I78" s="409"/>
      <c r="J78" s="409"/>
      <c r="K78" s="409"/>
      <c r="L78" s="409"/>
      <c r="M78" s="409"/>
      <c r="N78" s="409"/>
      <c r="O78" s="409"/>
      <c r="P78" s="409"/>
      <c r="Q78" s="409"/>
      <c r="R78" s="409"/>
      <c r="S78" s="409"/>
      <c r="T78" s="409"/>
      <c r="U78" s="409"/>
      <c r="V78" s="409"/>
      <c r="W78" s="409"/>
      <c r="X78" s="409"/>
      <c r="Y78" s="409"/>
      <c r="Z78" s="409"/>
      <c r="AA78" s="409"/>
      <c r="AB78" s="409"/>
      <c r="AC78" s="409"/>
      <c r="AD78" s="409"/>
      <c r="AE78" s="409"/>
      <c r="AF78" s="409"/>
      <c r="AG78" s="409"/>
      <c r="AH78" s="412"/>
      <c r="AI78" s="412"/>
      <c r="AJ78" s="412"/>
      <c r="AK78" s="412"/>
      <c r="AL78" s="412"/>
      <c r="AM78" s="398"/>
      <c r="AN78" s="398"/>
      <c r="AO78" s="398"/>
      <c r="AP78" s="398"/>
      <c r="AQ78" s="398"/>
      <c r="AR78" s="398"/>
      <c r="AS78" s="398"/>
      <c r="AT78" s="398"/>
      <c r="AU78" s="398"/>
      <c r="AV78" s="398"/>
      <c r="AW78" s="398"/>
      <c r="AX78" s="398"/>
      <c r="AY78" s="398"/>
      <c r="AZ78" s="398"/>
      <c r="BA78" s="398"/>
      <c r="BB78" s="398"/>
      <c r="BC78" s="398"/>
      <c r="BD78" s="398"/>
      <c r="BE78" s="398"/>
      <c r="BF78" s="398"/>
      <c r="BG78" s="398"/>
      <c r="BH78" s="398"/>
      <c r="BI78" s="398"/>
      <c r="BJ78" s="398"/>
      <c r="BK78" s="398"/>
      <c r="BL78" s="398"/>
      <c r="BM78" s="398"/>
      <c r="BN78" s="398"/>
      <c r="BO78" s="398"/>
      <c r="BP78" s="398"/>
      <c r="BQ78" s="398"/>
      <c r="BR78" s="398"/>
      <c r="BS78" s="398"/>
      <c r="BT78" s="398"/>
      <c r="BU78" s="398"/>
      <c r="BV78" s="398"/>
      <c r="BW78" s="398"/>
      <c r="BX78" s="398"/>
      <c r="BY78" s="398"/>
      <c r="BZ78" s="398"/>
      <c r="CA78" s="398"/>
      <c r="CB78" s="406"/>
      <c r="CC78" s="406"/>
      <c r="CD78" s="406"/>
      <c r="CE78" s="406"/>
      <c r="CF78" s="406"/>
      <c r="CG78" s="406"/>
      <c r="CH78" s="400"/>
      <c r="CI78" s="400"/>
      <c r="CJ78" s="400"/>
      <c r="CK78" s="400"/>
      <c r="CL78" s="400"/>
      <c r="CM78" s="400"/>
      <c r="CN78" s="400"/>
      <c r="CO78" s="398"/>
      <c r="CP78" s="398"/>
      <c r="CQ78" s="398"/>
      <c r="CR78" s="398"/>
      <c r="CS78" s="398"/>
      <c r="CT78" s="398"/>
      <c r="CU78" s="398"/>
      <c r="CV78" s="398"/>
      <c r="CW78" s="398"/>
      <c r="CX78" s="398"/>
      <c r="CY78" s="398"/>
      <c r="CZ78" s="398"/>
      <c r="DA78" s="398"/>
      <c r="DB78" s="398"/>
      <c r="DC78" s="398"/>
      <c r="DD78" s="398"/>
      <c r="DE78" s="398"/>
      <c r="DF78" s="398"/>
      <c r="DG78" s="398"/>
      <c r="DH78" s="398"/>
      <c r="DI78" s="398"/>
      <c r="DJ78" s="398"/>
      <c r="DK78" s="398"/>
      <c r="DL78" s="400"/>
      <c r="DM78" s="400"/>
      <c r="DN78" s="400"/>
      <c r="DO78" s="400"/>
      <c r="DP78" s="400"/>
      <c r="DQ78" s="398"/>
      <c r="DR78" s="398"/>
      <c r="DS78" s="398"/>
      <c r="DT78" s="398"/>
      <c r="DU78" s="398"/>
      <c r="DV78" s="398"/>
      <c r="DW78" s="398"/>
      <c r="DX78" s="402"/>
    </row>
    <row r="79" spans="1:128" ht="6" customHeight="1">
      <c r="A79" s="597"/>
      <c r="B79" s="598"/>
      <c r="C79" s="598"/>
      <c r="D79" s="598"/>
      <c r="E79" s="598"/>
      <c r="F79" s="409"/>
      <c r="G79" s="409"/>
      <c r="H79" s="409"/>
      <c r="I79" s="409"/>
      <c r="J79" s="409"/>
      <c r="K79" s="409"/>
      <c r="L79" s="409"/>
      <c r="M79" s="409"/>
      <c r="N79" s="409"/>
      <c r="O79" s="409"/>
      <c r="P79" s="409"/>
      <c r="Q79" s="409"/>
      <c r="R79" s="409"/>
      <c r="S79" s="409"/>
      <c r="T79" s="409"/>
      <c r="U79" s="409"/>
      <c r="V79" s="409"/>
      <c r="W79" s="409"/>
      <c r="X79" s="409"/>
      <c r="Y79" s="409"/>
      <c r="Z79" s="409"/>
      <c r="AA79" s="409"/>
      <c r="AB79" s="409"/>
      <c r="AC79" s="409"/>
      <c r="AD79" s="409"/>
      <c r="AE79" s="409"/>
      <c r="AF79" s="409"/>
      <c r="AG79" s="409"/>
      <c r="AH79" s="412"/>
      <c r="AI79" s="412"/>
      <c r="AJ79" s="412"/>
      <c r="AK79" s="412"/>
      <c r="AL79" s="412"/>
      <c r="AM79" s="398"/>
      <c r="AN79" s="398"/>
      <c r="AO79" s="398"/>
      <c r="AP79" s="398"/>
      <c r="AQ79" s="398"/>
      <c r="AR79" s="398"/>
      <c r="AS79" s="398"/>
      <c r="AT79" s="398"/>
      <c r="AU79" s="398"/>
      <c r="AV79" s="398"/>
      <c r="AW79" s="398"/>
      <c r="AX79" s="398"/>
      <c r="AY79" s="398"/>
      <c r="AZ79" s="398"/>
      <c r="BA79" s="398"/>
      <c r="BB79" s="398"/>
      <c r="BC79" s="398"/>
      <c r="BD79" s="398"/>
      <c r="BE79" s="398"/>
      <c r="BF79" s="398"/>
      <c r="BG79" s="398"/>
      <c r="BH79" s="398"/>
      <c r="BI79" s="398"/>
      <c r="BJ79" s="398"/>
      <c r="BK79" s="398"/>
      <c r="BL79" s="398"/>
      <c r="BM79" s="398"/>
      <c r="BN79" s="398"/>
      <c r="BO79" s="398"/>
      <c r="BP79" s="398"/>
      <c r="BQ79" s="398"/>
      <c r="BR79" s="398"/>
      <c r="BS79" s="398"/>
      <c r="BT79" s="398"/>
      <c r="BU79" s="398"/>
      <c r="BV79" s="398"/>
      <c r="BW79" s="398"/>
      <c r="BX79" s="398"/>
      <c r="BY79" s="398"/>
      <c r="BZ79" s="398"/>
      <c r="CA79" s="398"/>
      <c r="CB79" s="406"/>
      <c r="CC79" s="406"/>
      <c r="CD79" s="406"/>
      <c r="CE79" s="406"/>
      <c r="CF79" s="406"/>
      <c r="CG79" s="406"/>
      <c r="CH79" s="400"/>
      <c r="CI79" s="400"/>
      <c r="CJ79" s="400"/>
      <c r="CK79" s="400"/>
      <c r="CL79" s="400"/>
      <c r="CM79" s="400"/>
      <c r="CN79" s="400"/>
      <c r="CO79" s="398"/>
      <c r="CP79" s="398"/>
      <c r="CQ79" s="398"/>
      <c r="CR79" s="398"/>
      <c r="CS79" s="398"/>
      <c r="CT79" s="398"/>
      <c r="CU79" s="398"/>
      <c r="CV79" s="398"/>
      <c r="CW79" s="398"/>
      <c r="CX79" s="398"/>
      <c r="CY79" s="398"/>
      <c r="CZ79" s="398"/>
      <c r="DA79" s="398"/>
      <c r="DB79" s="398"/>
      <c r="DC79" s="398"/>
      <c r="DD79" s="398"/>
      <c r="DE79" s="398"/>
      <c r="DF79" s="398"/>
      <c r="DG79" s="398"/>
      <c r="DH79" s="398"/>
      <c r="DI79" s="398"/>
      <c r="DJ79" s="398"/>
      <c r="DK79" s="398"/>
      <c r="DL79" s="400"/>
      <c r="DM79" s="400"/>
      <c r="DN79" s="400"/>
      <c r="DO79" s="400"/>
      <c r="DP79" s="400"/>
      <c r="DQ79" s="398"/>
      <c r="DR79" s="398"/>
      <c r="DS79" s="398"/>
      <c r="DT79" s="398"/>
      <c r="DU79" s="398"/>
      <c r="DV79" s="398"/>
      <c r="DW79" s="398"/>
      <c r="DX79" s="402"/>
    </row>
    <row r="80" spans="1:128" ht="6" customHeight="1">
      <c r="A80" s="597"/>
      <c r="B80" s="598"/>
      <c r="C80" s="598"/>
      <c r="D80" s="598"/>
      <c r="E80" s="598"/>
      <c r="F80" s="409"/>
      <c r="G80" s="409"/>
      <c r="H80" s="409"/>
      <c r="I80" s="409"/>
      <c r="J80" s="409"/>
      <c r="K80" s="409"/>
      <c r="L80" s="409"/>
      <c r="M80" s="409"/>
      <c r="N80" s="409"/>
      <c r="O80" s="409"/>
      <c r="P80" s="409"/>
      <c r="Q80" s="409"/>
      <c r="R80" s="409"/>
      <c r="S80" s="409"/>
      <c r="T80" s="409"/>
      <c r="U80" s="409"/>
      <c r="V80" s="409"/>
      <c r="W80" s="409"/>
      <c r="X80" s="409"/>
      <c r="Y80" s="409"/>
      <c r="Z80" s="409"/>
      <c r="AA80" s="409"/>
      <c r="AB80" s="409"/>
      <c r="AC80" s="409"/>
      <c r="AD80" s="409"/>
      <c r="AE80" s="409"/>
      <c r="AF80" s="409"/>
      <c r="AG80" s="409"/>
      <c r="AH80" s="412"/>
      <c r="AI80" s="412"/>
      <c r="AJ80" s="412"/>
      <c r="AK80" s="412"/>
      <c r="AL80" s="412"/>
      <c r="AM80" s="398"/>
      <c r="AN80" s="398"/>
      <c r="AO80" s="398"/>
      <c r="AP80" s="398"/>
      <c r="AQ80" s="398"/>
      <c r="AR80" s="398"/>
      <c r="AS80" s="398"/>
      <c r="AT80" s="398"/>
      <c r="AU80" s="398"/>
      <c r="AV80" s="398"/>
      <c r="AW80" s="398"/>
      <c r="AX80" s="398"/>
      <c r="AY80" s="398"/>
      <c r="AZ80" s="398"/>
      <c r="BA80" s="398"/>
      <c r="BB80" s="398"/>
      <c r="BC80" s="398"/>
      <c r="BD80" s="398"/>
      <c r="BE80" s="398"/>
      <c r="BF80" s="398"/>
      <c r="BG80" s="398"/>
      <c r="BH80" s="398"/>
      <c r="BI80" s="398"/>
      <c r="BJ80" s="398"/>
      <c r="BK80" s="398"/>
      <c r="BL80" s="398"/>
      <c r="BM80" s="398"/>
      <c r="BN80" s="398"/>
      <c r="BO80" s="398"/>
      <c r="BP80" s="398"/>
      <c r="BQ80" s="398"/>
      <c r="BR80" s="398"/>
      <c r="BS80" s="398"/>
      <c r="BT80" s="398"/>
      <c r="BU80" s="398"/>
      <c r="BV80" s="398"/>
      <c r="BW80" s="398"/>
      <c r="BX80" s="398"/>
      <c r="BY80" s="398"/>
      <c r="BZ80" s="398"/>
      <c r="CA80" s="398"/>
      <c r="CB80" s="406"/>
      <c r="CC80" s="406"/>
      <c r="CD80" s="406"/>
      <c r="CE80" s="406"/>
      <c r="CF80" s="406"/>
      <c r="CG80" s="406"/>
      <c r="CH80" s="400"/>
      <c r="CI80" s="400"/>
      <c r="CJ80" s="400"/>
      <c r="CK80" s="400"/>
      <c r="CL80" s="400"/>
      <c r="CM80" s="400"/>
      <c r="CN80" s="400"/>
      <c r="CO80" s="398"/>
      <c r="CP80" s="398"/>
      <c r="CQ80" s="398"/>
      <c r="CR80" s="398"/>
      <c r="CS80" s="398"/>
      <c r="CT80" s="398"/>
      <c r="CU80" s="398"/>
      <c r="CV80" s="398"/>
      <c r="CW80" s="398"/>
      <c r="CX80" s="398"/>
      <c r="CY80" s="398"/>
      <c r="CZ80" s="398"/>
      <c r="DA80" s="398"/>
      <c r="DB80" s="398"/>
      <c r="DC80" s="398"/>
      <c r="DD80" s="398"/>
      <c r="DE80" s="398"/>
      <c r="DF80" s="398"/>
      <c r="DG80" s="398"/>
      <c r="DH80" s="398"/>
      <c r="DI80" s="398"/>
      <c r="DJ80" s="398"/>
      <c r="DK80" s="398"/>
      <c r="DL80" s="400"/>
      <c r="DM80" s="400"/>
      <c r="DN80" s="400"/>
      <c r="DO80" s="400"/>
      <c r="DP80" s="400"/>
      <c r="DQ80" s="398"/>
      <c r="DR80" s="398"/>
      <c r="DS80" s="398"/>
      <c r="DT80" s="398"/>
      <c r="DU80" s="398"/>
      <c r="DV80" s="398"/>
      <c r="DW80" s="398"/>
      <c r="DX80" s="402"/>
    </row>
    <row r="81" spans="1:128" ht="6" customHeight="1">
      <c r="A81" s="597"/>
      <c r="B81" s="598"/>
      <c r="C81" s="598"/>
      <c r="D81" s="598"/>
      <c r="E81" s="598"/>
      <c r="F81" s="409"/>
      <c r="G81" s="409"/>
      <c r="H81" s="409"/>
      <c r="I81" s="409"/>
      <c r="J81" s="409"/>
      <c r="K81" s="409"/>
      <c r="L81" s="409"/>
      <c r="M81" s="409"/>
      <c r="N81" s="409"/>
      <c r="O81" s="409"/>
      <c r="P81" s="409"/>
      <c r="Q81" s="409"/>
      <c r="R81" s="409"/>
      <c r="S81" s="409"/>
      <c r="T81" s="409"/>
      <c r="U81" s="409"/>
      <c r="V81" s="409"/>
      <c r="W81" s="409"/>
      <c r="X81" s="409"/>
      <c r="Y81" s="409"/>
      <c r="Z81" s="409"/>
      <c r="AA81" s="409"/>
      <c r="AB81" s="409"/>
      <c r="AC81" s="409"/>
      <c r="AD81" s="409"/>
      <c r="AE81" s="409"/>
      <c r="AF81" s="409"/>
      <c r="AG81" s="409"/>
      <c r="AH81" s="412"/>
      <c r="AI81" s="412"/>
      <c r="AJ81" s="412"/>
      <c r="AK81" s="412"/>
      <c r="AL81" s="412"/>
      <c r="AM81" s="398"/>
      <c r="AN81" s="398"/>
      <c r="AO81" s="398"/>
      <c r="AP81" s="398"/>
      <c r="AQ81" s="398"/>
      <c r="AR81" s="398"/>
      <c r="AS81" s="398"/>
      <c r="AT81" s="398"/>
      <c r="AU81" s="398"/>
      <c r="AV81" s="398"/>
      <c r="AW81" s="398"/>
      <c r="AX81" s="398"/>
      <c r="AY81" s="398"/>
      <c r="AZ81" s="398"/>
      <c r="BA81" s="398"/>
      <c r="BB81" s="398"/>
      <c r="BC81" s="398"/>
      <c r="BD81" s="398"/>
      <c r="BE81" s="398"/>
      <c r="BF81" s="398"/>
      <c r="BG81" s="398"/>
      <c r="BH81" s="398"/>
      <c r="BI81" s="398"/>
      <c r="BJ81" s="398"/>
      <c r="BK81" s="398"/>
      <c r="BL81" s="398"/>
      <c r="BM81" s="398"/>
      <c r="BN81" s="398"/>
      <c r="BO81" s="398"/>
      <c r="BP81" s="398"/>
      <c r="BQ81" s="398"/>
      <c r="BR81" s="398"/>
      <c r="BS81" s="398"/>
      <c r="BT81" s="398"/>
      <c r="BU81" s="398"/>
      <c r="BV81" s="398"/>
      <c r="BW81" s="398"/>
      <c r="BX81" s="398"/>
      <c r="BY81" s="398"/>
      <c r="BZ81" s="398"/>
      <c r="CA81" s="398"/>
      <c r="CB81" s="406"/>
      <c r="CC81" s="406"/>
      <c r="CD81" s="406"/>
      <c r="CE81" s="406"/>
      <c r="CF81" s="406"/>
      <c r="CG81" s="406"/>
      <c r="CH81" s="400"/>
      <c r="CI81" s="400"/>
      <c r="CJ81" s="400"/>
      <c r="CK81" s="400"/>
      <c r="CL81" s="400"/>
      <c r="CM81" s="400"/>
      <c r="CN81" s="400"/>
      <c r="CO81" s="398"/>
      <c r="CP81" s="398"/>
      <c r="CQ81" s="398"/>
      <c r="CR81" s="398"/>
      <c r="CS81" s="398"/>
      <c r="CT81" s="398"/>
      <c r="CU81" s="398"/>
      <c r="CV81" s="398"/>
      <c r="CW81" s="398"/>
      <c r="CX81" s="398"/>
      <c r="CY81" s="398"/>
      <c r="CZ81" s="398"/>
      <c r="DA81" s="398"/>
      <c r="DB81" s="398"/>
      <c r="DC81" s="398"/>
      <c r="DD81" s="398"/>
      <c r="DE81" s="398"/>
      <c r="DF81" s="398"/>
      <c r="DG81" s="398"/>
      <c r="DH81" s="398"/>
      <c r="DI81" s="398"/>
      <c r="DJ81" s="398"/>
      <c r="DK81" s="398"/>
      <c r="DL81" s="400"/>
      <c r="DM81" s="400"/>
      <c r="DN81" s="400"/>
      <c r="DO81" s="400"/>
      <c r="DP81" s="400"/>
      <c r="DQ81" s="398"/>
      <c r="DR81" s="398"/>
      <c r="DS81" s="398"/>
      <c r="DT81" s="398"/>
      <c r="DU81" s="398"/>
      <c r="DV81" s="398"/>
      <c r="DW81" s="398"/>
      <c r="DX81" s="402"/>
    </row>
    <row r="82" spans="1:128" ht="6" customHeight="1">
      <c r="A82" s="597"/>
      <c r="B82" s="598"/>
      <c r="C82" s="598"/>
      <c r="D82" s="598"/>
      <c r="E82" s="598"/>
      <c r="F82" s="409"/>
      <c r="G82" s="409"/>
      <c r="H82" s="409"/>
      <c r="I82" s="409"/>
      <c r="J82" s="409"/>
      <c r="K82" s="409"/>
      <c r="L82" s="409"/>
      <c r="M82" s="409"/>
      <c r="N82" s="409"/>
      <c r="O82" s="409"/>
      <c r="P82" s="409"/>
      <c r="Q82" s="409"/>
      <c r="R82" s="409"/>
      <c r="S82" s="409"/>
      <c r="T82" s="409"/>
      <c r="U82" s="409"/>
      <c r="V82" s="409"/>
      <c r="W82" s="409"/>
      <c r="X82" s="409"/>
      <c r="Y82" s="409"/>
      <c r="Z82" s="409"/>
      <c r="AA82" s="409"/>
      <c r="AB82" s="409"/>
      <c r="AC82" s="409"/>
      <c r="AD82" s="409"/>
      <c r="AE82" s="409"/>
      <c r="AF82" s="409"/>
      <c r="AG82" s="409"/>
      <c r="AH82" s="412"/>
      <c r="AI82" s="412"/>
      <c r="AJ82" s="412"/>
      <c r="AK82" s="412"/>
      <c r="AL82" s="412"/>
      <c r="AM82" s="398"/>
      <c r="AN82" s="398"/>
      <c r="AO82" s="398"/>
      <c r="AP82" s="398"/>
      <c r="AQ82" s="398"/>
      <c r="AR82" s="398"/>
      <c r="AS82" s="398"/>
      <c r="AT82" s="398"/>
      <c r="AU82" s="398"/>
      <c r="AV82" s="398"/>
      <c r="AW82" s="398"/>
      <c r="AX82" s="398"/>
      <c r="AY82" s="398"/>
      <c r="AZ82" s="398"/>
      <c r="BA82" s="398"/>
      <c r="BB82" s="398"/>
      <c r="BC82" s="398"/>
      <c r="BD82" s="398"/>
      <c r="BE82" s="398"/>
      <c r="BF82" s="398"/>
      <c r="BG82" s="398"/>
      <c r="BH82" s="398"/>
      <c r="BI82" s="398"/>
      <c r="BJ82" s="398"/>
      <c r="BK82" s="398"/>
      <c r="BL82" s="398"/>
      <c r="BM82" s="398"/>
      <c r="BN82" s="398"/>
      <c r="BO82" s="398"/>
      <c r="BP82" s="398"/>
      <c r="BQ82" s="398"/>
      <c r="BR82" s="398"/>
      <c r="BS82" s="398"/>
      <c r="BT82" s="398"/>
      <c r="BU82" s="398"/>
      <c r="BV82" s="398"/>
      <c r="BW82" s="398"/>
      <c r="BX82" s="398"/>
      <c r="BY82" s="398"/>
      <c r="BZ82" s="398"/>
      <c r="CA82" s="398"/>
      <c r="CB82" s="406"/>
      <c r="CC82" s="406"/>
      <c r="CD82" s="406"/>
      <c r="CE82" s="406"/>
      <c r="CF82" s="406"/>
      <c r="CG82" s="406"/>
      <c r="CH82" s="400"/>
      <c r="CI82" s="400"/>
      <c r="CJ82" s="400"/>
      <c r="CK82" s="400"/>
      <c r="CL82" s="400"/>
      <c r="CM82" s="400"/>
      <c r="CN82" s="400"/>
      <c r="CO82" s="398"/>
      <c r="CP82" s="398"/>
      <c r="CQ82" s="398"/>
      <c r="CR82" s="398"/>
      <c r="CS82" s="398"/>
      <c r="CT82" s="398"/>
      <c r="CU82" s="398"/>
      <c r="CV82" s="398"/>
      <c r="CW82" s="398"/>
      <c r="CX82" s="398"/>
      <c r="CY82" s="398"/>
      <c r="CZ82" s="398"/>
      <c r="DA82" s="398"/>
      <c r="DB82" s="398"/>
      <c r="DC82" s="398"/>
      <c r="DD82" s="398"/>
      <c r="DE82" s="398"/>
      <c r="DF82" s="398"/>
      <c r="DG82" s="398"/>
      <c r="DH82" s="398"/>
      <c r="DI82" s="398"/>
      <c r="DJ82" s="398"/>
      <c r="DK82" s="398"/>
      <c r="DL82" s="400"/>
      <c r="DM82" s="400"/>
      <c r="DN82" s="400"/>
      <c r="DO82" s="400"/>
      <c r="DP82" s="400"/>
      <c r="DQ82" s="398"/>
      <c r="DR82" s="398"/>
      <c r="DS82" s="398"/>
      <c r="DT82" s="398"/>
      <c r="DU82" s="398"/>
      <c r="DV82" s="398"/>
      <c r="DW82" s="398"/>
      <c r="DX82" s="402"/>
    </row>
    <row r="83" spans="1:128" ht="6" customHeight="1">
      <c r="A83" s="597"/>
      <c r="B83" s="598"/>
      <c r="C83" s="598"/>
      <c r="D83" s="598"/>
      <c r="E83" s="598"/>
      <c r="F83" s="409"/>
      <c r="G83" s="409"/>
      <c r="H83" s="409"/>
      <c r="I83" s="409"/>
      <c r="J83" s="409"/>
      <c r="K83" s="409"/>
      <c r="L83" s="409"/>
      <c r="M83" s="409"/>
      <c r="N83" s="409"/>
      <c r="O83" s="409"/>
      <c r="P83" s="409"/>
      <c r="Q83" s="409"/>
      <c r="R83" s="409"/>
      <c r="S83" s="409"/>
      <c r="T83" s="409"/>
      <c r="U83" s="409"/>
      <c r="V83" s="409"/>
      <c r="W83" s="409"/>
      <c r="X83" s="409"/>
      <c r="Y83" s="409"/>
      <c r="Z83" s="409"/>
      <c r="AA83" s="409"/>
      <c r="AB83" s="409"/>
      <c r="AC83" s="409"/>
      <c r="AD83" s="409"/>
      <c r="AE83" s="409"/>
      <c r="AF83" s="409"/>
      <c r="AG83" s="409"/>
      <c r="AH83" s="412"/>
      <c r="AI83" s="412"/>
      <c r="AJ83" s="412"/>
      <c r="AK83" s="412"/>
      <c r="AL83" s="412"/>
      <c r="AM83" s="398"/>
      <c r="AN83" s="398"/>
      <c r="AO83" s="398"/>
      <c r="AP83" s="398"/>
      <c r="AQ83" s="398"/>
      <c r="AR83" s="398"/>
      <c r="AS83" s="398"/>
      <c r="AT83" s="398"/>
      <c r="AU83" s="398"/>
      <c r="AV83" s="398"/>
      <c r="AW83" s="398"/>
      <c r="AX83" s="398"/>
      <c r="AY83" s="398"/>
      <c r="AZ83" s="398"/>
      <c r="BA83" s="398"/>
      <c r="BB83" s="398"/>
      <c r="BC83" s="398"/>
      <c r="BD83" s="398"/>
      <c r="BE83" s="398"/>
      <c r="BF83" s="398"/>
      <c r="BG83" s="398"/>
      <c r="BH83" s="398"/>
      <c r="BI83" s="398"/>
      <c r="BJ83" s="398"/>
      <c r="BK83" s="398"/>
      <c r="BL83" s="398"/>
      <c r="BM83" s="398"/>
      <c r="BN83" s="398"/>
      <c r="BO83" s="398"/>
      <c r="BP83" s="398"/>
      <c r="BQ83" s="398"/>
      <c r="BR83" s="398"/>
      <c r="BS83" s="398"/>
      <c r="BT83" s="398"/>
      <c r="BU83" s="398"/>
      <c r="BV83" s="398"/>
      <c r="BW83" s="398"/>
      <c r="BX83" s="398"/>
      <c r="BY83" s="398"/>
      <c r="BZ83" s="398"/>
      <c r="CA83" s="398"/>
      <c r="CB83" s="406"/>
      <c r="CC83" s="406"/>
      <c r="CD83" s="406"/>
      <c r="CE83" s="406"/>
      <c r="CF83" s="406"/>
      <c r="CG83" s="406"/>
      <c r="CH83" s="400"/>
      <c r="CI83" s="400"/>
      <c r="CJ83" s="400"/>
      <c r="CK83" s="400"/>
      <c r="CL83" s="400"/>
      <c r="CM83" s="400"/>
      <c r="CN83" s="400"/>
      <c r="CO83" s="398"/>
      <c r="CP83" s="398"/>
      <c r="CQ83" s="398"/>
      <c r="CR83" s="398"/>
      <c r="CS83" s="398"/>
      <c r="CT83" s="398"/>
      <c r="CU83" s="398"/>
      <c r="CV83" s="398"/>
      <c r="CW83" s="398"/>
      <c r="CX83" s="398"/>
      <c r="CY83" s="398"/>
      <c r="CZ83" s="398"/>
      <c r="DA83" s="398"/>
      <c r="DB83" s="398"/>
      <c r="DC83" s="398"/>
      <c r="DD83" s="398"/>
      <c r="DE83" s="398"/>
      <c r="DF83" s="398"/>
      <c r="DG83" s="398"/>
      <c r="DH83" s="398"/>
      <c r="DI83" s="398"/>
      <c r="DJ83" s="398"/>
      <c r="DK83" s="398"/>
      <c r="DL83" s="400"/>
      <c r="DM83" s="400"/>
      <c r="DN83" s="400"/>
      <c r="DO83" s="400"/>
      <c r="DP83" s="400"/>
      <c r="DQ83" s="398"/>
      <c r="DR83" s="398"/>
      <c r="DS83" s="398"/>
      <c r="DT83" s="398"/>
      <c r="DU83" s="398"/>
      <c r="DV83" s="398"/>
      <c r="DW83" s="398"/>
      <c r="DX83" s="402"/>
    </row>
    <row r="84" spans="1:128" ht="6" customHeight="1">
      <c r="A84" s="597"/>
      <c r="B84" s="598"/>
      <c r="C84" s="598"/>
      <c r="D84" s="598"/>
      <c r="E84" s="598"/>
      <c r="F84" s="409"/>
      <c r="G84" s="409"/>
      <c r="H84" s="409"/>
      <c r="I84" s="409"/>
      <c r="J84" s="409"/>
      <c r="K84" s="409"/>
      <c r="L84" s="409"/>
      <c r="M84" s="409"/>
      <c r="N84" s="409"/>
      <c r="O84" s="409"/>
      <c r="P84" s="409"/>
      <c r="Q84" s="409"/>
      <c r="R84" s="409"/>
      <c r="S84" s="409"/>
      <c r="T84" s="409"/>
      <c r="U84" s="409"/>
      <c r="V84" s="409"/>
      <c r="W84" s="409"/>
      <c r="X84" s="409"/>
      <c r="Y84" s="409"/>
      <c r="Z84" s="409"/>
      <c r="AA84" s="409"/>
      <c r="AB84" s="409"/>
      <c r="AC84" s="409"/>
      <c r="AD84" s="409"/>
      <c r="AE84" s="409"/>
      <c r="AF84" s="409"/>
      <c r="AG84" s="409"/>
      <c r="AH84" s="412"/>
      <c r="AI84" s="412"/>
      <c r="AJ84" s="412"/>
      <c r="AK84" s="412"/>
      <c r="AL84" s="412"/>
      <c r="AM84" s="398"/>
      <c r="AN84" s="398"/>
      <c r="AO84" s="398"/>
      <c r="AP84" s="398"/>
      <c r="AQ84" s="398"/>
      <c r="AR84" s="398"/>
      <c r="AS84" s="398"/>
      <c r="AT84" s="398"/>
      <c r="AU84" s="398"/>
      <c r="AV84" s="398"/>
      <c r="AW84" s="398"/>
      <c r="AX84" s="398"/>
      <c r="AY84" s="398"/>
      <c r="AZ84" s="398"/>
      <c r="BA84" s="398"/>
      <c r="BB84" s="398"/>
      <c r="BC84" s="398"/>
      <c r="BD84" s="398"/>
      <c r="BE84" s="398"/>
      <c r="BF84" s="398"/>
      <c r="BG84" s="398"/>
      <c r="BH84" s="398"/>
      <c r="BI84" s="398"/>
      <c r="BJ84" s="398"/>
      <c r="BK84" s="398"/>
      <c r="BL84" s="398"/>
      <c r="BM84" s="398"/>
      <c r="BN84" s="398"/>
      <c r="BO84" s="398"/>
      <c r="BP84" s="398"/>
      <c r="BQ84" s="398"/>
      <c r="BR84" s="398"/>
      <c r="BS84" s="398"/>
      <c r="BT84" s="398"/>
      <c r="BU84" s="398"/>
      <c r="BV84" s="398"/>
      <c r="BW84" s="398"/>
      <c r="BX84" s="398"/>
      <c r="BY84" s="398"/>
      <c r="BZ84" s="398"/>
      <c r="CA84" s="398"/>
      <c r="CB84" s="406"/>
      <c r="CC84" s="406"/>
      <c r="CD84" s="406"/>
      <c r="CE84" s="406"/>
      <c r="CF84" s="406"/>
      <c r="CG84" s="406"/>
      <c r="CH84" s="400"/>
      <c r="CI84" s="400"/>
      <c r="CJ84" s="400"/>
      <c r="CK84" s="400"/>
      <c r="CL84" s="400"/>
      <c r="CM84" s="400"/>
      <c r="CN84" s="400"/>
      <c r="CO84" s="398"/>
      <c r="CP84" s="398"/>
      <c r="CQ84" s="398"/>
      <c r="CR84" s="398"/>
      <c r="CS84" s="398"/>
      <c r="CT84" s="398"/>
      <c r="CU84" s="398"/>
      <c r="CV84" s="398"/>
      <c r="CW84" s="398"/>
      <c r="CX84" s="398"/>
      <c r="CY84" s="398"/>
      <c r="CZ84" s="398"/>
      <c r="DA84" s="398"/>
      <c r="DB84" s="398"/>
      <c r="DC84" s="398"/>
      <c r="DD84" s="398"/>
      <c r="DE84" s="398"/>
      <c r="DF84" s="398"/>
      <c r="DG84" s="398"/>
      <c r="DH84" s="398"/>
      <c r="DI84" s="398"/>
      <c r="DJ84" s="398"/>
      <c r="DK84" s="398"/>
      <c r="DL84" s="400"/>
      <c r="DM84" s="400"/>
      <c r="DN84" s="400"/>
      <c r="DO84" s="400"/>
      <c r="DP84" s="400"/>
      <c r="DQ84" s="398"/>
      <c r="DR84" s="398"/>
      <c r="DS84" s="398"/>
      <c r="DT84" s="398"/>
      <c r="DU84" s="398"/>
      <c r="DV84" s="398"/>
      <c r="DW84" s="398"/>
      <c r="DX84" s="402"/>
    </row>
    <row r="85" spans="1:128" ht="6" customHeight="1">
      <c r="A85" s="597"/>
      <c r="B85" s="598"/>
      <c r="C85" s="598"/>
      <c r="D85" s="598"/>
      <c r="E85" s="598"/>
      <c r="F85" s="409"/>
      <c r="G85" s="409"/>
      <c r="H85" s="409"/>
      <c r="I85" s="409"/>
      <c r="J85" s="409"/>
      <c r="K85" s="409"/>
      <c r="L85" s="409"/>
      <c r="M85" s="409"/>
      <c r="N85" s="409"/>
      <c r="O85" s="409"/>
      <c r="P85" s="409"/>
      <c r="Q85" s="409"/>
      <c r="R85" s="409"/>
      <c r="S85" s="409"/>
      <c r="T85" s="409"/>
      <c r="U85" s="409"/>
      <c r="V85" s="409"/>
      <c r="W85" s="409"/>
      <c r="X85" s="409"/>
      <c r="Y85" s="409"/>
      <c r="Z85" s="409"/>
      <c r="AA85" s="409"/>
      <c r="AB85" s="409"/>
      <c r="AC85" s="409"/>
      <c r="AD85" s="409"/>
      <c r="AE85" s="409"/>
      <c r="AF85" s="409"/>
      <c r="AG85" s="409"/>
      <c r="AH85" s="412"/>
      <c r="AI85" s="412"/>
      <c r="AJ85" s="412"/>
      <c r="AK85" s="412"/>
      <c r="AL85" s="412"/>
      <c r="AM85" s="398"/>
      <c r="AN85" s="398"/>
      <c r="AO85" s="398"/>
      <c r="AP85" s="398"/>
      <c r="AQ85" s="398"/>
      <c r="AR85" s="398"/>
      <c r="AS85" s="398"/>
      <c r="AT85" s="398"/>
      <c r="AU85" s="398"/>
      <c r="AV85" s="398"/>
      <c r="AW85" s="398"/>
      <c r="AX85" s="398"/>
      <c r="AY85" s="398"/>
      <c r="AZ85" s="398"/>
      <c r="BA85" s="398"/>
      <c r="BB85" s="398"/>
      <c r="BC85" s="398"/>
      <c r="BD85" s="398"/>
      <c r="BE85" s="398"/>
      <c r="BF85" s="398"/>
      <c r="BG85" s="398"/>
      <c r="BH85" s="398"/>
      <c r="BI85" s="398"/>
      <c r="BJ85" s="398"/>
      <c r="BK85" s="398"/>
      <c r="BL85" s="398"/>
      <c r="BM85" s="398"/>
      <c r="BN85" s="398"/>
      <c r="BO85" s="398"/>
      <c r="BP85" s="398"/>
      <c r="BQ85" s="398"/>
      <c r="BR85" s="398"/>
      <c r="BS85" s="398"/>
      <c r="BT85" s="398"/>
      <c r="BU85" s="398"/>
      <c r="BV85" s="398"/>
      <c r="BW85" s="398"/>
      <c r="BX85" s="398"/>
      <c r="BY85" s="398"/>
      <c r="BZ85" s="398"/>
      <c r="CA85" s="398"/>
      <c r="CB85" s="406"/>
      <c r="CC85" s="406"/>
      <c r="CD85" s="406"/>
      <c r="CE85" s="406"/>
      <c r="CF85" s="406"/>
      <c r="CG85" s="406"/>
      <c r="CH85" s="400"/>
      <c r="CI85" s="400"/>
      <c r="CJ85" s="400"/>
      <c r="CK85" s="400"/>
      <c r="CL85" s="400"/>
      <c r="CM85" s="400"/>
      <c r="CN85" s="400"/>
      <c r="CO85" s="398"/>
      <c r="CP85" s="398"/>
      <c r="CQ85" s="398"/>
      <c r="CR85" s="398"/>
      <c r="CS85" s="398"/>
      <c r="CT85" s="398"/>
      <c r="CU85" s="398"/>
      <c r="CV85" s="398"/>
      <c r="CW85" s="398"/>
      <c r="CX85" s="398"/>
      <c r="CY85" s="398"/>
      <c r="CZ85" s="398"/>
      <c r="DA85" s="398"/>
      <c r="DB85" s="398"/>
      <c r="DC85" s="398"/>
      <c r="DD85" s="398"/>
      <c r="DE85" s="398"/>
      <c r="DF85" s="398"/>
      <c r="DG85" s="398"/>
      <c r="DH85" s="398"/>
      <c r="DI85" s="398"/>
      <c r="DJ85" s="398"/>
      <c r="DK85" s="398"/>
      <c r="DL85" s="400"/>
      <c r="DM85" s="400"/>
      <c r="DN85" s="400"/>
      <c r="DO85" s="400"/>
      <c r="DP85" s="400"/>
      <c r="DQ85" s="398"/>
      <c r="DR85" s="398"/>
      <c r="DS85" s="398"/>
      <c r="DT85" s="398"/>
      <c r="DU85" s="398"/>
      <c r="DV85" s="398"/>
      <c r="DW85" s="398"/>
      <c r="DX85" s="402"/>
    </row>
    <row r="86" spans="1:128" ht="6" customHeight="1">
      <c r="A86" s="597"/>
      <c r="B86" s="598"/>
      <c r="C86" s="598"/>
      <c r="D86" s="598"/>
      <c r="E86" s="598"/>
      <c r="F86" s="409"/>
      <c r="G86" s="409"/>
      <c r="H86" s="409"/>
      <c r="I86" s="409"/>
      <c r="J86" s="409"/>
      <c r="K86" s="409"/>
      <c r="L86" s="409"/>
      <c r="M86" s="409"/>
      <c r="N86" s="409"/>
      <c r="O86" s="409"/>
      <c r="P86" s="409"/>
      <c r="Q86" s="409"/>
      <c r="R86" s="409"/>
      <c r="S86" s="409"/>
      <c r="T86" s="409"/>
      <c r="U86" s="409"/>
      <c r="V86" s="409"/>
      <c r="W86" s="409"/>
      <c r="X86" s="409"/>
      <c r="Y86" s="409"/>
      <c r="Z86" s="409"/>
      <c r="AA86" s="409"/>
      <c r="AB86" s="409"/>
      <c r="AC86" s="409"/>
      <c r="AD86" s="409"/>
      <c r="AE86" s="409"/>
      <c r="AF86" s="409"/>
      <c r="AG86" s="409"/>
      <c r="AH86" s="412"/>
      <c r="AI86" s="412"/>
      <c r="AJ86" s="412"/>
      <c r="AK86" s="412"/>
      <c r="AL86" s="412"/>
      <c r="AM86" s="398"/>
      <c r="AN86" s="398"/>
      <c r="AO86" s="398"/>
      <c r="AP86" s="398"/>
      <c r="AQ86" s="398"/>
      <c r="AR86" s="398"/>
      <c r="AS86" s="398"/>
      <c r="AT86" s="398"/>
      <c r="AU86" s="398"/>
      <c r="AV86" s="398"/>
      <c r="AW86" s="398"/>
      <c r="AX86" s="398"/>
      <c r="AY86" s="398"/>
      <c r="AZ86" s="398"/>
      <c r="BA86" s="398"/>
      <c r="BB86" s="398"/>
      <c r="BC86" s="398"/>
      <c r="BD86" s="398"/>
      <c r="BE86" s="398"/>
      <c r="BF86" s="398"/>
      <c r="BG86" s="398"/>
      <c r="BH86" s="398"/>
      <c r="BI86" s="398"/>
      <c r="BJ86" s="398"/>
      <c r="BK86" s="398"/>
      <c r="BL86" s="398"/>
      <c r="BM86" s="398"/>
      <c r="BN86" s="398"/>
      <c r="BO86" s="398"/>
      <c r="BP86" s="398"/>
      <c r="BQ86" s="398"/>
      <c r="BR86" s="398"/>
      <c r="BS86" s="398"/>
      <c r="BT86" s="398"/>
      <c r="BU86" s="398"/>
      <c r="BV86" s="398"/>
      <c r="BW86" s="398"/>
      <c r="BX86" s="398"/>
      <c r="BY86" s="398"/>
      <c r="BZ86" s="398"/>
      <c r="CA86" s="398"/>
      <c r="CB86" s="406"/>
      <c r="CC86" s="406"/>
      <c r="CD86" s="406"/>
      <c r="CE86" s="406"/>
      <c r="CF86" s="406"/>
      <c r="CG86" s="406"/>
      <c r="CH86" s="400"/>
      <c r="CI86" s="400"/>
      <c r="CJ86" s="400"/>
      <c r="CK86" s="400"/>
      <c r="CL86" s="400"/>
      <c r="CM86" s="400"/>
      <c r="CN86" s="400"/>
      <c r="CO86" s="398"/>
      <c r="CP86" s="398"/>
      <c r="CQ86" s="398"/>
      <c r="CR86" s="398"/>
      <c r="CS86" s="398"/>
      <c r="CT86" s="398"/>
      <c r="CU86" s="398"/>
      <c r="CV86" s="398"/>
      <c r="CW86" s="398"/>
      <c r="CX86" s="398"/>
      <c r="CY86" s="398"/>
      <c r="CZ86" s="398"/>
      <c r="DA86" s="398"/>
      <c r="DB86" s="398"/>
      <c r="DC86" s="398"/>
      <c r="DD86" s="398"/>
      <c r="DE86" s="398"/>
      <c r="DF86" s="398"/>
      <c r="DG86" s="398"/>
      <c r="DH86" s="398"/>
      <c r="DI86" s="398"/>
      <c r="DJ86" s="398"/>
      <c r="DK86" s="398"/>
      <c r="DL86" s="400"/>
      <c r="DM86" s="400"/>
      <c r="DN86" s="400"/>
      <c r="DO86" s="400"/>
      <c r="DP86" s="400"/>
      <c r="DQ86" s="398"/>
      <c r="DR86" s="398"/>
      <c r="DS86" s="398"/>
      <c r="DT86" s="398"/>
      <c r="DU86" s="398"/>
      <c r="DV86" s="398"/>
      <c r="DW86" s="398"/>
      <c r="DX86" s="402"/>
    </row>
    <row r="87" spans="1:128" ht="6" customHeight="1">
      <c r="A87" s="597"/>
      <c r="B87" s="598"/>
      <c r="C87" s="598"/>
      <c r="D87" s="598"/>
      <c r="E87" s="598"/>
      <c r="F87" s="409"/>
      <c r="G87" s="409"/>
      <c r="H87" s="409"/>
      <c r="I87" s="409"/>
      <c r="J87" s="409"/>
      <c r="K87" s="409"/>
      <c r="L87" s="409"/>
      <c r="M87" s="409"/>
      <c r="N87" s="409"/>
      <c r="O87" s="409"/>
      <c r="P87" s="409"/>
      <c r="Q87" s="409"/>
      <c r="R87" s="409"/>
      <c r="S87" s="409"/>
      <c r="T87" s="409"/>
      <c r="U87" s="409"/>
      <c r="V87" s="409"/>
      <c r="W87" s="409"/>
      <c r="X87" s="409"/>
      <c r="Y87" s="409"/>
      <c r="Z87" s="409"/>
      <c r="AA87" s="409"/>
      <c r="AB87" s="409"/>
      <c r="AC87" s="409"/>
      <c r="AD87" s="409"/>
      <c r="AE87" s="409"/>
      <c r="AF87" s="409"/>
      <c r="AG87" s="409"/>
      <c r="AH87" s="412"/>
      <c r="AI87" s="412"/>
      <c r="AJ87" s="412"/>
      <c r="AK87" s="412"/>
      <c r="AL87" s="412"/>
      <c r="AM87" s="398"/>
      <c r="AN87" s="398"/>
      <c r="AO87" s="398"/>
      <c r="AP87" s="398"/>
      <c r="AQ87" s="398"/>
      <c r="AR87" s="398"/>
      <c r="AS87" s="398"/>
      <c r="AT87" s="398"/>
      <c r="AU87" s="398"/>
      <c r="AV87" s="398"/>
      <c r="AW87" s="398"/>
      <c r="AX87" s="398"/>
      <c r="AY87" s="398"/>
      <c r="AZ87" s="398"/>
      <c r="BA87" s="398"/>
      <c r="BB87" s="398"/>
      <c r="BC87" s="398"/>
      <c r="BD87" s="398"/>
      <c r="BE87" s="398"/>
      <c r="BF87" s="398"/>
      <c r="BG87" s="398"/>
      <c r="BH87" s="398"/>
      <c r="BI87" s="398"/>
      <c r="BJ87" s="398"/>
      <c r="BK87" s="398"/>
      <c r="BL87" s="398"/>
      <c r="BM87" s="398"/>
      <c r="BN87" s="398"/>
      <c r="BO87" s="398"/>
      <c r="BP87" s="398"/>
      <c r="BQ87" s="398"/>
      <c r="BR87" s="398"/>
      <c r="BS87" s="398"/>
      <c r="BT87" s="398"/>
      <c r="BU87" s="398"/>
      <c r="BV87" s="398"/>
      <c r="BW87" s="398"/>
      <c r="BX87" s="398"/>
      <c r="BY87" s="398"/>
      <c r="BZ87" s="398"/>
      <c r="CA87" s="398"/>
      <c r="CB87" s="406"/>
      <c r="CC87" s="406"/>
      <c r="CD87" s="406"/>
      <c r="CE87" s="406"/>
      <c r="CF87" s="406"/>
      <c r="CG87" s="406"/>
      <c r="CH87" s="400"/>
      <c r="CI87" s="400"/>
      <c r="CJ87" s="400"/>
      <c r="CK87" s="400"/>
      <c r="CL87" s="400"/>
      <c r="CM87" s="400"/>
      <c r="CN87" s="400"/>
      <c r="CO87" s="398"/>
      <c r="CP87" s="398"/>
      <c r="CQ87" s="398"/>
      <c r="CR87" s="398"/>
      <c r="CS87" s="398"/>
      <c r="CT87" s="398"/>
      <c r="CU87" s="398"/>
      <c r="CV87" s="398"/>
      <c r="CW87" s="398"/>
      <c r="CX87" s="398"/>
      <c r="CY87" s="398"/>
      <c r="CZ87" s="398"/>
      <c r="DA87" s="398"/>
      <c r="DB87" s="398"/>
      <c r="DC87" s="398"/>
      <c r="DD87" s="398"/>
      <c r="DE87" s="398"/>
      <c r="DF87" s="398"/>
      <c r="DG87" s="398"/>
      <c r="DH87" s="398"/>
      <c r="DI87" s="398"/>
      <c r="DJ87" s="398"/>
      <c r="DK87" s="398"/>
      <c r="DL87" s="400"/>
      <c r="DM87" s="400"/>
      <c r="DN87" s="400"/>
      <c r="DO87" s="400"/>
      <c r="DP87" s="400"/>
      <c r="DQ87" s="398"/>
      <c r="DR87" s="398"/>
      <c r="DS87" s="398"/>
      <c r="DT87" s="398"/>
      <c r="DU87" s="398"/>
      <c r="DV87" s="398"/>
      <c r="DW87" s="398"/>
      <c r="DX87" s="402"/>
    </row>
    <row r="88" spans="1:128" ht="6" customHeight="1">
      <c r="A88" s="597"/>
      <c r="B88" s="598"/>
      <c r="C88" s="598"/>
      <c r="D88" s="598"/>
      <c r="E88" s="598"/>
      <c r="F88" s="409"/>
      <c r="G88" s="409"/>
      <c r="H88" s="409"/>
      <c r="I88" s="409"/>
      <c r="J88" s="409"/>
      <c r="K88" s="409"/>
      <c r="L88" s="409"/>
      <c r="M88" s="409"/>
      <c r="N88" s="409"/>
      <c r="O88" s="409"/>
      <c r="P88" s="409"/>
      <c r="Q88" s="409"/>
      <c r="R88" s="409"/>
      <c r="S88" s="409"/>
      <c r="T88" s="409"/>
      <c r="U88" s="409"/>
      <c r="V88" s="409"/>
      <c r="W88" s="409"/>
      <c r="X88" s="409"/>
      <c r="Y88" s="409"/>
      <c r="Z88" s="409"/>
      <c r="AA88" s="409"/>
      <c r="AB88" s="409"/>
      <c r="AC88" s="409"/>
      <c r="AD88" s="409"/>
      <c r="AE88" s="409"/>
      <c r="AF88" s="409"/>
      <c r="AG88" s="409"/>
      <c r="AH88" s="412"/>
      <c r="AI88" s="412"/>
      <c r="AJ88" s="412"/>
      <c r="AK88" s="412"/>
      <c r="AL88" s="412"/>
      <c r="AM88" s="398"/>
      <c r="AN88" s="398"/>
      <c r="AO88" s="398"/>
      <c r="AP88" s="398"/>
      <c r="AQ88" s="398"/>
      <c r="AR88" s="398"/>
      <c r="AS88" s="398"/>
      <c r="AT88" s="398"/>
      <c r="AU88" s="398"/>
      <c r="AV88" s="398"/>
      <c r="AW88" s="398"/>
      <c r="AX88" s="398"/>
      <c r="AY88" s="398"/>
      <c r="AZ88" s="398"/>
      <c r="BA88" s="398"/>
      <c r="BB88" s="398"/>
      <c r="BC88" s="398"/>
      <c r="BD88" s="398"/>
      <c r="BE88" s="398"/>
      <c r="BF88" s="398"/>
      <c r="BG88" s="398"/>
      <c r="BH88" s="398"/>
      <c r="BI88" s="398"/>
      <c r="BJ88" s="398"/>
      <c r="BK88" s="398"/>
      <c r="BL88" s="398"/>
      <c r="BM88" s="398"/>
      <c r="BN88" s="398"/>
      <c r="BO88" s="398"/>
      <c r="BP88" s="398"/>
      <c r="BQ88" s="398"/>
      <c r="BR88" s="398"/>
      <c r="BS88" s="398"/>
      <c r="BT88" s="398"/>
      <c r="BU88" s="398"/>
      <c r="BV88" s="398"/>
      <c r="BW88" s="398"/>
      <c r="BX88" s="398"/>
      <c r="BY88" s="398"/>
      <c r="BZ88" s="398"/>
      <c r="CA88" s="398"/>
      <c r="CB88" s="406"/>
      <c r="CC88" s="406"/>
      <c r="CD88" s="406"/>
      <c r="CE88" s="406"/>
      <c r="CF88" s="406"/>
      <c r="CG88" s="406"/>
      <c r="CH88" s="400"/>
      <c r="CI88" s="400"/>
      <c r="CJ88" s="400"/>
      <c r="CK88" s="400"/>
      <c r="CL88" s="400"/>
      <c r="CM88" s="400"/>
      <c r="CN88" s="400"/>
      <c r="CO88" s="398"/>
      <c r="CP88" s="398"/>
      <c r="CQ88" s="398"/>
      <c r="CR88" s="398"/>
      <c r="CS88" s="398"/>
      <c r="CT88" s="398"/>
      <c r="CU88" s="398"/>
      <c r="CV88" s="398"/>
      <c r="CW88" s="398"/>
      <c r="CX88" s="398"/>
      <c r="CY88" s="398"/>
      <c r="CZ88" s="398"/>
      <c r="DA88" s="398"/>
      <c r="DB88" s="398"/>
      <c r="DC88" s="398"/>
      <c r="DD88" s="398"/>
      <c r="DE88" s="398"/>
      <c r="DF88" s="398"/>
      <c r="DG88" s="398"/>
      <c r="DH88" s="398"/>
      <c r="DI88" s="398"/>
      <c r="DJ88" s="398"/>
      <c r="DK88" s="398"/>
      <c r="DL88" s="400"/>
      <c r="DM88" s="400"/>
      <c r="DN88" s="400"/>
      <c r="DO88" s="400"/>
      <c r="DP88" s="400"/>
      <c r="DQ88" s="398"/>
      <c r="DR88" s="398"/>
      <c r="DS88" s="398"/>
      <c r="DT88" s="398"/>
      <c r="DU88" s="398"/>
      <c r="DV88" s="398"/>
      <c r="DW88" s="398"/>
      <c r="DX88" s="402"/>
    </row>
    <row r="89" spans="1:128" ht="6" customHeight="1">
      <c r="A89" s="597"/>
      <c r="B89" s="598"/>
      <c r="C89" s="598"/>
      <c r="D89" s="598"/>
      <c r="E89" s="598"/>
      <c r="F89" s="409"/>
      <c r="G89" s="409"/>
      <c r="H89" s="409"/>
      <c r="I89" s="409"/>
      <c r="J89" s="409"/>
      <c r="K89" s="409"/>
      <c r="L89" s="409"/>
      <c r="M89" s="409"/>
      <c r="N89" s="409"/>
      <c r="O89" s="409"/>
      <c r="P89" s="409"/>
      <c r="Q89" s="409"/>
      <c r="R89" s="409"/>
      <c r="S89" s="409"/>
      <c r="T89" s="409"/>
      <c r="U89" s="409"/>
      <c r="V89" s="409"/>
      <c r="W89" s="409"/>
      <c r="X89" s="409"/>
      <c r="Y89" s="409"/>
      <c r="Z89" s="409"/>
      <c r="AA89" s="409"/>
      <c r="AB89" s="409"/>
      <c r="AC89" s="409"/>
      <c r="AD89" s="409"/>
      <c r="AE89" s="409"/>
      <c r="AF89" s="409"/>
      <c r="AG89" s="409"/>
      <c r="AH89" s="412"/>
      <c r="AI89" s="412"/>
      <c r="AJ89" s="412"/>
      <c r="AK89" s="412"/>
      <c r="AL89" s="412"/>
      <c r="AM89" s="398"/>
      <c r="AN89" s="398"/>
      <c r="AO89" s="398"/>
      <c r="AP89" s="398"/>
      <c r="AQ89" s="398"/>
      <c r="AR89" s="398"/>
      <c r="AS89" s="398"/>
      <c r="AT89" s="398"/>
      <c r="AU89" s="398"/>
      <c r="AV89" s="398"/>
      <c r="AW89" s="398"/>
      <c r="AX89" s="398"/>
      <c r="AY89" s="398"/>
      <c r="AZ89" s="398"/>
      <c r="BA89" s="398"/>
      <c r="BB89" s="398"/>
      <c r="BC89" s="398"/>
      <c r="BD89" s="398"/>
      <c r="BE89" s="398"/>
      <c r="BF89" s="398"/>
      <c r="BG89" s="398"/>
      <c r="BH89" s="398"/>
      <c r="BI89" s="398"/>
      <c r="BJ89" s="398"/>
      <c r="BK89" s="398"/>
      <c r="BL89" s="398"/>
      <c r="BM89" s="398"/>
      <c r="BN89" s="398"/>
      <c r="BO89" s="398"/>
      <c r="BP89" s="398"/>
      <c r="BQ89" s="398"/>
      <c r="BR89" s="398"/>
      <c r="BS89" s="398"/>
      <c r="BT89" s="398"/>
      <c r="BU89" s="398"/>
      <c r="BV89" s="398"/>
      <c r="BW89" s="398"/>
      <c r="BX89" s="398"/>
      <c r="BY89" s="398"/>
      <c r="BZ89" s="398"/>
      <c r="CA89" s="398"/>
      <c r="CB89" s="406"/>
      <c r="CC89" s="406"/>
      <c r="CD89" s="406"/>
      <c r="CE89" s="406"/>
      <c r="CF89" s="406"/>
      <c r="CG89" s="406"/>
      <c r="CH89" s="400"/>
      <c r="CI89" s="400"/>
      <c r="CJ89" s="400"/>
      <c r="CK89" s="400"/>
      <c r="CL89" s="400"/>
      <c r="CM89" s="400"/>
      <c r="CN89" s="400"/>
      <c r="CO89" s="398"/>
      <c r="CP89" s="398"/>
      <c r="CQ89" s="398"/>
      <c r="CR89" s="398"/>
      <c r="CS89" s="398"/>
      <c r="CT89" s="398"/>
      <c r="CU89" s="398"/>
      <c r="CV89" s="398"/>
      <c r="CW89" s="398"/>
      <c r="CX89" s="398"/>
      <c r="CY89" s="398"/>
      <c r="CZ89" s="398"/>
      <c r="DA89" s="398"/>
      <c r="DB89" s="398"/>
      <c r="DC89" s="398"/>
      <c r="DD89" s="398"/>
      <c r="DE89" s="398"/>
      <c r="DF89" s="398"/>
      <c r="DG89" s="398"/>
      <c r="DH89" s="398"/>
      <c r="DI89" s="398"/>
      <c r="DJ89" s="398"/>
      <c r="DK89" s="398"/>
      <c r="DL89" s="400"/>
      <c r="DM89" s="400"/>
      <c r="DN89" s="400"/>
      <c r="DO89" s="400"/>
      <c r="DP89" s="400"/>
      <c r="DQ89" s="398"/>
      <c r="DR89" s="398"/>
      <c r="DS89" s="398"/>
      <c r="DT89" s="398"/>
      <c r="DU89" s="398"/>
      <c r="DV89" s="398"/>
      <c r="DW89" s="398"/>
      <c r="DX89" s="402"/>
    </row>
    <row r="90" spans="1:128" ht="6" customHeight="1">
      <c r="A90" s="597"/>
      <c r="B90" s="598"/>
      <c r="C90" s="598"/>
      <c r="D90" s="598"/>
      <c r="E90" s="598"/>
      <c r="F90" s="409"/>
      <c r="G90" s="409"/>
      <c r="H90" s="409"/>
      <c r="I90" s="409"/>
      <c r="J90" s="409"/>
      <c r="K90" s="409"/>
      <c r="L90" s="409"/>
      <c r="M90" s="409"/>
      <c r="N90" s="409"/>
      <c r="O90" s="409"/>
      <c r="P90" s="409"/>
      <c r="Q90" s="409"/>
      <c r="R90" s="409"/>
      <c r="S90" s="409"/>
      <c r="T90" s="409"/>
      <c r="U90" s="409"/>
      <c r="V90" s="409"/>
      <c r="W90" s="409"/>
      <c r="X90" s="409"/>
      <c r="Y90" s="409"/>
      <c r="Z90" s="409"/>
      <c r="AA90" s="409"/>
      <c r="AB90" s="409"/>
      <c r="AC90" s="409"/>
      <c r="AD90" s="409"/>
      <c r="AE90" s="409"/>
      <c r="AF90" s="409"/>
      <c r="AG90" s="409"/>
      <c r="AH90" s="412"/>
      <c r="AI90" s="412"/>
      <c r="AJ90" s="412"/>
      <c r="AK90" s="412"/>
      <c r="AL90" s="412"/>
      <c r="AM90" s="398"/>
      <c r="AN90" s="398"/>
      <c r="AO90" s="398"/>
      <c r="AP90" s="398"/>
      <c r="AQ90" s="398"/>
      <c r="AR90" s="398"/>
      <c r="AS90" s="398"/>
      <c r="AT90" s="398"/>
      <c r="AU90" s="398"/>
      <c r="AV90" s="398"/>
      <c r="AW90" s="398"/>
      <c r="AX90" s="398"/>
      <c r="AY90" s="398"/>
      <c r="AZ90" s="398"/>
      <c r="BA90" s="398"/>
      <c r="BB90" s="398"/>
      <c r="BC90" s="398"/>
      <c r="BD90" s="398"/>
      <c r="BE90" s="398"/>
      <c r="BF90" s="398"/>
      <c r="BG90" s="398"/>
      <c r="BH90" s="398"/>
      <c r="BI90" s="398"/>
      <c r="BJ90" s="398"/>
      <c r="BK90" s="398"/>
      <c r="BL90" s="398"/>
      <c r="BM90" s="398"/>
      <c r="BN90" s="398"/>
      <c r="BO90" s="398"/>
      <c r="BP90" s="398"/>
      <c r="BQ90" s="398"/>
      <c r="BR90" s="398"/>
      <c r="BS90" s="398"/>
      <c r="BT90" s="398"/>
      <c r="BU90" s="398"/>
      <c r="BV90" s="398"/>
      <c r="BW90" s="398"/>
      <c r="BX90" s="398"/>
      <c r="BY90" s="398"/>
      <c r="BZ90" s="398"/>
      <c r="CA90" s="398"/>
      <c r="CB90" s="406"/>
      <c r="CC90" s="406"/>
      <c r="CD90" s="406"/>
      <c r="CE90" s="406"/>
      <c r="CF90" s="406"/>
      <c r="CG90" s="406"/>
      <c r="CH90" s="400"/>
      <c r="CI90" s="400"/>
      <c r="CJ90" s="400"/>
      <c r="CK90" s="400"/>
      <c r="CL90" s="400"/>
      <c r="CM90" s="400"/>
      <c r="CN90" s="400"/>
      <c r="CO90" s="398"/>
      <c r="CP90" s="398"/>
      <c r="CQ90" s="398"/>
      <c r="CR90" s="398"/>
      <c r="CS90" s="398"/>
      <c r="CT90" s="398"/>
      <c r="CU90" s="398"/>
      <c r="CV90" s="398"/>
      <c r="CW90" s="398"/>
      <c r="CX90" s="398"/>
      <c r="CY90" s="398"/>
      <c r="CZ90" s="398"/>
      <c r="DA90" s="398"/>
      <c r="DB90" s="398"/>
      <c r="DC90" s="398"/>
      <c r="DD90" s="398"/>
      <c r="DE90" s="398"/>
      <c r="DF90" s="398"/>
      <c r="DG90" s="398"/>
      <c r="DH90" s="398"/>
      <c r="DI90" s="398"/>
      <c r="DJ90" s="398"/>
      <c r="DK90" s="398"/>
      <c r="DL90" s="400"/>
      <c r="DM90" s="400"/>
      <c r="DN90" s="400"/>
      <c r="DO90" s="400"/>
      <c r="DP90" s="400"/>
      <c r="DQ90" s="398"/>
      <c r="DR90" s="398"/>
      <c r="DS90" s="398"/>
      <c r="DT90" s="398"/>
      <c r="DU90" s="398"/>
      <c r="DV90" s="398"/>
      <c r="DW90" s="398"/>
      <c r="DX90" s="402"/>
    </row>
    <row r="91" spans="1:128" ht="6" customHeight="1">
      <c r="A91" s="597"/>
      <c r="B91" s="598"/>
      <c r="C91" s="598"/>
      <c r="D91" s="598"/>
      <c r="E91" s="598"/>
      <c r="F91" s="409"/>
      <c r="G91" s="409"/>
      <c r="H91" s="409"/>
      <c r="I91" s="409"/>
      <c r="J91" s="409"/>
      <c r="K91" s="409"/>
      <c r="L91" s="409"/>
      <c r="M91" s="409"/>
      <c r="N91" s="409"/>
      <c r="O91" s="409"/>
      <c r="P91" s="409"/>
      <c r="Q91" s="409"/>
      <c r="R91" s="409"/>
      <c r="S91" s="409"/>
      <c r="T91" s="409"/>
      <c r="U91" s="409"/>
      <c r="V91" s="409"/>
      <c r="W91" s="409"/>
      <c r="X91" s="409"/>
      <c r="Y91" s="409"/>
      <c r="Z91" s="409"/>
      <c r="AA91" s="409"/>
      <c r="AB91" s="409"/>
      <c r="AC91" s="409"/>
      <c r="AD91" s="409"/>
      <c r="AE91" s="409"/>
      <c r="AF91" s="409"/>
      <c r="AG91" s="409"/>
      <c r="AH91" s="412"/>
      <c r="AI91" s="412"/>
      <c r="AJ91" s="412"/>
      <c r="AK91" s="412"/>
      <c r="AL91" s="412"/>
      <c r="AM91" s="398"/>
      <c r="AN91" s="398"/>
      <c r="AO91" s="398"/>
      <c r="AP91" s="398"/>
      <c r="AQ91" s="398"/>
      <c r="AR91" s="398"/>
      <c r="AS91" s="398"/>
      <c r="AT91" s="398"/>
      <c r="AU91" s="398"/>
      <c r="AV91" s="398"/>
      <c r="AW91" s="398"/>
      <c r="AX91" s="398"/>
      <c r="AY91" s="398"/>
      <c r="AZ91" s="398"/>
      <c r="BA91" s="398"/>
      <c r="BB91" s="398"/>
      <c r="BC91" s="398"/>
      <c r="BD91" s="398"/>
      <c r="BE91" s="398"/>
      <c r="BF91" s="398"/>
      <c r="BG91" s="398"/>
      <c r="BH91" s="398"/>
      <c r="BI91" s="398"/>
      <c r="BJ91" s="398"/>
      <c r="BK91" s="398"/>
      <c r="BL91" s="398"/>
      <c r="BM91" s="398"/>
      <c r="BN91" s="398"/>
      <c r="BO91" s="398"/>
      <c r="BP91" s="398"/>
      <c r="BQ91" s="398"/>
      <c r="BR91" s="398"/>
      <c r="BS91" s="398"/>
      <c r="BT91" s="398"/>
      <c r="BU91" s="398"/>
      <c r="BV91" s="398"/>
      <c r="BW91" s="398"/>
      <c r="BX91" s="398"/>
      <c r="BY91" s="398"/>
      <c r="BZ91" s="398"/>
      <c r="CA91" s="398"/>
      <c r="CB91" s="406"/>
      <c r="CC91" s="406"/>
      <c r="CD91" s="406"/>
      <c r="CE91" s="406"/>
      <c r="CF91" s="406"/>
      <c r="CG91" s="406"/>
      <c r="CH91" s="400"/>
      <c r="CI91" s="400"/>
      <c r="CJ91" s="400"/>
      <c r="CK91" s="400"/>
      <c r="CL91" s="400"/>
      <c r="CM91" s="400"/>
      <c r="CN91" s="400"/>
      <c r="CO91" s="398"/>
      <c r="CP91" s="398"/>
      <c r="CQ91" s="398"/>
      <c r="CR91" s="398"/>
      <c r="CS91" s="398"/>
      <c r="CT91" s="398"/>
      <c r="CU91" s="398"/>
      <c r="CV91" s="398"/>
      <c r="CW91" s="398"/>
      <c r="CX91" s="398"/>
      <c r="CY91" s="398"/>
      <c r="CZ91" s="398"/>
      <c r="DA91" s="398"/>
      <c r="DB91" s="398"/>
      <c r="DC91" s="398"/>
      <c r="DD91" s="398"/>
      <c r="DE91" s="398"/>
      <c r="DF91" s="398"/>
      <c r="DG91" s="398"/>
      <c r="DH91" s="398"/>
      <c r="DI91" s="398"/>
      <c r="DJ91" s="398"/>
      <c r="DK91" s="398"/>
      <c r="DL91" s="400"/>
      <c r="DM91" s="400"/>
      <c r="DN91" s="400"/>
      <c r="DO91" s="400"/>
      <c r="DP91" s="400"/>
      <c r="DQ91" s="398"/>
      <c r="DR91" s="398"/>
      <c r="DS91" s="398"/>
      <c r="DT91" s="398"/>
      <c r="DU91" s="398"/>
      <c r="DV91" s="398"/>
      <c r="DW91" s="398"/>
      <c r="DX91" s="402"/>
    </row>
    <row r="92" spans="1:128" ht="6" customHeight="1">
      <c r="A92" s="597"/>
      <c r="B92" s="598"/>
      <c r="C92" s="598"/>
      <c r="D92" s="598"/>
      <c r="E92" s="598"/>
      <c r="F92" s="409"/>
      <c r="G92" s="409"/>
      <c r="H92" s="409"/>
      <c r="I92" s="409"/>
      <c r="J92" s="409"/>
      <c r="K92" s="409"/>
      <c r="L92" s="409"/>
      <c r="M92" s="409"/>
      <c r="N92" s="409"/>
      <c r="O92" s="409"/>
      <c r="P92" s="409"/>
      <c r="Q92" s="409"/>
      <c r="R92" s="409"/>
      <c r="S92" s="409"/>
      <c r="T92" s="409"/>
      <c r="U92" s="409"/>
      <c r="V92" s="409"/>
      <c r="W92" s="409"/>
      <c r="X92" s="409"/>
      <c r="Y92" s="409"/>
      <c r="Z92" s="409"/>
      <c r="AA92" s="409"/>
      <c r="AB92" s="409"/>
      <c r="AC92" s="409"/>
      <c r="AD92" s="409"/>
      <c r="AE92" s="409"/>
      <c r="AF92" s="409"/>
      <c r="AG92" s="409"/>
      <c r="AH92" s="412"/>
      <c r="AI92" s="412"/>
      <c r="AJ92" s="412"/>
      <c r="AK92" s="412"/>
      <c r="AL92" s="412"/>
      <c r="AM92" s="398"/>
      <c r="AN92" s="398"/>
      <c r="AO92" s="398"/>
      <c r="AP92" s="398"/>
      <c r="AQ92" s="398"/>
      <c r="AR92" s="398"/>
      <c r="AS92" s="398"/>
      <c r="AT92" s="398"/>
      <c r="AU92" s="398"/>
      <c r="AV92" s="398"/>
      <c r="AW92" s="398"/>
      <c r="AX92" s="398"/>
      <c r="AY92" s="398"/>
      <c r="AZ92" s="398"/>
      <c r="BA92" s="398"/>
      <c r="BB92" s="398"/>
      <c r="BC92" s="398"/>
      <c r="BD92" s="398"/>
      <c r="BE92" s="398"/>
      <c r="BF92" s="398"/>
      <c r="BG92" s="398"/>
      <c r="BH92" s="398"/>
      <c r="BI92" s="398"/>
      <c r="BJ92" s="398"/>
      <c r="BK92" s="398"/>
      <c r="BL92" s="398"/>
      <c r="BM92" s="398"/>
      <c r="BN92" s="398"/>
      <c r="BO92" s="398"/>
      <c r="BP92" s="398"/>
      <c r="BQ92" s="398"/>
      <c r="BR92" s="398"/>
      <c r="BS92" s="398"/>
      <c r="BT92" s="398"/>
      <c r="BU92" s="398"/>
      <c r="BV92" s="398"/>
      <c r="BW92" s="398"/>
      <c r="BX92" s="398"/>
      <c r="BY92" s="398"/>
      <c r="BZ92" s="398"/>
      <c r="CA92" s="398"/>
      <c r="CB92" s="406"/>
      <c r="CC92" s="406"/>
      <c r="CD92" s="406"/>
      <c r="CE92" s="406"/>
      <c r="CF92" s="406"/>
      <c r="CG92" s="406"/>
      <c r="CH92" s="400"/>
      <c r="CI92" s="400"/>
      <c r="CJ92" s="400"/>
      <c r="CK92" s="400"/>
      <c r="CL92" s="400"/>
      <c r="CM92" s="400"/>
      <c r="CN92" s="400"/>
      <c r="CO92" s="398"/>
      <c r="CP92" s="398"/>
      <c r="CQ92" s="398"/>
      <c r="CR92" s="398"/>
      <c r="CS92" s="398"/>
      <c r="CT92" s="398"/>
      <c r="CU92" s="398"/>
      <c r="CV92" s="398"/>
      <c r="CW92" s="398"/>
      <c r="CX92" s="398"/>
      <c r="CY92" s="398"/>
      <c r="CZ92" s="398"/>
      <c r="DA92" s="398"/>
      <c r="DB92" s="398"/>
      <c r="DC92" s="398"/>
      <c r="DD92" s="398"/>
      <c r="DE92" s="398"/>
      <c r="DF92" s="398"/>
      <c r="DG92" s="398"/>
      <c r="DH92" s="398"/>
      <c r="DI92" s="398"/>
      <c r="DJ92" s="398"/>
      <c r="DK92" s="398"/>
      <c r="DL92" s="400"/>
      <c r="DM92" s="400"/>
      <c r="DN92" s="400"/>
      <c r="DO92" s="400"/>
      <c r="DP92" s="400"/>
      <c r="DQ92" s="398"/>
      <c r="DR92" s="398"/>
      <c r="DS92" s="398"/>
      <c r="DT92" s="398"/>
      <c r="DU92" s="398"/>
      <c r="DV92" s="398"/>
      <c r="DW92" s="398"/>
      <c r="DX92" s="402"/>
    </row>
    <row r="93" spans="1:128" ht="6" customHeight="1">
      <c r="A93" s="597"/>
      <c r="B93" s="598"/>
      <c r="C93" s="598"/>
      <c r="D93" s="598"/>
      <c r="E93" s="598"/>
      <c r="F93" s="409"/>
      <c r="G93" s="409"/>
      <c r="H93" s="409"/>
      <c r="I93" s="409"/>
      <c r="J93" s="409"/>
      <c r="K93" s="409"/>
      <c r="L93" s="409"/>
      <c r="M93" s="409"/>
      <c r="N93" s="409"/>
      <c r="O93" s="409"/>
      <c r="P93" s="409"/>
      <c r="Q93" s="409"/>
      <c r="R93" s="409"/>
      <c r="S93" s="409"/>
      <c r="T93" s="409"/>
      <c r="U93" s="409"/>
      <c r="V93" s="409"/>
      <c r="W93" s="409"/>
      <c r="X93" s="409"/>
      <c r="Y93" s="409"/>
      <c r="Z93" s="409"/>
      <c r="AA93" s="409"/>
      <c r="AB93" s="409"/>
      <c r="AC93" s="409"/>
      <c r="AD93" s="409"/>
      <c r="AE93" s="409"/>
      <c r="AF93" s="409"/>
      <c r="AG93" s="409"/>
      <c r="AH93" s="412"/>
      <c r="AI93" s="412"/>
      <c r="AJ93" s="412"/>
      <c r="AK93" s="412"/>
      <c r="AL93" s="412"/>
      <c r="AM93" s="398"/>
      <c r="AN93" s="398"/>
      <c r="AO93" s="398"/>
      <c r="AP93" s="398"/>
      <c r="AQ93" s="398"/>
      <c r="AR93" s="398"/>
      <c r="AS93" s="398"/>
      <c r="AT93" s="398"/>
      <c r="AU93" s="398"/>
      <c r="AV93" s="398"/>
      <c r="AW93" s="398"/>
      <c r="AX93" s="398"/>
      <c r="AY93" s="398"/>
      <c r="AZ93" s="398"/>
      <c r="BA93" s="398"/>
      <c r="BB93" s="398"/>
      <c r="BC93" s="398"/>
      <c r="BD93" s="398"/>
      <c r="BE93" s="398"/>
      <c r="BF93" s="398"/>
      <c r="BG93" s="398"/>
      <c r="BH93" s="398"/>
      <c r="BI93" s="398"/>
      <c r="BJ93" s="398"/>
      <c r="BK93" s="398"/>
      <c r="BL93" s="398"/>
      <c r="BM93" s="398"/>
      <c r="BN93" s="398"/>
      <c r="BO93" s="398"/>
      <c r="BP93" s="398"/>
      <c r="BQ93" s="398"/>
      <c r="BR93" s="398"/>
      <c r="BS93" s="398"/>
      <c r="BT93" s="398"/>
      <c r="BU93" s="398"/>
      <c r="BV93" s="398"/>
      <c r="BW93" s="398"/>
      <c r="BX93" s="398"/>
      <c r="BY93" s="398"/>
      <c r="BZ93" s="398"/>
      <c r="CA93" s="398"/>
      <c r="CB93" s="406"/>
      <c r="CC93" s="406"/>
      <c r="CD93" s="406"/>
      <c r="CE93" s="406"/>
      <c r="CF93" s="406"/>
      <c r="CG93" s="406"/>
      <c r="CH93" s="400"/>
      <c r="CI93" s="400"/>
      <c r="CJ93" s="400"/>
      <c r="CK93" s="400"/>
      <c r="CL93" s="400"/>
      <c r="CM93" s="400"/>
      <c r="CN93" s="400"/>
      <c r="CO93" s="398"/>
      <c r="CP93" s="398"/>
      <c r="CQ93" s="398"/>
      <c r="CR93" s="398"/>
      <c r="CS93" s="398"/>
      <c r="CT93" s="398"/>
      <c r="CU93" s="398"/>
      <c r="CV93" s="398"/>
      <c r="CW93" s="398"/>
      <c r="CX93" s="398"/>
      <c r="CY93" s="398"/>
      <c r="CZ93" s="398"/>
      <c r="DA93" s="398"/>
      <c r="DB93" s="398"/>
      <c r="DC93" s="398"/>
      <c r="DD93" s="398"/>
      <c r="DE93" s="398"/>
      <c r="DF93" s="398"/>
      <c r="DG93" s="398"/>
      <c r="DH93" s="398"/>
      <c r="DI93" s="398"/>
      <c r="DJ93" s="398"/>
      <c r="DK93" s="398"/>
      <c r="DL93" s="400"/>
      <c r="DM93" s="400"/>
      <c r="DN93" s="400"/>
      <c r="DO93" s="400"/>
      <c r="DP93" s="400"/>
      <c r="DQ93" s="398"/>
      <c r="DR93" s="398"/>
      <c r="DS93" s="398"/>
      <c r="DT93" s="398"/>
      <c r="DU93" s="398"/>
      <c r="DV93" s="398"/>
      <c r="DW93" s="398"/>
      <c r="DX93" s="402"/>
    </row>
    <row r="94" spans="1:128" ht="6" customHeight="1">
      <c r="A94" s="597"/>
      <c r="B94" s="598"/>
      <c r="C94" s="598"/>
      <c r="D94" s="598"/>
      <c r="E94" s="598"/>
      <c r="F94" s="409"/>
      <c r="G94" s="409"/>
      <c r="H94" s="409"/>
      <c r="I94" s="409"/>
      <c r="J94" s="409"/>
      <c r="K94" s="409"/>
      <c r="L94" s="409"/>
      <c r="M94" s="409"/>
      <c r="N94" s="409"/>
      <c r="O94" s="409"/>
      <c r="P94" s="409"/>
      <c r="Q94" s="409"/>
      <c r="R94" s="409"/>
      <c r="S94" s="409"/>
      <c r="T94" s="409"/>
      <c r="U94" s="409"/>
      <c r="V94" s="409"/>
      <c r="W94" s="409"/>
      <c r="X94" s="409"/>
      <c r="Y94" s="409"/>
      <c r="Z94" s="409"/>
      <c r="AA94" s="409"/>
      <c r="AB94" s="409"/>
      <c r="AC94" s="409"/>
      <c r="AD94" s="409"/>
      <c r="AE94" s="409"/>
      <c r="AF94" s="409"/>
      <c r="AG94" s="409"/>
      <c r="AH94" s="412"/>
      <c r="AI94" s="412"/>
      <c r="AJ94" s="412"/>
      <c r="AK94" s="412"/>
      <c r="AL94" s="412"/>
      <c r="AM94" s="398"/>
      <c r="AN94" s="398"/>
      <c r="AO94" s="398"/>
      <c r="AP94" s="398"/>
      <c r="AQ94" s="398"/>
      <c r="AR94" s="398"/>
      <c r="AS94" s="398"/>
      <c r="AT94" s="398"/>
      <c r="AU94" s="398"/>
      <c r="AV94" s="398"/>
      <c r="AW94" s="398"/>
      <c r="AX94" s="398"/>
      <c r="AY94" s="398"/>
      <c r="AZ94" s="398"/>
      <c r="BA94" s="398"/>
      <c r="BB94" s="398"/>
      <c r="BC94" s="398"/>
      <c r="BD94" s="398"/>
      <c r="BE94" s="398"/>
      <c r="BF94" s="398"/>
      <c r="BG94" s="398"/>
      <c r="BH94" s="398"/>
      <c r="BI94" s="398"/>
      <c r="BJ94" s="398"/>
      <c r="BK94" s="398"/>
      <c r="BL94" s="398"/>
      <c r="BM94" s="398"/>
      <c r="BN94" s="398"/>
      <c r="BO94" s="398"/>
      <c r="BP94" s="398"/>
      <c r="BQ94" s="398"/>
      <c r="BR94" s="398"/>
      <c r="BS94" s="398"/>
      <c r="BT94" s="398"/>
      <c r="BU94" s="398"/>
      <c r="BV94" s="398"/>
      <c r="BW94" s="398"/>
      <c r="BX94" s="398"/>
      <c r="BY94" s="398"/>
      <c r="BZ94" s="398"/>
      <c r="CA94" s="398"/>
      <c r="CB94" s="406"/>
      <c r="CC94" s="406"/>
      <c r="CD94" s="406"/>
      <c r="CE94" s="406"/>
      <c r="CF94" s="406"/>
      <c r="CG94" s="406"/>
      <c r="CH94" s="400"/>
      <c r="CI94" s="400"/>
      <c r="CJ94" s="400"/>
      <c r="CK94" s="400"/>
      <c r="CL94" s="400"/>
      <c r="CM94" s="400"/>
      <c r="CN94" s="400"/>
      <c r="CO94" s="398"/>
      <c r="CP94" s="398"/>
      <c r="CQ94" s="398"/>
      <c r="CR94" s="398"/>
      <c r="CS94" s="398"/>
      <c r="CT94" s="398"/>
      <c r="CU94" s="398"/>
      <c r="CV94" s="398"/>
      <c r="CW94" s="398"/>
      <c r="CX94" s="398"/>
      <c r="CY94" s="398"/>
      <c r="CZ94" s="398"/>
      <c r="DA94" s="398"/>
      <c r="DB94" s="398"/>
      <c r="DC94" s="398"/>
      <c r="DD94" s="398"/>
      <c r="DE94" s="398"/>
      <c r="DF94" s="398"/>
      <c r="DG94" s="398"/>
      <c r="DH94" s="398"/>
      <c r="DI94" s="398"/>
      <c r="DJ94" s="398"/>
      <c r="DK94" s="398"/>
      <c r="DL94" s="400"/>
      <c r="DM94" s="400"/>
      <c r="DN94" s="400"/>
      <c r="DO94" s="400"/>
      <c r="DP94" s="400"/>
      <c r="DQ94" s="398"/>
      <c r="DR94" s="398"/>
      <c r="DS94" s="398"/>
      <c r="DT94" s="398"/>
      <c r="DU94" s="398"/>
      <c r="DV94" s="398"/>
      <c r="DW94" s="398"/>
      <c r="DX94" s="402"/>
    </row>
    <row r="95" spans="1:128" ht="6" customHeight="1">
      <c r="A95" s="597"/>
      <c r="B95" s="598"/>
      <c r="C95" s="598"/>
      <c r="D95" s="598"/>
      <c r="E95" s="598"/>
      <c r="F95" s="409"/>
      <c r="G95" s="409"/>
      <c r="H95" s="409"/>
      <c r="I95" s="409"/>
      <c r="J95" s="409"/>
      <c r="K95" s="409"/>
      <c r="L95" s="409"/>
      <c r="M95" s="409"/>
      <c r="N95" s="409"/>
      <c r="O95" s="409"/>
      <c r="P95" s="409"/>
      <c r="Q95" s="409"/>
      <c r="R95" s="409"/>
      <c r="S95" s="409"/>
      <c r="T95" s="409"/>
      <c r="U95" s="409"/>
      <c r="V95" s="409"/>
      <c r="W95" s="409"/>
      <c r="X95" s="409"/>
      <c r="Y95" s="409"/>
      <c r="Z95" s="409"/>
      <c r="AA95" s="409"/>
      <c r="AB95" s="409"/>
      <c r="AC95" s="409"/>
      <c r="AD95" s="409"/>
      <c r="AE95" s="409"/>
      <c r="AF95" s="409"/>
      <c r="AG95" s="409"/>
      <c r="AH95" s="412"/>
      <c r="AI95" s="412"/>
      <c r="AJ95" s="412"/>
      <c r="AK95" s="412"/>
      <c r="AL95" s="412"/>
      <c r="AM95" s="398"/>
      <c r="AN95" s="398"/>
      <c r="AO95" s="398"/>
      <c r="AP95" s="398"/>
      <c r="AQ95" s="398"/>
      <c r="AR95" s="398"/>
      <c r="AS95" s="398"/>
      <c r="AT95" s="398"/>
      <c r="AU95" s="398"/>
      <c r="AV95" s="398"/>
      <c r="AW95" s="398"/>
      <c r="AX95" s="398"/>
      <c r="AY95" s="398"/>
      <c r="AZ95" s="398"/>
      <c r="BA95" s="398"/>
      <c r="BB95" s="398"/>
      <c r="BC95" s="398"/>
      <c r="BD95" s="398"/>
      <c r="BE95" s="398"/>
      <c r="BF95" s="398"/>
      <c r="BG95" s="398"/>
      <c r="BH95" s="398"/>
      <c r="BI95" s="398"/>
      <c r="BJ95" s="398"/>
      <c r="BK95" s="398"/>
      <c r="BL95" s="398"/>
      <c r="BM95" s="398"/>
      <c r="BN95" s="398"/>
      <c r="BO95" s="398"/>
      <c r="BP95" s="398"/>
      <c r="BQ95" s="398"/>
      <c r="BR95" s="398"/>
      <c r="BS95" s="398"/>
      <c r="BT95" s="398"/>
      <c r="BU95" s="398"/>
      <c r="BV95" s="398"/>
      <c r="BW95" s="398"/>
      <c r="BX95" s="398"/>
      <c r="BY95" s="398"/>
      <c r="BZ95" s="398"/>
      <c r="CA95" s="398"/>
      <c r="CB95" s="406"/>
      <c r="CC95" s="406"/>
      <c r="CD95" s="406"/>
      <c r="CE95" s="406"/>
      <c r="CF95" s="406"/>
      <c r="CG95" s="406"/>
      <c r="CH95" s="400"/>
      <c r="CI95" s="400"/>
      <c r="CJ95" s="400"/>
      <c r="CK95" s="400"/>
      <c r="CL95" s="400"/>
      <c r="CM95" s="400"/>
      <c r="CN95" s="400"/>
      <c r="CO95" s="398"/>
      <c r="CP95" s="398"/>
      <c r="CQ95" s="398"/>
      <c r="CR95" s="398"/>
      <c r="CS95" s="398"/>
      <c r="CT95" s="398"/>
      <c r="CU95" s="398"/>
      <c r="CV95" s="398"/>
      <c r="CW95" s="398"/>
      <c r="CX95" s="398"/>
      <c r="CY95" s="398"/>
      <c r="CZ95" s="398"/>
      <c r="DA95" s="398"/>
      <c r="DB95" s="398"/>
      <c r="DC95" s="398"/>
      <c r="DD95" s="398"/>
      <c r="DE95" s="398"/>
      <c r="DF95" s="398"/>
      <c r="DG95" s="398"/>
      <c r="DH95" s="398"/>
      <c r="DI95" s="398"/>
      <c r="DJ95" s="398"/>
      <c r="DK95" s="398"/>
      <c r="DL95" s="400"/>
      <c r="DM95" s="400"/>
      <c r="DN95" s="400"/>
      <c r="DO95" s="400"/>
      <c r="DP95" s="400"/>
      <c r="DQ95" s="398"/>
      <c r="DR95" s="398"/>
      <c r="DS95" s="398"/>
      <c r="DT95" s="398"/>
      <c r="DU95" s="398"/>
      <c r="DV95" s="398"/>
      <c r="DW95" s="398"/>
      <c r="DX95" s="402"/>
    </row>
    <row r="96" spans="1:128" ht="6" customHeight="1">
      <c r="A96" s="597"/>
      <c r="B96" s="598"/>
      <c r="C96" s="598"/>
      <c r="D96" s="598"/>
      <c r="E96" s="598"/>
      <c r="F96" s="409"/>
      <c r="G96" s="409"/>
      <c r="H96" s="409"/>
      <c r="I96" s="409"/>
      <c r="J96" s="409"/>
      <c r="K96" s="409"/>
      <c r="L96" s="409"/>
      <c r="M96" s="409"/>
      <c r="N96" s="409"/>
      <c r="O96" s="409"/>
      <c r="P96" s="409"/>
      <c r="Q96" s="409"/>
      <c r="R96" s="409"/>
      <c r="S96" s="409"/>
      <c r="T96" s="409"/>
      <c r="U96" s="409"/>
      <c r="V96" s="409"/>
      <c r="W96" s="409"/>
      <c r="X96" s="409"/>
      <c r="Y96" s="409"/>
      <c r="Z96" s="409"/>
      <c r="AA96" s="409"/>
      <c r="AB96" s="409"/>
      <c r="AC96" s="409"/>
      <c r="AD96" s="409"/>
      <c r="AE96" s="409"/>
      <c r="AF96" s="409"/>
      <c r="AG96" s="409"/>
      <c r="AH96" s="412"/>
      <c r="AI96" s="412"/>
      <c r="AJ96" s="412"/>
      <c r="AK96" s="412"/>
      <c r="AL96" s="412"/>
      <c r="AM96" s="398"/>
      <c r="AN96" s="398"/>
      <c r="AO96" s="398"/>
      <c r="AP96" s="398"/>
      <c r="AQ96" s="398"/>
      <c r="AR96" s="398"/>
      <c r="AS96" s="398"/>
      <c r="AT96" s="398"/>
      <c r="AU96" s="398"/>
      <c r="AV96" s="398"/>
      <c r="AW96" s="398"/>
      <c r="AX96" s="398"/>
      <c r="AY96" s="398"/>
      <c r="AZ96" s="398"/>
      <c r="BA96" s="398"/>
      <c r="BB96" s="398"/>
      <c r="BC96" s="398"/>
      <c r="BD96" s="398"/>
      <c r="BE96" s="398"/>
      <c r="BF96" s="398"/>
      <c r="BG96" s="398"/>
      <c r="BH96" s="398"/>
      <c r="BI96" s="398"/>
      <c r="BJ96" s="398"/>
      <c r="BK96" s="398"/>
      <c r="BL96" s="398"/>
      <c r="BM96" s="398"/>
      <c r="BN96" s="398"/>
      <c r="BO96" s="398"/>
      <c r="BP96" s="398"/>
      <c r="BQ96" s="398"/>
      <c r="BR96" s="398"/>
      <c r="BS96" s="398"/>
      <c r="BT96" s="398"/>
      <c r="BU96" s="398"/>
      <c r="BV96" s="398"/>
      <c r="BW96" s="398"/>
      <c r="BX96" s="398"/>
      <c r="BY96" s="398"/>
      <c r="BZ96" s="398"/>
      <c r="CA96" s="398"/>
      <c r="CB96" s="406"/>
      <c r="CC96" s="406"/>
      <c r="CD96" s="406"/>
      <c r="CE96" s="406"/>
      <c r="CF96" s="406"/>
      <c r="CG96" s="406"/>
      <c r="CH96" s="400"/>
      <c r="CI96" s="400"/>
      <c r="CJ96" s="400"/>
      <c r="CK96" s="400"/>
      <c r="CL96" s="400"/>
      <c r="CM96" s="400"/>
      <c r="CN96" s="400"/>
      <c r="CO96" s="398"/>
      <c r="CP96" s="398"/>
      <c r="CQ96" s="398"/>
      <c r="CR96" s="398"/>
      <c r="CS96" s="398"/>
      <c r="CT96" s="398"/>
      <c r="CU96" s="398"/>
      <c r="CV96" s="398"/>
      <c r="CW96" s="398"/>
      <c r="CX96" s="398"/>
      <c r="CY96" s="398"/>
      <c r="CZ96" s="398"/>
      <c r="DA96" s="398"/>
      <c r="DB96" s="398"/>
      <c r="DC96" s="398"/>
      <c r="DD96" s="398"/>
      <c r="DE96" s="398"/>
      <c r="DF96" s="398"/>
      <c r="DG96" s="398"/>
      <c r="DH96" s="398"/>
      <c r="DI96" s="398"/>
      <c r="DJ96" s="398"/>
      <c r="DK96" s="398"/>
      <c r="DL96" s="400"/>
      <c r="DM96" s="400"/>
      <c r="DN96" s="400"/>
      <c r="DO96" s="400"/>
      <c r="DP96" s="400"/>
      <c r="DQ96" s="398"/>
      <c r="DR96" s="398"/>
      <c r="DS96" s="398"/>
      <c r="DT96" s="398"/>
      <c r="DU96" s="398"/>
      <c r="DV96" s="398"/>
      <c r="DW96" s="398"/>
      <c r="DX96" s="402"/>
    </row>
    <row r="97" spans="1:128" ht="6" customHeight="1">
      <c r="A97" s="597"/>
      <c r="B97" s="598"/>
      <c r="C97" s="598"/>
      <c r="D97" s="598"/>
      <c r="E97" s="598"/>
      <c r="F97" s="409"/>
      <c r="G97" s="409"/>
      <c r="H97" s="409"/>
      <c r="I97" s="409"/>
      <c r="J97" s="409"/>
      <c r="K97" s="409"/>
      <c r="L97" s="409"/>
      <c r="M97" s="409"/>
      <c r="N97" s="409"/>
      <c r="O97" s="409"/>
      <c r="P97" s="409"/>
      <c r="Q97" s="409"/>
      <c r="R97" s="409"/>
      <c r="S97" s="409"/>
      <c r="T97" s="409"/>
      <c r="U97" s="409"/>
      <c r="V97" s="409"/>
      <c r="W97" s="409"/>
      <c r="X97" s="409"/>
      <c r="Y97" s="409"/>
      <c r="Z97" s="409"/>
      <c r="AA97" s="409"/>
      <c r="AB97" s="409"/>
      <c r="AC97" s="409"/>
      <c r="AD97" s="409"/>
      <c r="AE97" s="409"/>
      <c r="AF97" s="409"/>
      <c r="AG97" s="409"/>
      <c r="AH97" s="412"/>
      <c r="AI97" s="412"/>
      <c r="AJ97" s="412"/>
      <c r="AK97" s="412"/>
      <c r="AL97" s="412"/>
      <c r="AM97" s="398"/>
      <c r="AN97" s="398"/>
      <c r="AO97" s="398"/>
      <c r="AP97" s="398"/>
      <c r="AQ97" s="398"/>
      <c r="AR97" s="398"/>
      <c r="AS97" s="398"/>
      <c r="AT97" s="398"/>
      <c r="AU97" s="398"/>
      <c r="AV97" s="398"/>
      <c r="AW97" s="398"/>
      <c r="AX97" s="398"/>
      <c r="AY97" s="398"/>
      <c r="AZ97" s="398"/>
      <c r="BA97" s="398"/>
      <c r="BB97" s="398"/>
      <c r="BC97" s="398"/>
      <c r="BD97" s="398"/>
      <c r="BE97" s="398"/>
      <c r="BF97" s="398"/>
      <c r="BG97" s="398"/>
      <c r="BH97" s="398"/>
      <c r="BI97" s="398"/>
      <c r="BJ97" s="398"/>
      <c r="BK97" s="398"/>
      <c r="BL97" s="398"/>
      <c r="BM97" s="398"/>
      <c r="BN97" s="398"/>
      <c r="BO97" s="398"/>
      <c r="BP97" s="398"/>
      <c r="BQ97" s="398"/>
      <c r="BR97" s="398"/>
      <c r="BS97" s="398"/>
      <c r="BT97" s="398"/>
      <c r="BU97" s="398"/>
      <c r="BV97" s="398"/>
      <c r="BW97" s="398"/>
      <c r="BX97" s="398"/>
      <c r="BY97" s="398"/>
      <c r="BZ97" s="398"/>
      <c r="CA97" s="398"/>
      <c r="CB97" s="406"/>
      <c r="CC97" s="406"/>
      <c r="CD97" s="406"/>
      <c r="CE97" s="406"/>
      <c r="CF97" s="406"/>
      <c r="CG97" s="406"/>
      <c r="CH97" s="400"/>
      <c r="CI97" s="400"/>
      <c r="CJ97" s="400"/>
      <c r="CK97" s="400"/>
      <c r="CL97" s="400"/>
      <c r="CM97" s="400"/>
      <c r="CN97" s="400"/>
      <c r="CO97" s="398"/>
      <c r="CP97" s="398"/>
      <c r="CQ97" s="398"/>
      <c r="CR97" s="398"/>
      <c r="CS97" s="398"/>
      <c r="CT97" s="398"/>
      <c r="CU97" s="398"/>
      <c r="CV97" s="398"/>
      <c r="CW97" s="398"/>
      <c r="CX97" s="398"/>
      <c r="CY97" s="398"/>
      <c r="CZ97" s="398"/>
      <c r="DA97" s="398"/>
      <c r="DB97" s="398"/>
      <c r="DC97" s="398"/>
      <c r="DD97" s="398"/>
      <c r="DE97" s="398"/>
      <c r="DF97" s="398"/>
      <c r="DG97" s="398"/>
      <c r="DH97" s="398"/>
      <c r="DI97" s="398"/>
      <c r="DJ97" s="398"/>
      <c r="DK97" s="398"/>
      <c r="DL97" s="400"/>
      <c r="DM97" s="400"/>
      <c r="DN97" s="400"/>
      <c r="DO97" s="400"/>
      <c r="DP97" s="400"/>
      <c r="DQ97" s="398"/>
      <c r="DR97" s="398"/>
      <c r="DS97" s="398"/>
      <c r="DT97" s="398"/>
      <c r="DU97" s="398"/>
      <c r="DV97" s="398"/>
      <c r="DW97" s="398"/>
      <c r="DX97" s="402"/>
    </row>
    <row r="98" spans="1:128" ht="6" customHeight="1">
      <c r="A98" s="597"/>
      <c r="B98" s="598"/>
      <c r="C98" s="598"/>
      <c r="D98" s="598"/>
      <c r="E98" s="598"/>
      <c r="F98" s="409"/>
      <c r="G98" s="409"/>
      <c r="H98" s="409"/>
      <c r="I98" s="409"/>
      <c r="J98" s="409"/>
      <c r="K98" s="409"/>
      <c r="L98" s="409"/>
      <c r="M98" s="409"/>
      <c r="N98" s="409"/>
      <c r="O98" s="409"/>
      <c r="P98" s="409"/>
      <c r="Q98" s="409"/>
      <c r="R98" s="409"/>
      <c r="S98" s="409"/>
      <c r="T98" s="409"/>
      <c r="U98" s="409"/>
      <c r="V98" s="409"/>
      <c r="W98" s="409"/>
      <c r="X98" s="409"/>
      <c r="Y98" s="409"/>
      <c r="Z98" s="409"/>
      <c r="AA98" s="409"/>
      <c r="AB98" s="409"/>
      <c r="AC98" s="409"/>
      <c r="AD98" s="409"/>
      <c r="AE98" s="409"/>
      <c r="AF98" s="409"/>
      <c r="AG98" s="409"/>
      <c r="AH98" s="412"/>
      <c r="AI98" s="412"/>
      <c r="AJ98" s="412"/>
      <c r="AK98" s="412"/>
      <c r="AL98" s="412"/>
      <c r="AM98" s="398"/>
      <c r="AN98" s="398"/>
      <c r="AO98" s="398"/>
      <c r="AP98" s="398"/>
      <c r="AQ98" s="398"/>
      <c r="AR98" s="398"/>
      <c r="AS98" s="398"/>
      <c r="AT98" s="398"/>
      <c r="AU98" s="398"/>
      <c r="AV98" s="398"/>
      <c r="AW98" s="398"/>
      <c r="AX98" s="398"/>
      <c r="AY98" s="398"/>
      <c r="AZ98" s="398"/>
      <c r="BA98" s="398"/>
      <c r="BB98" s="398"/>
      <c r="BC98" s="398"/>
      <c r="BD98" s="398"/>
      <c r="BE98" s="398"/>
      <c r="BF98" s="398"/>
      <c r="BG98" s="398"/>
      <c r="BH98" s="398"/>
      <c r="BI98" s="398"/>
      <c r="BJ98" s="398"/>
      <c r="BK98" s="398"/>
      <c r="BL98" s="398"/>
      <c r="BM98" s="398"/>
      <c r="BN98" s="398"/>
      <c r="BO98" s="398"/>
      <c r="BP98" s="398"/>
      <c r="BQ98" s="398"/>
      <c r="BR98" s="398"/>
      <c r="BS98" s="398"/>
      <c r="BT98" s="398"/>
      <c r="BU98" s="398"/>
      <c r="BV98" s="398"/>
      <c r="BW98" s="398"/>
      <c r="BX98" s="398"/>
      <c r="BY98" s="398"/>
      <c r="BZ98" s="398"/>
      <c r="CA98" s="398"/>
      <c r="CB98" s="406"/>
      <c r="CC98" s="406"/>
      <c r="CD98" s="406"/>
      <c r="CE98" s="406"/>
      <c r="CF98" s="406"/>
      <c r="CG98" s="406"/>
      <c r="CH98" s="400"/>
      <c r="CI98" s="400"/>
      <c r="CJ98" s="400"/>
      <c r="CK98" s="400"/>
      <c r="CL98" s="400"/>
      <c r="CM98" s="400"/>
      <c r="CN98" s="400"/>
      <c r="CO98" s="398"/>
      <c r="CP98" s="398"/>
      <c r="CQ98" s="398"/>
      <c r="CR98" s="398"/>
      <c r="CS98" s="398"/>
      <c r="CT98" s="398"/>
      <c r="CU98" s="398"/>
      <c r="CV98" s="398"/>
      <c r="CW98" s="398"/>
      <c r="CX98" s="398"/>
      <c r="CY98" s="398"/>
      <c r="CZ98" s="398"/>
      <c r="DA98" s="398"/>
      <c r="DB98" s="398"/>
      <c r="DC98" s="398"/>
      <c r="DD98" s="398"/>
      <c r="DE98" s="398"/>
      <c r="DF98" s="398"/>
      <c r="DG98" s="398"/>
      <c r="DH98" s="398"/>
      <c r="DI98" s="398"/>
      <c r="DJ98" s="398"/>
      <c r="DK98" s="398"/>
      <c r="DL98" s="400"/>
      <c r="DM98" s="400"/>
      <c r="DN98" s="400"/>
      <c r="DO98" s="400"/>
      <c r="DP98" s="400"/>
      <c r="DQ98" s="398"/>
      <c r="DR98" s="398"/>
      <c r="DS98" s="398"/>
      <c r="DT98" s="398"/>
      <c r="DU98" s="398"/>
      <c r="DV98" s="398"/>
      <c r="DW98" s="398"/>
      <c r="DX98" s="402"/>
    </row>
    <row r="99" spans="1:128" ht="6" customHeight="1">
      <c r="A99" s="597"/>
      <c r="B99" s="598"/>
      <c r="C99" s="598"/>
      <c r="D99" s="598"/>
      <c r="E99" s="598"/>
      <c r="F99" s="409"/>
      <c r="G99" s="409"/>
      <c r="H99" s="409"/>
      <c r="I99" s="409"/>
      <c r="J99" s="409"/>
      <c r="K99" s="409"/>
      <c r="L99" s="409"/>
      <c r="M99" s="409"/>
      <c r="N99" s="409"/>
      <c r="O99" s="409"/>
      <c r="P99" s="409"/>
      <c r="Q99" s="409"/>
      <c r="R99" s="409"/>
      <c r="S99" s="409"/>
      <c r="T99" s="409"/>
      <c r="U99" s="409"/>
      <c r="V99" s="409"/>
      <c r="W99" s="409"/>
      <c r="X99" s="409"/>
      <c r="Y99" s="409"/>
      <c r="Z99" s="409"/>
      <c r="AA99" s="409"/>
      <c r="AB99" s="409"/>
      <c r="AC99" s="409"/>
      <c r="AD99" s="409"/>
      <c r="AE99" s="409"/>
      <c r="AF99" s="409"/>
      <c r="AG99" s="409"/>
      <c r="AH99" s="412"/>
      <c r="AI99" s="412"/>
      <c r="AJ99" s="412"/>
      <c r="AK99" s="412"/>
      <c r="AL99" s="412"/>
      <c r="AM99" s="398"/>
      <c r="AN99" s="398"/>
      <c r="AO99" s="398"/>
      <c r="AP99" s="398"/>
      <c r="AQ99" s="398"/>
      <c r="AR99" s="398"/>
      <c r="AS99" s="398"/>
      <c r="AT99" s="398"/>
      <c r="AU99" s="398"/>
      <c r="AV99" s="398"/>
      <c r="AW99" s="398"/>
      <c r="AX99" s="398"/>
      <c r="AY99" s="398"/>
      <c r="AZ99" s="398"/>
      <c r="BA99" s="398"/>
      <c r="BB99" s="398"/>
      <c r="BC99" s="398"/>
      <c r="BD99" s="398"/>
      <c r="BE99" s="398"/>
      <c r="BF99" s="398"/>
      <c r="BG99" s="398"/>
      <c r="BH99" s="398"/>
      <c r="BI99" s="398"/>
      <c r="BJ99" s="398"/>
      <c r="BK99" s="398"/>
      <c r="BL99" s="398"/>
      <c r="BM99" s="398"/>
      <c r="BN99" s="398"/>
      <c r="BO99" s="398"/>
      <c r="BP99" s="398"/>
      <c r="BQ99" s="398"/>
      <c r="BR99" s="398"/>
      <c r="BS99" s="398"/>
      <c r="BT99" s="398"/>
      <c r="BU99" s="398"/>
      <c r="BV99" s="398"/>
      <c r="BW99" s="398"/>
      <c r="BX99" s="398"/>
      <c r="BY99" s="398"/>
      <c r="BZ99" s="398"/>
      <c r="CA99" s="398"/>
      <c r="CB99" s="406"/>
      <c r="CC99" s="406"/>
      <c r="CD99" s="406"/>
      <c r="CE99" s="406"/>
      <c r="CF99" s="406"/>
      <c r="CG99" s="406"/>
      <c r="CH99" s="400"/>
      <c r="CI99" s="400"/>
      <c r="CJ99" s="400"/>
      <c r="CK99" s="400"/>
      <c r="CL99" s="400"/>
      <c r="CM99" s="400"/>
      <c r="CN99" s="400"/>
      <c r="CO99" s="398"/>
      <c r="CP99" s="398"/>
      <c r="CQ99" s="398"/>
      <c r="CR99" s="398"/>
      <c r="CS99" s="398"/>
      <c r="CT99" s="398"/>
      <c r="CU99" s="398"/>
      <c r="CV99" s="398"/>
      <c r="CW99" s="398"/>
      <c r="CX99" s="398"/>
      <c r="CY99" s="398"/>
      <c r="CZ99" s="398"/>
      <c r="DA99" s="398"/>
      <c r="DB99" s="398"/>
      <c r="DC99" s="398"/>
      <c r="DD99" s="398"/>
      <c r="DE99" s="398"/>
      <c r="DF99" s="398"/>
      <c r="DG99" s="398"/>
      <c r="DH99" s="398"/>
      <c r="DI99" s="398"/>
      <c r="DJ99" s="398"/>
      <c r="DK99" s="398"/>
      <c r="DL99" s="400"/>
      <c r="DM99" s="400"/>
      <c r="DN99" s="400"/>
      <c r="DO99" s="400"/>
      <c r="DP99" s="400"/>
      <c r="DQ99" s="398"/>
      <c r="DR99" s="398"/>
      <c r="DS99" s="398"/>
      <c r="DT99" s="398"/>
      <c r="DU99" s="398"/>
      <c r="DV99" s="398"/>
      <c r="DW99" s="398"/>
      <c r="DX99" s="402"/>
    </row>
    <row r="100" spans="1:128" ht="6" customHeight="1">
      <c r="A100" s="597"/>
      <c r="B100" s="598"/>
      <c r="C100" s="598"/>
      <c r="D100" s="598"/>
      <c r="E100" s="598"/>
      <c r="F100" s="409"/>
      <c r="G100" s="409"/>
      <c r="H100" s="409"/>
      <c r="I100" s="409"/>
      <c r="J100" s="409"/>
      <c r="K100" s="409"/>
      <c r="L100" s="409"/>
      <c r="M100" s="409"/>
      <c r="N100" s="409"/>
      <c r="O100" s="409"/>
      <c r="P100" s="409"/>
      <c r="Q100" s="409"/>
      <c r="R100" s="409"/>
      <c r="S100" s="409"/>
      <c r="T100" s="409"/>
      <c r="U100" s="409"/>
      <c r="V100" s="409"/>
      <c r="W100" s="409"/>
      <c r="X100" s="409"/>
      <c r="Y100" s="409"/>
      <c r="Z100" s="409"/>
      <c r="AA100" s="409"/>
      <c r="AB100" s="409"/>
      <c r="AC100" s="409"/>
      <c r="AD100" s="409"/>
      <c r="AE100" s="409"/>
      <c r="AF100" s="409"/>
      <c r="AG100" s="409"/>
      <c r="AH100" s="412"/>
      <c r="AI100" s="412"/>
      <c r="AJ100" s="412"/>
      <c r="AK100" s="412"/>
      <c r="AL100" s="412"/>
      <c r="AM100" s="398"/>
      <c r="AN100" s="398"/>
      <c r="AO100" s="398"/>
      <c r="AP100" s="398"/>
      <c r="AQ100" s="398"/>
      <c r="AR100" s="398"/>
      <c r="AS100" s="398"/>
      <c r="AT100" s="398"/>
      <c r="AU100" s="398"/>
      <c r="AV100" s="398"/>
      <c r="AW100" s="398"/>
      <c r="AX100" s="398"/>
      <c r="AY100" s="398"/>
      <c r="AZ100" s="398"/>
      <c r="BA100" s="398"/>
      <c r="BB100" s="398"/>
      <c r="BC100" s="398"/>
      <c r="BD100" s="398"/>
      <c r="BE100" s="398"/>
      <c r="BF100" s="398"/>
      <c r="BG100" s="398"/>
      <c r="BH100" s="398"/>
      <c r="BI100" s="398"/>
      <c r="BJ100" s="398"/>
      <c r="BK100" s="398"/>
      <c r="BL100" s="398"/>
      <c r="BM100" s="398"/>
      <c r="BN100" s="398"/>
      <c r="BO100" s="398"/>
      <c r="BP100" s="398"/>
      <c r="BQ100" s="398"/>
      <c r="BR100" s="398"/>
      <c r="BS100" s="398"/>
      <c r="BT100" s="398"/>
      <c r="BU100" s="398"/>
      <c r="BV100" s="398"/>
      <c r="BW100" s="398"/>
      <c r="BX100" s="398"/>
      <c r="BY100" s="398"/>
      <c r="BZ100" s="398"/>
      <c r="CA100" s="398"/>
      <c r="CB100" s="406"/>
      <c r="CC100" s="406"/>
      <c r="CD100" s="406"/>
      <c r="CE100" s="406"/>
      <c r="CF100" s="406"/>
      <c r="CG100" s="406"/>
      <c r="CH100" s="400"/>
      <c r="CI100" s="400"/>
      <c r="CJ100" s="400"/>
      <c r="CK100" s="400"/>
      <c r="CL100" s="400"/>
      <c r="CM100" s="400"/>
      <c r="CN100" s="400"/>
      <c r="CO100" s="398"/>
      <c r="CP100" s="398"/>
      <c r="CQ100" s="398"/>
      <c r="CR100" s="398"/>
      <c r="CS100" s="398"/>
      <c r="CT100" s="398"/>
      <c r="CU100" s="398"/>
      <c r="CV100" s="398"/>
      <c r="CW100" s="398"/>
      <c r="CX100" s="398"/>
      <c r="CY100" s="398"/>
      <c r="CZ100" s="398"/>
      <c r="DA100" s="398"/>
      <c r="DB100" s="398"/>
      <c r="DC100" s="398"/>
      <c r="DD100" s="398"/>
      <c r="DE100" s="398"/>
      <c r="DF100" s="398"/>
      <c r="DG100" s="398"/>
      <c r="DH100" s="398"/>
      <c r="DI100" s="398"/>
      <c r="DJ100" s="398"/>
      <c r="DK100" s="398"/>
      <c r="DL100" s="400"/>
      <c r="DM100" s="400"/>
      <c r="DN100" s="400"/>
      <c r="DO100" s="400"/>
      <c r="DP100" s="400"/>
      <c r="DQ100" s="398"/>
      <c r="DR100" s="398"/>
      <c r="DS100" s="398"/>
      <c r="DT100" s="398"/>
      <c r="DU100" s="398"/>
      <c r="DV100" s="398"/>
      <c r="DW100" s="398"/>
      <c r="DX100" s="402"/>
    </row>
    <row r="101" spans="1:128" ht="6" customHeight="1">
      <c r="A101" s="597"/>
      <c r="B101" s="598"/>
      <c r="C101" s="598"/>
      <c r="D101" s="598"/>
      <c r="E101" s="598"/>
      <c r="F101" s="409"/>
      <c r="G101" s="409"/>
      <c r="H101" s="409"/>
      <c r="I101" s="409"/>
      <c r="J101" s="409"/>
      <c r="K101" s="409"/>
      <c r="L101" s="409"/>
      <c r="M101" s="409"/>
      <c r="N101" s="409"/>
      <c r="O101" s="409"/>
      <c r="P101" s="409"/>
      <c r="Q101" s="409"/>
      <c r="R101" s="409"/>
      <c r="S101" s="409"/>
      <c r="T101" s="409"/>
      <c r="U101" s="409"/>
      <c r="V101" s="409"/>
      <c r="W101" s="409"/>
      <c r="X101" s="409"/>
      <c r="Y101" s="409"/>
      <c r="Z101" s="409"/>
      <c r="AA101" s="409"/>
      <c r="AB101" s="409"/>
      <c r="AC101" s="409"/>
      <c r="AD101" s="409"/>
      <c r="AE101" s="409"/>
      <c r="AF101" s="409"/>
      <c r="AG101" s="409"/>
      <c r="AH101" s="412"/>
      <c r="AI101" s="412"/>
      <c r="AJ101" s="412"/>
      <c r="AK101" s="412"/>
      <c r="AL101" s="412"/>
      <c r="AM101" s="398"/>
      <c r="AN101" s="398"/>
      <c r="AO101" s="398"/>
      <c r="AP101" s="398"/>
      <c r="AQ101" s="398"/>
      <c r="AR101" s="398"/>
      <c r="AS101" s="398"/>
      <c r="AT101" s="398"/>
      <c r="AU101" s="398"/>
      <c r="AV101" s="398"/>
      <c r="AW101" s="398"/>
      <c r="AX101" s="398"/>
      <c r="AY101" s="398"/>
      <c r="AZ101" s="398"/>
      <c r="BA101" s="398"/>
      <c r="BB101" s="398"/>
      <c r="BC101" s="398"/>
      <c r="BD101" s="398"/>
      <c r="BE101" s="398"/>
      <c r="BF101" s="398"/>
      <c r="BG101" s="398"/>
      <c r="BH101" s="398"/>
      <c r="BI101" s="398"/>
      <c r="BJ101" s="398"/>
      <c r="BK101" s="398"/>
      <c r="BL101" s="398"/>
      <c r="BM101" s="398"/>
      <c r="BN101" s="398"/>
      <c r="BO101" s="398"/>
      <c r="BP101" s="398"/>
      <c r="BQ101" s="398"/>
      <c r="BR101" s="398"/>
      <c r="BS101" s="398"/>
      <c r="BT101" s="398"/>
      <c r="BU101" s="398"/>
      <c r="BV101" s="398"/>
      <c r="BW101" s="398"/>
      <c r="BX101" s="398"/>
      <c r="BY101" s="398"/>
      <c r="BZ101" s="398"/>
      <c r="CA101" s="398"/>
      <c r="CB101" s="406"/>
      <c r="CC101" s="406"/>
      <c r="CD101" s="406"/>
      <c r="CE101" s="406"/>
      <c r="CF101" s="406"/>
      <c r="CG101" s="406"/>
      <c r="CH101" s="400"/>
      <c r="CI101" s="400"/>
      <c r="CJ101" s="400"/>
      <c r="CK101" s="400"/>
      <c r="CL101" s="400"/>
      <c r="CM101" s="400"/>
      <c r="CN101" s="400"/>
      <c r="CO101" s="398"/>
      <c r="CP101" s="398"/>
      <c r="CQ101" s="398"/>
      <c r="CR101" s="398"/>
      <c r="CS101" s="398"/>
      <c r="CT101" s="398"/>
      <c r="CU101" s="398"/>
      <c r="CV101" s="398"/>
      <c r="CW101" s="398"/>
      <c r="CX101" s="398"/>
      <c r="CY101" s="398"/>
      <c r="CZ101" s="398"/>
      <c r="DA101" s="398"/>
      <c r="DB101" s="398"/>
      <c r="DC101" s="398"/>
      <c r="DD101" s="398"/>
      <c r="DE101" s="398"/>
      <c r="DF101" s="398"/>
      <c r="DG101" s="398"/>
      <c r="DH101" s="398"/>
      <c r="DI101" s="398"/>
      <c r="DJ101" s="398"/>
      <c r="DK101" s="398"/>
      <c r="DL101" s="400"/>
      <c r="DM101" s="400"/>
      <c r="DN101" s="400"/>
      <c r="DO101" s="400"/>
      <c r="DP101" s="400"/>
      <c r="DQ101" s="398"/>
      <c r="DR101" s="398"/>
      <c r="DS101" s="398"/>
      <c r="DT101" s="398"/>
      <c r="DU101" s="398"/>
      <c r="DV101" s="398"/>
      <c r="DW101" s="398"/>
      <c r="DX101" s="402"/>
    </row>
    <row r="102" spans="1:128" ht="6" customHeight="1">
      <c r="A102" s="597"/>
      <c r="B102" s="598"/>
      <c r="C102" s="598"/>
      <c r="D102" s="598"/>
      <c r="E102" s="598"/>
      <c r="F102" s="409"/>
      <c r="G102" s="409"/>
      <c r="H102" s="409"/>
      <c r="I102" s="409"/>
      <c r="J102" s="409"/>
      <c r="K102" s="409"/>
      <c r="L102" s="409"/>
      <c r="M102" s="409"/>
      <c r="N102" s="409"/>
      <c r="O102" s="409"/>
      <c r="P102" s="409"/>
      <c r="Q102" s="409"/>
      <c r="R102" s="409"/>
      <c r="S102" s="409"/>
      <c r="T102" s="409"/>
      <c r="U102" s="409"/>
      <c r="V102" s="409"/>
      <c r="W102" s="409"/>
      <c r="X102" s="409"/>
      <c r="Y102" s="409"/>
      <c r="Z102" s="409"/>
      <c r="AA102" s="409"/>
      <c r="AB102" s="409"/>
      <c r="AC102" s="409"/>
      <c r="AD102" s="409"/>
      <c r="AE102" s="409"/>
      <c r="AF102" s="409"/>
      <c r="AG102" s="409"/>
      <c r="AH102" s="412"/>
      <c r="AI102" s="412"/>
      <c r="AJ102" s="412"/>
      <c r="AK102" s="412"/>
      <c r="AL102" s="412"/>
      <c r="AM102" s="398"/>
      <c r="AN102" s="398"/>
      <c r="AO102" s="398"/>
      <c r="AP102" s="398"/>
      <c r="AQ102" s="398"/>
      <c r="AR102" s="398"/>
      <c r="AS102" s="398"/>
      <c r="AT102" s="398"/>
      <c r="AU102" s="398"/>
      <c r="AV102" s="398"/>
      <c r="AW102" s="398"/>
      <c r="AX102" s="398"/>
      <c r="AY102" s="398"/>
      <c r="AZ102" s="398"/>
      <c r="BA102" s="398"/>
      <c r="BB102" s="398"/>
      <c r="BC102" s="398"/>
      <c r="BD102" s="398"/>
      <c r="BE102" s="398"/>
      <c r="BF102" s="398"/>
      <c r="BG102" s="398"/>
      <c r="BH102" s="398"/>
      <c r="BI102" s="398"/>
      <c r="BJ102" s="398"/>
      <c r="BK102" s="398"/>
      <c r="BL102" s="398"/>
      <c r="BM102" s="398"/>
      <c r="BN102" s="398"/>
      <c r="BO102" s="398"/>
      <c r="BP102" s="398"/>
      <c r="BQ102" s="398"/>
      <c r="BR102" s="398"/>
      <c r="BS102" s="398"/>
      <c r="BT102" s="398"/>
      <c r="BU102" s="398"/>
      <c r="BV102" s="398"/>
      <c r="BW102" s="398"/>
      <c r="BX102" s="398"/>
      <c r="BY102" s="398"/>
      <c r="BZ102" s="398"/>
      <c r="CA102" s="398"/>
      <c r="CB102" s="406"/>
      <c r="CC102" s="406"/>
      <c r="CD102" s="406"/>
      <c r="CE102" s="406"/>
      <c r="CF102" s="406"/>
      <c r="CG102" s="406"/>
      <c r="CH102" s="400"/>
      <c r="CI102" s="400"/>
      <c r="CJ102" s="400"/>
      <c r="CK102" s="400"/>
      <c r="CL102" s="400"/>
      <c r="CM102" s="400"/>
      <c r="CN102" s="400"/>
      <c r="CO102" s="398"/>
      <c r="CP102" s="398"/>
      <c r="CQ102" s="398"/>
      <c r="CR102" s="398"/>
      <c r="CS102" s="398"/>
      <c r="CT102" s="398"/>
      <c r="CU102" s="398"/>
      <c r="CV102" s="398"/>
      <c r="CW102" s="398"/>
      <c r="CX102" s="398"/>
      <c r="CY102" s="398"/>
      <c r="CZ102" s="398"/>
      <c r="DA102" s="398"/>
      <c r="DB102" s="398"/>
      <c r="DC102" s="398"/>
      <c r="DD102" s="398"/>
      <c r="DE102" s="398"/>
      <c r="DF102" s="398"/>
      <c r="DG102" s="398"/>
      <c r="DH102" s="398"/>
      <c r="DI102" s="398"/>
      <c r="DJ102" s="398"/>
      <c r="DK102" s="398"/>
      <c r="DL102" s="400"/>
      <c r="DM102" s="400"/>
      <c r="DN102" s="400"/>
      <c r="DO102" s="400"/>
      <c r="DP102" s="400"/>
      <c r="DQ102" s="398"/>
      <c r="DR102" s="398"/>
      <c r="DS102" s="398"/>
      <c r="DT102" s="398"/>
      <c r="DU102" s="398"/>
      <c r="DV102" s="398"/>
      <c r="DW102" s="398"/>
      <c r="DX102" s="402"/>
    </row>
    <row r="103" spans="1:128" ht="6" customHeight="1">
      <c r="A103" s="597"/>
      <c r="B103" s="598"/>
      <c r="C103" s="598"/>
      <c r="D103" s="598"/>
      <c r="E103" s="598"/>
      <c r="F103" s="409"/>
      <c r="G103" s="409"/>
      <c r="H103" s="409"/>
      <c r="I103" s="409"/>
      <c r="J103" s="409"/>
      <c r="K103" s="409"/>
      <c r="L103" s="409"/>
      <c r="M103" s="409"/>
      <c r="N103" s="409"/>
      <c r="O103" s="409"/>
      <c r="P103" s="409"/>
      <c r="Q103" s="409"/>
      <c r="R103" s="409"/>
      <c r="S103" s="409"/>
      <c r="T103" s="409"/>
      <c r="U103" s="409"/>
      <c r="V103" s="409"/>
      <c r="W103" s="409"/>
      <c r="X103" s="409"/>
      <c r="Y103" s="409"/>
      <c r="Z103" s="409"/>
      <c r="AA103" s="409"/>
      <c r="AB103" s="409"/>
      <c r="AC103" s="409"/>
      <c r="AD103" s="409"/>
      <c r="AE103" s="409"/>
      <c r="AF103" s="409"/>
      <c r="AG103" s="409"/>
      <c r="AH103" s="412"/>
      <c r="AI103" s="412"/>
      <c r="AJ103" s="412"/>
      <c r="AK103" s="412"/>
      <c r="AL103" s="412"/>
      <c r="AM103" s="398"/>
      <c r="AN103" s="398"/>
      <c r="AO103" s="398"/>
      <c r="AP103" s="398"/>
      <c r="AQ103" s="398"/>
      <c r="AR103" s="398"/>
      <c r="AS103" s="398"/>
      <c r="AT103" s="398"/>
      <c r="AU103" s="398"/>
      <c r="AV103" s="398"/>
      <c r="AW103" s="398"/>
      <c r="AX103" s="398"/>
      <c r="AY103" s="398"/>
      <c r="AZ103" s="398"/>
      <c r="BA103" s="398"/>
      <c r="BB103" s="398"/>
      <c r="BC103" s="398"/>
      <c r="BD103" s="398"/>
      <c r="BE103" s="398"/>
      <c r="BF103" s="398"/>
      <c r="BG103" s="398"/>
      <c r="BH103" s="398"/>
      <c r="BI103" s="398"/>
      <c r="BJ103" s="398"/>
      <c r="BK103" s="398"/>
      <c r="BL103" s="398"/>
      <c r="BM103" s="398"/>
      <c r="BN103" s="398"/>
      <c r="BO103" s="398"/>
      <c r="BP103" s="398"/>
      <c r="BQ103" s="398"/>
      <c r="BR103" s="398"/>
      <c r="BS103" s="398"/>
      <c r="BT103" s="398"/>
      <c r="BU103" s="398"/>
      <c r="BV103" s="398"/>
      <c r="BW103" s="398"/>
      <c r="BX103" s="398"/>
      <c r="BY103" s="398"/>
      <c r="BZ103" s="398"/>
      <c r="CA103" s="398"/>
      <c r="CB103" s="406"/>
      <c r="CC103" s="406"/>
      <c r="CD103" s="406"/>
      <c r="CE103" s="406"/>
      <c r="CF103" s="406"/>
      <c r="CG103" s="406"/>
      <c r="CH103" s="400"/>
      <c r="CI103" s="400"/>
      <c r="CJ103" s="400"/>
      <c r="CK103" s="400"/>
      <c r="CL103" s="400"/>
      <c r="CM103" s="400"/>
      <c r="CN103" s="400"/>
      <c r="CO103" s="398"/>
      <c r="CP103" s="398"/>
      <c r="CQ103" s="398"/>
      <c r="CR103" s="398"/>
      <c r="CS103" s="398"/>
      <c r="CT103" s="398"/>
      <c r="CU103" s="398"/>
      <c r="CV103" s="398"/>
      <c r="CW103" s="398"/>
      <c r="CX103" s="398"/>
      <c r="CY103" s="398"/>
      <c r="CZ103" s="398"/>
      <c r="DA103" s="398"/>
      <c r="DB103" s="398"/>
      <c r="DC103" s="398"/>
      <c r="DD103" s="398"/>
      <c r="DE103" s="398"/>
      <c r="DF103" s="398"/>
      <c r="DG103" s="398"/>
      <c r="DH103" s="398"/>
      <c r="DI103" s="398"/>
      <c r="DJ103" s="398"/>
      <c r="DK103" s="398"/>
      <c r="DL103" s="400"/>
      <c r="DM103" s="400"/>
      <c r="DN103" s="400"/>
      <c r="DO103" s="400"/>
      <c r="DP103" s="400"/>
      <c r="DQ103" s="398"/>
      <c r="DR103" s="398"/>
      <c r="DS103" s="398"/>
      <c r="DT103" s="398"/>
      <c r="DU103" s="398"/>
      <c r="DV103" s="398"/>
      <c r="DW103" s="398"/>
      <c r="DX103" s="402"/>
    </row>
    <row r="104" spans="1:128" ht="6" customHeight="1">
      <c r="A104" s="597"/>
      <c r="B104" s="598"/>
      <c r="C104" s="598"/>
      <c r="D104" s="598"/>
      <c r="E104" s="598"/>
      <c r="F104" s="409"/>
      <c r="G104" s="409"/>
      <c r="H104" s="409"/>
      <c r="I104" s="409"/>
      <c r="J104" s="409"/>
      <c r="K104" s="409"/>
      <c r="L104" s="409"/>
      <c r="M104" s="409"/>
      <c r="N104" s="409"/>
      <c r="O104" s="409"/>
      <c r="P104" s="409"/>
      <c r="Q104" s="409"/>
      <c r="R104" s="409"/>
      <c r="S104" s="409"/>
      <c r="T104" s="409"/>
      <c r="U104" s="409"/>
      <c r="V104" s="409"/>
      <c r="W104" s="409"/>
      <c r="X104" s="409"/>
      <c r="Y104" s="409"/>
      <c r="Z104" s="409"/>
      <c r="AA104" s="409"/>
      <c r="AB104" s="409"/>
      <c r="AC104" s="409"/>
      <c r="AD104" s="409"/>
      <c r="AE104" s="409"/>
      <c r="AF104" s="409"/>
      <c r="AG104" s="409"/>
      <c r="AH104" s="412"/>
      <c r="AI104" s="412"/>
      <c r="AJ104" s="412"/>
      <c r="AK104" s="412"/>
      <c r="AL104" s="412"/>
      <c r="AM104" s="398"/>
      <c r="AN104" s="398"/>
      <c r="AO104" s="398"/>
      <c r="AP104" s="398"/>
      <c r="AQ104" s="398"/>
      <c r="AR104" s="398"/>
      <c r="AS104" s="398"/>
      <c r="AT104" s="398"/>
      <c r="AU104" s="398"/>
      <c r="AV104" s="398"/>
      <c r="AW104" s="398"/>
      <c r="AX104" s="398"/>
      <c r="AY104" s="398"/>
      <c r="AZ104" s="398"/>
      <c r="BA104" s="398"/>
      <c r="BB104" s="398"/>
      <c r="BC104" s="398"/>
      <c r="BD104" s="398"/>
      <c r="BE104" s="398"/>
      <c r="BF104" s="398"/>
      <c r="BG104" s="398"/>
      <c r="BH104" s="398"/>
      <c r="BI104" s="398"/>
      <c r="BJ104" s="398"/>
      <c r="BK104" s="398"/>
      <c r="BL104" s="398"/>
      <c r="BM104" s="398"/>
      <c r="BN104" s="398"/>
      <c r="BO104" s="398"/>
      <c r="BP104" s="398"/>
      <c r="BQ104" s="398"/>
      <c r="BR104" s="398"/>
      <c r="BS104" s="398"/>
      <c r="BT104" s="398"/>
      <c r="BU104" s="398"/>
      <c r="BV104" s="398"/>
      <c r="BW104" s="398"/>
      <c r="BX104" s="398"/>
      <c r="BY104" s="398"/>
      <c r="BZ104" s="398"/>
      <c r="CA104" s="398"/>
      <c r="CB104" s="406"/>
      <c r="CC104" s="406"/>
      <c r="CD104" s="406"/>
      <c r="CE104" s="406"/>
      <c r="CF104" s="406"/>
      <c r="CG104" s="406"/>
      <c r="CH104" s="400"/>
      <c r="CI104" s="400"/>
      <c r="CJ104" s="400"/>
      <c r="CK104" s="400"/>
      <c r="CL104" s="400"/>
      <c r="CM104" s="400"/>
      <c r="CN104" s="400"/>
      <c r="CO104" s="398"/>
      <c r="CP104" s="398"/>
      <c r="CQ104" s="398"/>
      <c r="CR104" s="398"/>
      <c r="CS104" s="398"/>
      <c r="CT104" s="398"/>
      <c r="CU104" s="398"/>
      <c r="CV104" s="398"/>
      <c r="CW104" s="398"/>
      <c r="CX104" s="398"/>
      <c r="CY104" s="398"/>
      <c r="CZ104" s="398"/>
      <c r="DA104" s="398"/>
      <c r="DB104" s="398"/>
      <c r="DC104" s="398"/>
      <c r="DD104" s="398"/>
      <c r="DE104" s="398"/>
      <c r="DF104" s="398"/>
      <c r="DG104" s="398"/>
      <c r="DH104" s="398"/>
      <c r="DI104" s="398"/>
      <c r="DJ104" s="398"/>
      <c r="DK104" s="398"/>
      <c r="DL104" s="400"/>
      <c r="DM104" s="400"/>
      <c r="DN104" s="400"/>
      <c r="DO104" s="400"/>
      <c r="DP104" s="400"/>
      <c r="DQ104" s="398"/>
      <c r="DR104" s="398"/>
      <c r="DS104" s="398"/>
      <c r="DT104" s="398"/>
      <c r="DU104" s="398"/>
      <c r="DV104" s="398"/>
      <c r="DW104" s="398"/>
      <c r="DX104" s="402"/>
    </row>
    <row r="105" spans="1:128" ht="6" customHeight="1">
      <c r="A105" s="597"/>
      <c r="B105" s="598"/>
      <c r="C105" s="598"/>
      <c r="D105" s="598"/>
      <c r="E105" s="598"/>
      <c r="F105" s="409"/>
      <c r="G105" s="409"/>
      <c r="H105" s="409"/>
      <c r="I105" s="409"/>
      <c r="J105" s="409"/>
      <c r="K105" s="409"/>
      <c r="L105" s="409"/>
      <c r="M105" s="409"/>
      <c r="N105" s="409"/>
      <c r="O105" s="409"/>
      <c r="P105" s="409"/>
      <c r="Q105" s="409"/>
      <c r="R105" s="409"/>
      <c r="S105" s="409"/>
      <c r="T105" s="409"/>
      <c r="U105" s="409"/>
      <c r="V105" s="409"/>
      <c r="W105" s="409"/>
      <c r="X105" s="409"/>
      <c r="Y105" s="409"/>
      <c r="Z105" s="409"/>
      <c r="AA105" s="409"/>
      <c r="AB105" s="409"/>
      <c r="AC105" s="409"/>
      <c r="AD105" s="409"/>
      <c r="AE105" s="409"/>
      <c r="AF105" s="409"/>
      <c r="AG105" s="409"/>
      <c r="AH105" s="412"/>
      <c r="AI105" s="412"/>
      <c r="AJ105" s="412"/>
      <c r="AK105" s="412"/>
      <c r="AL105" s="412"/>
      <c r="AM105" s="398"/>
      <c r="AN105" s="398"/>
      <c r="AO105" s="398"/>
      <c r="AP105" s="398"/>
      <c r="AQ105" s="398"/>
      <c r="AR105" s="398"/>
      <c r="AS105" s="398"/>
      <c r="AT105" s="398"/>
      <c r="AU105" s="398"/>
      <c r="AV105" s="398"/>
      <c r="AW105" s="398"/>
      <c r="AX105" s="398"/>
      <c r="AY105" s="398"/>
      <c r="AZ105" s="398"/>
      <c r="BA105" s="398"/>
      <c r="BB105" s="398"/>
      <c r="BC105" s="398"/>
      <c r="BD105" s="398"/>
      <c r="BE105" s="398"/>
      <c r="BF105" s="398"/>
      <c r="BG105" s="398"/>
      <c r="BH105" s="398"/>
      <c r="BI105" s="398"/>
      <c r="BJ105" s="398"/>
      <c r="BK105" s="398"/>
      <c r="BL105" s="398"/>
      <c r="BM105" s="398"/>
      <c r="BN105" s="398"/>
      <c r="BO105" s="398"/>
      <c r="BP105" s="398"/>
      <c r="BQ105" s="398"/>
      <c r="BR105" s="398"/>
      <c r="BS105" s="398"/>
      <c r="BT105" s="398"/>
      <c r="BU105" s="398"/>
      <c r="BV105" s="398"/>
      <c r="BW105" s="398"/>
      <c r="BX105" s="398"/>
      <c r="BY105" s="398"/>
      <c r="BZ105" s="398"/>
      <c r="CA105" s="398"/>
      <c r="CB105" s="406"/>
      <c r="CC105" s="406"/>
      <c r="CD105" s="406"/>
      <c r="CE105" s="406"/>
      <c r="CF105" s="406"/>
      <c r="CG105" s="406"/>
      <c r="CH105" s="400"/>
      <c r="CI105" s="400"/>
      <c r="CJ105" s="400"/>
      <c r="CK105" s="400"/>
      <c r="CL105" s="400"/>
      <c r="CM105" s="400"/>
      <c r="CN105" s="400"/>
      <c r="CO105" s="398"/>
      <c r="CP105" s="398"/>
      <c r="CQ105" s="398"/>
      <c r="CR105" s="398"/>
      <c r="CS105" s="398"/>
      <c r="CT105" s="398"/>
      <c r="CU105" s="398"/>
      <c r="CV105" s="398"/>
      <c r="CW105" s="398"/>
      <c r="CX105" s="398"/>
      <c r="CY105" s="398"/>
      <c r="CZ105" s="398"/>
      <c r="DA105" s="398"/>
      <c r="DB105" s="398"/>
      <c r="DC105" s="398"/>
      <c r="DD105" s="398"/>
      <c r="DE105" s="398"/>
      <c r="DF105" s="398"/>
      <c r="DG105" s="398"/>
      <c r="DH105" s="398"/>
      <c r="DI105" s="398"/>
      <c r="DJ105" s="398"/>
      <c r="DK105" s="398"/>
      <c r="DL105" s="400"/>
      <c r="DM105" s="400"/>
      <c r="DN105" s="400"/>
      <c r="DO105" s="400"/>
      <c r="DP105" s="400"/>
      <c r="DQ105" s="398"/>
      <c r="DR105" s="398"/>
      <c r="DS105" s="398"/>
      <c r="DT105" s="398"/>
      <c r="DU105" s="398"/>
      <c r="DV105" s="398"/>
      <c r="DW105" s="398"/>
      <c r="DX105" s="402"/>
    </row>
    <row r="106" spans="1:128" ht="6" customHeight="1">
      <c r="A106" s="597"/>
      <c r="B106" s="598"/>
      <c r="C106" s="598"/>
      <c r="D106" s="598"/>
      <c r="E106" s="598"/>
      <c r="F106" s="409"/>
      <c r="G106" s="409"/>
      <c r="H106" s="409"/>
      <c r="I106" s="409"/>
      <c r="J106" s="409"/>
      <c r="K106" s="409"/>
      <c r="L106" s="409"/>
      <c r="M106" s="409"/>
      <c r="N106" s="409"/>
      <c r="O106" s="409"/>
      <c r="P106" s="409"/>
      <c r="Q106" s="409"/>
      <c r="R106" s="409"/>
      <c r="S106" s="409"/>
      <c r="T106" s="409"/>
      <c r="U106" s="409"/>
      <c r="V106" s="409"/>
      <c r="W106" s="409"/>
      <c r="X106" s="409"/>
      <c r="Y106" s="409"/>
      <c r="Z106" s="409"/>
      <c r="AA106" s="409"/>
      <c r="AB106" s="409"/>
      <c r="AC106" s="409"/>
      <c r="AD106" s="409"/>
      <c r="AE106" s="409"/>
      <c r="AF106" s="409"/>
      <c r="AG106" s="409"/>
      <c r="AH106" s="412"/>
      <c r="AI106" s="412"/>
      <c r="AJ106" s="412"/>
      <c r="AK106" s="412"/>
      <c r="AL106" s="412"/>
      <c r="AM106" s="398"/>
      <c r="AN106" s="398"/>
      <c r="AO106" s="398"/>
      <c r="AP106" s="398"/>
      <c r="AQ106" s="398"/>
      <c r="AR106" s="398"/>
      <c r="AS106" s="398"/>
      <c r="AT106" s="398"/>
      <c r="AU106" s="398"/>
      <c r="AV106" s="398"/>
      <c r="AW106" s="398"/>
      <c r="AX106" s="398"/>
      <c r="AY106" s="398"/>
      <c r="AZ106" s="398"/>
      <c r="BA106" s="398"/>
      <c r="BB106" s="398"/>
      <c r="BC106" s="398"/>
      <c r="BD106" s="398"/>
      <c r="BE106" s="398"/>
      <c r="BF106" s="398"/>
      <c r="BG106" s="398"/>
      <c r="BH106" s="398"/>
      <c r="BI106" s="398"/>
      <c r="BJ106" s="398"/>
      <c r="BK106" s="398"/>
      <c r="BL106" s="398"/>
      <c r="BM106" s="398"/>
      <c r="BN106" s="398"/>
      <c r="BO106" s="398"/>
      <c r="BP106" s="398"/>
      <c r="BQ106" s="398"/>
      <c r="BR106" s="398"/>
      <c r="BS106" s="398"/>
      <c r="BT106" s="398"/>
      <c r="BU106" s="398"/>
      <c r="BV106" s="398"/>
      <c r="BW106" s="398"/>
      <c r="BX106" s="398"/>
      <c r="BY106" s="398"/>
      <c r="BZ106" s="398"/>
      <c r="CA106" s="398"/>
      <c r="CB106" s="406"/>
      <c r="CC106" s="406"/>
      <c r="CD106" s="406"/>
      <c r="CE106" s="406"/>
      <c r="CF106" s="406"/>
      <c r="CG106" s="406"/>
      <c r="CH106" s="400"/>
      <c r="CI106" s="400"/>
      <c r="CJ106" s="400"/>
      <c r="CK106" s="400"/>
      <c r="CL106" s="400"/>
      <c r="CM106" s="400"/>
      <c r="CN106" s="400"/>
      <c r="CO106" s="398"/>
      <c r="CP106" s="398"/>
      <c r="CQ106" s="398"/>
      <c r="CR106" s="398"/>
      <c r="CS106" s="398"/>
      <c r="CT106" s="398"/>
      <c r="CU106" s="398"/>
      <c r="CV106" s="398"/>
      <c r="CW106" s="398"/>
      <c r="CX106" s="398"/>
      <c r="CY106" s="398"/>
      <c r="CZ106" s="398"/>
      <c r="DA106" s="398"/>
      <c r="DB106" s="398"/>
      <c r="DC106" s="398"/>
      <c r="DD106" s="398"/>
      <c r="DE106" s="398"/>
      <c r="DF106" s="398"/>
      <c r="DG106" s="398"/>
      <c r="DH106" s="398"/>
      <c r="DI106" s="398"/>
      <c r="DJ106" s="398"/>
      <c r="DK106" s="398"/>
      <c r="DL106" s="400"/>
      <c r="DM106" s="400"/>
      <c r="DN106" s="400"/>
      <c r="DO106" s="400"/>
      <c r="DP106" s="400"/>
      <c r="DQ106" s="398"/>
      <c r="DR106" s="398"/>
      <c r="DS106" s="398"/>
      <c r="DT106" s="398"/>
      <c r="DU106" s="398"/>
      <c r="DV106" s="398"/>
      <c r="DW106" s="398"/>
      <c r="DX106" s="402"/>
    </row>
    <row r="107" spans="1:128" ht="6" customHeight="1">
      <c r="A107" s="597"/>
      <c r="B107" s="598"/>
      <c r="C107" s="598"/>
      <c r="D107" s="598"/>
      <c r="E107" s="598"/>
      <c r="F107" s="409"/>
      <c r="G107" s="409"/>
      <c r="H107" s="409"/>
      <c r="I107" s="409"/>
      <c r="J107" s="409"/>
      <c r="K107" s="409"/>
      <c r="L107" s="409"/>
      <c r="M107" s="409"/>
      <c r="N107" s="409"/>
      <c r="O107" s="409"/>
      <c r="P107" s="409"/>
      <c r="Q107" s="409"/>
      <c r="R107" s="409"/>
      <c r="S107" s="409"/>
      <c r="T107" s="409"/>
      <c r="U107" s="409"/>
      <c r="V107" s="409"/>
      <c r="W107" s="409"/>
      <c r="X107" s="409"/>
      <c r="Y107" s="409"/>
      <c r="Z107" s="409"/>
      <c r="AA107" s="409"/>
      <c r="AB107" s="409"/>
      <c r="AC107" s="409"/>
      <c r="AD107" s="409"/>
      <c r="AE107" s="409"/>
      <c r="AF107" s="409"/>
      <c r="AG107" s="409"/>
      <c r="AH107" s="412"/>
      <c r="AI107" s="412"/>
      <c r="AJ107" s="412"/>
      <c r="AK107" s="412"/>
      <c r="AL107" s="412"/>
      <c r="AM107" s="398"/>
      <c r="AN107" s="398"/>
      <c r="AO107" s="398"/>
      <c r="AP107" s="398"/>
      <c r="AQ107" s="398"/>
      <c r="AR107" s="398"/>
      <c r="AS107" s="398"/>
      <c r="AT107" s="398"/>
      <c r="AU107" s="398"/>
      <c r="AV107" s="398"/>
      <c r="AW107" s="398"/>
      <c r="AX107" s="398"/>
      <c r="AY107" s="398"/>
      <c r="AZ107" s="398"/>
      <c r="BA107" s="398"/>
      <c r="BB107" s="398"/>
      <c r="BC107" s="398"/>
      <c r="BD107" s="398"/>
      <c r="BE107" s="398"/>
      <c r="BF107" s="398"/>
      <c r="BG107" s="398"/>
      <c r="BH107" s="398"/>
      <c r="BI107" s="398"/>
      <c r="BJ107" s="398"/>
      <c r="BK107" s="398"/>
      <c r="BL107" s="398"/>
      <c r="BM107" s="398"/>
      <c r="BN107" s="398"/>
      <c r="BO107" s="398"/>
      <c r="BP107" s="398"/>
      <c r="BQ107" s="398"/>
      <c r="BR107" s="398"/>
      <c r="BS107" s="398"/>
      <c r="BT107" s="398"/>
      <c r="BU107" s="398"/>
      <c r="BV107" s="398"/>
      <c r="BW107" s="398"/>
      <c r="BX107" s="398"/>
      <c r="BY107" s="398"/>
      <c r="BZ107" s="398"/>
      <c r="CA107" s="398"/>
      <c r="CB107" s="406"/>
      <c r="CC107" s="406"/>
      <c r="CD107" s="406"/>
      <c r="CE107" s="406"/>
      <c r="CF107" s="406"/>
      <c r="CG107" s="406"/>
      <c r="CH107" s="400"/>
      <c r="CI107" s="400"/>
      <c r="CJ107" s="400"/>
      <c r="CK107" s="400"/>
      <c r="CL107" s="400"/>
      <c r="CM107" s="400"/>
      <c r="CN107" s="400"/>
      <c r="CO107" s="398"/>
      <c r="CP107" s="398"/>
      <c r="CQ107" s="398"/>
      <c r="CR107" s="398"/>
      <c r="CS107" s="398"/>
      <c r="CT107" s="398"/>
      <c r="CU107" s="398"/>
      <c r="CV107" s="398"/>
      <c r="CW107" s="398"/>
      <c r="CX107" s="398"/>
      <c r="CY107" s="398"/>
      <c r="CZ107" s="398"/>
      <c r="DA107" s="398"/>
      <c r="DB107" s="398"/>
      <c r="DC107" s="398"/>
      <c r="DD107" s="398"/>
      <c r="DE107" s="398"/>
      <c r="DF107" s="398"/>
      <c r="DG107" s="398"/>
      <c r="DH107" s="398"/>
      <c r="DI107" s="398"/>
      <c r="DJ107" s="398"/>
      <c r="DK107" s="398"/>
      <c r="DL107" s="400"/>
      <c r="DM107" s="400"/>
      <c r="DN107" s="400"/>
      <c r="DO107" s="400"/>
      <c r="DP107" s="400"/>
      <c r="DQ107" s="398"/>
      <c r="DR107" s="398"/>
      <c r="DS107" s="398"/>
      <c r="DT107" s="398"/>
      <c r="DU107" s="398"/>
      <c r="DV107" s="398"/>
      <c r="DW107" s="398"/>
      <c r="DX107" s="402"/>
    </row>
    <row r="108" spans="1:128" ht="6" customHeight="1">
      <c r="A108" s="597"/>
      <c r="B108" s="598"/>
      <c r="C108" s="598"/>
      <c r="D108" s="598"/>
      <c r="E108" s="598"/>
      <c r="F108" s="409"/>
      <c r="G108" s="409"/>
      <c r="H108" s="409"/>
      <c r="I108" s="409"/>
      <c r="J108" s="409"/>
      <c r="K108" s="409"/>
      <c r="L108" s="409"/>
      <c r="M108" s="409"/>
      <c r="N108" s="409"/>
      <c r="O108" s="409"/>
      <c r="P108" s="409"/>
      <c r="Q108" s="409"/>
      <c r="R108" s="409"/>
      <c r="S108" s="409"/>
      <c r="T108" s="409"/>
      <c r="U108" s="409"/>
      <c r="V108" s="409"/>
      <c r="W108" s="409"/>
      <c r="X108" s="409"/>
      <c r="Y108" s="409"/>
      <c r="Z108" s="409"/>
      <c r="AA108" s="409"/>
      <c r="AB108" s="409"/>
      <c r="AC108" s="409"/>
      <c r="AD108" s="409"/>
      <c r="AE108" s="409"/>
      <c r="AF108" s="409"/>
      <c r="AG108" s="409"/>
      <c r="AH108" s="412"/>
      <c r="AI108" s="412"/>
      <c r="AJ108" s="412"/>
      <c r="AK108" s="412"/>
      <c r="AL108" s="412"/>
      <c r="AM108" s="398"/>
      <c r="AN108" s="398"/>
      <c r="AO108" s="398"/>
      <c r="AP108" s="398"/>
      <c r="AQ108" s="398"/>
      <c r="AR108" s="398"/>
      <c r="AS108" s="398"/>
      <c r="AT108" s="398"/>
      <c r="AU108" s="398"/>
      <c r="AV108" s="398"/>
      <c r="AW108" s="398"/>
      <c r="AX108" s="398"/>
      <c r="AY108" s="398"/>
      <c r="AZ108" s="398"/>
      <c r="BA108" s="398"/>
      <c r="BB108" s="398"/>
      <c r="BC108" s="398"/>
      <c r="BD108" s="398"/>
      <c r="BE108" s="398"/>
      <c r="BF108" s="398"/>
      <c r="BG108" s="398"/>
      <c r="BH108" s="398"/>
      <c r="BI108" s="398"/>
      <c r="BJ108" s="398"/>
      <c r="BK108" s="398"/>
      <c r="BL108" s="398"/>
      <c r="BM108" s="398"/>
      <c r="BN108" s="398"/>
      <c r="BO108" s="398"/>
      <c r="BP108" s="398"/>
      <c r="BQ108" s="398"/>
      <c r="BR108" s="398"/>
      <c r="BS108" s="398"/>
      <c r="BT108" s="398"/>
      <c r="BU108" s="398"/>
      <c r="BV108" s="398"/>
      <c r="BW108" s="398"/>
      <c r="BX108" s="398"/>
      <c r="BY108" s="398"/>
      <c r="BZ108" s="398"/>
      <c r="CA108" s="398"/>
      <c r="CB108" s="406"/>
      <c r="CC108" s="406"/>
      <c r="CD108" s="406"/>
      <c r="CE108" s="406"/>
      <c r="CF108" s="406"/>
      <c r="CG108" s="406"/>
      <c r="CH108" s="400"/>
      <c r="CI108" s="400"/>
      <c r="CJ108" s="400"/>
      <c r="CK108" s="400"/>
      <c r="CL108" s="400"/>
      <c r="CM108" s="400"/>
      <c r="CN108" s="400"/>
      <c r="CO108" s="398"/>
      <c r="CP108" s="398"/>
      <c r="CQ108" s="398"/>
      <c r="CR108" s="398"/>
      <c r="CS108" s="398"/>
      <c r="CT108" s="398"/>
      <c r="CU108" s="398"/>
      <c r="CV108" s="398"/>
      <c r="CW108" s="398"/>
      <c r="CX108" s="398"/>
      <c r="CY108" s="398"/>
      <c r="CZ108" s="398"/>
      <c r="DA108" s="398"/>
      <c r="DB108" s="398"/>
      <c r="DC108" s="398"/>
      <c r="DD108" s="398"/>
      <c r="DE108" s="398"/>
      <c r="DF108" s="398"/>
      <c r="DG108" s="398"/>
      <c r="DH108" s="398"/>
      <c r="DI108" s="398"/>
      <c r="DJ108" s="398"/>
      <c r="DK108" s="398"/>
      <c r="DL108" s="400"/>
      <c r="DM108" s="400"/>
      <c r="DN108" s="400"/>
      <c r="DO108" s="400"/>
      <c r="DP108" s="400"/>
      <c r="DQ108" s="398"/>
      <c r="DR108" s="398"/>
      <c r="DS108" s="398"/>
      <c r="DT108" s="398"/>
      <c r="DU108" s="398"/>
      <c r="DV108" s="398"/>
      <c r="DW108" s="398"/>
      <c r="DX108" s="402"/>
    </row>
    <row r="109" spans="1:128" ht="6" customHeight="1">
      <c r="A109" s="597"/>
      <c r="B109" s="598"/>
      <c r="C109" s="598"/>
      <c r="D109" s="598"/>
      <c r="E109" s="598"/>
      <c r="F109" s="409"/>
      <c r="G109" s="409"/>
      <c r="H109" s="409"/>
      <c r="I109" s="409"/>
      <c r="J109" s="409"/>
      <c r="K109" s="409"/>
      <c r="L109" s="409"/>
      <c r="M109" s="409"/>
      <c r="N109" s="409"/>
      <c r="O109" s="409"/>
      <c r="P109" s="409"/>
      <c r="Q109" s="409"/>
      <c r="R109" s="409"/>
      <c r="S109" s="409"/>
      <c r="T109" s="409"/>
      <c r="U109" s="409"/>
      <c r="V109" s="409"/>
      <c r="W109" s="409"/>
      <c r="X109" s="409"/>
      <c r="Y109" s="409"/>
      <c r="Z109" s="409"/>
      <c r="AA109" s="409"/>
      <c r="AB109" s="409"/>
      <c r="AC109" s="409"/>
      <c r="AD109" s="409"/>
      <c r="AE109" s="409"/>
      <c r="AF109" s="409"/>
      <c r="AG109" s="409"/>
      <c r="AH109" s="412"/>
      <c r="AI109" s="412"/>
      <c r="AJ109" s="412"/>
      <c r="AK109" s="412"/>
      <c r="AL109" s="412"/>
      <c r="AM109" s="398"/>
      <c r="AN109" s="398"/>
      <c r="AO109" s="398"/>
      <c r="AP109" s="398"/>
      <c r="AQ109" s="398"/>
      <c r="AR109" s="398"/>
      <c r="AS109" s="398"/>
      <c r="AT109" s="398"/>
      <c r="AU109" s="398"/>
      <c r="AV109" s="398"/>
      <c r="AW109" s="398"/>
      <c r="AX109" s="398"/>
      <c r="AY109" s="398"/>
      <c r="AZ109" s="398"/>
      <c r="BA109" s="398"/>
      <c r="BB109" s="398"/>
      <c r="BC109" s="398"/>
      <c r="BD109" s="398"/>
      <c r="BE109" s="398"/>
      <c r="BF109" s="398"/>
      <c r="BG109" s="398"/>
      <c r="BH109" s="398"/>
      <c r="BI109" s="398"/>
      <c r="BJ109" s="398"/>
      <c r="BK109" s="398"/>
      <c r="BL109" s="398"/>
      <c r="BM109" s="398"/>
      <c r="BN109" s="398"/>
      <c r="BO109" s="398"/>
      <c r="BP109" s="398"/>
      <c r="BQ109" s="398"/>
      <c r="BR109" s="398"/>
      <c r="BS109" s="398"/>
      <c r="BT109" s="398"/>
      <c r="BU109" s="398"/>
      <c r="BV109" s="398"/>
      <c r="BW109" s="398"/>
      <c r="BX109" s="398"/>
      <c r="BY109" s="398"/>
      <c r="BZ109" s="398"/>
      <c r="CA109" s="398"/>
      <c r="CB109" s="406"/>
      <c r="CC109" s="406"/>
      <c r="CD109" s="406"/>
      <c r="CE109" s="406"/>
      <c r="CF109" s="406"/>
      <c r="CG109" s="406"/>
      <c r="CH109" s="400"/>
      <c r="CI109" s="400"/>
      <c r="CJ109" s="400"/>
      <c r="CK109" s="400"/>
      <c r="CL109" s="400"/>
      <c r="CM109" s="400"/>
      <c r="CN109" s="400"/>
      <c r="CO109" s="398"/>
      <c r="CP109" s="398"/>
      <c r="CQ109" s="398"/>
      <c r="CR109" s="398"/>
      <c r="CS109" s="398"/>
      <c r="CT109" s="398"/>
      <c r="CU109" s="398"/>
      <c r="CV109" s="398"/>
      <c r="CW109" s="398"/>
      <c r="CX109" s="398"/>
      <c r="CY109" s="398"/>
      <c r="CZ109" s="398"/>
      <c r="DA109" s="398"/>
      <c r="DB109" s="398"/>
      <c r="DC109" s="398"/>
      <c r="DD109" s="398"/>
      <c r="DE109" s="398"/>
      <c r="DF109" s="398"/>
      <c r="DG109" s="398"/>
      <c r="DH109" s="398"/>
      <c r="DI109" s="398"/>
      <c r="DJ109" s="398"/>
      <c r="DK109" s="398"/>
      <c r="DL109" s="400"/>
      <c r="DM109" s="400"/>
      <c r="DN109" s="400"/>
      <c r="DO109" s="400"/>
      <c r="DP109" s="400"/>
      <c r="DQ109" s="398"/>
      <c r="DR109" s="398"/>
      <c r="DS109" s="398"/>
      <c r="DT109" s="398"/>
      <c r="DU109" s="398"/>
      <c r="DV109" s="398"/>
      <c r="DW109" s="398"/>
      <c r="DX109" s="402"/>
    </row>
    <row r="110" spans="1:128" ht="6" customHeight="1">
      <c r="A110" s="597"/>
      <c r="B110" s="598"/>
      <c r="C110" s="598"/>
      <c r="D110" s="598"/>
      <c r="E110" s="598"/>
      <c r="F110" s="409"/>
      <c r="G110" s="409"/>
      <c r="H110" s="409"/>
      <c r="I110" s="409"/>
      <c r="J110" s="409"/>
      <c r="K110" s="409"/>
      <c r="L110" s="409"/>
      <c r="M110" s="409"/>
      <c r="N110" s="409"/>
      <c r="O110" s="409"/>
      <c r="P110" s="409"/>
      <c r="Q110" s="409"/>
      <c r="R110" s="409"/>
      <c r="S110" s="409"/>
      <c r="T110" s="409"/>
      <c r="U110" s="409"/>
      <c r="V110" s="409"/>
      <c r="W110" s="409"/>
      <c r="X110" s="409"/>
      <c r="Y110" s="409"/>
      <c r="Z110" s="409"/>
      <c r="AA110" s="409"/>
      <c r="AB110" s="409"/>
      <c r="AC110" s="409"/>
      <c r="AD110" s="409"/>
      <c r="AE110" s="409"/>
      <c r="AF110" s="409"/>
      <c r="AG110" s="409"/>
      <c r="AH110" s="412"/>
      <c r="AI110" s="412"/>
      <c r="AJ110" s="412"/>
      <c r="AK110" s="412"/>
      <c r="AL110" s="412"/>
      <c r="AM110" s="398"/>
      <c r="AN110" s="398"/>
      <c r="AO110" s="398"/>
      <c r="AP110" s="398"/>
      <c r="AQ110" s="398"/>
      <c r="AR110" s="398"/>
      <c r="AS110" s="398"/>
      <c r="AT110" s="398"/>
      <c r="AU110" s="398"/>
      <c r="AV110" s="398"/>
      <c r="AW110" s="398"/>
      <c r="AX110" s="398"/>
      <c r="AY110" s="398"/>
      <c r="AZ110" s="398"/>
      <c r="BA110" s="398"/>
      <c r="BB110" s="398"/>
      <c r="BC110" s="398"/>
      <c r="BD110" s="398"/>
      <c r="BE110" s="398"/>
      <c r="BF110" s="398"/>
      <c r="BG110" s="398"/>
      <c r="BH110" s="398"/>
      <c r="BI110" s="398"/>
      <c r="BJ110" s="398"/>
      <c r="BK110" s="398"/>
      <c r="BL110" s="398"/>
      <c r="BM110" s="398"/>
      <c r="BN110" s="398"/>
      <c r="BO110" s="398"/>
      <c r="BP110" s="398"/>
      <c r="BQ110" s="398"/>
      <c r="BR110" s="398"/>
      <c r="BS110" s="398"/>
      <c r="BT110" s="398"/>
      <c r="BU110" s="398"/>
      <c r="BV110" s="398"/>
      <c r="BW110" s="398"/>
      <c r="BX110" s="398"/>
      <c r="BY110" s="398"/>
      <c r="BZ110" s="398"/>
      <c r="CA110" s="398"/>
      <c r="CB110" s="406"/>
      <c r="CC110" s="406"/>
      <c r="CD110" s="406"/>
      <c r="CE110" s="406"/>
      <c r="CF110" s="406"/>
      <c r="CG110" s="406"/>
      <c r="CH110" s="400"/>
      <c r="CI110" s="400"/>
      <c r="CJ110" s="400"/>
      <c r="CK110" s="400"/>
      <c r="CL110" s="400"/>
      <c r="CM110" s="400"/>
      <c r="CN110" s="400"/>
      <c r="CO110" s="398"/>
      <c r="CP110" s="398"/>
      <c r="CQ110" s="398"/>
      <c r="CR110" s="398"/>
      <c r="CS110" s="398"/>
      <c r="CT110" s="398"/>
      <c r="CU110" s="398"/>
      <c r="CV110" s="398"/>
      <c r="CW110" s="398"/>
      <c r="CX110" s="398"/>
      <c r="CY110" s="398"/>
      <c r="CZ110" s="398"/>
      <c r="DA110" s="398"/>
      <c r="DB110" s="398"/>
      <c r="DC110" s="398"/>
      <c r="DD110" s="398"/>
      <c r="DE110" s="398"/>
      <c r="DF110" s="398"/>
      <c r="DG110" s="398"/>
      <c r="DH110" s="398"/>
      <c r="DI110" s="398"/>
      <c r="DJ110" s="398"/>
      <c r="DK110" s="398"/>
      <c r="DL110" s="400"/>
      <c r="DM110" s="400"/>
      <c r="DN110" s="400"/>
      <c r="DO110" s="400"/>
      <c r="DP110" s="400"/>
      <c r="DQ110" s="398"/>
      <c r="DR110" s="398"/>
      <c r="DS110" s="398"/>
      <c r="DT110" s="398"/>
      <c r="DU110" s="398"/>
      <c r="DV110" s="398"/>
      <c r="DW110" s="398"/>
      <c r="DX110" s="402"/>
    </row>
    <row r="111" spans="1:128" ht="6" customHeight="1">
      <c r="A111" s="597"/>
      <c r="B111" s="598"/>
      <c r="C111" s="598"/>
      <c r="D111" s="598"/>
      <c r="E111" s="598"/>
      <c r="F111" s="409"/>
      <c r="G111" s="409"/>
      <c r="H111" s="409"/>
      <c r="I111" s="409"/>
      <c r="J111" s="409"/>
      <c r="K111" s="409"/>
      <c r="L111" s="409"/>
      <c r="M111" s="409"/>
      <c r="N111" s="409"/>
      <c r="O111" s="409"/>
      <c r="P111" s="409"/>
      <c r="Q111" s="409"/>
      <c r="R111" s="409"/>
      <c r="S111" s="409"/>
      <c r="T111" s="409"/>
      <c r="U111" s="409"/>
      <c r="V111" s="409"/>
      <c r="W111" s="409"/>
      <c r="X111" s="409"/>
      <c r="Y111" s="409"/>
      <c r="Z111" s="409"/>
      <c r="AA111" s="409"/>
      <c r="AB111" s="409"/>
      <c r="AC111" s="409"/>
      <c r="AD111" s="409"/>
      <c r="AE111" s="409"/>
      <c r="AF111" s="409"/>
      <c r="AG111" s="409"/>
      <c r="AH111" s="412"/>
      <c r="AI111" s="412"/>
      <c r="AJ111" s="412"/>
      <c r="AK111" s="412"/>
      <c r="AL111" s="412"/>
      <c r="AM111" s="398"/>
      <c r="AN111" s="398"/>
      <c r="AO111" s="398"/>
      <c r="AP111" s="398"/>
      <c r="AQ111" s="398"/>
      <c r="AR111" s="398"/>
      <c r="AS111" s="398"/>
      <c r="AT111" s="398"/>
      <c r="AU111" s="398"/>
      <c r="AV111" s="398"/>
      <c r="AW111" s="398"/>
      <c r="AX111" s="398"/>
      <c r="AY111" s="398"/>
      <c r="AZ111" s="398"/>
      <c r="BA111" s="398"/>
      <c r="BB111" s="398"/>
      <c r="BC111" s="398"/>
      <c r="BD111" s="398"/>
      <c r="BE111" s="398"/>
      <c r="BF111" s="398"/>
      <c r="BG111" s="398"/>
      <c r="BH111" s="398"/>
      <c r="BI111" s="398"/>
      <c r="BJ111" s="398"/>
      <c r="BK111" s="398"/>
      <c r="BL111" s="398"/>
      <c r="BM111" s="398"/>
      <c r="BN111" s="398"/>
      <c r="BO111" s="398"/>
      <c r="BP111" s="398"/>
      <c r="BQ111" s="398"/>
      <c r="BR111" s="398"/>
      <c r="BS111" s="398"/>
      <c r="BT111" s="398"/>
      <c r="BU111" s="398"/>
      <c r="BV111" s="398"/>
      <c r="BW111" s="398"/>
      <c r="BX111" s="398"/>
      <c r="BY111" s="398"/>
      <c r="BZ111" s="398"/>
      <c r="CA111" s="398"/>
      <c r="CB111" s="406"/>
      <c r="CC111" s="406"/>
      <c r="CD111" s="406"/>
      <c r="CE111" s="406"/>
      <c r="CF111" s="406"/>
      <c r="CG111" s="406"/>
      <c r="CH111" s="400"/>
      <c r="CI111" s="400"/>
      <c r="CJ111" s="400"/>
      <c r="CK111" s="400"/>
      <c r="CL111" s="400"/>
      <c r="CM111" s="400"/>
      <c r="CN111" s="400"/>
      <c r="CO111" s="398"/>
      <c r="CP111" s="398"/>
      <c r="CQ111" s="398"/>
      <c r="CR111" s="398"/>
      <c r="CS111" s="398"/>
      <c r="CT111" s="398"/>
      <c r="CU111" s="398"/>
      <c r="CV111" s="398"/>
      <c r="CW111" s="398"/>
      <c r="CX111" s="398"/>
      <c r="CY111" s="398"/>
      <c r="CZ111" s="398"/>
      <c r="DA111" s="398"/>
      <c r="DB111" s="398"/>
      <c r="DC111" s="398"/>
      <c r="DD111" s="398"/>
      <c r="DE111" s="398"/>
      <c r="DF111" s="398"/>
      <c r="DG111" s="398"/>
      <c r="DH111" s="398"/>
      <c r="DI111" s="398"/>
      <c r="DJ111" s="398"/>
      <c r="DK111" s="398"/>
      <c r="DL111" s="400"/>
      <c r="DM111" s="400"/>
      <c r="DN111" s="400"/>
      <c r="DO111" s="400"/>
      <c r="DP111" s="400"/>
      <c r="DQ111" s="398"/>
      <c r="DR111" s="398"/>
      <c r="DS111" s="398"/>
      <c r="DT111" s="398"/>
      <c r="DU111" s="398"/>
      <c r="DV111" s="398"/>
      <c r="DW111" s="398"/>
      <c r="DX111" s="402"/>
    </row>
    <row r="112" spans="1:128" ht="6" customHeight="1">
      <c r="A112" s="597"/>
      <c r="B112" s="598"/>
      <c r="C112" s="598"/>
      <c r="D112" s="598"/>
      <c r="E112" s="598"/>
      <c r="F112" s="409"/>
      <c r="G112" s="409"/>
      <c r="H112" s="409"/>
      <c r="I112" s="409"/>
      <c r="J112" s="409"/>
      <c r="K112" s="409"/>
      <c r="L112" s="409"/>
      <c r="M112" s="409"/>
      <c r="N112" s="409"/>
      <c r="O112" s="409"/>
      <c r="P112" s="409"/>
      <c r="Q112" s="409"/>
      <c r="R112" s="409"/>
      <c r="S112" s="409"/>
      <c r="T112" s="409"/>
      <c r="U112" s="409"/>
      <c r="V112" s="409"/>
      <c r="W112" s="409"/>
      <c r="X112" s="409"/>
      <c r="Y112" s="409"/>
      <c r="Z112" s="409"/>
      <c r="AA112" s="409"/>
      <c r="AB112" s="409"/>
      <c r="AC112" s="409"/>
      <c r="AD112" s="409"/>
      <c r="AE112" s="409"/>
      <c r="AF112" s="409"/>
      <c r="AG112" s="409"/>
      <c r="AH112" s="412"/>
      <c r="AI112" s="412"/>
      <c r="AJ112" s="412"/>
      <c r="AK112" s="412"/>
      <c r="AL112" s="412"/>
      <c r="AM112" s="398"/>
      <c r="AN112" s="398"/>
      <c r="AO112" s="398"/>
      <c r="AP112" s="398"/>
      <c r="AQ112" s="398"/>
      <c r="AR112" s="398"/>
      <c r="AS112" s="398"/>
      <c r="AT112" s="398"/>
      <c r="AU112" s="398"/>
      <c r="AV112" s="398"/>
      <c r="AW112" s="398"/>
      <c r="AX112" s="398"/>
      <c r="AY112" s="398"/>
      <c r="AZ112" s="398"/>
      <c r="BA112" s="398"/>
      <c r="BB112" s="398"/>
      <c r="BC112" s="398"/>
      <c r="BD112" s="398"/>
      <c r="BE112" s="398"/>
      <c r="BF112" s="398"/>
      <c r="BG112" s="398"/>
      <c r="BH112" s="398"/>
      <c r="BI112" s="398"/>
      <c r="BJ112" s="398"/>
      <c r="BK112" s="398"/>
      <c r="BL112" s="398"/>
      <c r="BM112" s="398"/>
      <c r="BN112" s="398"/>
      <c r="BO112" s="398"/>
      <c r="BP112" s="398"/>
      <c r="BQ112" s="398"/>
      <c r="BR112" s="398"/>
      <c r="BS112" s="398"/>
      <c r="BT112" s="398"/>
      <c r="BU112" s="398"/>
      <c r="BV112" s="398"/>
      <c r="BW112" s="398"/>
      <c r="BX112" s="398"/>
      <c r="BY112" s="398"/>
      <c r="BZ112" s="398"/>
      <c r="CA112" s="398"/>
      <c r="CB112" s="406"/>
      <c r="CC112" s="406"/>
      <c r="CD112" s="406"/>
      <c r="CE112" s="406"/>
      <c r="CF112" s="406"/>
      <c r="CG112" s="406"/>
      <c r="CH112" s="400"/>
      <c r="CI112" s="400"/>
      <c r="CJ112" s="400"/>
      <c r="CK112" s="400"/>
      <c r="CL112" s="400"/>
      <c r="CM112" s="400"/>
      <c r="CN112" s="400"/>
      <c r="CO112" s="398"/>
      <c r="CP112" s="398"/>
      <c r="CQ112" s="398"/>
      <c r="CR112" s="398"/>
      <c r="CS112" s="398"/>
      <c r="CT112" s="398"/>
      <c r="CU112" s="398"/>
      <c r="CV112" s="398"/>
      <c r="CW112" s="398"/>
      <c r="CX112" s="398"/>
      <c r="CY112" s="398"/>
      <c r="CZ112" s="398"/>
      <c r="DA112" s="398"/>
      <c r="DB112" s="398"/>
      <c r="DC112" s="398"/>
      <c r="DD112" s="398"/>
      <c r="DE112" s="398"/>
      <c r="DF112" s="398"/>
      <c r="DG112" s="398"/>
      <c r="DH112" s="398"/>
      <c r="DI112" s="398"/>
      <c r="DJ112" s="398"/>
      <c r="DK112" s="398"/>
      <c r="DL112" s="400"/>
      <c r="DM112" s="400"/>
      <c r="DN112" s="400"/>
      <c r="DO112" s="400"/>
      <c r="DP112" s="400"/>
      <c r="DQ112" s="398"/>
      <c r="DR112" s="398"/>
      <c r="DS112" s="398"/>
      <c r="DT112" s="398"/>
      <c r="DU112" s="398"/>
      <c r="DV112" s="398"/>
      <c r="DW112" s="398"/>
      <c r="DX112" s="402"/>
    </row>
    <row r="113" spans="1:128" ht="6" customHeight="1">
      <c r="A113" s="597"/>
      <c r="B113" s="598"/>
      <c r="C113" s="598"/>
      <c r="D113" s="598"/>
      <c r="E113" s="598"/>
      <c r="F113" s="409"/>
      <c r="G113" s="409"/>
      <c r="H113" s="409"/>
      <c r="I113" s="409"/>
      <c r="J113" s="409"/>
      <c r="K113" s="409"/>
      <c r="L113" s="409"/>
      <c r="M113" s="409"/>
      <c r="N113" s="409"/>
      <c r="O113" s="409"/>
      <c r="P113" s="409"/>
      <c r="Q113" s="409"/>
      <c r="R113" s="409"/>
      <c r="S113" s="409"/>
      <c r="T113" s="409"/>
      <c r="U113" s="409"/>
      <c r="V113" s="409"/>
      <c r="W113" s="409"/>
      <c r="X113" s="409"/>
      <c r="Y113" s="409"/>
      <c r="Z113" s="409"/>
      <c r="AA113" s="409"/>
      <c r="AB113" s="409"/>
      <c r="AC113" s="409"/>
      <c r="AD113" s="409"/>
      <c r="AE113" s="409"/>
      <c r="AF113" s="409"/>
      <c r="AG113" s="409"/>
      <c r="AH113" s="412"/>
      <c r="AI113" s="412"/>
      <c r="AJ113" s="412"/>
      <c r="AK113" s="412"/>
      <c r="AL113" s="412"/>
      <c r="AM113" s="398"/>
      <c r="AN113" s="398"/>
      <c r="AO113" s="398"/>
      <c r="AP113" s="398"/>
      <c r="AQ113" s="398"/>
      <c r="AR113" s="398"/>
      <c r="AS113" s="398"/>
      <c r="AT113" s="398"/>
      <c r="AU113" s="398"/>
      <c r="AV113" s="398"/>
      <c r="AW113" s="398"/>
      <c r="AX113" s="398"/>
      <c r="AY113" s="398"/>
      <c r="AZ113" s="398"/>
      <c r="BA113" s="398"/>
      <c r="BB113" s="398"/>
      <c r="BC113" s="398"/>
      <c r="BD113" s="398"/>
      <c r="BE113" s="398"/>
      <c r="BF113" s="398"/>
      <c r="BG113" s="398"/>
      <c r="BH113" s="398"/>
      <c r="BI113" s="398"/>
      <c r="BJ113" s="398"/>
      <c r="BK113" s="398"/>
      <c r="BL113" s="398"/>
      <c r="BM113" s="398"/>
      <c r="BN113" s="398"/>
      <c r="BO113" s="398"/>
      <c r="BP113" s="398"/>
      <c r="BQ113" s="398"/>
      <c r="BR113" s="398"/>
      <c r="BS113" s="398"/>
      <c r="BT113" s="398"/>
      <c r="BU113" s="398"/>
      <c r="BV113" s="398"/>
      <c r="BW113" s="398"/>
      <c r="BX113" s="398"/>
      <c r="BY113" s="398"/>
      <c r="BZ113" s="398"/>
      <c r="CA113" s="398"/>
      <c r="CB113" s="406"/>
      <c r="CC113" s="406"/>
      <c r="CD113" s="406"/>
      <c r="CE113" s="406"/>
      <c r="CF113" s="406"/>
      <c r="CG113" s="406"/>
      <c r="CH113" s="400"/>
      <c r="CI113" s="400"/>
      <c r="CJ113" s="400"/>
      <c r="CK113" s="400"/>
      <c r="CL113" s="400"/>
      <c r="CM113" s="400"/>
      <c r="CN113" s="400"/>
      <c r="CO113" s="398"/>
      <c r="CP113" s="398"/>
      <c r="CQ113" s="398"/>
      <c r="CR113" s="398"/>
      <c r="CS113" s="398"/>
      <c r="CT113" s="398"/>
      <c r="CU113" s="398"/>
      <c r="CV113" s="398"/>
      <c r="CW113" s="398"/>
      <c r="CX113" s="398"/>
      <c r="CY113" s="398"/>
      <c r="CZ113" s="398"/>
      <c r="DA113" s="398"/>
      <c r="DB113" s="398"/>
      <c r="DC113" s="398"/>
      <c r="DD113" s="398"/>
      <c r="DE113" s="398"/>
      <c r="DF113" s="398"/>
      <c r="DG113" s="398"/>
      <c r="DH113" s="398"/>
      <c r="DI113" s="398"/>
      <c r="DJ113" s="398"/>
      <c r="DK113" s="398"/>
      <c r="DL113" s="400"/>
      <c r="DM113" s="400"/>
      <c r="DN113" s="400"/>
      <c r="DO113" s="400"/>
      <c r="DP113" s="400"/>
      <c r="DQ113" s="398"/>
      <c r="DR113" s="398"/>
      <c r="DS113" s="398"/>
      <c r="DT113" s="398"/>
      <c r="DU113" s="398"/>
      <c r="DV113" s="398"/>
      <c r="DW113" s="398"/>
      <c r="DX113" s="402"/>
    </row>
    <row r="114" spans="1:128" ht="6" customHeight="1">
      <c r="A114" s="597"/>
      <c r="B114" s="598"/>
      <c r="C114" s="598"/>
      <c r="D114" s="598"/>
      <c r="E114" s="598"/>
      <c r="F114" s="409"/>
      <c r="G114" s="409"/>
      <c r="H114" s="409"/>
      <c r="I114" s="409"/>
      <c r="J114" s="409"/>
      <c r="K114" s="409"/>
      <c r="L114" s="409"/>
      <c r="M114" s="409"/>
      <c r="N114" s="409"/>
      <c r="O114" s="409"/>
      <c r="P114" s="409"/>
      <c r="Q114" s="409"/>
      <c r="R114" s="409"/>
      <c r="S114" s="409"/>
      <c r="T114" s="409"/>
      <c r="U114" s="409"/>
      <c r="V114" s="409"/>
      <c r="W114" s="409"/>
      <c r="X114" s="409"/>
      <c r="Y114" s="409"/>
      <c r="Z114" s="409"/>
      <c r="AA114" s="409"/>
      <c r="AB114" s="409"/>
      <c r="AC114" s="409"/>
      <c r="AD114" s="409"/>
      <c r="AE114" s="409"/>
      <c r="AF114" s="409"/>
      <c r="AG114" s="409"/>
      <c r="AH114" s="412"/>
      <c r="AI114" s="412"/>
      <c r="AJ114" s="412"/>
      <c r="AK114" s="412"/>
      <c r="AL114" s="412"/>
      <c r="AM114" s="398"/>
      <c r="AN114" s="398"/>
      <c r="AO114" s="398"/>
      <c r="AP114" s="398"/>
      <c r="AQ114" s="398"/>
      <c r="AR114" s="398"/>
      <c r="AS114" s="398"/>
      <c r="AT114" s="398"/>
      <c r="AU114" s="398"/>
      <c r="AV114" s="398"/>
      <c r="AW114" s="398"/>
      <c r="AX114" s="398"/>
      <c r="AY114" s="398"/>
      <c r="AZ114" s="398"/>
      <c r="BA114" s="398"/>
      <c r="BB114" s="398"/>
      <c r="BC114" s="398"/>
      <c r="BD114" s="398"/>
      <c r="BE114" s="398"/>
      <c r="BF114" s="398"/>
      <c r="BG114" s="398"/>
      <c r="BH114" s="398"/>
      <c r="BI114" s="398"/>
      <c r="BJ114" s="398"/>
      <c r="BK114" s="398"/>
      <c r="BL114" s="398"/>
      <c r="BM114" s="398"/>
      <c r="BN114" s="398"/>
      <c r="BO114" s="398"/>
      <c r="BP114" s="398"/>
      <c r="BQ114" s="398"/>
      <c r="BR114" s="398"/>
      <c r="BS114" s="398"/>
      <c r="BT114" s="398"/>
      <c r="BU114" s="398"/>
      <c r="BV114" s="398"/>
      <c r="BW114" s="398"/>
      <c r="BX114" s="398"/>
      <c r="BY114" s="398"/>
      <c r="BZ114" s="398"/>
      <c r="CA114" s="398"/>
      <c r="CB114" s="406"/>
      <c r="CC114" s="406"/>
      <c r="CD114" s="406"/>
      <c r="CE114" s="406"/>
      <c r="CF114" s="406"/>
      <c r="CG114" s="406"/>
      <c r="CH114" s="400"/>
      <c r="CI114" s="400"/>
      <c r="CJ114" s="400"/>
      <c r="CK114" s="400"/>
      <c r="CL114" s="400"/>
      <c r="CM114" s="400"/>
      <c r="CN114" s="400"/>
      <c r="CO114" s="398"/>
      <c r="CP114" s="398"/>
      <c r="CQ114" s="398"/>
      <c r="CR114" s="398"/>
      <c r="CS114" s="398"/>
      <c r="CT114" s="398"/>
      <c r="CU114" s="398"/>
      <c r="CV114" s="398"/>
      <c r="CW114" s="398"/>
      <c r="CX114" s="398"/>
      <c r="CY114" s="398"/>
      <c r="CZ114" s="398"/>
      <c r="DA114" s="398"/>
      <c r="DB114" s="398"/>
      <c r="DC114" s="398"/>
      <c r="DD114" s="398"/>
      <c r="DE114" s="398"/>
      <c r="DF114" s="398"/>
      <c r="DG114" s="398"/>
      <c r="DH114" s="398"/>
      <c r="DI114" s="398"/>
      <c r="DJ114" s="398"/>
      <c r="DK114" s="398"/>
      <c r="DL114" s="400"/>
      <c r="DM114" s="400"/>
      <c r="DN114" s="400"/>
      <c r="DO114" s="400"/>
      <c r="DP114" s="400"/>
      <c r="DQ114" s="398"/>
      <c r="DR114" s="398"/>
      <c r="DS114" s="398"/>
      <c r="DT114" s="398"/>
      <c r="DU114" s="398"/>
      <c r="DV114" s="398"/>
      <c r="DW114" s="398"/>
      <c r="DX114" s="402"/>
    </row>
    <row r="115" spans="1:128" ht="6" customHeight="1">
      <c r="A115" s="597"/>
      <c r="B115" s="598"/>
      <c r="C115" s="598"/>
      <c r="D115" s="598"/>
      <c r="E115" s="598"/>
      <c r="F115" s="409"/>
      <c r="G115" s="409"/>
      <c r="H115" s="409"/>
      <c r="I115" s="409"/>
      <c r="J115" s="409"/>
      <c r="K115" s="409"/>
      <c r="L115" s="409"/>
      <c r="M115" s="409"/>
      <c r="N115" s="409"/>
      <c r="O115" s="409"/>
      <c r="P115" s="409"/>
      <c r="Q115" s="409"/>
      <c r="R115" s="409"/>
      <c r="S115" s="409"/>
      <c r="T115" s="409"/>
      <c r="U115" s="409"/>
      <c r="V115" s="409"/>
      <c r="W115" s="409"/>
      <c r="X115" s="409"/>
      <c r="Y115" s="409"/>
      <c r="Z115" s="409"/>
      <c r="AA115" s="409"/>
      <c r="AB115" s="409"/>
      <c r="AC115" s="409"/>
      <c r="AD115" s="409"/>
      <c r="AE115" s="409"/>
      <c r="AF115" s="409"/>
      <c r="AG115" s="409"/>
      <c r="AH115" s="412"/>
      <c r="AI115" s="412"/>
      <c r="AJ115" s="412"/>
      <c r="AK115" s="412"/>
      <c r="AL115" s="412"/>
      <c r="AM115" s="398"/>
      <c r="AN115" s="398"/>
      <c r="AO115" s="398"/>
      <c r="AP115" s="398"/>
      <c r="AQ115" s="398"/>
      <c r="AR115" s="398"/>
      <c r="AS115" s="398"/>
      <c r="AT115" s="398"/>
      <c r="AU115" s="398"/>
      <c r="AV115" s="398"/>
      <c r="AW115" s="398"/>
      <c r="AX115" s="398"/>
      <c r="AY115" s="398"/>
      <c r="AZ115" s="398"/>
      <c r="BA115" s="398"/>
      <c r="BB115" s="398"/>
      <c r="BC115" s="398"/>
      <c r="BD115" s="398"/>
      <c r="BE115" s="398"/>
      <c r="BF115" s="398"/>
      <c r="BG115" s="398"/>
      <c r="BH115" s="398"/>
      <c r="BI115" s="398"/>
      <c r="BJ115" s="398"/>
      <c r="BK115" s="398"/>
      <c r="BL115" s="398"/>
      <c r="BM115" s="398"/>
      <c r="BN115" s="398"/>
      <c r="BO115" s="398"/>
      <c r="BP115" s="398"/>
      <c r="BQ115" s="398"/>
      <c r="BR115" s="398"/>
      <c r="BS115" s="398"/>
      <c r="BT115" s="398"/>
      <c r="BU115" s="398"/>
      <c r="BV115" s="398"/>
      <c r="BW115" s="398"/>
      <c r="BX115" s="398"/>
      <c r="BY115" s="398"/>
      <c r="BZ115" s="398"/>
      <c r="CA115" s="398"/>
      <c r="CB115" s="406"/>
      <c r="CC115" s="406"/>
      <c r="CD115" s="406"/>
      <c r="CE115" s="406"/>
      <c r="CF115" s="406"/>
      <c r="CG115" s="406"/>
      <c r="CH115" s="400"/>
      <c r="CI115" s="400"/>
      <c r="CJ115" s="400"/>
      <c r="CK115" s="400"/>
      <c r="CL115" s="400"/>
      <c r="CM115" s="400"/>
      <c r="CN115" s="400"/>
      <c r="CO115" s="398"/>
      <c r="CP115" s="398"/>
      <c r="CQ115" s="398"/>
      <c r="CR115" s="398"/>
      <c r="CS115" s="398"/>
      <c r="CT115" s="398"/>
      <c r="CU115" s="398"/>
      <c r="CV115" s="398"/>
      <c r="CW115" s="398"/>
      <c r="CX115" s="398"/>
      <c r="CY115" s="398"/>
      <c r="CZ115" s="398"/>
      <c r="DA115" s="398"/>
      <c r="DB115" s="398"/>
      <c r="DC115" s="398"/>
      <c r="DD115" s="398"/>
      <c r="DE115" s="398"/>
      <c r="DF115" s="398"/>
      <c r="DG115" s="398"/>
      <c r="DH115" s="398"/>
      <c r="DI115" s="398"/>
      <c r="DJ115" s="398"/>
      <c r="DK115" s="398"/>
      <c r="DL115" s="400"/>
      <c r="DM115" s="400"/>
      <c r="DN115" s="400"/>
      <c r="DO115" s="400"/>
      <c r="DP115" s="400"/>
      <c r="DQ115" s="398"/>
      <c r="DR115" s="398"/>
      <c r="DS115" s="398"/>
      <c r="DT115" s="398"/>
      <c r="DU115" s="398"/>
      <c r="DV115" s="398"/>
      <c r="DW115" s="398"/>
      <c r="DX115" s="402"/>
    </row>
    <row r="116" spans="1:128" ht="6" customHeight="1">
      <c r="A116" s="597"/>
      <c r="B116" s="598"/>
      <c r="C116" s="598"/>
      <c r="D116" s="598"/>
      <c r="E116" s="598"/>
      <c r="F116" s="409"/>
      <c r="G116" s="409"/>
      <c r="H116" s="409"/>
      <c r="I116" s="409"/>
      <c r="J116" s="409"/>
      <c r="K116" s="409"/>
      <c r="L116" s="409"/>
      <c r="M116" s="409"/>
      <c r="N116" s="409"/>
      <c r="O116" s="409"/>
      <c r="P116" s="409"/>
      <c r="Q116" s="409"/>
      <c r="R116" s="409"/>
      <c r="S116" s="409"/>
      <c r="T116" s="409"/>
      <c r="U116" s="409"/>
      <c r="V116" s="409"/>
      <c r="W116" s="409"/>
      <c r="X116" s="409"/>
      <c r="Y116" s="409"/>
      <c r="Z116" s="409"/>
      <c r="AA116" s="409"/>
      <c r="AB116" s="409"/>
      <c r="AC116" s="409"/>
      <c r="AD116" s="409"/>
      <c r="AE116" s="409"/>
      <c r="AF116" s="409"/>
      <c r="AG116" s="409"/>
      <c r="AH116" s="412"/>
      <c r="AI116" s="412"/>
      <c r="AJ116" s="412"/>
      <c r="AK116" s="412"/>
      <c r="AL116" s="412"/>
      <c r="AM116" s="398"/>
      <c r="AN116" s="398"/>
      <c r="AO116" s="398"/>
      <c r="AP116" s="398"/>
      <c r="AQ116" s="398"/>
      <c r="AR116" s="398"/>
      <c r="AS116" s="398"/>
      <c r="AT116" s="398"/>
      <c r="AU116" s="398"/>
      <c r="AV116" s="398"/>
      <c r="AW116" s="398"/>
      <c r="AX116" s="398"/>
      <c r="AY116" s="398"/>
      <c r="AZ116" s="398"/>
      <c r="BA116" s="398"/>
      <c r="BB116" s="398"/>
      <c r="BC116" s="398"/>
      <c r="BD116" s="398"/>
      <c r="BE116" s="398"/>
      <c r="BF116" s="398"/>
      <c r="BG116" s="398"/>
      <c r="BH116" s="398"/>
      <c r="BI116" s="398"/>
      <c r="BJ116" s="398"/>
      <c r="BK116" s="398"/>
      <c r="BL116" s="398"/>
      <c r="BM116" s="398"/>
      <c r="BN116" s="398"/>
      <c r="BO116" s="398"/>
      <c r="BP116" s="398"/>
      <c r="BQ116" s="398"/>
      <c r="BR116" s="398"/>
      <c r="BS116" s="398"/>
      <c r="BT116" s="398"/>
      <c r="BU116" s="398"/>
      <c r="BV116" s="398"/>
      <c r="BW116" s="398"/>
      <c r="BX116" s="398"/>
      <c r="BY116" s="398"/>
      <c r="BZ116" s="398"/>
      <c r="CA116" s="398"/>
      <c r="CB116" s="406"/>
      <c r="CC116" s="406"/>
      <c r="CD116" s="406"/>
      <c r="CE116" s="406"/>
      <c r="CF116" s="406"/>
      <c r="CG116" s="406"/>
      <c r="CH116" s="400"/>
      <c r="CI116" s="400"/>
      <c r="CJ116" s="400"/>
      <c r="CK116" s="400"/>
      <c r="CL116" s="400"/>
      <c r="CM116" s="400"/>
      <c r="CN116" s="400"/>
      <c r="CO116" s="398"/>
      <c r="CP116" s="398"/>
      <c r="CQ116" s="398"/>
      <c r="CR116" s="398"/>
      <c r="CS116" s="398"/>
      <c r="CT116" s="398"/>
      <c r="CU116" s="398"/>
      <c r="CV116" s="398"/>
      <c r="CW116" s="398"/>
      <c r="CX116" s="398"/>
      <c r="CY116" s="398"/>
      <c r="CZ116" s="398"/>
      <c r="DA116" s="398"/>
      <c r="DB116" s="398"/>
      <c r="DC116" s="398"/>
      <c r="DD116" s="398"/>
      <c r="DE116" s="398"/>
      <c r="DF116" s="398"/>
      <c r="DG116" s="398"/>
      <c r="DH116" s="398"/>
      <c r="DI116" s="398"/>
      <c r="DJ116" s="398"/>
      <c r="DK116" s="398"/>
      <c r="DL116" s="400"/>
      <c r="DM116" s="400"/>
      <c r="DN116" s="400"/>
      <c r="DO116" s="400"/>
      <c r="DP116" s="400"/>
      <c r="DQ116" s="398"/>
      <c r="DR116" s="398"/>
      <c r="DS116" s="398"/>
      <c r="DT116" s="398"/>
      <c r="DU116" s="398"/>
      <c r="DV116" s="398"/>
      <c r="DW116" s="398"/>
      <c r="DX116" s="402"/>
    </row>
    <row r="117" spans="1:128" ht="6" customHeight="1">
      <c r="A117" s="597"/>
      <c r="B117" s="598"/>
      <c r="C117" s="598"/>
      <c r="D117" s="598"/>
      <c r="E117" s="598"/>
      <c r="F117" s="409"/>
      <c r="G117" s="409"/>
      <c r="H117" s="409"/>
      <c r="I117" s="409"/>
      <c r="J117" s="409"/>
      <c r="K117" s="409"/>
      <c r="L117" s="409"/>
      <c r="M117" s="409"/>
      <c r="N117" s="409"/>
      <c r="O117" s="409"/>
      <c r="P117" s="409"/>
      <c r="Q117" s="409"/>
      <c r="R117" s="409"/>
      <c r="S117" s="409"/>
      <c r="T117" s="409"/>
      <c r="U117" s="409"/>
      <c r="V117" s="409"/>
      <c r="W117" s="409"/>
      <c r="X117" s="409"/>
      <c r="Y117" s="409"/>
      <c r="Z117" s="409"/>
      <c r="AA117" s="409"/>
      <c r="AB117" s="409"/>
      <c r="AC117" s="409"/>
      <c r="AD117" s="409"/>
      <c r="AE117" s="409"/>
      <c r="AF117" s="409"/>
      <c r="AG117" s="409"/>
      <c r="AH117" s="412"/>
      <c r="AI117" s="412"/>
      <c r="AJ117" s="412"/>
      <c r="AK117" s="412"/>
      <c r="AL117" s="412"/>
      <c r="AM117" s="398"/>
      <c r="AN117" s="398"/>
      <c r="AO117" s="398"/>
      <c r="AP117" s="398"/>
      <c r="AQ117" s="398"/>
      <c r="AR117" s="398"/>
      <c r="AS117" s="398"/>
      <c r="AT117" s="398"/>
      <c r="AU117" s="398"/>
      <c r="AV117" s="398"/>
      <c r="AW117" s="398"/>
      <c r="AX117" s="398"/>
      <c r="AY117" s="398"/>
      <c r="AZ117" s="398"/>
      <c r="BA117" s="398"/>
      <c r="BB117" s="398"/>
      <c r="BC117" s="398"/>
      <c r="BD117" s="398"/>
      <c r="BE117" s="398"/>
      <c r="BF117" s="398"/>
      <c r="BG117" s="398"/>
      <c r="BH117" s="398"/>
      <c r="BI117" s="398"/>
      <c r="BJ117" s="398"/>
      <c r="BK117" s="398"/>
      <c r="BL117" s="398"/>
      <c r="BM117" s="398"/>
      <c r="BN117" s="398"/>
      <c r="BO117" s="398"/>
      <c r="BP117" s="398"/>
      <c r="BQ117" s="398"/>
      <c r="BR117" s="398"/>
      <c r="BS117" s="398"/>
      <c r="BT117" s="398"/>
      <c r="BU117" s="398"/>
      <c r="BV117" s="398"/>
      <c r="BW117" s="398"/>
      <c r="BX117" s="398"/>
      <c r="BY117" s="398"/>
      <c r="BZ117" s="398"/>
      <c r="CA117" s="398"/>
      <c r="CB117" s="406"/>
      <c r="CC117" s="406"/>
      <c r="CD117" s="406"/>
      <c r="CE117" s="406"/>
      <c r="CF117" s="406"/>
      <c r="CG117" s="406"/>
      <c r="CH117" s="400"/>
      <c r="CI117" s="400"/>
      <c r="CJ117" s="400"/>
      <c r="CK117" s="400"/>
      <c r="CL117" s="400"/>
      <c r="CM117" s="400"/>
      <c r="CN117" s="400"/>
      <c r="CO117" s="398"/>
      <c r="CP117" s="398"/>
      <c r="CQ117" s="398"/>
      <c r="CR117" s="398"/>
      <c r="CS117" s="398"/>
      <c r="CT117" s="398"/>
      <c r="CU117" s="398"/>
      <c r="CV117" s="398"/>
      <c r="CW117" s="398"/>
      <c r="CX117" s="398"/>
      <c r="CY117" s="398"/>
      <c r="CZ117" s="398"/>
      <c r="DA117" s="398"/>
      <c r="DB117" s="398"/>
      <c r="DC117" s="398"/>
      <c r="DD117" s="398"/>
      <c r="DE117" s="398"/>
      <c r="DF117" s="398"/>
      <c r="DG117" s="398"/>
      <c r="DH117" s="398"/>
      <c r="DI117" s="398"/>
      <c r="DJ117" s="398"/>
      <c r="DK117" s="398"/>
      <c r="DL117" s="400"/>
      <c r="DM117" s="400"/>
      <c r="DN117" s="400"/>
      <c r="DO117" s="400"/>
      <c r="DP117" s="400"/>
      <c r="DQ117" s="398"/>
      <c r="DR117" s="398"/>
      <c r="DS117" s="398"/>
      <c r="DT117" s="398"/>
      <c r="DU117" s="398"/>
      <c r="DV117" s="398"/>
      <c r="DW117" s="398"/>
      <c r="DX117" s="402"/>
    </row>
    <row r="118" spans="1:128" ht="6" customHeight="1">
      <c r="A118" s="597"/>
      <c r="B118" s="598"/>
      <c r="C118" s="598"/>
      <c r="D118" s="598"/>
      <c r="E118" s="598"/>
      <c r="F118" s="409"/>
      <c r="G118" s="409"/>
      <c r="H118" s="409"/>
      <c r="I118" s="409"/>
      <c r="J118" s="409"/>
      <c r="K118" s="409"/>
      <c r="L118" s="409"/>
      <c r="M118" s="409"/>
      <c r="N118" s="409"/>
      <c r="O118" s="409"/>
      <c r="P118" s="409"/>
      <c r="Q118" s="409"/>
      <c r="R118" s="409"/>
      <c r="S118" s="409"/>
      <c r="T118" s="409"/>
      <c r="U118" s="409"/>
      <c r="V118" s="409"/>
      <c r="W118" s="409"/>
      <c r="X118" s="409"/>
      <c r="Y118" s="409"/>
      <c r="Z118" s="409"/>
      <c r="AA118" s="409"/>
      <c r="AB118" s="409"/>
      <c r="AC118" s="409"/>
      <c r="AD118" s="409"/>
      <c r="AE118" s="409"/>
      <c r="AF118" s="409"/>
      <c r="AG118" s="409"/>
      <c r="AH118" s="412"/>
      <c r="AI118" s="412"/>
      <c r="AJ118" s="412"/>
      <c r="AK118" s="412"/>
      <c r="AL118" s="412"/>
      <c r="AM118" s="398"/>
      <c r="AN118" s="398"/>
      <c r="AO118" s="398"/>
      <c r="AP118" s="398"/>
      <c r="AQ118" s="398"/>
      <c r="AR118" s="398"/>
      <c r="AS118" s="398"/>
      <c r="AT118" s="398"/>
      <c r="AU118" s="398"/>
      <c r="AV118" s="398"/>
      <c r="AW118" s="398"/>
      <c r="AX118" s="398"/>
      <c r="AY118" s="398"/>
      <c r="AZ118" s="398"/>
      <c r="BA118" s="398"/>
      <c r="BB118" s="398"/>
      <c r="BC118" s="398"/>
      <c r="BD118" s="398"/>
      <c r="BE118" s="398"/>
      <c r="BF118" s="398"/>
      <c r="BG118" s="398"/>
      <c r="BH118" s="398"/>
      <c r="BI118" s="398"/>
      <c r="BJ118" s="398"/>
      <c r="BK118" s="398"/>
      <c r="BL118" s="398"/>
      <c r="BM118" s="398"/>
      <c r="BN118" s="398"/>
      <c r="BO118" s="398"/>
      <c r="BP118" s="398"/>
      <c r="BQ118" s="398"/>
      <c r="BR118" s="398"/>
      <c r="BS118" s="398"/>
      <c r="BT118" s="398"/>
      <c r="BU118" s="398"/>
      <c r="BV118" s="398"/>
      <c r="BW118" s="398"/>
      <c r="BX118" s="398"/>
      <c r="BY118" s="398"/>
      <c r="BZ118" s="398"/>
      <c r="CA118" s="398"/>
      <c r="CB118" s="406"/>
      <c r="CC118" s="406"/>
      <c r="CD118" s="406"/>
      <c r="CE118" s="406"/>
      <c r="CF118" s="406"/>
      <c r="CG118" s="406"/>
      <c r="CH118" s="400"/>
      <c r="CI118" s="400"/>
      <c r="CJ118" s="400"/>
      <c r="CK118" s="400"/>
      <c r="CL118" s="400"/>
      <c r="CM118" s="400"/>
      <c r="CN118" s="400"/>
      <c r="CO118" s="398"/>
      <c r="CP118" s="398"/>
      <c r="CQ118" s="398"/>
      <c r="CR118" s="398"/>
      <c r="CS118" s="398"/>
      <c r="CT118" s="398"/>
      <c r="CU118" s="398"/>
      <c r="CV118" s="398"/>
      <c r="CW118" s="398"/>
      <c r="CX118" s="398"/>
      <c r="CY118" s="398"/>
      <c r="CZ118" s="398"/>
      <c r="DA118" s="398"/>
      <c r="DB118" s="398"/>
      <c r="DC118" s="398"/>
      <c r="DD118" s="398"/>
      <c r="DE118" s="398"/>
      <c r="DF118" s="398"/>
      <c r="DG118" s="398"/>
      <c r="DH118" s="398"/>
      <c r="DI118" s="398"/>
      <c r="DJ118" s="398"/>
      <c r="DK118" s="398"/>
      <c r="DL118" s="400"/>
      <c r="DM118" s="400"/>
      <c r="DN118" s="400"/>
      <c r="DO118" s="400"/>
      <c r="DP118" s="400"/>
      <c r="DQ118" s="398"/>
      <c r="DR118" s="398"/>
      <c r="DS118" s="398"/>
      <c r="DT118" s="398"/>
      <c r="DU118" s="398"/>
      <c r="DV118" s="398"/>
      <c r="DW118" s="398"/>
      <c r="DX118" s="402"/>
    </row>
    <row r="119" spans="1:128" ht="6" customHeight="1">
      <c r="A119" s="597"/>
      <c r="B119" s="598"/>
      <c r="C119" s="598"/>
      <c r="D119" s="598"/>
      <c r="E119" s="598"/>
      <c r="F119" s="409"/>
      <c r="G119" s="409"/>
      <c r="H119" s="409"/>
      <c r="I119" s="409"/>
      <c r="J119" s="409"/>
      <c r="K119" s="409"/>
      <c r="L119" s="409"/>
      <c r="M119" s="409"/>
      <c r="N119" s="409"/>
      <c r="O119" s="409"/>
      <c r="P119" s="409"/>
      <c r="Q119" s="409"/>
      <c r="R119" s="409"/>
      <c r="S119" s="409"/>
      <c r="T119" s="409"/>
      <c r="U119" s="409"/>
      <c r="V119" s="409"/>
      <c r="W119" s="409"/>
      <c r="X119" s="409"/>
      <c r="Y119" s="409"/>
      <c r="Z119" s="409"/>
      <c r="AA119" s="409"/>
      <c r="AB119" s="409"/>
      <c r="AC119" s="409"/>
      <c r="AD119" s="409"/>
      <c r="AE119" s="409"/>
      <c r="AF119" s="409"/>
      <c r="AG119" s="409"/>
      <c r="AH119" s="412"/>
      <c r="AI119" s="412"/>
      <c r="AJ119" s="412"/>
      <c r="AK119" s="412"/>
      <c r="AL119" s="412"/>
      <c r="AM119" s="398"/>
      <c r="AN119" s="398"/>
      <c r="AO119" s="398"/>
      <c r="AP119" s="398"/>
      <c r="AQ119" s="398"/>
      <c r="AR119" s="398"/>
      <c r="AS119" s="398"/>
      <c r="AT119" s="398"/>
      <c r="AU119" s="398"/>
      <c r="AV119" s="398"/>
      <c r="AW119" s="398"/>
      <c r="AX119" s="398"/>
      <c r="AY119" s="398"/>
      <c r="AZ119" s="398"/>
      <c r="BA119" s="398"/>
      <c r="BB119" s="398"/>
      <c r="BC119" s="398"/>
      <c r="BD119" s="398"/>
      <c r="BE119" s="398"/>
      <c r="BF119" s="398"/>
      <c r="BG119" s="398"/>
      <c r="BH119" s="398"/>
      <c r="BI119" s="398"/>
      <c r="BJ119" s="398"/>
      <c r="BK119" s="398"/>
      <c r="BL119" s="398"/>
      <c r="BM119" s="398"/>
      <c r="BN119" s="398"/>
      <c r="BO119" s="398"/>
      <c r="BP119" s="398"/>
      <c r="BQ119" s="398"/>
      <c r="BR119" s="398"/>
      <c r="BS119" s="398"/>
      <c r="BT119" s="398"/>
      <c r="BU119" s="398"/>
      <c r="BV119" s="398"/>
      <c r="BW119" s="398"/>
      <c r="BX119" s="398"/>
      <c r="BY119" s="398"/>
      <c r="BZ119" s="398"/>
      <c r="CA119" s="398"/>
      <c r="CB119" s="406"/>
      <c r="CC119" s="406"/>
      <c r="CD119" s="406"/>
      <c r="CE119" s="406"/>
      <c r="CF119" s="406"/>
      <c r="CG119" s="406"/>
      <c r="CH119" s="400"/>
      <c r="CI119" s="400"/>
      <c r="CJ119" s="400"/>
      <c r="CK119" s="400"/>
      <c r="CL119" s="400"/>
      <c r="CM119" s="400"/>
      <c r="CN119" s="400"/>
      <c r="CO119" s="398"/>
      <c r="CP119" s="398"/>
      <c r="CQ119" s="398"/>
      <c r="CR119" s="398"/>
      <c r="CS119" s="398"/>
      <c r="CT119" s="398"/>
      <c r="CU119" s="398"/>
      <c r="CV119" s="398"/>
      <c r="CW119" s="398"/>
      <c r="CX119" s="398"/>
      <c r="CY119" s="398"/>
      <c r="CZ119" s="398"/>
      <c r="DA119" s="398"/>
      <c r="DB119" s="398"/>
      <c r="DC119" s="398"/>
      <c r="DD119" s="398"/>
      <c r="DE119" s="398"/>
      <c r="DF119" s="398"/>
      <c r="DG119" s="398"/>
      <c r="DH119" s="398"/>
      <c r="DI119" s="398"/>
      <c r="DJ119" s="398"/>
      <c r="DK119" s="398"/>
      <c r="DL119" s="400"/>
      <c r="DM119" s="400"/>
      <c r="DN119" s="400"/>
      <c r="DO119" s="400"/>
      <c r="DP119" s="400"/>
      <c r="DQ119" s="398"/>
      <c r="DR119" s="398"/>
      <c r="DS119" s="398"/>
      <c r="DT119" s="398"/>
      <c r="DU119" s="398"/>
      <c r="DV119" s="398"/>
      <c r="DW119" s="398"/>
      <c r="DX119" s="402"/>
    </row>
    <row r="120" spans="1:128" ht="6" customHeight="1">
      <c r="A120" s="597"/>
      <c r="B120" s="598"/>
      <c r="C120" s="598"/>
      <c r="D120" s="598"/>
      <c r="E120" s="598"/>
      <c r="F120" s="409"/>
      <c r="G120" s="409"/>
      <c r="H120" s="409"/>
      <c r="I120" s="409"/>
      <c r="J120" s="409"/>
      <c r="K120" s="409"/>
      <c r="L120" s="409"/>
      <c r="M120" s="409"/>
      <c r="N120" s="409"/>
      <c r="O120" s="409"/>
      <c r="P120" s="409"/>
      <c r="Q120" s="409"/>
      <c r="R120" s="409"/>
      <c r="S120" s="409"/>
      <c r="T120" s="409"/>
      <c r="U120" s="409"/>
      <c r="V120" s="409"/>
      <c r="W120" s="409"/>
      <c r="X120" s="409"/>
      <c r="Y120" s="409"/>
      <c r="Z120" s="409"/>
      <c r="AA120" s="409"/>
      <c r="AB120" s="409"/>
      <c r="AC120" s="409"/>
      <c r="AD120" s="409"/>
      <c r="AE120" s="409"/>
      <c r="AF120" s="409"/>
      <c r="AG120" s="409"/>
      <c r="AH120" s="412"/>
      <c r="AI120" s="412"/>
      <c r="AJ120" s="412"/>
      <c r="AK120" s="412"/>
      <c r="AL120" s="412"/>
      <c r="AM120" s="398"/>
      <c r="AN120" s="398"/>
      <c r="AO120" s="398"/>
      <c r="AP120" s="398"/>
      <c r="AQ120" s="398"/>
      <c r="AR120" s="398"/>
      <c r="AS120" s="398"/>
      <c r="AT120" s="398"/>
      <c r="AU120" s="398"/>
      <c r="AV120" s="398"/>
      <c r="AW120" s="398"/>
      <c r="AX120" s="398"/>
      <c r="AY120" s="398"/>
      <c r="AZ120" s="398"/>
      <c r="BA120" s="398"/>
      <c r="BB120" s="398"/>
      <c r="BC120" s="398"/>
      <c r="BD120" s="398"/>
      <c r="BE120" s="398"/>
      <c r="BF120" s="398"/>
      <c r="BG120" s="398"/>
      <c r="BH120" s="398"/>
      <c r="BI120" s="398"/>
      <c r="BJ120" s="398"/>
      <c r="BK120" s="398"/>
      <c r="BL120" s="398"/>
      <c r="BM120" s="398"/>
      <c r="BN120" s="398"/>
      <c r="BO120" s="398"/>
      <c r="BP120" s="398"/>
      <c r="BQ120" s="398"/>
      <c r="BR120" s="398"/>
      <c r="BS120" s="398"/>
      <c r="BT120" s="398"/>
      <c r="BU120" s="398"/>
      <c r="BV120" s="398"/>
      <c r="BW120" s="398"/>
      <c r="BX120" s="398"/>
      <c r="BY120" s="398"/>
      <c r="BZ120" s="398"/>
      <c r="CA120" s="398"/>
      <c r="CB120" s="406"/>
      <c r="CC120" s="406"/>
      <c r="CD120" s="406"/>
      <c r="CE120" s="406"/>
      <c r="CF120" s="406"/>
      <c r="CG120" s="406"/>
      <c r="CH120" s="400"/>
      <c r="CI120" s="400"/>
      <c r="CJ120" s="400"/>
      <c r="CK120" s="400"/>
      <c r="CL120" s="400"/>
      <c r="CM120" s="400"/>
      <c r="CN120" s="400"/>
      <c r="CO120" s="398"/>
      <c r="CP120" s="398"/>
      <c r="CQ120" s="398"/>
      <c r="CR120" s="398"/>
      <c r="CS120" s="398"/>
      <c r="CT120" s="398"/>
      <c r="CU120" s="398"/>
      <c r="CV120" s="398"/>
      <c r="CW120" s="398"/>
      <c r="CX120" s="398"/>
      <c r="CY120" s="398"/>
      <c r="CZ120" s="398"/>
      <c r="DA120" s="398"/>
      <c r="DB120" s="398"/>
      <c r="DC120" s="398"/>
      <c r="DD120" s="398"/>
      <c r="DE120" s="398"/>
      <c r="DF120" s="398"/>
      <c r="DG120" s="398"/>
      <c r="DH120" s="398"/>
      <c r="DI120" s="398"/>
      <c r="DJ120" s="398"/>
      <c r="DK120" s="398"/>
      <c r="DL120" s="400"/>
      <c r="DM120" s="400"/>
      <c r="DN120" s="400"/>
      <c r="DO120" s="400"/>
      <c r="DP120" s="400"/>
      <c r="DQ120" s="398"/>
      <c r="DR120" s="398"/>
      <c r="DS120" s="398"/>
      <c r="DT120" s="398"/>
      <c r="DU120" s="398"/>
      <c r="DV120" s="398"/>
      <c r="DW120" s="398"/>
      <c r="DX120" s="402"/>
    </row>
    <row r="121" spans="1:128" ht="6" customHeight="1">
      <c r="A121" s="597"/>
      <c r="B121" s="598"/>
      <c r="C121" s="598"/>
      <c r="D121" s="598"/>
      <c r="E121" s="598"/>
      <c r="F121" s="409"/>
      <c r="G121" s="409"/>
      <c r="H121" s="409"/>
      <c r="I121" s="409"/>
      <c r="J121" s="409"/>
      <c r="K121" s="409"/>
      <c r="L121" s="409"/>
      <c r="M121" s="409"/>
      <c r="N121" s="409"/>
      <c r="O121" s="409"/>
      <c r="P121" s="409"/>
      <c r="Q121" s="409"/>
      <c r="R121" s="409"/>
      <c r="S121" s="409"/>
      <c r="T121" s="409"/>
      <c r="U121" s="409"/>
      <c r="V121" s="409"/>
      <c r="W121" s="409"/>
      <c r="X121" s="409"/>
      <c r="Y121" s="409"/>
      <c r="Z121" s="409"/>
      <c r="AA121" s="409"/>
      <c r="AB121" s="409"/>
      <c r="AC121" s="409"/>
      <c r="AD121" s="409"/>
      <c r="AE121" s="409"/>
      <c r="AF121" s="409"/>
      <c r="AG121" s="409"/>
      <c r="AH121" s="412"/>
      <c r="AI121" s="412"/>
      <c r="AJ121" s="412"/>
      <c r="AK121" s="412"/>
      <c r="AL121" s="412"/>
      <c r="AM121" s="398"/>
      <c r="AN121" s="398"/>
      <c r="AO121" s="398"/>
      <c r="AP121" s="398"/>
      <c r="AQ121" s="398"/>
      <c r="AR121" s="398"/>
      <c r="AS121" s="398"/>
      <c r="AT121" s="398"/>
      <c r="AU121" s="398"/>
      <c r="AV121" s="398"/>
      <c r="AW121" s="398"/>
      <c r="AX121" s="398"/>
      <c r="AY121" s="398"/>
      <c r="AZ121" s="398"/>
      <c r="BA121" s="398"/>
      <c r="BB121" s="398"/>
      <c r="BC121" s="398"/>
      <c r="BD121" s="398"/>
      <c r="BE121" s="398"/>
      <c r="BF121" s="398"/>
      <c r="BG121" s="398"/>
      <c r="BH121" s="398"/>
      <c r="BI121" s="398"/>
      <c r="BJ121" s="398"/>
      <c r="BK121" s="398"/>
      <c r="BL121" s="398"/>
      <c r="BM121" s="398"/>
      <c r="BN121" s="398"/>
      <c r="BO121" s="398"/>
      <c r="BP121" s="398"/>
      <c r="BQ121" s="398"/>
      <c r="BR121" s="398"/>
      <c r="BS121" s="398"/>
      <c r="BT121" s="398"/>
      <c r="BU121" s="398"/>
      <c r="BV121" s="398"/>
      <c r="BW121" s="398"/>
      <c r="BX121" s="398"/>
      <c r="BY121" s="398"/>
      <c r="BZ121" s="398"/>
      <c r="CA121" s="398"/>
      <c r="CB121" s="406"/>
      <c r="CC121" s="406"/>
      <c r="CD121" s="406"/>
      <c r="CE121" s="406"/>
      <c r="CF121" s="406"/>
      <c r="CG121" s="406"/>
      <c r="CH121" s="400"/>
      <c r="CI121" s="400"/>
      <c r="CJ121" s="400"/>
      <c r="CK121" s="400"/>
      <c r="CL121" s="400"/>
      <c r="CM121" s="400"/>
      <c r="CN121" s="400"/>
      <c r="CO121" s="398"/>
      <c r="CP121" s="398"/>
      <c r="CQ121" s="398"/>
      <c r="CR121" s="398"/>
      <c r="CS121" s="398"/>
      <c r="CT121" s="398"/>
      <c r="CU121" s="398"/>
      <c r="CV121" s="398"/>
      <c r="CW121" s="398"/>
      <c r="CX121" s="398"/>
      <c r="CY121" s="398"/>
      <c r="CZ121" s="398"/>
      <c r="DA121" s="398"/>
      <c r="DB121" s="398"/>
      <c r="DC121" s="398"/>
      <c r="DD121" s="398"/>
      <c r="DE121" s="398"/>
      <c r="DF121" s="398"/>
      <c r="DG121" s="398"/>
      <c r="DH121" s="398"/>
      <c r="DI121" s="398"/>
      <c r="DJ121" s="398"/>
      <c r="DK121" s="398"/>
      <c r="DL121" s="400"/>
      <c r="DM121" s="400"/>
      <c r="DN121" s="400"/>
      <c r="DO121" s="400"/>
      <c r="DP121" s="400"/>
      <c r="DQ121" s="398"/>
      <c r="DR121" s="398"/>
      <c r="DS121" s="398"/>
      <c r="DT121" s="398"/>
      <c r="DU121" s="398"/>
      <c r="DV121" s="398"/>
      <c r="DW121" s="398"/>
      <c r="DX121" s="402"/>
    </row>
    <row r="122" spans="1:128" ht="6" customHeight="1">
      <c r="A122" s="597"/>
      <c r="B122" s="598"/>
      <c r="C122" s="598"/>
      <c r="D122" s="598"/>
      <c r="E122" s="598"/>
      <c r="F122" s="409"/>
      <c r="G122" s="409"/>
      <c r="H122" s="409"/>
      <c r="I122" s="409"/>
      <c r="J122" s="409"/>
      <c r="K122" s="409"/>
      <c r="L122" s="409"/>
      <c r="M122" s="409"/>
      <c r="N122" s="409"/>
      <c r="O122" s="409"/>
      <c r="P122" s="409"/>
      <c r="Q122" s="409"/>
      <c r="R122" s="409"/>
      <c r="S122" s="409"/>
      <c r="T122" s="409"/>
      <c r="U122" s="409"/>
      <c r="V122" s="409"/>
      <c r="W122" s="409"/>
      <c r="X122" s="409"/>
      <c r="Y122" s="409"/>
      <c r="Z122" s="409"/>
      <c r="AA122" s="409"/>
      <c r="AB122" s="409"/>
      <c r="AC122" s="409"/>
      <c r="AD122" s="409"/>
      <c r="AE122" s="409"/>
      <c r="AF122" s="409"/>
      <c r="AG122" s="409"/>
      <c r="AH122" s="412"/>
      <c r="AI122" s="412"/>
      <c r="AJ122" s="412"/>
      <c r="AK122" s="412"/>
      <c r="AL122" s="412"/>
      <c r="AM122" s="398"/>
      <c r="AN122" s="398"/>
      <c r="AO122" s="398"/>
      <c r="AP122" s="398"/>
      <c r="AQ122" s="398"/>
      <c r="AR122" s="398"/>
      <c r="AS122" s="398"/>
      <c r="AT122" s="398"/>
      <c r="AU122" s="398"/>
      <c r="AV122" s="398"/>
      <c r="AW122" s="398"/>
      <c r="AX122" s="398"/>
      <c r="AY122" s="398"/>
      <c r="AZ122" s="398"/>
      <c r="BA122" s="398"/>
      <c r="BB122" s="398"/>
      <c r="BC122" s="398"/>
      <c r="BD122" s="398"/>
      <c r="BE122" s="398"/>
      <c r="BF122" s="398"/>
      <c r="BG122" s="398"/>
      <c r="BH122" s="398"/>
      <c r="BI122" s="398"/>
      <c r="BJ122" s="398"/>
      <c r="BK122" s="398"/>
      <c r="BL122" s="398"/>
      <c r="BM122" s="398"/>
      <c r="BN122" s="398"/>
      <c r="BO122" s="398"/>
      <c r="BP122" s="398"/>
      <c r="BQ122" s="398"/>
      <c r="BR122" s="398"/>
      <c r="BS122" s="398"/>
      <c r="BT122" s="398"/>
      <c r="BU122" s="398"/>
      <c r="BV122" s="398"/>
      <c r="BW122" s="398"/>
      <c r="BX122" s="398"/>
      <c r="BY122" s="398"/>
      <c r="BZ122" s="398"/>
      <c r="CA122" s="398"/>
      <c r="CB122" s="406"/>
      <c r="CC122" s="406"/>
      <c r="CD122" s="406"/>
      <c r="CE122" s="406"/>
      <c r="CF122" s="406"/>
      <c r="CG122" s="406"/>
      <c r="CH122" s="400"/>
      <c r="CI122" s="400"/>
      <c r="CJ122" s="400"/>
      <c r="CK122" s="400"/>
      <c r="CL122" s="400"/>
      <c r="CM122" s="400"/>
      <c r="CN122" s="400"/>
      <c r="CO122" s="398"/>
      <c r="CP122" s="398"/>
      <c r="CQ122" s="398"/>
      <c r="CR122" s="398"/>
      <c r="CS122" s="398"/>
      <c r="CT122" s="398"/>
      <c r="CU122" s="398"/>
      <c r="CV122" s="398"/>
      <c r="CW122" s="398"/>
      <c r="CX122" s="398"/>
      <c r="CY122" s="398"/>
      <c r="CZ122" s="398"/>
      <c r="DA122" s="398"/>
      <c r="DB122" s="398"/>
      <c r="DC122" s="398"/>
      <c r="DD122" s="398"/>
      <c r="DE122" s="398"/>
      <c r="DF122" s="398"/>
      <c r="DG122" s="398"/>
      <c r="DH122" s="398"/>
      <c r="DI122" s="398"/>
      <c r="DJ122" s="398"/>
      <c r="DK122" s="398"/>
      <c r="DL122" s="400"/>
      <c r="DM122" s="400"/>
      <c r="DN122" s="400"/>
      <c r="DO122" s="400"/>
      <c r="DP122" s="400"/>
      <c r="DQ122" s="398"/>
      <c r="DR122" s="398"/>
      <c r="DS122" s="398"/>
      <c r="DT122" s="398"/>
      <c r="DU122" s="398"/>
      <c r="DV122" s="398"/>
      <c r="DW122" s="398"/>
      <c r="DX122" s="402"/>
    </row>
    <row r="123" spans="1:128" ht="6" customHeight="1">
      <c r="A123" s="597"/>
      <c r="B123" s="598"/>
      <c r="C123" s="598"/>
      <c r="D123" s="598"/>
      <c r="E123" s="598"/>
      <c r="F123" s="409"/>
      <c r="G123" s="409"/>
      <c r="H123" s="409"/>
      <c r="I123" s="409"/>
      <c r="J123" s="409"/>
      <c r="K123" s="409"/>
      <c r="L123" s="409"/>
      <c r="M123" s="409"/>
      <c r="N123" s="409"/>
      <c r="O123" s="409"/>
      <c r="P123" s="409"/>
      <c r="Q123" s="409"/>
      <c r="R123" s="409"/>
      <c r="S123" s="409"/>
      <c r="T123" s="409"/>
      <c r="U123" s="409"/>
      <c r="V123" s="409"/>
      <c r="W123" s="409"/>
      <c r="X123" s="409"/>
      <c r="Y123" s="409"/>
      <c r="Z123" s="409"/>
      <c r="AA123" s="409"/>
      <c r="AB123" s="409"/>
      <c r="AC123" s="409"/>
      <c r="AD123" s="409"/>
      <c r="AE123" s="409"/>
      <c r="AF123" s="409"/>
      <c r="AG123" s="409"/>
      <c r="AH123" s="412"/>
      <c r="AI123" s="412"/>
      <c r="AJ123" s="412"/>
      <c r="AK123" s="412"/>
      <c r="AL123" s="412"/>
      <c r="AM123" s="398"/>
      <c r="AN123" s="398"/>
      <c r="AO123" s="398"/>
      <c r="AP123" s="398"/>
      <c r="AQ123" s="398"/>
      <c r="AR123" s="398"/>
      <c r="AS123" s="398"/>
      <c r="AT123" s="398"/>
      <c r="AU123" s="398"/>
      <c r="AV123" s="398"/>
      <c r="AW123" s="398"/>
      <c r="AX123" s="398"/>
      <c r="AY123" s="398"/>
      <c r="AZ123" s="398"/>
      <c r="BA123" s="398"/>
      <c r="BB123" s="398"/>
      <c r="BC123" s="398"/>
      <c r="BD123" s="398"/>
      <c r="BE123" s="398"/>
      <c r="BF123" s="398"/>
      <c r="BG123" s="398"/>
      <c r="BH123" s="398"/>
      <c r="BI123" s="398"/>
      <c r="BJ123" s="398"/>
      <c r="BK123" s="398"/>
      <c r="BL123" s="398"/>
      <c r="BM123" s="398"/>
      <c r="BN123" s="398"/>
      <c r="BO123" s="398"/>
      <c r="BP123" s="398"/>
      <c r="BQ123" s="398"/>
      <c r="BR123" s="398"/>
      <c r="BS123" s="398"/>
      <c r="BT123" s="398"/>
      <c r="BU123" s="398"/>
      <c r="BV123" s="398"/>
      <c r="BW123" s="398"/>
      <c r="BX123" s="398"/>
      <c r="BY123" s="398"/>
      <c r="BZ123" s="398"/>
      <c r="CA123" s="398"/>
      <c r="CB123" s="406"/>
      <c r="CC123" s="406"/>
      <c r="CD123" s="406"/>
      <c r="CE123" s="406"/>
      <c r="CF123" s="406"/>
      <c r="CG123" s="406"/>
      <c r="CH123" s="400"/>
      <c r="CI123" s="400"/>
      <c r="CJ123" s="400"/>
      <c r="CK123" s="400"/>
      <c r="CL123" s="400"/>
      <c r="CM123" s="400"/>
      <c r="CN123" s="400"/>
      <c r="CO123" s="398"/>
      <c r="CP123" s="398"/>
      <c r="CQ123" s="398"/>
      <c r="CR123" s="398"/>
      <c r="CS123" s="398"/>
      <c r="CT123" s="398"/>
      <c r="CU123" s="398"/>
      <c r="CV123" s="398"/>
      <c r="CW123" s="398"/>
      <c r="CX123" s="398"/>
      <c r="CY123" s="398"/>
      <c r="CZ123" s="398"/>
      <c r="DA123" s="398"/>
      <c r="DB123" s="398"/>
      <c r="DC123" s="398"/>
      <c r="DD123" s="398"/>
      <c r="DE123" s="398"/>
      <c r="DF123" s="398"/>
      <c r="DG123" s="398"/>
      <c r="DH123" s="398"/>
      <c r="DI123" s="398"/>
      <c r="DJ123" s="398"/>
      <c r="DK123" s="398"/>
      <c r="DL123" s="400"/>
      <c r="DM123" s="400"/>
      <c r="DN123" s="400"/>
      <c r="DO123" s="400"/>
      <c r="DP123" s="400"/>
      <c r="DQ123" s="398"/>
      <c r="DR123" s="398"/>
      <c r="DS123" s="398"/>
      <c r="DT123" s="398"/>
      <c r="DU123" s="398"/>
      <c r="DV123" s="398"/>
      <c r="DW123" s="398"/>
      <c r="DX123" s="402"/>
    </row>
    <row r="124" spans="1:128" ht="6" customHeight="1">
      <c r="A124" s="597"/>
      <c r="B124" s="598"/>
      <c r="C124" s="598"/>
      <c r="D124" s="598"/>
      <c r="E124" s="598"/>
      <c r="F124" s="409"/>
      <c r="G124" s="409"/>
      <c r="H124" s="409"/>
      <c r="I124" s="409"/>
      <c r="J124" s="409"/>
      <c r="K124" s="409"/>
      <c r="L124" s="409"/>
      <c r="M124" s="409"/>
      <c r="N124" s="409"/>
      <c r="O124" s="409"/>
      <c r="P124" s="409"/>
      <c r="Q124" s="409"/>
      <c r="R124" s="409"/>
      <c r="S124" s="409"/>
      <c r="T124" s="409"/>
      <c r="U124" s="409"/>
      <c r="V124" s="409"/>
      <c r="W124" s="409"/>
      <c r="X124" s="409"/>
      <c r="Y124" s="409"/>
      <c r="Z124" s="409"/>
      <c r="AA124" s="409"/>
      <c r="AB124" s="409"/>
      <c r="AC124" s="409"/>
      <c r="AD124" s="409"/>
      <c r="AE124" s="409"/>
      <c r="AF124" s="409"/>
      <c r="AG124" s="409"/>
      <c r="AH124" s="412"/>
      <c r="AI124" s="412"/>
      <c r="AJ124" s="412"/>
      <c r="AK124" s="412"/>
      <c r="AL124" s="412"/>
      <c r="AM124" s="398"/>
      <c r="AN124" s="398"/>
      <c r="AO124" s="398"/>
      <c r="AP124" s="398"/>
      <c r="AQ124" s="398"/>
      <c r="AR124" s="398"/>
      <c r="AS124" s="398"/>
      <c r="AT124" s="398"/>
      <c r="AU124" s="398"/>
      <c r="AV124" s="398"/>
      <c r="AW124" s="398"/>
      <c r="AX124" s="398"/>
      <c r="AY124" s="398"/>
      <c r="AZ124" s="398"/>
      <c r="BA124" s="398"/>
      <c r="BB124" s="398"/>
      <c r="BC124" s="398"/>
      <c r="BD124" s="398"/>
      <c r="BE124" s="398"/>
      <c r="BF124" s="398"/>
      <c r="BG124" s="398"/>
      <c r="BH124" s="398"/>
      <c r="BI124" s="398"/>
      <c r="BJ124" s="398"/>
      <c r="BK124" s="398"/>
      <c r="BL124" s="398"/>
      <c r="BM124" s="398"/>
      <c r="BN124" s="398"/>
      <c r="BO124" s="398"/>
      <c r="BP124" s="398"/>
      <c r="BQ124" s="398"/>
      <c r="BR124" s="398"/>
      <c r="BS124" s="398"/>
      <c r="BT124" s="398"/>
      <c r="BU124" s="398"/>
      <c r="BV124" s="398"/>
      <c r="BW124" s="398"/>
      <c r="BX124" s="398"/>
      <c r="BY124" s="398"/>
      <c r="BZ124" s="398"/>
      <c r="CA124" s="398"/>
      <c r="CB124" s="406"/>
      <c r="CC124" s="406"/>
      <c r="CD124" s="406"/>
      <c r="CE124" s="406"/>
      <c r="CF124" s="406"/>
      <c r="CG124" s="406"/>
      <c r="CH124" s="400"/>
      <c r="CI124" s="400"/>
      <c r="CJ124" s="400"/>
      <c r="CK124" s="400"/>
      <c r="CL124" s="400"/>
      <c r="CM124" s="400"/>
      <c r="CN124" s="400"/>
      <c r="CO124" s="398"/>
      <c r="CP124" s="398"/>
      <c r="CQ124" s="398"/>
      <c r="CR124" s="398"/>
      <c r="CS124" s="398"/>
      <c r="CT124" s="398"/>
      <c r="CU124" s="398"/>
      <c r="CV124" s="398"/>
      <c r="CW124" s="398"/>
      <c r="CX124" s="398"/>
      <c r="CY124" s="398"/>
      <c r="CZ124" s="398"/>
      <c r="DA124" s="398"/>
      <c r="DB124" s="398"/>
      <c r="DC124" s="398"/>
      <c r="DD124" s="398"/>
      <c r="DE124" s="398"/>
      <c r="DF124" s="398"/>
      <c r="DG124" s="398"/>
      <c r="DH124" s="398"/>
      <c r="DI124" s="398"/>
      <c r="DJ124" s="398"/>
      <c r="DK124" s="398"/>
      <c r="DL124" s="400"/>
      <c r="DM124" s="400"/>
      <c r="DN124" s="400"/>
      <c r="DO124" s="400"/>
      <c r="DP124" s="400"/>
      <c r="DQ124" s="398"/>
      <c r="DR124" s="398"/>
      <c r="DS124" s="398"/>
      <c r="DT124" s="398"/>
      <c r="DU124" s="398"/>
      <c r="DV124" s="398"/>
      <c r="DW124" s="398"/>
      <c r="DX124" s="402"/>
    </row>
    <row r="125" spans="1:128" ht="6" customHeight="1">
      <c r="A125" s="601"/>
      <c r="B125" s="602"/>
      <c r="C125" s="602"/>
      <c r="D125" s="602"/>
      <c r="E125" s="602"/>
      <c r="F125" s="411"/>
      <c r="G125" s="411"/>
      <c r="H125" s="411"/>
      <c r="I125" s="411"/>
      <c r="J125" s="411"/>
      <c r="K125" s="411"/>
      <c r="L125" s="411"/>
      <c r="M125" s="411"/>
      <c r="N125" s="411"/>
      <c r="O125" s="411"/>
      <c r="P125" s="411"/>
      <c r="Q125" s="411"/>
      <c r="R125" s="411"/>
      <c r="S125" s="411"/>
      <c r="T125" s="411"/>
      <c r="U125" s="411"/>
      <c r="V125" s="411"/>
      <c r="W125" s="411"/>
      <c r="X125" s="411"/>
      <c r="Y125" s="411"/>
      <c r="Z125" s="411"/>
      <c r="AA125" s="411"/>
      <c r="AB125" s="411"/>
      <c r="AC125" s="411"/>
      <c r="AD125" s="411"/>
      <c r="AE125" s="411"/>
      <c r="AF125" s="411"/>
      <c r="AG125" s="411"/>
      <c r="AH125" s="413"/>
      <c r="AI125" s="413"/>
      <c r="AJ125" s="413"/>
      <c r="AK125" s="413"/>
      <c r="AL125" s="413"/>
      <c r="AM125" s="399"/>
      <c r="AN125" s="399"/>
      <c r="AO125" s="399"/>
      <c r="AP125" s="399"/>
      <c r="AQ125" s="399"/>
      <c r="AR125" s="399"/>
      <c r="AS125" s="399"/>
      <c r="AT125" s="399"/>
      <c r="AU125" s="399"/>
      <c r="AV125" s="399"/>
      <c r="AW125" s="399"/>
      <c r="AX125" s="399"/>
      <c r="AY125" s="399"/>
      <c r="AZ125" s="399"/>
      <c r="BA125" s="399"/>
      <c r="BB125" s="399"/>
      <c r="BC125" s="399"/>
      <c r="BD125" s="399"/>
      <c r="BE125" s="399"/>
      <c r="BF125" s="399"/>
      <c r="BG125" s="399"/>
      <c r="BH125" s="399"/>
      <c r="BI125" s="399"/>
      <c r="BJ125" s="399"/>
      <c r="BK125" s="399"/>
      <c r="BL125" s="399"/>
      <c r="BM125" s="399"/>
      <c r="BN125" s="399"/>
      <c r="BO125" s="399"/>
      <c r="BP125" s="399"/>
      <c r="BQ125" s="399"/>
      <c r="BR125" s="399"/>
      <c r="BS125" s="399"/>
      <c r="BT125" s="399"/>
      <c r="BU125" s="399"/>
      <c r="BV125" s="399"/>
      <c r="BW125" s="399"/>
      <c r="BX125" s="399"/>
      <c r="BY125" s="399"/>
      <c r="BZ125" s="399"/>
      <c r="CA125" s="399"/>
      <c r="CB125" s="407"/>
      <c r="CC125" s="407"/>
      <c r="CD125" s="407"/>
      <c r="CE125" s="407"/>
      <c r="CF125" s="407"/>
      <c r="CG125" s="407"/>
      <c r="CH125" s="401"/>
      <c r="CI125" s="401"/>
      <c r="CJ125" s="401"/>
      <c r="CK125" s="401"/>
      <c r="CL125" s="401"/>
      <c r="CM125" s="401"/>
      <c r="CN125" s="401"/>
      <c r="CO125" s="399"/>
      <c r="CP125" s="399"/>
      <c r="CQ125" s="399"/>
      <c r="CR125" s="399"/>
      <c r="CS125" s="399"/>
      <c r="CT125" s="399"/>
      <c r="CU125" s="399"/>
      <c r="CV125" s="399"/>
      <c r="CW125" s="399"/>
      <c r="CX125" s="399"/>
      <c r="CY125" s="399"/>
      <c r="CZ125" s="399"/>
      <c r="DA125" s="399"/>
      <c r="DB125" s="399"/>
      <c r="DC125" s="399"/>
      <c r="DD125" s="399"/>
      <c r="DE125" s="399"/>
      <c r="DF125" s="399"/>
      <c r="DG125" s="399"/>
      <c r="DH125" s="399"/>
      <c r="DI125" s="399"/>
      <c r="DJ125" s="399"/>
      <c r="DK125" s="399"/>
      <c r="DL125" s="401"/>
      <c r="DM125" s="401"/>
      <c r="DN125" s="401"/>
      <c r="DO125" s="401"/>
      <c r="DP125" s="401"/>
      <c r="DQ125" s="399"/>
      <c r="DR125" s="399"/>
      <c r="DS125" s="399"/>
      <c r="DT125" s="399"/>
      <c r="DU125" s="399"/>
      <c r="DV125" s="399"/>
      <c r="DW125" s="399"/>
      <c r="DX125" s="403"/>
    </row>
    <row r="126" spans="1:128" ht="6" customHeight="1">
      <c r="A126" s="404" t="s">
        <v>346</v>
      </c>
      <c r="B126" s="404"/>
      <c r="C126" s="404"/>
      <c r="D126" s="404"/>
      <c r="E126" s="404"/>
      <c r="F126" s="404"/>
      <c r="G126" s="404"/>
      <c r="H126" s="404"/>
      <c r="I126" s="404"/>
      <c r="J126" s="404"/>
      <c r="K126" s="404"/>
      <c r="L126" s="404"/>
      <c r="M126" s="404"/>
      <c r="N126" s="404"/>
      <c r="O126" s="404"/>
      <c r="P126" s="404"/>
      <c r="Q126" s="404"/>
      <c r="R126" s="404"/>
      <c r="S126" s="404"/>
      <c r="T126" s="404"/>
      <c r="U126" s="404"/>
      <c r="V126" s="404"/>
      <c r="W126" s="404"/>
      <c r="X126" s="404"/>
      <c r="Y126" s="404"/>
      <c r="Z126" s="404"/>
      <c r="AA126" s="404"/>
      <c r="AB126" s="404"/>
      <c r="AC126" s="404"/>
      <c r="AD126" s="404"/>
      <c r="AE126" s="404"/>
      <c r="AF126" s="404"/>
      <c r="AG126" s="404"/>
      <c r="AH126" s="404"/>
      <c r="AI126" s="404"/>
      <c r="AJ126" s="404"/>
      <c r="AK126" s="404"/>
      <c r="AL126" s="404"/>
      <c r="AM126" s="404"/>
      <c r="AN126" s="404"/>
      <c r="AO126" s="404"/>
      <c r="AP126" s="404"/>
      <c r="AQ126" s="404"/>
      <c r="AR126" s="404"/>
      <c r="AS126" s="404"/>
      <c r="AT126" s="404"/>
      <c r="AU126" s="404"/>
      <c r="AV126" s="404"/>
      <c r="AW126" s="404"/>
      <c r="AX126" s="404"/>
      <c r="AY126" s="404"/>
      <c r="AZ126" s="404"/>
      <c r="BA126" s="404"/>
      <c r="BB126" s="404"/>
      <c r="BC126" s="404"/>
      <c r="BD126" s="404"/>
      <c r="BE126" s="404"/>
      <c r="BF126" s="404"/>
      <c r="BG126" s="404"/>
      <c r="BH126" s="404"/>
      <c r="BI126" s="404"/>
      <c r="BJ126" s="404"/>
      <c r="BK126" s="404"/>
      <c r="BL126" s="404"/>
      <c r="BP126" s="405" t="s">
        <v>512</v>
      </c>
      <c r="BQ126" s="405"/>
      <c r="BR126" s="405"/>
      <c r="BS126" s="405"/>
      <c r="BT126" s="405"/>
      <c r="BU126" s="405"/>
      <c r="BV126" s="405"/>
      <c r="BW126" s="405"/>
      <c r="BX126" s="405"/>
      <c r="BY126" s="405"/>
      <c r="BZ126" s="405"/>
      <c r="CA126" s="405"/>
      <c r="CB126" s="405"/>
      <c r="CC126" s="405"/>
      <c r="CD126" s="405"/>
      <c r="CE126" s="405"/>
      <c r="CF126" s="405"/>
      <c r="CG126" s="405"/>
      <c r="CH126" s="405"/>
      <c r="CI126" s="405"/>
      <c r="CJ126" s="405"/>
      <c r="CK126" s="405"/>
      <c r="CL126" s="405"/>
      <c r="CM126" s="405"/>
      <c r="CN126" s="405"/>
      <c r="CO126" s="405"/>
      <c r="CP126" s="405"/>
      <c r="CQ126" s="405"/>
      <c r="CR126" s="405"/>
      <c r="CS126" s="405"/>
      <c r="CT126" s="405"/>
      <c r="CU126" s="405"/>
      <c r="CV126" s="405"/>
      <c r="CW126" s="405"/>
      <c r="CX126" s="405"/>
      <c r="CY126" s="405"/>
      <c r="CZ126" s="405"/>
      <c r="DA126" s="405"/>
      <c r="DB126" s="405"/>
      <c r="DC126" s="405"/>
      <c r="DD126" s="405"/>
      <c r="DE126" s="405"/>
      <c r="DF126" s="405"/>
      <c r="DG126" s="405"/>
      <c r="DH126" s="405"/>
      <c r="DI126" s="405"/>
      <c r="DJ126" s="405"/>
      <c r="DK126" s="405"/>
      <c r="DL126" s="405"/>
      <c r="DM126" s="405"/>
      <c r="DN126" s="405"/>
      <c r="DO126" s="405"/>
      <c r="DP126" s="405"/>
      <c r="DQ126" s="405"/>
      <c r="DR126" s="405"/>
      <c r="DS126" s="405"/>
      <c r="DT126" s="405"/>
      <c r="DU126" s="405"/>
      <c r="DV126" s="405"/>
      <c r="DW126" s="405"/>
      <c r="DX126" s="405"/>
    </row>
    <row r="127" spans="1:128" ht="6" customHeight="1">
      <c r="A127" s="404"/>
      <c r="B127" s="404"/>
      <c r="C127" s="404"/>
      <c r="D127" s="404"/>
      <c r="E127" s="404"/>
      <c r="F127" s="404"/>
      <c r="G127" s="404"/>
      <c r="H127" s="404"/>
      <c r="I127" s="404"/>
      <c r="J127" s="404"/>
      <c r="K127" s="404"/>
      <c r="L127" s="404"/>
      <c r="M127" s="404"/>
      <c r="N127" s="404"/>
      <c r="O127" s="404"/>
      <c r="P127" s="404"/>
      <c r="Q127" s="404"/>
      <c r="R127" s="404"/>
      <c r="S127" s="404"/>
      <c r="T127" s="404"/>
      <c r="U127" s="404"/>
      <c r="V127" s="404"/>
      <c r="W127" s="404"/>
      <c r="X127" s="404"/>
      <c r="Y127" s="404"/>
      <c r="Z127" s="404"/>
      <c r="AA127" s="404"/>
      <c r="AB127" s="404"/>
      <c r="AC127" s="404"/>
      <c r="AD127" s="404"/>
      <c r="AE127" s="404"/>
      <c r="AF127" s="404"/>
      <c r="AG127" s="404"/>
      <c r="AH127" s="404"/>
      <c r="AI127" s="404"/>
      <c r="AJ127" s="404"/>
      <c r="AK127" s="404"/>
      <c r="AL127" s="404"/>
      <c r="AM127" s="404"/>
      <c r="AN127" s="404"/>
      <c r="AO127" s="404"/>
      <c r="AP127" s="404"/>
      <c r="AQ127" s="404"/>
      <c r="AR127" s="404"/>
      <c r="AS127" s="404"/>
      <c r="AT127" s="404"/>
      <c r="AU127" s="404"/>
      <c r="AV127" s="404"/>
      <c r="AW127" s="404"/>
      <c r="AX127" s="404"/>
      <c r="AY127" s="404"/>
      <c r="AZ127" s="404"/>
      <c r="BA127" s="404"/>
      <c r="BB127" s="404"/>
      <c r="BC127" s="404"/>
      <c r="BD127" s="404"/>
      <c r="BE127" s="404"/>
      <c r="BF127" s="404"/>
      <c r="BG127" s="404"/>
      <c r="BH127" s="404"/>
      <c r="BI127" s="404"/>
      <c r="BJ127" s="404"/>
      <c r="BK127" s="404"/>
      <c r="BL127" s="404"/>
      <c r="BP127" s="405"/>
      <c r="BQ127" s="405"/>
      <c r="BR127" s="405"/>
      <c r="BS127" s="405"/>
      <c r="BT127" s="405"/>
      <c r="BU127" s="405"/>
      <c r="BV127" s="405"/>
      <c r="BW127" s="405"/>
      <c r="BX127" s="405"/>
      <c r="BY127" s="405"/>
      <c r="BZ127" s="405"/>
      <c r="CA127" s="405"/>
      <c r="CB127" s="405"/>
      <c r="CC127" s="405"/>
      <c r="CD127" s="405"/>
      <c r="CE127" s="405"/>
      <c r="CF127" s="405"/>
      <c r="CG127" s="405"/>
      <c r="CH127" s="405"/>
      <c r="CI127" s="405"/>
      <c r="CJ127" s="405"/>
      <c r="CK127" s="405"/>
      <c r="CL127" s="405"/>
      <c r="CM127" s="405"/>
      <c r="CN127" s="405"/>
      <c r="CO127" s="405"/>
      <c r="CP127" s="405"/>
      <c r="CQ127" s="405"/>
      <c r="CR127" s="405"/>
      <c r="CS127" s="405"/>
      <c r="CT127" s="405"/>
      <c r="CU127" s="405"/>
      <c r="CV127" s="405"/>
      <c r="CW127" s="405"/>
      <c r="CX127" s="405"/>
      <c r="CY127" s="405"/>
      <c r="CZ127" s="405"/>
      <c r="DA127" s="405"/>
      <c r="DB127" s="405"/>
      <c r="DC127" s="405"/>
      <c r="DD127" s="405"/>
      <c r="DE127" s="405"/>
      <c r="DF127" s="405"/>
      <c r="DG127" s="405"/>
      <c r="DH127" s="405"/>
      <c r="DI127" s="405"/>
      <c r="DJ127" s="405"/>
      <c r="DK127" s="405"/>
      <c r="DL127" s="405"/>
      <c r="DM127" s="405"/>
      <c r="DN127" s="405"/>
      <c r="DO127" s="405"/>
      <c r="DP127" s="405"/>
      <c r="DQ127" s="405"/>
      <c r="DR127" s="405"/>
      <c r="DS127" s="405"/>
      <c r="DT127" s="405"/>
      <c r="DU127" s="405"/>
      <c r="DV127" s="405"/>
      <c r="DW127" s="405"/>
      <c r="DX127" s="405"/>
    </row>
  </sheetData>
  <mergeCells count="489">
    <mergeCell ref="DQ123:DX125"/>
    <mergeCell ref="A126:BL127"/>
    <mergeCell ref="BP126:DX127"/>
    <mergeCell ref="CB123:CG125"/>
    <mergeCell ref="CH123:CN125"/>
    <mergeCell ref="CO123:CV125"/>
    <mergeCell ref="CW123:DD125"/>
    <mergeCell ref="DE123:DK125"/>
    <mergeCell ref="DL123:DP125"/>
    <mergeCell ref="DE120:DK122"/>
    <mergeCell ref="DL120:DP122"/>
    <mergeCell ref="DQ120:DX122"/>
    <mergeCell ref="A123:E125"/>
    <mergeCell ref="F123:AG125"/>
    <mergeCell ref="AH123:AL125"/>
    <mergeCell ref="AM123:AW125"/>
    <mergeCell ref="AX123:BH125"/>
    <mergeCell ref="BI123:BP125"/>
    <mergeCell ref="BQ123:CA125"/>
    <mergeCell ref="BI120:BP122"/>
    <mergeCell ref="BQ120:CA122"/>
    <mergeCell ref="CB120:CG122"/>
    <mergeCell ref="CH120:CN122"/>
    <mergeCell ref="CO120:CV122"/>
    <mergeCell ref="CW120:DD122"/>
    <mergeCell ref="CO117:CV119"/>
    <mergeCell ref="CW117:DD119"/>
    <mergeCell ref="DE117:DK119"/>
    <mergeCell ref="DL117:DP119"/>
    <mergeCell ref="DQ117:DX119"/>
    <mergeCell ref="A120:E122"/>
    <mergeCell ref="F120:AG122"/>
    <mergeCell ref="AH120:AL122"/>
    <mergeCell ref="AM120:AW122"/>
    <mergeCell ref="AX120:BH122"/>
    <mergeCell ref="DQ114:DX116"/>
    <mergeCell ref="A117:E119"/>
    <mergeCell ref="F117:AG119"/>
    <mergeCell ref="AH117:AL119"/>
    <mergeCell ref="AM117:AW119"/>
    <mergeCell ref="AX117:BH119"/>
    <mergeCell ref="BI117:BP119"/>
    <mergeCell ref="BQ117:CA119"/>
    <mergeCell ref="CB117:CG119"/>
    <mergeCell ref="CH117:CN119"/>
    <mergeCell ref="CB114:CG116"/>
    <mergeCell ref="CH114:CN116"/>
    <mergeCell ref="CO114:CV116"/>
    <mergeCell ref="CW114:DD116"/>
    <mergeCell ref="DE114:DK116"/>
    <mergeCell ref="DL114:DP116"/>
    <mergeCell ref="DE111:DK113"/>
    <mergeCell ref="DL111:DP113"/>
    <mergeCell ref="DQ111:DX113"/>
    <mergeCell ref="A114:E116"/>
    <mergeCell ref="F114:AG116"/>
    <mergeCell ref="AH114:AL116"/>
    <mergeCell ref="AM114:AW116"/>
    <mergeCell ref="AX114:BH116"/>
    <mergeCell ref="BI114:BP116"/>
    <mergeCell ref="BQ114:CA116"/>
    <mergeCell ref="BI111:BP113"/>
    <mergeCell ref="BQ111:CA113"/>
    <mergeCell ref="CB111:CG113"/>
    <mergeCell ref="CH111:CN113"/>
    <mergeCell ref="CO111:CV113"/>
    <mergeCell ref="CW111:DD113"/>
    <mergeCell ref="CO108:CV110"/>
    <mergeCell ref="CW108:DD110"/>
    <mergeCell ref="DE108:DK110"/>
    <mergeCell ref="DL108:DP110"/>
    <mergeCell ref="DQ108:DX110"/>
    <mergeCell ref="A111:E113"/>
    <mergeCell ref="F111:AG113"/>
    <mergeCell ref="AH111:AL113"/>
    <mergeCell ref="AM111:AW113"/>
    <mergeCell ref="AX111:BH113"/>
    <mergeCell ref="DQ105:DX107"/>
    <mergeCell ref="A108:E110"/>
    <mergeCell ref="F108:AG110"/>
    <mergeCell ref="AH108:AL110"/>
    <mergeCell ref="AM108:AW110"/>
    <mergeCell ref="AX108:BH110"/>
    <mergeCell ref="BI108:BP110"/>
    <mergeCell ref="BQ108:CA110"/>
    <mergeCell ref="CB108:CG110"/>
    <mergeCell ref="CH108:CN110"/>
    <mergeCell ref="CB105:CG107"/>
    <mergeCell ref="CH105:CN107"/>
    <mergeCell ref="CO105:CV107"/>
    <mergeCell ref="CW105:DD107"/>
    <mergeCell ref="DE105:DK107"/>
    <mergeCell ref="DL105:DP107"/>
    <mergeCell ref="DE102:DK104"/>
    <mergeCell ref="DL102:DP104"/>
    <mergeCell ref="DQ102:DX104"/>
    <mergeCell ref="A105:E107"/>
    <mergeCell ref="F105:AG107"/>
    <mergeCell ref="AH105:AL107"/>
    <mergeCell ref="AM105:AW107"/>
    <mergeCell ref="AX105:BH107"/>
    <mergeCell ref="BI105:BP107"/>
    <mergeCell ref="BQ105:CA107"/>
    <mergeCell ref="BI102:BP104"/>
    <mergeCell ref="BQ102:CA104"/>
    <mergeCell ref="CB102:CG104"/>
    <mergeCell ref="CH102:CN104"/>
    <mergeCell ref="CO102:CV104"/>
    <mergeCell ref="CW102:DD104"/>
    <mergeCell ref="CO99:CV101"/>
    <mergeCell ref="CW99:DD101"/>
    <mergeCell ref="DE99:DK101"/>
    <mergeCell ref="DL99:DP101"/>
    <mergeCell ref="DQ99:DX101"/>
    <mergeCell ref="A102:E104"/>
    <mergeCell ref="F102:AG104"/>
    <mergeCell ref="AH102:AL104"/>
    <mergeCell ref="AM102:AW104"/>
    <mergeCell ref="AX102:BH104"/>
    <mergeCell ref="DQ96:DX98"/>
    <mergeCell ref="A99:E101"/>
    <mergeCell ref="F99:AG101"/>
    <mergeCell ref="AH99:AL101"/>
    <mergeCell ref="AM99:AW101"/>
    <mergeCell ref="AX99:BH101"/>
    <mergeCell ref="BI99:BP101"/>
    <mergeCell ref="BQ99:CA101"/>
    <mergeCell ref="CB99:CG101"/>
    <mergeCell ref="CH99:CN101"/>
    <mergeCell ref="CB96:CG98"/>
    <mergeCell ref="CH96:CN98"/>
    <mergeCell ref="CO96:CV98"/>
    <mergeCell ref="CW96:DD98"/>
    <mergeCell ref="DE96:DK98"/>
    <mergeCell ref="DL96:DP98"/>
    <mergeCell ref="DE93:DK95"/>
    <mergeCell ref="DL93:DP95"/>
    <mergeCell ref="DQ93:DX95"/>
    <mergeCell ref="A96:E98"/>
    <mergeCell ref="F96:AG98"/>
    <mergeCell ref="AH96:AL98"/>
    <mergeCell ref="AM96:AW98"/>
    <mergeCell ref="AX96:BH98"/>
    <mergeCell ref="BI96:BP98"/>
    <mergeCell ref="BQ96:CA98"/>
    <mergeCell ref="BI93:BP95"/>
    <mergeCell ref="BQ93:CA95"/>
    <mergeCell ref="CB93:CG95"/>
    <mergeCell ref="CH93:CN95"/>
    <mergeCell ref="CO93:CV95"/>
    <mergeCell ref="CW93:DD95"/>
    <mergeCell ref="CO90:CV92"/>
    <mergeCell ref="CW90:DD92"/>
    <mergeCell ref="DE90:DK92"/>
    <mergeCell ref="DL90:DP92"/>
    <mergeCell ref="DQ90:DX92"/>
    <mergeCell ref="A93:E95"/>
    <mergeCell ref="F93:AG95"/>
    <mergeCell ref="AH93:AL95"/>
    <mergeCell ref="AM93:AW95"/>
    <mergeCell ref="AX93:BH95"/>
    <mergeCell ref="DQ87:DX89"/>
    <mergeCell ref="A90:E92"/>
    <mergeCell ref="F90:AG92"/>
    <mergeCell ref="AH90:AL92"/>
    <mergeCell ref="AM90:AW92"/>
    <mergeCell ref="AX90:BH92"/>
    <mergeCell ref="BI90:BP92"/>
    <mergeCell ref="BQ90:CA92"/>
    <mergeCell ref="CB90:CG92"/>
    <mergeCell ref="CH90:CN92"/>
    <mergeCell ref="CB87:CG89"/>
    <mergeCell ref="CH87:CN89"/>
    <mergeCell ref="CO87:CV89"/>
    <mergeCell ref="CW87:DD89"/>
    <mergeCell ref="DE87:DK89"/>
    <mergeCell ref="DL87:DP89"/>
    <mergeCell ref="DE84:DK86"/>
    <mergeCell ref="DL84:DP86"/>
    <mergeCell ref="DQ84:DX86"/>
    <mergeCell ref="A87:E89"/>
    <mergeCell ref="F87:AG89"/>
    <mergeCell ref="AH87:AL89"/>
    <mergeCell ref="AM87:AW89"/>
    <mergeCell ref="AX87:BH89"/>
    <mergeCell ref="BI87:BP89"/>
    <mergeCell ref="BQ87:CA89"/>
    <mergeCell ref="BI84:BP86"/>
    <mergeCell ref="BQ84:CA86"/>
    <mergeCell ref="CB84:CG86"/>
    <mergeCell ref="CH84:CN86"/>
    <mergeCell ref="CO84:CV86"/>
    <mergeCell ref="CW84:DD86"/>
    <mergeCell ref="CO81:CV83"/>
    <mergeCell ref="CW81:DD83"/>
    <mergeCell ref="DE81:DK83"/>
    <mergeCell ref="DL81:DP83"/>
    <mergeCell ref="DQ81:DX83"/>
    <mergeCell ref="A84:E86"/>
    <mergeCell ref="F84:AG86"/>
    <mergeCell ref="AH84:AL86"/>
    <mergeCell ref="AM84:AW86"/>
    <mergeCell ref="AX84:BH86"/>
    <mergeCell ref="DQ78:DX80"/>
    <mergeCell ref="A81:E83"/>
    <mergeCell ref="F81:AG83"/>
    <mergeCell ref="AH81:AL83"/>
    <mergeCell ref="AM81:AW83"/>
    <mergeCell ref="AX81:BH83"/>
    <mergeCell ref="BI81:BP83"/>
    <mergeCell ref="BQ81:CA83"/>
    <mergeCell ref="CB81:CG83"/>
    <mergeCell ref="CH81:CN83"/>
    <mergeCell ref="CB78:CG80"/>
    <mergeCell ref="CH78:CN80"/>
    <mergeCell ref="CO78:CV80"/>
    <mergeCell ref="CW78:DD80"/>
    <mergeCell ref="DE78:DK80"/>
    <mergeCell ref="DL78:DP80"/>
    <mergeCell ref="DE75:DK77"/>
    <mergeCell ref="DL75:DP77"/>
    <mergeCell ref="DQ75:DX77"/>
    <mergeCell ref="A78:E80"/>
    <mergeCell ref="F78:AG80"/>
    <mergeCell ref="AH78:AL80"/>
    <mergeCell ref="AM78:AW80"/>
    <mergeCell ref="AX78:BH80"/>
    <mergeCell ref="BI78:BP80"/>
    <mergeCell ref="BQ78:CA80"/>
    <mergeCell ref="BI75:BP77"/>
    <mergeCell ref="BQ75:CA77"/>
    <mergeCell ref="CB75:CG77"/>
    <mergeCell ref="CH75:CN77"/>
    <mergeCell ref="CO75:CV77"/>
    <mergeCell ref="CW75:DD77"/>
    <mergeCell ref="CO72:CV74"/>
    <mergeCell ref="CW72:DD74"/>
    <mergeCell ref="DE72:DK74"/>
    <mergeCell ref="DL72:DP74"/>
    <mergeCell ref="DQ72:DX74"/>
    <mergeCell ref="A75:E77"/>
    <mergeCell ref="F75:AG77"/>
    <mergeCell ref="AH75:AL77"/>
    <mergeCell ref="AM75:AW77"/>
    <mergeCell ref="AX75:BH77"/>
    <mergeCell ref="DQ69:DX71"/>
    <mergeCell ref="A72:E74"/>
    <mergeCell ref="F72:AG74"/>
    <mergeCell ref="AH72:AL74"/>
    <mergeCell ref="AM72:AW74"/>
    <mergeCell ref="AX72:BH74"/>
    <mergeCell ref="BI72:BP74"/>
    <mergeCell ref="BQ72:CA74"/>
    <mergeCell ref="CB72:CG74"/>
    <mergeCell ref="CH72:CN74"/>
    <mergeCell ref="CB69:CG71"/>
    <mergeCell ref="CH69:CN71"/>
    <mergeCell ref="CO69:CV71"/>
    <mergeCell ref="CW69:DD71"/>
    <mergeCell ref="DE69:DK71"/>
    <mergeCell ref="DL69:DP71"/>
    <mergeCell ref="DE66:DK68"/>
    <mergeCell ref="DL66:DP68"/>
    <mergeCell ref="DQ66:DX68"/>
    <mergeCell ref="A69:E71"/>
    <mergeCell ref="F69:AG71"/>
    <mergeCell ref="AH69:AL71"/>
    <mergeCell ref="AM69:AW71"/>
    <mergeCell ref="AX69:BH71"/>
    <mergeCell ref="BI69:BP71"/>
    <mergeCell ref="BQ69:CA71"/>
    <mergeCell ref="BI66:BP68"/>
    <mergeCell ref="BQ66:CA68"/>
    <mergeCell ref="CB66:CG68"/>
    <mergeCell ref="CH66:CN68"/>
    <mergeCell ref="CO66:CV68"/>
    <mergeCell ref="CW66:DD68"/>
    <mergeCell ref="CO63:CV65"/>
    <mergeCell ref="CW63:DD65"/>
    <mergeCell ref="DE63:DK65"/>
    <mergeCell ref="DL63:DP65"/>
    <mergeCell ref="DQ63:DX65"/>
    <mergeCell ref="A66:E68"/>
    <mergeCell ref="F66:AG68"/>
    <mergeCell ref="AH66:AL68"/>
    <mergeCell ref="AM66:AW68"/>
    <mergeCell ref="AX66:BH68"/>
    <mergeCell ref="DQ60:DX62"/>
    <mergeCell ref="A63:E65"/>
    <mergeCell ref="F63:AG65"/>
    <mergeCell ref="AH63:AL65"/>
    <mergeCell ref="AM63:AW65"/>
    <mergeCell ref="AX63:BH65"/>
    <mergeCell ref="BI63:BP65"/>
    <mergeCell ref="BQ63:CA65"/>
    <mergeCell ref="CB63:CG65"/>
    <mergeCell ref="CH63:CN65"/>
    <mergeCell ref="CB60:CG62"/>
    <mergeCell ref="CH60:CN62"/>
    <mergeCell ref="CO60:CV62"/>
    <mergeCell ref="CW60:DD62"/>
    <mergeCell ref="DE60:DK62"/>
    <mergeCell ref="DL60:DP62"/>
    <mergeCell ref="DE57:DK59"/>
    <mergeCell ref="DL57:DP59"/>
    <mergeCell ref="DQ57:DX59"/>
    <mergeCell ref="A60:E62"/>
    <mergeCell ref="F60:AG62"/>
    <mergeCell ref="AH60:AL62"/>
    <mergeCell ref="AM60:AW62"/>
    <mergeCell ref="AX60:BH62"/>
    <mergeCell ref="BI60:BP62"/>
    <mergeCell ref="BQ60:CA62"/>
    <mergeCell ref="BI57:BP59"/>
    <mergeCell ref="BQ57:CA59"/>
    <mergeCell ref="CB57:CG59"/>
    <mergeCell ref="CH57:CN59"/>
    <mergeCell ref="CO57:CV59"/>
    <mergeCell ref="CW57:DD59"/>
    <mergeCell ref="CO54:CV56"/>
    <mergeCell ref="CW54:DD56"/>
    <mergeCell ref="DE54:DK56"/>
    <mergeCell ref="DL54:DP56"/>
    <mergeCell ref="DQ54:DX56"/>
    <mergeCell ref="A57:E59"/>
    <mergeCell ref="F57:AG59"/>
    <mergeCell ref="AH57:AL59"/>
    <mergeCell ref="AM57:AW59"/>
    <mergeCell ref="AX57:BH59"/>
    <mergeCell ref="DQ51:DX53"/>
    <mergeCell ref="A54:E56"/>
    <mergeCell ref="F54:AG56"/>
    <mergeCell ref="AH54:AL56"/>
    <mergeCell ref="AM54:AW56"/>
    <mergeCell ref="AX54:BH56"/>
    <mergeCell ref="BI54:BP56"/>
    <mergeCell ref="BQ54:CA56"/>
    <mergeCell ref="CB54:CG56"/>
    <mergeCell ref="CH54:CN56"/>
    <mergeCell ref="CB51:CG53"/>
    <mergeCell ref="CH51:CN53"/>
    <mergeCell ref="CO51:CV53"/>
    <mergeCell ref="CW51:DD53"/>
    <mergeCell ref="DE51:DK53"/>
    <mergeCell ref="DL51:DP53"/>
    <mergeCell ref="DE48:DK50"/>
    <mergeCell ref="DL48:DP50"/>
    <mergeCell ref="DQ48:DX50"/>
    <mergeCell ref="A51:E53"/>
    <mergeCell ref="F51:AG53"/>
    <mergeCell ref="AH51:AL53"/>
    <mergeCell ref="AM51:AW53"/>
    <mergeCell ref="AX51:BH53"/>
    <mergeCell ref="BI51:BP53"/>
    <mergeCell ref="BQ51:CA53"/>
    <mergeCell ref="BI48:BP50"/>
    <mergeCell ref="BQ48:CA50"/>
    <mergeCell ref="CB48:CG50"/>
    <mergeCell ref="CH48:CN50"/>
    <mergeCell ref="CO48:CV50"/>
    <mergeCell ref="CW48:DD50"/>
    <mergeCell ref="CO45:CV47"/>
    <mergeCell ref="CW45:DD47"/>
    <mergeCell ref="DE45:DK47"/>
    <mergeCell ref="DL45:DP47"/>
    <mergeCell ref="DQ45:DX47"/>
    <mergeCell ref="A48:E50"/>
    <mergeCell ref="F48:AG50"/>
    <mergeCell ref="AH48:AL50"/>
    <mergeCell ref="AM48:AW50"/>
    <mergeCell ref="AX48:BH50"/>
    <mergeCell ref="DQ42:DX44"/>
    <mergeCell ref="A45:E47"/>
    <mergeCell ref="F45:AG47"/>
    <mergeCell ref="AH45:AL47"/>
    <mergeCell ref="AM45:AW47"/>
    <mergeCell ref="AX45:BH47"/>
    <mergeCell ref="BI45:BP47"/>
    <mergeCell ref="BQ45:CA47"/>
    <mergeCell ref="CB45:CG47"/>
    <mergeCell ref="CH45:CN47"/>
    <mergeCell ref="CB42:CG44"/>
    <mergeCell ref="CH42:CN44"/>
    <mergeCell ref="CO42:CV44"/>
    <mergeCell ref="CW42:DD44"/>
    <mergeCell ref="DE42:DK44"/>
    <mergeCell ref="DL42:DP44"/>
    <mergeCell ref="DE39:DK41"/>
    <mergeCell ref="DL39:DP41"/>
    <mergeCell ref="DQ39:DX41"/>
    <mergeCell ref="A42:E44"/>
    <mergeCell ref="F42:AG44"/>
    <mergeCell ref="AH42:AL44"/>
    <mergeCell ref="AM42:AW44"/>
    <mergeCell ref="AX42:BH44"/>
    <mergeCell ref="BI42:BP44"/>
    <mergeCell ref="BQ42:CA44"/>
    <mergeCell ref="BI39:BP41"/>
    <mergeCell ref="BQ39:CA41"/>
    <mergeCell ref="CB39:CG41"/>
    <mergeCell ref="CH39:CN41"/>
    <mergeCell ref="CO39:CV41"/>
    <mergeCell ref="CW39:DD41"/>
    <mergeCell ref="CO36:CV38"/>
    <mergeCell ref="CW36:DD38"/>
    <mergeCell ref="DE36:DK38"/>
    <mergeCell ref="DL36:DP38"/>
    <mergeCell ref="DQ36:DX38"/>
    <mergeCell ref="A39:E41"/>
    <mergeCell ref="F39:AG41"/>
    <mergeCell ref="AH39:AL41"/>
    <mergeCell ref="AM39:AW41"/>
    <mergeCell ref="AX39:BH41"/>
    <mergeCell ref="DQ33:DX35"/>
    <mergeCell ref="A36:E38"/>
    <mergeCell ref="F36:AG38"/>
    <mergeCell ref="AH36:AL38"/>
    <mergeCell ref="AM36:AW38"/>
    <mergeCell ref="AX36:BH38"/>
    <mergeCell ref="BI36:BP38"/>
    <mergeCell ref="BQ36:CA38"/>
    <mergeCell ref="CB36:CG38"/>
    <mergeCell ref="CH36:CN38"/>
    <mergeCell ref="CB33:CG35"/>
    <mergeCell ref="CH33:CN35"/>
    <mergeCell ref="CO33:CV35"/>
    <mergeCell ref="CW33:DD35"/>
    <mergeCell ref="DE33:DK35"/>
    <mergeCell ref="DL33:DP35"/>
    <mergeCell ref="DE30:DK32"/>
    <mergeCell ref="DL30:DP32"/>
    <mergeCell ref="DQ30:DX32"/>
    <mergeCell ref="A33:E35"/>
    <mergeCell ref="F33:AG35"/>
    <mergeCell ref="AH33:AL35"/>
    <mergeCell ref="AM33:AW35"/>
    <mergeCell ref="AX33:BH35"/>
    <mergeCell ref="BI33:BP35"/>
    <mergeCell ref="BQ33:CA35"/>
    <mergeCell ref="BI30:BP32"/>
    <mergeCell ref="BQ30:CA32"/>
    <mergeCell ref="CB30:CG32"/>
    <mergeCell ref="CH30:CN32"/>
    <mergeCell ref="CO30:CV32"/>
    <mergeCell ref="CW30:DD32"/>
    <mergeCell ref="CO27:CV29"/>
    <mergeCell ref="CW27:DD29"/>
    <mergeCell ref="DE27:DK29"/>
    <mergeCell ref="DL27:DP29"/>
    <mergeCell ref="DQ27:DX29"/>
    <mergeCell ref="A30:E32"/>
    <mergeCell ref="F30:AG32"/>
    <mergeCell ref="AH30:AL32"/>
    <mergeCell ref="AM30:AW32"/>
    <mergeCell ref="AX30:BH32"/>
    <mergeCell ref="DL23:DX26"/>
    <mergeCell ref="A27:E29"/>
    <mergeCell ref="F27:AG29"/>
    <mergeCell ref="AH27:AL29"/>
    <mergeCell ref="AM27:AW29"/>
    <mergeCell ref="AX27:BH29"/>
    <mergeCell ref="BI27:BP29"/>
    <mergeCell ref="BQ27:CA29"/>
    <mergeCell ref="CB27:CG29"/>
    <mergeCell ref="CH27:CN29"/>
    <mergeCell ref="A20:J22"/>
    <mergeCell ref="K20:AT22"/>
    <mergeCell ref="AU20:BD22"/>
    <mergeCell ref="BE20:CA22"/>
    <mergeCell ref="A23:J26"/>
    <mergeCell ref="K23:DK26"/>
    <mergeCell ref="A13:J16"/>
    <mergeCell ref="K13:AT16"/>
    <mergeCell ref="AU13:BD16"/>
    <mergeCell ref="BE13:CA16"/>
    <mergeCell ref="A17:J19"/>
    <mergeCell ref="K17:AT19"/>
    <mergeCell ref="AU17:BD19"/>
    <mergeCell ref="BE17:CA19"/>
    <mergeCell ref="B1:CA5"/>
    <mergeCell ref="CC1:DX21"/>
    <mergeCell ref="A6:J8"/>
    <mergeCell ref="K6:AT8"/>
    <mergeCell ref="AU6:BD8"/>
    <mergeCell ref="BE6:CA8"/>
    <mergeCell ref="A9:J12"/>
    <mergeCell ref="K9:AT12"/>
    <mergeCell ref="AU9:BD12"/>
    <mergeCell ref="BE9:CA12"/>
  </mergeCells>
  <phoneticPr fontId="111" type="noConversion"/>
  <pageMargins left="0.23622047244094491" right="0.23622047244094491" top="0.51181102362204722" bottom="0.51181102362204722" header="0.51181102362204722" footer="0.51181102362204722"/>
  <pageSetup paperSize="9" scale="95" fitToHeight="0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B4064-CB3E-4DE8-A2FD-97F1750F3A7D}">
  <sheetPr>
    <pageSetUpPr fitToPage="1"/>
  </sheetPr>
  <dimension ref="A1:DX127"/>
  <sheetViews>
    <sheetView zoomScale="120" workbookViewId="0">
      <selection activeCell="BQ63" sqref="BQ63:CA65"/>
    </sheetView>
  </sheetViews>
  <sheetFormatPr defaultColWidth="0.75" defaultRowHeight="6" customHeight="1"/>
  <cols>
    <col min="1" max="16384" width="0.75" style="284"/>
  </cols>
  <sheetData>
    <row r="1" spans="1:128" ht="6" customHeight="1">
      <c r="A1" s="283"/>
      <c r="B1" s="559" t="s">
        <v>513</v>
      </c>
      <c r="C1" s="559"/>
      <c r="D1" s="559"/>
      <c r="E1" s="559"/>
      <c r="F1" s="559"/>
      <c r="G1" s="559"/>
      <c r="H1" s="559"/>
      <c r="I1" s="559"/>
      <c r="J1" s="559"/>
      <c r="K1" s="559"/>
      <c r="L1" s="559"/>
      <c r="M1" s="559"/>
      <c r="N1" s="559"/>
      <c r="O1" s="559"/>
      <c r="P1" s="559"/>
      <c r="Q1" s="559"/>
      <c r="R1" s="559"/>
      <c r="S1" s="559"/>
      <c r="T1" s="559"/>
      <c r="U1" s="559"/>
      <c r="V1" s="559"/>
      <c r="W1" s="559"/>
      <c r="X1" s="559"/>
      <c r="Y1" s="559"/>
      <c r="Z1" s="559"/>
      <c r="AA1" s="559"/>
      <c r="AB1" s="559"/>
      <c r="AC1" s="559"/>
      <c r="AD1" s="559"/>
      <c r="AE1" s="559"/>
      <c r="AF1" s="559"/>
      <c r="AG1" s="559"/>
      <c r="AH1" s="559"/>
      <c r="AI1" s="559"/>
      <c r="AJ1" s="559"/>
      <c r="AK1" s="559"/>
      <c r="AL1" s="559"/>
      <c r="AM1" s="559"/>
      <c r="AN1" s="559"/>
      <c r="AO1" s="559"/>
      <c r="AP1" s="559"/>
      <c r="AQ1" s="559"/>
      <c r="AR1" s="559"/>
      <c r="AS1" s="559"/>
      <c r="AT1" s="559"/>
      <c r="AU1" s="559"/>
      <c r="AV1" s="559"/>
      <c r="AW1" s="559"/>
      <c r="AX1" s="559"/>
      <c r="AY1" s="559"/>
      <c r="AZ1" s="559"/>
      <c r="BA1" s="559"/>
      <c r="BB1" s="559"/>
      <c r="BC1" s="559"/>
      <c r="BD1" s="559"/>
      <c r="BE1" s="559"/>
      <c r="BF1" s="559"/>
      <c r="BG1" s="559"/>
      <c r="BH1" s="559"/>
      <c r="BI1" s="559"/>
      <c r="BJ1" s="559"/>
      <c r="BK1" s="559"/>
      <c r="BL1" s="559"/>
      <c r="BM1" s="559"/>
      <c r="BN1" s="559"/>
      <c r="BO1" s="559"/>
      <c r="BP1" s="559"/>
      <c r="BQ1" s="559"/>
      <c r="BR1" s="559"/>
      <c r="BS1" s="559"/>
      <c r="BT1" s="559"/>
      <c r="BU1" s="559"/>
      <c r="BV1" s="559"/>
      <c r="BW1" s="559"/>
      <c r="BX1" s="559"/>
      <c r="BY1" s="559"/>
      <c r="BZ1" s="559"/>
      <c r="CA1" s="559"/>
      <c r="CB1" s="560"/>
      <c r="CC1" s="561"/>
      <c r="CD1" s="562"/>
      <c r="CE1" s="562"/>
      <c r="CF1" s="562"/>
      <c r="CG1" s="562"/>
      <c r="CH1" s="562"/>
      <c r="CI1" s="562"/>
      <c r="CJ1" s="562"/>
      <c r="CK1" s="562"/>
      <c r="CL1" s="562"/>
      <c r="CM1" s="562"/>
      <c r="CN1" s="562"/>
      <c r="CO1" s="562"/>
      <c r="CP1" s="562"/>
      <c r="CQ1" s="562"/>
      <c r="CR1" s="562"/>
      <c r="CS1" s="562"/>
      <c r="CT1" s="562"/>
      <c r="CU1" s="562"/>
      <c r="CV1" s="562"/>
      <c r="CW1" s="562"/>
      <c r="CX1" s="562"/>
      <c r="CY1" s="562"/>
      <c r="CZ1" s="562"/>
      <c r="DA1" s="562"/>
      <c r="DB1" s="562"/>
      <c r="DC1" s="562"/>
      <c r="DD1" s="562"/>
      <c r="DE1" s="562"/>
      <c r="DF1" s="562"/>
      <c r="DG1" s="562"/>
      <c r="DH1" s="562"/>
      <c r="DI1" s="562"/>
      <c r="DJ1" s="562"/>
      <c r="DK1" s="562"/>
      <c r="DL1" s="562"/>
      <c r="DM1" s="562"/>
      <c r="DN1" s="562"/>
      <c r="DO1" s="562"/>
      <c r="DP1" s="562"/>
      <c r="DQ1" s="562"/>
      <c r="DR1" s="562"/>
      <c r="DS1" s="562"/>
      <c r="DT1" s="562"/>
      <c r="DU1" s="562"/>
      <c r="DV1" s="562"/>
      <c r="DW1" s="562"/>
      <c r="DX1" s="562"/>
    </row>
    <row r="2" spans="1:128" ht="6" customHeight="1">
      <c r="A2" s="283"/>
      <c r="B2" s="559"/>
      <c r="C2" s="559"/>
      <c r="D2" s="559"/>
      <c r="E2" s="559"/>
      <c r="F2" s="559"/>
      <c r="G2" s="559"/>
      <c r="H2" s="559"/>
      <c r="I2" s="559"/>
      <c r="J2" s="559"/>
      <c r="K2" s="559"/>
      <c r="L2" s="559"/>
      <c r="M2" s="559"/>
      <c r="N2" s="559"/>
      <c r="O2" s="559"/>
      <c r="P2" s="559"/>
      <c r="Q2" s="559"/>
      <c r="R2" s="559"/>
      <c r="S2" s="559"/>
      <c r="T2" s="559"/>
      <c r="U2" s="559"/>
      <c r="V2" s="559"/>
      <c r="W2" s="559"/>
      <c r="X2" s="559"/>
      <c r="Y2" s="559"/>
      <c r="Z2" s="559"/>
      <c r="AA2" s="559"/>
      <c r="AB2" s="559"/>
      <c r="AC2" s="559"/>
      <c r="AD2" s="559"/>
      <c r="AE2" s="559"/>
      <c r="AF2" s="559"/>
      <c r="AG2" s="559"/>
      <c r="AH2" s="559"/>
      <c r="AI2" s="559"/>
      <c r="AJ2" s="559"/>
      <c r="AK2" s="559"/>
      <c r="AL2" s="559"/>
      <c r="AM2" s="559"/>
      <c r="AN2" s="559"/>
      <c r="AO2" s="559"/>
      <c r="AP2" s="559"/>
      <c r="AQ2" s="559"/>
      <c r="AR2" s="559"/>
      <c r="AS2" s="559"/>
      <c r="AT2" s="559"/>
      <c r="AU2" s="559"/>
      <c r="AV2" s="559"/>
      <c r="AW2" s="559"/>
      <c r="AX2" s="559"/>
      <c r="AY2" s="559"/>
      <c r="AZ2" s="559"/>
      <c r="BA2" s="559"/>
      <c r="BB2" s="559"/>
      <c r="BC2" s="559"/>
      <c r="BD2" s="559"/>
      <c r="BE2" s="559"/>
      <c r="BF2" s="559"/>
      <c r="BG2" s="559"/>
      <c r="BH2" s="559"/>
      <c r="BI2" s="559"/>
      <c r="BJ2" s="559"/>
      <c r="BK2" s="559"/>
      <c r="BL2" s="559"/>
      <c r="BM2" s="559"/>
      <c r="BN2" s="559"/>
      <c r="BO2" s="559"/>
      <c r="BP2" s="559"/>
      <c r="BQ2" s="559"/>
      <c r="BR2" s="559"/>
      <c r="BS2" s="559"/>
      <c r="BT2" s="559"/>
      <c r="BU2" s="559"/>
      <c r="BV2" s="559"/>
      <c r="BW2" s="559"/>
      <c r="BX2" s="559"/>
      <c r="BY2" s="559"/>
      <c r="BZ2" s="559"/>
      <c r="CA2" s="559"/>
      <c r="CB2" s="560"/>
      <c r="CC2" s="562"/>
      <c r="CD2" s="562"/>
      <c r="CE2" s="562"/>
      <c r="CF2" s="562"/>
      <c r="CG2" s="562"/>
      <c r="CH2" s="562"/>
      <c r="CI2" s="562"/>
      <c r="CJ2" s="562"/>
      <c r="CK2" s="562"/>
      <c r="CL2" s="562"/>
      <c r="CM2" s="562"/>
      <c r="CN2" s="562"/>
      <c r="CO2" s="562"/>
      <c r="CP2" s="562"/>
      <c r="CQ2" s="562"/>
      <c r="CR2" s="562"/>
      <c r="CS2" s="562"/>
      <c r="CT2" s="562"/>
      <c r="CU2" s="562"/>
      <c r="CV2" s="562"/>
      <c r="CW2" s="562"/>
      <c r="CX2" s="562"/>
      <c r="CY2" s="562"/>
      <c r="CZ2" s="562"/>
      <c r="DA2" s="562"/>
      <c r="DB2" s="562"/>
      <c r="DC2" s="562"/>
      <c r="DD2" s="562"/>
      <c r="DE2" s="562"/>
      <c r="DF2" s="562"/>
      <c r="DG2" s="562"/>
      <c r="DH2" s="562"/>
      <c r="DI2" s="562"/>
      <c r="DJ2" s="562"/>
      <c r="DK2" s="562"/>
      <c r="DL2" s="562"/>
      <c r="DM2" s="562"/>
      <c r="DN2" s="562"/>
      <c r="DO2" s="562"/>
      <c r="DP2" s="562"/>
      <c r="DQ2" s="562"/>
      <c r="DR2" s="562"/>
      <c r="DS2" s="562"/>
      <c r="DT2" s="562"/>
      <c r="DU2" s="562"/>
      <c r="DV2" s="562"/>
      <c r="DW2" s="562"/>
      <c r="DX2" s="562"/>
    </row>
    <row r="3" spans="1:128" ht="6" customHeight="1">
      <c r="A3" s="283"/>
      <c r="B3" s="559"/>
      <c r="C3" s="559"/>
      <c r="D3" s="559"/>
      <c r="E3" s="559"/>
      <c r="F3" s="559"/>
      <c r="G3" s="559"/>
      <c r="H3" s="559"/>
      <c r="I3" s="559"/>
      <c r="J3" s="559"/>
      <c r="K3" s="559"/>
      <c r="L3" s="559"/>
      <c r="M3" s="559"/>
      <c r="N3" s="559"/>
      <c r="O3" s="559"/>
      <c r="P3" s="559"/>
      <c r="Q3" s="559"/>
      <c r="R3" s="559"/>
      <c r="S3" s="559"/>
      <c r="T3" s="559"/>
      <c r="U3" s="559"/>
      <c r="V3" s="559"/>
      <c r="W3" s="559"/>
      <c r="X3" s="559"/>
      <c r="Y3" s="559"/>
      <c r="Z3" s="559"/>
      <c r="AA3" s="559"/>
      <c r="AB3" s="559"/>
      <c r="AC3" s="559"/>
      <c r="AD3" s="559"/>
      <c r="AE3" s="559"/>
      <c r="AF3" s="559"/>
      <c r="AG3" s="559"/>
      <c r="AH3" s="559"/>
      <c r="AI3" s="559"/>
      <c r="AJ3" s="559"/>
      <c r="AK3" s="559"/>
      <c r="AL3" s="559"/>
      <c r="AM3" s="559"/>
      <c r="AN3" s="559"/>
      <c r="AO3" s="559"/>
      <c r="AP3" s="559"/>
      <c r="AQ3" s="559"/>
      <c r="AR3" s="559"/>
      <c r="AS3" s="559"/>
      <c r="AT3" s="559"/>
      <c r="AU3" s="559"/>
      <c r="AV3" s="559"/>
      <c r="AW3" s="559"/>
      <c r="AX3" s="559"/>
      <c r="AY3" s="559"/>
      <c r="AZ3" s="559"/>
      <c r="BA3" s="559"/>
      <c r="BB3" s="559"/>
      <c r="BC3" s="559"/>
      <c r="BD3" s="559"/>
      <c r="BE3" s="559"/>
      <c r="BF3" s="559"/>
      <c r="BG3" s="559"/>
      <c r="BH3" s="559"/>
      <c r="BI3" s="559"/>
      <c r="BJ3" s="559"/>
      <c r="BK3" s="559"/>
      <c r="BL3" s="559"/>
      <c r="BM3" s="559"/>
      <c r="BN3" s="559"/>
      <c r="BO3" s="559"/>
      <c r="BP3" s="559"/>
      <c r="BQ3" s="559"/>
      <c r="BR3" s="559"/>
      <c r="BS3" s="559"/>
      <c r="BT3" s="559"/>
      <c r="BU3" s="559"/>
      <c r="BV3" s="559"/>
      <c r="BW3" s="559"/>
      <c r="BX3" s="559"/>
      <c r="BY3" s="559"/>
      <c r="BZ3" s="559"/>
      <c r="CA3" s="559"/>
      <c r="CB3" s="560"/>
      <c r="CC3" s="562"/>
      <c r="CD3" s="562"/>
      <c r="CE3" s="562"/>
      <c r="CF3" s="562"/>
      <c r="CG3" s="562"/>
      <c r="CH3" s="562"/>
      <c r="CI3" s="562"/>
      <c r="CJ3" s="562"/>
      <c r="CK3" s="562"/>
      <c r="CL3" s="562"/>
      <c r="CM3" s="562"/>
      <c r="CN3" s="562"/>
      <c r="CO3" s="562"/>
      <c r="CP3" s="562"/>
      <c r="CQ3" s="562"/>
      <c r="CR3" s="562"/>
      <c r="CS3" s="562"/>
      <c r="CT3" s="562"/>
      <c r="CU3" s="562"/>
      <c r="CV3" s="562"/>
      <c r="CW3" s="562"/>
      <c r="CX3" s="562"/>
      <c r="CY3" s="562"/>
      <c r="CZ3" s="562"/>
      <c r="DA3" s="562"/>
      <c r="DB3" s="562"/>
      <c r="DC3" s="562"/>
      <c r="DD3" s="562"/>
      <c r="DE3" s="562"/>
      <c r="DF3" s="562"/>
      <c r="DG3" s="562"/>
      <c r="DH3" s="562"/>
      <c r="DI3" s="562"/>
      <c r="DJ3" s="562"/>
      <c r="DK3" s="562"/>
      <c r="DL3" s="562"/>
      <c r="DM3" s="562"/>
      <c r="DN3" s="562"/>
      <c r="DO3" s="562"/>
      <c r="DP3" s="562"/>
      <c r="DQ3" s="562"/>
      <c r="DR3" s="562"/>
      <c r="DS3" s="562"/>
      <c r="DT3" s="562"/>
      <c r="DU3" s="562"/>
      <c r="DV3" s="562"/>
      <c r="DW3" s="562"/>
      <c r="DX3" s="562"/>
    </row>
    <row r="4" spans="1:128" ht="6" customHeight="1">
      <c r="A4" s="283"/>
      <c r="B4" s="559"/>
      <c r="C4" s="559"/>
      <c r="D4" s="559"/>
      <c r="E4" s="559"/>
      <c r="F4" s="559"/>
      <c r="G4" s="559"/>
      <c r="H4" s="559"/>
      <c r="I4" s="559"/>
      <c r="J4" s="559"/>
      <c r="K4" s="559"/>
      <c r="L4" s="559"/>
      <c r="M4" s="559"/>
      <c r="N4" s="559"/>
      <c r="O4" s="559"/>
      <c r="P4" s="559"/>
      <c r="Q4" s="559"/>
      <c r="R4" s="559"/>
      <c r="S4" s="559"/>
      <c r="T4" s="559"/>
      <c r="U4" s="559"/>
      <c r="V4" s="559"/>
      <c r="W4" s="559"/>
      <c r="X4" s="559"/>
      <c r="Y4" s="559"/>
      <c r="Z4" s="559"/>
      <c r="AA4" s="559"/>
      <c r="AB4" s="559"/>
      <c r="AC4" s="559"/>
      <c r="AD4" s="559"/>
      <c r="AE4" s="559"/>
      <c r="AF4" s="559"/>
      <c r="AG4" s="559"/>
      <c r="AH4" s="559"/>
      <c r="AI4" s="559"/>
      <c r="AJ4" s="559"/>
      <c r="AK4" s="559"/>
      <c r="AL4" s="559"/>
      <c r="AM4" s="559"/>
      <c r="AN4" s="559"/>
      <c r="AO4" s="559"/>
      <c r="AP4" s="559"/>
      <c r="AQ4" s="559"/>
      <c r="AR4" s="559"/>
      <c r="AS4" s="559"/>
      <c r="AT4" s="559"/>
      <c r="AU4" s="559"/>
      <c r="AV4" s="559"/>
      <c r="AW4" s="559"/>
      <c r="AX4" s="559"/>
      <c r="AY4" s="559"/>
      <c r="AZ4" s="559"/>
      <c r="BA4" s="559"/>
      <c r="BB4" s="559"/>
      <c r="BC4" s="559"/>
      <c r="BD4" s="559"/>
      <c r="BE4" s="559"/>
      <c r="BF4" s="559"/>
      <c r="BG4" s="559"/>
      <c r="BH4" s="559"/>
      <c r="BI4" s="559"/>
      <c r="BJ4" s="559"/>
      <c r="BK4" s="559"/>
      <c r="BL4" s="559"/>
      <c r="BM4" s="559"/>
      <c r="BN4" s="559"/>
      <c r="BO4" s="559"/>
      <c r="BP4" s="559"/>
      <c r="BQ4" s="559"/>
      <c r="BR4" s="559"/>
      <c r="BS4" s="559"/>
      <c r="BT4" s="559"/>
      <c r="BU4" s="559"/>
      <c r="BV4" s="559"/>
      <c r="BW4" s="559"/>
      <c r="BX4" s="559"/>
      <c r="BY4" s="559"/>
      <c r="BZ4" s="559"/>
      <c r="CA4" s="559"/>
      <c r="CB4" s="560"/>
      <c r="CC4" s="562"/>
      <c r="CD4" s="562"/>
      <c r="CE4" s="562"/>
      <c r="CF4" s="562"/>
      <c r="CG4" s="562"/>
      <c r="CH4" s="562"/>
      <c r="CI4" s="562"/>
      <c r="CJ4" s="562"/>
      <c r="CK4" s="562"/>
      <c r="CL4" s="562"/>
      <c r="CM4" s="562"/>
      <c r="CN4" s="562"/>
      <c r="CO4" s="562"/>
      <c r="CP4" s="562"/>
      <c r="CQ4" s="562"/>
      <c r="CR4" s="562"/>
      <c r="CS4" s="562"/>
      <c r="CT4" s="562"/>
      <c r="CU4" s="562"/>
      <c r="CV4" s="562"/>
      <c r="CW4" s="562"/>
      <c r="CX4" s="562"/>
      <c r="CY4" s="562"/>
      <c r="CZ4" s="562"/>
      <c r="DA4" s="562"/>
      <c r="DB4" s="562"/>
      <c r="DC4" s="562"/>
      <c r="DD4" s="562"/>
      <c r="DE4" s="562"/>
      <c r="DF4" s="562"/>
      <c r="DG4" s="562"/>
      <c r="DH4" s="562"/>
      <c r="DI4" s="562"/>
      <c r="DJ4" s="562"/>
      <c r="DK4" s="562"/>
      <c r="DL4" s="562"/>
      <c r="DM4" s="562"/>
      <c r="DN4" s="562"/>
      <c r="DO4" s="562"/>
      <c r="DP4" s="562"/>
      <c r="DQ4" s="562"/>
      <c r="DR4" s="562"/>
      <c r="DS4" s="562"/>
      <c r="DT4" s="562"/>
      <c r="DU4" s="562"/>
      <c r="DV4" s="562"/>
      <c r="DW4" s="562"/>
      <c r="DX4" s="562"/>
    </row>
    <row r="5" spans="1:128" ht="6" customHeight="1">
      <c r="A5" s="285"/>
      <c r="B5" s="559"/>
      <c r="C5" s="559"/>
      <c r="D5" s="559"/>
      <c r="E5" s="559"/>
      <c r="F5" s="559"/>
      <c r="G5" s="559"/>
      <c r="H5" s="559"/>
      <c r="I5" s="559"/>
      <c r="J5" s="559"/>
      <c r="K5" s="559"/>
      <c r="L5" s="559"/>
      <c r="M5" s="559"/>
      <c r="N5" s="559"/>
      <c r="O5" s="559"/>
      <c r="P5" s="559"/>
      <c r="Q5" s="559"/>
      <c r="R5" s="559"/>
      <c r="S5" s="559"/>
      <c r="T5" s="559"/>
      <c r="U5" s="559"/>
      <c r="V5" s="559"/>
      <c r="W5" s="559"/>
      <c r="X5" s="559"/>
      <c r="Y5" s="559"/>
      <c r="Z5" s="559"/>
      <c r="AA5" s="559"/>
      <c r="AB5" s="559"/>
      <c r="AC5" s="559"/>
      <c r="AD5" s="559"/>
      <c r="AE5" s="559"/>
      <c r="AF5" s="559"/>
      <c r="AG5" s="559"/>
      <c r="AH5" s="559"/>
      <c r="AI5" s="559"/>
      <c r="AJ5" s="559"/>
      <c r="AK5" s="559"/>
      <c r="AL5" s="559"/>
      <c r="AM5" s="559"/>
      <c r="AN5" s="559"/>
      <c r="AO5" s="559"/>
      <c r="AP5" s="559"/>
      <c r="AQ5" s="559"/>
      <c r="AR5" s="559"/>
      <c r="AS5" s="559"/>
      <c r="AT5" s="559"/>
      <c r="AU5" s="559"/>
      <c r="AV5" s="559"/>
      <c r="AW5" s="559"/>
      <c r="AX5" s="559"/>
      <c r="AY5" s="559"/>
      <c r="AZ5" s="559"/>
      <c r="BA5" s="559"/>
      <c r="BB5" s="559"/>
      <c r="BC5" s="559"/>
      <c r="BD5" s="559"/>
      <c r="BE5" s="559"/>
      <c r="BF5" s="559"/>
      <c r="BG5" s="559"/>
      <c r="BH5" s="559"/>
      <c r="BI5" s="559"/>
      <c r="BJ5" s="559"/>
      <c r="BK5" s="559"/>
      <c r="BL5" s="559"/>
      <c r="BM5" s="559"/>
      <c r="BN5" s="559"/>
      <c r="BO5" s="559"/>
      <c r="BP5" s="559"/>
      <c r="BQ5" s="559"/>
      <c r="BR5" s="559"/>
      <c r="BS5" s="559"/>
      <c r="BT5" s="559"/>
      <c r="BU5" s="559"/>
      <c r="BV5" s="559"/>
      <c r="BW5" s="559"/>
      <c r="BX5" s="559"/>
      <c r="BY5" s="559"/>
      <c r="BZ5" s="559"/>
      <c r="CA5" s="559"/>
      <c r="CB5" s="560"/>
      <c r="CC5" s="562"/>
      <c r="CD5" s="562"/>
      <c r="CE5" s="562"/>
      <c r="CF5" s="562"/>
      <c r="CG5" s="562"/>
      <c r="CH5" s="562"/>
      <c r="CI5" s="562"/>
      <c r="CJ5" s="562"/>
      <c r="CK5" s="562"/>
      <c r="CL5" s="562"/>
      <c r="CM5" s="562"/>
      <c r="CN5" s="562"/>
      <c r="CO5" s="562"/>
      <c r="CP5" s="562"/>
      <c r="CQ5" s="562"/>
      <c r="CR5" s="562"/>
      <c r="CS5" s="562"/>
      <c r="CT5" s="562"/>
      <c r="CU5" s="562"/>
      <c r="CV5" s="562"/>
      <c r="CW5" s="562"/>
      <c r="CX5" s="562"/>
      <c r="CY5" s="562"/>
      <c r="CZ5" s="562"/>
      <c r="DA5" s="562"/>
      <c r="DB5" s="562"/>
      <c r="DC5" s="562"/>
      <c r="DD5" s="562"/>
      <c r="DE5" s="562"/>
      <c r="DF5" s="562"/>
      <c r="DG5" s="562"/>
      <c r="DH5" s="562"/>
      <c r="DI5" s="562"/>
      <c r="DJ5" s="562"/>
      <c r="DK5" s="562"/>
      <c r="DL5" s="562"/>
      <c r="DM5" s="562"/>
      <c r="DN5" s="562"/>
      <c r="DO5" s="562"/>
      <c r="DP5" s="562"/>
      <c r="DQ5" s="562"/>
      <c r="DR5" s="562"/>
      <c r="DS5" s="562"/>
      <c r="DT5" s="562"/>
      <c r="DU5" s="562"/>
      <c r="DV5" s="562"/>
      <c r="DW5" s="562"/>
      <c r="DX5" s="562"/>
    </row>
    <row r="6" spans="1:128" ht="6" customHeight="1">
      <c r="A6" s="548" t="s">
        <v>485</v>
      </c>
      <c r="B6" s="414"/>
      <c r="C6" s="414"/>
      <c r="D6" s="414"/>
      <c r="E6" s="414"/>
      <c r="F6" s="414"/>
      <c r="G6" s="414"/>
      <c r="H6" s="414"/>
      <c r="I6" s="414"/>
      <c r="J6" s="414"/>
      <c r="K6" s="549" t="s">
        <v>486</v>
      </c>
      <c r="L6" s="549"/>
      <c r="M6" s="549"/>
      <c r="N6" s="549"/>
      <c r="O6" s="549"/>
      <c r="P6" s="549"/>
      <c r="Q6" s="549"/>
      <c r="R6" s="549"/>
      <c r="S6" s="549"/>
      <c r="T6" s="549"/>
      <c r="U6" s="549"/>
      <c r="V6" s="549"/>
      <c r="W6" s="549"/>
      <c r="X6" s="549"/>
      <c r="Y6" s="549"/>
      <c r="Z6" s="549"/>
      <c r="AA6" s="549"/>
      <c r="AB6" s="549"/>
      <c r="AC6" s="549"/>
      <c r="AD6" s="549"/>
      <c r="AE6" s="549"/>
      <c r="AF6" s="549"/>
      <c r="AG6" s="549"/>
      <c r="AH6" s="549"/>
      <c r="AI6" s="549"/>
      <c r="AJ6" s="549"/>
      <c r="AK6" s="549"/>
      <c r="AL6" s="549"/>
      <c r="AM6" s="549"/>
      <c r="AN6" s="549"/>
      <c r="AO6" s="549"/>
      <c r="AP6" s="549"/>
      <c r="AQ6" s="549"/>
      <c r="AR6" s="549"/>
      <c r="AS6" s="549"/>
      <c r="AT6" s="549"/>
      <c r="AU6" s="430" t="s">
        <v>487</v>
      </c>
      <c r="AV6" s="430"/>
      <c r="AW6" s="430"/>
      <c r="AX6" s="430"/>
      <c r="AY6" s="430"/>
      <c r="AZ6" s="430"/>
      <c r="BA6" s="430"/>
      <c r="BB6" s="430"/>
      <c r="BC6" s="430"/>
      <c r="BD6" s="430"/>
      <c r="BE6" s="550" t="s">
        <v>514</v>
      </c>
      <c r="BF6" s="550"/>
      <c r="BG6" s="550"/>
      <c r="BH6" s="550"/>
      <c r="BI6" s="550"/>
      <c r="BJ6" s="550"/>
      <c r="BK6" s="550"/>
      <c r="BL6" s="550"/>
      <c r="BM6" s="550"/>
      <c r="BN6" s="550"/>
      <c r="BO6" s="550"/>
      <c r="BP6" s="550"/>
      <c r="BQ6" s="550"/>
      <c r="BR6" s="550"/>
      <c r="BS6" s="550"/>
      <c r="BT6" s="550"/>
      <c r="BU6" s="550"/>
      <c r="BV6" s="550"/>
      <c r="BW6" s="550"/>
      <c r="BX6" s="550"/>
      <c r="BY6" s="550"/>
      <c r="BZ6" s="550"/>
      <c r="CA6" s="563"/>
      <c r="CB6" s="560"/>
      <c r="CC6" s="562"/>
      <c r="CD6" s="562"/>
      <c r="CE6" s="562"/>
      <c r="CF6" s="562"/>
      <c r="CG6" s="562"/>
      <c r="CH6" s="562"/>
      <c r="CI6" s="562"/>
      <c r="CJ6" s="562"/>
      <c r="CK6" s="562"/>
      <c r="CL6" s="562"/>
      <c r="CM6" s="562"/>
      <c r="CN6" s="562"/>
      <c r="CO6" s="562"/>
      <c r="CP6" s="562"/>
      <c r="CQ6" s="562"/>
      <c r="CR6" s="562"/>
      <c r="CS6" s="562"/>
      <c r="CT6" s="562"/>
      <c r="CU6" s="562"/>
      <c r="CV6" s="562"/>
      <c r="CW6" s="562"/>
      <c r="CX6" s="562"/>
      <c r="CY6" s="562"/>
      <c r="CZ6" s="562"/>
      <c r="DA6" s="562"/>
      <c r="DB6" s="562"/>
      <c r="DC6" s="562"/>
      <c r="DD6" s="562"/>
      <c r="DE6" s="562"/>
      <c r="DF6" s="562"/>
      <c r="DG6" s="562"/>
      <c r="DH6" s="562"/>
      <c r="DI6" s="562"/>
      <c r="DJ6" s="562"/>
      <c r="DK6" s="562"/>
      <c r="DL6" s="562"/>
      <c r="DM6" s="562"/>
      <c r="DN6" s="562"/>
      <c r="DO6" s="562"/>
      <c r="DP6" s="562"/>
      <c r="DQ6" s="562"/>
      <c r="DR6" s="562"/>
      <c r="DS6" s="562"/>
      <c r="DT6" s="562"/>
      <c r="DU6" s="562"/>
      <c r="DV6" s="562"/>
      <c r="DW6" s="562"/>
      <c r="DX6" s="562"/>
    </row>
    <row r="7" spans="1:128" ht="6" customHeight="1">
      <c r="A7" s="477"/>
      <c r="B7" s="415"/>
      <c r="C7" s="415"/>
      <c r="D7" s="415"/>
      <c r="E7" s="415"/>
      <c r="F7" s="415"/>
      <c r="G7" s="415"/>
      <c r="H7" s="415"/>
      <c r="I7" s="415"/>
      <c r="J7" s="415"/>
      <c r="K7" s="478"/>
      <c r="L7" s="478"/>
      <c r="M7" s="478"/>
      <c r="N7" s="478"/>
      <c r="O7" s="478"/>
      <c r="P7" s="478"/>
      <c r="Q7" s="478"/>
      <c r="R7" s="478"/>
      <c r="S7" s="478"/>
      <c r="T7" s="478"/>
      <c r="U7" s="478"/>
      <c r="V7" s="478"/>
      <c r="W7" s="478"/>
      <c r="X7" s="478"/>
      <c r="Y7" s="478"/>
      <c r="Z7" s="478"/>
      <c r="AA7" s="478"/>
      <c r="AB7" s="478"/>
      <c r="AC7" s="478"/>
      <c r="AD7" s="478"/>
      <c r="AE7" s="478"/>
      <c r="AF7" s="478"/>
      <c r="AG7" s="478"/>
      <c r="AH7" s="478"/>
      <c r="AI7" s="478"/>
      <c r="AJ7" s="478"/>
      <c r="AK7" s="478"/>
      <c r="AL7" s="478"/>
      <c r="AM7" s="478"/>
      <c r="AN7" s="478"/>
      <c r="AO7" s="478"/>
      <c r="AP7" s="478"/>
      <c r="AQ7" s="478"/>
      <c r="AR7" s="478"/>
      <c r="AS7" s="478"/>
      <c r="AT7" s="478"/>
      <c r="AU7" s="432"/>
      <c r="AV7" s="432"/>
      <c r="AW7" s="432"/>
      <c r="AX7" s="432"/>
      <c r="AY7" s="432"/>
      <c r="AZ7" s="432"/>
      <c r="BA7" s="432"/>
      <c r="BB7" s="432"/>
      <c r="BC7" s="432"/>
      <c r="BD7" s="432"/>
      <c r="BE7" s="506"/>
      <c r="BF7" s="506"/>
      <c r="BG7" s="506"/>
      <c r="BH7" s="506"/>
      <c r="BI7" s="506"/>
      <c r="BJ7" s="506"/>
      <c r="BK7" s="506"/>
      <c r="BL7" s="506"/>
      <c r="BM7" s="506"/>
      <c r="BN7" s="506"/>
      <c r="BO7" s="506"/>
      <c r="BP7" s="506"/>
      <c r="BQ7" s="506"/>
      <c r="BR7" s="506"/>
      <c r="BS7" s="506"/>
      <c r="BT7" s="506"/>
      <c r="BU7" s="506"/>
      <c r="BV7" s="506"/>
      <c r="BW7" s="506"/>
      <c r="BX7" s="506"/>
      <c r="BY7" s="506"/>
      <c r="BZ7" s="506"/>
      <c r="CA7" s="564"/>
      <c r="CB7" s="560"/>
      <c r="CC7" s="562"/>
      <c r="CD7" s="562"/>
      <c r="CE7" s="562"/>
      <c r="CF7" s="562"/>
      <c r="CG7" s="562"/>
      <c r="CH7" s="562"/>
      <c r="CI7" s="562"/>
      <c r="CJ7" s="562"/>
      <c r="CK7" s="562"/>
      <c r="CL7" s="562"/>
      <c r="CM7" s="562"/>
      <c r="CN7" s="562"/>
      <c r="CO7" s="562"/>
      <c r="CP7" s="562"/>
      <c r="CQ7" s="562"/>
      <c r="CR7" s="562"/>
      <c r="CS7" s="562"/>
      <c r="CT7" s="562"/>
      <c r="CU7" s="562"/>
      <c r="CV7" s="562"/>
      <c r="CW7" s="562"/>
      <c r="CX7" s="562"/>
      <c r="CY7" s="562"/>
      <c r="CZ7" s="562"/>
      <c r="DA7" s="562"/>
      <c r="DB7" s="562"/>
      <c r="DC7" s="562"/>
      <c r="DD7" s="562"/>
      <c r="DE7" s="562"/>
      <c r="DF7" s="562"/>
      <c r="DG7" s="562"/>
      <c r="DH7" s="562"/>
      <c r="DI7" s="562"/>
      <c r="DJ7" s="562"/>
      <c r="DK7" s="562"/>
      <c r="DL7" s="562"/>
      <c r="DM7" s="562"/>
      <c r="DN7" s="562"/>
      <c r="DO7" s="562"/>
      <c r="DP7" s="562"/>
      <c r="DQ7" s="562"/>
      <c r="DR7" s="562"/>
      <c r="DS7" s="562"/>
      <c r="DT7" s="562"/>
      <c r="DU7" s="562"/>
      <c r="DV7" s="562"/>
      <c r="DW7" s="562"/>
      <c r="DX7" s="562"/>
    </row>
    <row r="8" spans="1:128" ht="6" customHeight="1">
      <c r="A8" s="477"/>
      <c r="B8" s="415"/>
      <c r="C8" s="415"/>
      <c r="D8" s="415"/>
      <c r="E8" s="415"/>
      <c r="F8" s="415"/>
      <c r="G8" s="415"/>
      <c r="H8" s="415"/>
      <c r="I8" s="415"/>
      <c r="J8" s="415"/>
      <c r="K8" s="478"/>
      <c r="L8" s="478"/>
      <c r="M8" s="478"/>
      <c r="N8" s="478"/>
      <c r="O8" s="478"/>
      <c r="P8" s="478"/>
      <c r="Q8" s="478"/>
      <c r="R8" s="478"/>
      <c r="S8" s="478"/>
      <c r="T8" s="478"/>
      <c r="U8" s="478"/>
      <c r="V8" s="478"/>
      <c r="W8" s="478"/>
      <c r="X8" s="478"/>
      <c r="Y8" s="478"/>
      <c r="Z8" s="478"/>
      <c r="AA8" s="478"/>
      <c r="AB8" s="478"/>
      <c r="AC8" s="478"/>
      <c r="AD8" s="478"/>
      <c r="AE8" s="478"/>
      <c r="AF8" s="478"/>
      <c r="AG8" s="478"/>
      <c r="AH8" s="478"/>
      <c r="AI8" s="478"/>
      <c r="AJ8" s="478"/>
      <c r="AK8" s="478"/>
      <c r="AL8" s="478"/>
      <c r="AM8" s="478"/>
      <c r="AN8" s="478"/>
      <c r="AO8" s="478"/>
      <c r="AP8" s="478"/>
      <c r="AQ8" s="478"/>
      <c r="AR8" s="478"/>
      <c r="AS8" s="478"/>
      <c r="AT8" s="478"/>
      <c r="AU8" s="432"/>
      <c r="AV8" s="432"/>
      <c r="AW8" s="432"/>
      <c r="AX8" s="432"/>
      <c r="AY8" s="432"/>
      <c r="AZ8" s="432"/>
      <c r="BA8" s="432"/>
      <c r="BB8" s="432"/>
      <c r="BC8" s="432"/>
      <c r="BD8" s="432"/>
      <c r="BE8" s="506"/>
      <c r="BF8" s="506"/>
      <c r="BG8" s="506"/>
      <c r="BH8" s="506"/>
      <c r="BI8" s="506"/>
      <c r="BJ8" s="506"/>
      <c r="BK8" s="506"/>
      <c r="BL8" s="506"/>
      <c r="BM8" s="506"/>
      <c r="BN8" s="506"/>
      <c r="BO8" s="506"/>
      <c r="BP8" s="506"/>
      <c r="BQ8" s="506"/>
      <c r="BR8" s="506"/>
      <c r="BS8" s="506"/>
      <c r="BT8" s="506"/>
      <c r="BU8" s="506"/>
      <c r="BV8" s="506"/>
      <c r="BW8" s="506"/>
      <c r="BX8" s="506"/>
      <c r="BY8" s="506"/>
      <c r="BZ8" s="506"/>
      <c r="CA8" s="564"/>
      <c r="CB8" s="560"/>
      <c r="CC8" s="562"/>
      <c r="CD8" s="562"/>
      <c r="CE8" s="562"/>
      <c r="CF8" s="562"/>
      <c r="CG8" s="562"/>
      <c r="CH8" s="562"/>
      <c r="CI8" s="562"/>
      <c r="CJ8" s="562"/>
      <c r="CK8" s="562"/>
      <c r="CL8" s="562"/>
      <c r="CM8" s="562"/>
      <c r="CN8" s="562"/>
      <c r="CO8" s="562"/>
      <c r="CP8" s="562"/>
      <c r="CQ8" s="562"/>
      <c r="CR8" s="562"/>
      <c r="CS8" s="562"/>
      <c r="CT8" s="562"/>
      <c r="CU8" s="562"/>
      <c r="CV8" s="562"/>
      <c r="CW8" s="562"/>
      <c r="CX8" s="562"/>
      <c r="CY8" s="562"/>
      <c r="CZ8" s="562"/>
      <c r="DA8" s="562"/>
      <c r="DB8" s="562"/>
      <c r="DC8" s="562"/>
      <c r="DD8" s="562"/>
      <c r="DE8" s="562"/>
      <c r="DF8" s="562"/>
      <c r="DG8" s="562"/>
      <c r="DH8" s="562"/>
      <c r="DI8" s="562"/>
      <c r="DJ8" s="562"/>
      <c r="DK8" s="562"/>
      <c r="DL8" s="562"/>
      <c r="DM8" s="562"/>
      <c r="DN8" s="562"/>
      <c r="DO8" s="562"/>
      <c r="DP8" s="562"/>
      <c r="DQ8" s="562"/>
      <c r="DR8" s="562"/>
      <c r="DS8" s="562"/>
      <c r="DT8" s="562"/>
      <c r="DU8" s="562"/>
      <c r="DV8" s="562"/>
      <c r="DW8" s="562"/>
      <c r="DX8" s="562"/>
    </row>
    <row r="9" spans="1:128" ht="6" customHeight="1">
      <c r="A9" s="504" t="s">
        <v>489</v>
      </c>
      <c r="B9" s="415"/>
      <c r="C9" s="415"/>
      <c r="D9" s="415"/>
      <c r="E9" s="415"/>
      <c r="F9" s="415"/>
      <c r="G9" s="415"/>
      <c r="H9" s="415"/>
      <c r="I9" s="415"/>
      <c r="J9" s="415"/>
      <c r="K9" s="478" t="s">
        <v>515</v>
      </c>
      <c r="L9" s="478"/>
      <c r="M9" s="478"/>
      <c r="N9" s="478"/>
      <c r="O9" s="478"/>
      <c r="P9" s="478"/>
      <c r="Q9" s="478"/>
      <c r="R9" s="478"/>
      <c r="S9" s="478"/>
      <c r="T9" s="478"/>
      <c r="U9" s="478"/>
      <c r="V9" s="478"/>
      <c r="W9" s="478"/>
      <c r="X9" s="478"/>
      <c r="Y9" s="478"/>
      <c r="Z9" s="478"/>
      <c r="AA9" s="478"/>
      <c r="AB9" s="478"/>
      <c r="AC9" s="478"/>
      <c r="AD9" s="478"/>
      <c r="AE9" s="478"/>
      <c r="AF9" s="478"/>
      <c r="AG9" s="478"/>
      <c r="AH9" s="478"/>
      <c r="AI9" s="478"/>
      <c r="AJ9" s="478"/>
      <c r="AK9" s="478"/>
      <c r="AL9" s="478"/>
      <c r="AM9" s="478"/>
      <c r="AN9" s="478"/>
      <c r="AO9" s="478"/>
      <c r="AP9" s="478"/>
      <c r="AQ9" s="478"/>
      <c r="AR9" s="478"/>
      <c r="AS9" s="478"/>
      <c r="AT9" s="478"/>
      <c r="AU9" s="432" t="s">
        <v>491</v>
      </c>
      <c r="AV9" s="432"/>
      <c r="AW9" s="432"/>
      <c r="AX9" s="432"/>
      <c r="AY9" s="432"/>
      <c r="AZ9" s="432"/>
      <c r="BA9" s="432"/>
      <c r="BB9" s="432"/>
      <c r="BC9" s="432"/>
      <c r="BD9" s="432"/>
      <c r="BE9" s="506" t="s">
        <v>516</v>
      </c>
      <c r="BF9" s="506"/>
      <c r="BG9" s="506"/>
      <c r="BH9" s="506"/>
      <c r="BI9" s="506"/>
      <c r="BJ9" s="506"/>
      <c r="BK9" s="506"/>
      <c r="BL9" s="506"/>
      <c r="BM9" s="506"/>
      <c r="BN9" s="506"/>
      <c r="BO9" s="506"/>
      <c r="BP9" s="506"/>
      <c r="BQ9" s="506"/>
      <c r="BR9" s="506"/>
      <c r="BS9" s="506"/>
      <c r="BT9" s="506"/>
      <c r="BU9" s="506"/>
      <c r="BV9" s="506"/>
      <c r="BW9" s="506"/>
      <c r="BX9" s="506"/>
      <c r="BY9" s="506"/>
      <c r="BZ9" s="506"/>
      <c r="CA9" s="564"/>
      <c r="CB9" s="560"/>
      <c r="CC9" s="562"/>
      <c r="CD9" s="562"/>
      <c r="CE9" s="562"/>
      <c r="CF9" s="562"/>
      <c r="CG9" s="562"/>
      <c r="CH9" s="562"/>
      <c r="CI9" s="562"/>
      <c r="CJ9" s="562"/>
      <c r="CK9" s="562"/>
      <c r="CL9" s="562"/>
      <c r="CM9" s="562"/>
      <c r="CN9" s="562"/>
      <c r="CO9" s="562"/>
      <c r="CP9" s="562"/>
      <c r="CQ9" s="562"/>
      <c r="CR9" s="562"/>
      <c r="CS9" s="562"/>
      <c r="CT9" s="562"/>
      <c r="CU9" s="562"/>
      <c r="CV9" s="562"/>
      <c r="CW9" s="562"/>
      <c r="CX9" s="562"/>
      <c r="CY9" s="562"/>
      <c r="CZ9" s="562"/>
      <c r="DA9" s="562"/>
      <c r="DB9" s="562"/>
      <c r="DC9" s="562"/>
      <c r="DD9" s="562"/>
      <c r="DE9" s="562"/>
      <c r="DF9" s="562"/>
      <c r="DG9" s="562"/>
      <c r="DH9" s="562"/>
      <c r="DI9" s="562"/>
      <c r="DJ9" s="562"/>
      <c r="DK9" s="562"/>
      <c r="DL9" s="562"/>
      <c r="DM9" s="562"/>
      <c r="DN9" s="562"/>
      <c r="DO9" s="562"/>
      <c r="DP9" s="562"/>
      <c r="DQ9" s="562"/>
      <c r="DR9" s="562"/>
      <c r="DS9" s="562"/>
      <c r="DT9" s="562"/>
      <c r="DU9" s="562"/>
      <c r="DV9" s="562"/>
      <c r="DW9" s="562"/>
      <c r="DX9" s="562"/>
    </row>
    <row r="10" spans="1:128" ht="6" customHeight="1">
      <c r="A10" s="477"/>
      <c r="B10" s="415"/>
      <c r="C10" s="415"/>
      <c r="D10" s="415"/>
      <c r="E10" s="415"/>
      <c r="F10" s="415"/>
      <c r="G10" s="415"/>
      <c r="H10" s="415"/>
      <c r="I10" s="415"/>
      <c r="J10" s="415"/>
      <c r="K10" s="478"/>
      <c r="L10" s="478"/>
      <c r="M10" s="478"/>
      <c r="N10" s="478"/>
      <c r="O10" s="478"/>
      <c r="P10" s="478"/>
      <c r="Q10" s="478"/>
      <c r="R10" s="478"/>
      <c r="S10" s="478"/>
      <c r="T10" s="478"/>
      <c r="U10" s="478"/>
      <c r="V10" s="478"/>
      <c r="W10" s="478"/>
      <c r="X10" s="478"/>
      <c r="Y10" s="478"/>
      <c r="Z10" s="478"/>
      <c r="AA10" s="478"/>
      <c r="AB10" s="478"/>
      <c r="AC10" s="478"/>
      <c r="AD10" s="478"/>
      <c r="AE10" s="478"/>
      <c r="AF10" s="478"/>
      <c r="AG10" s="478"/>
      <c r="AH10" s="478"/>
      <c r="AI10" s="478"/>
      <c r="AJ10" s="478"/>
      <c r="AK10" s="478"/>
      <c r="AL10" s="478"/>
      <c r="AM10" s="478"/>
      <c r="AN10" s="478"/>
      <c r="AO10" s="478"/>
      <c r="AP10" s="478"/>
      <c r="AQ10" s="478"/>
      <c r="AR10" s="478"/>
      <c r="AS10" s="478"/>
      <c r="AT10" s="478"/>
      <c r="AU10" s="432"/>
      <c r="AV10" s="432"/>
      <c r="AW10" s="432"/>
      <c r="AX10" s="432"/>
      <c r="AY10" s="432"/>
      <c r="AZ10" s="432"/>
      <c r="BA10" s="432"/>
      <c r="BB10" s="432"/>
      <c r="BC10" s="432"/>
      <c r="BD10" s="432"/>
      <c r="BE10" s="506"/>
      <c r="BF10" s="506"/>
      <c r="BG10" s="506"/>
      <c r="BH10" s="506"/>
      <c r="BI10" s="506"/>
      <c r="BJ10" s="506"/>
      <c r="BK10" s="506"/>
      <c r="BL10" s="506"/>
      <c r="BM10" s="506"/>
      <c r="BN10" s="506"/>
      <c r="BO10" s="506"/>
      <c r="BP10" s="506"/>
      <c r="BQ10" s="506"/>
      <c r="BR10" s="506"/>
      <c r="BS10" s="506"/>
      <c r="BT10" s="506"/>
      <c r="BU10" s="506"/>
      <c r="BV10" s="506"/>
      <c r="BW10" s="506"/>
      <c r="BX10" s="506"/>
      <c r="BY10" s="506"/>
      <c r="BZ10" s="506"/>
      <c r="CA10" s="564"/>
      <c r="CB10" s="560"/>
      <c r="CC10" s="562"/>
      <c r="CD10" s="562"/>
      <c r="CE10" s="562"/>
      <c r="CF10" s="562"/>
      <c r="CG10" s="562"/>
      <c r="CH10" s="562"/>
      <c r="CI10" s="562"/>
      <c r="CJ10" s="562"/>
      <c r="CK10" s="562"/>
      <c r="CL10" s="562"/>
      <c r="CM10" s="562"/>
      <c r="CN10" s="562"/>
      <c r="CO10" s="562"/>
      <c r="CP10" s="562"/>
      <c r="CQ10" s="562"/>
      <c r="CR10" s="562"/>
      <c r="CS10" s="562"/>
      <c r="CT10" s="562"/>
      <c r="CU10" s="562"/>
      <c r="CV10" s="562"/>
      <c r="CW10" s="562"/>
      <c r="CX10" s="562"/>
      <c r="CY10" s="562"/>
      <c r="CZ10" s="562"/>
      <c r="DA10" s="562"/>
      <c r="DB10" s="562"/>
      <c r="DC10" s="562"/>
      <c r="DD10" s="562"/>
      <c r="DE10" s="562"/>
      <c r="DF10" s="562"/>
      <c r="DG10" s="562"/>
      <c r="DH10" s="562"/>
      <c r="DI10" s="562"/>
      <c r="DJ10" s="562"/>
      <c r="DK10" s="562"/>
      <c r="DL10" s="562"/>
      <c r="DM10" s="562"/>
      <c r="DN10" s="562"/>
      <c r="DO10" s="562"/>
      <c r="DP10" s="562"/>
      <c r="DQ10" s="562"/>
      <c r="DR10" s="562"/>
      <c r="DS10" s="562"/>
      <c r="DT10" s="562"/>
      <c r="DU10" s="562"/>
      <c r="DV10" s="562"/>
      <c r="DW10" s="562"/>
      <c r="DX10" s="562"/>
    </row>
    <row r="11" spans="1:128" ht="6" customHeight="1">
      <c r="A11" s="477"/>
      <c r="B11" s="415"/>
      <c r="C11" s="415"/>
      <c r="D11" s="415"/>
      <c r="E11" s="415"/>
      <c r="F11" s="415"/>
      <c r="G11" s="415"/>
      <c r="H11" s="415"/>
      <c r="I11" s="415"/>
      <c r="J11" s="415"/>
      <c r="K11" s="478"/>
      <c r="L11" s="478"/>
      <c r="M11" s="478"/>
      <c r="N11" s="478"/>
      <c r="O11" s="478"/>
      <c r="P11" s="478"/>
      <c r="Q11" s="478"/>
      <c r="R11" s="478"/>
      <c r="S11" s="478"/>
      <c r="T11" s="478"/>
      <c r="U11" s="478"/>
      <c r="V11" s="478"/>
      <c r="W11" s="478"/>
      <c r="X11" s="478"/>
      <c r="Y11" s="478"/>
      <c r="Z11" s="478"/>
      <c r="AA11" s="478"/>
      <c r="AB11" s="478"/>
      <c r="AC11" s="478"/>
      <c r="AD11" s="478"/>
      <c r="AE11" s="478"/>
      <c r="AF11" s="478"/>
      <c r="AG11" s="478"/>
      <c r="AH11" s="478"/>
      <c r="AI11" s="478"/>
      <c r="AJ11" s="478"/>
      <c r="AK11" s="478"/>
      <c r="AL11" s="478"/>
      <c r="AM11" s="478"/>
      <c r="AN11" s="478"/>
      <c r="AO11" s="478"/>
      <c r="AP11" s="478"/>
      <c r="AQ11" s="478"/>
      <c r="AR11" s="478"/>
      <c r="AS11" s="478"/>
      <c r="AT11" s="478"/>
      <c r="AU11" s="432"/>
      <c r="AV11" s="432"/>
      <c r="AW11" s="432"/>
      <c r="AX11" s="432"/>
      <c r="AY11" s="432"/>
      <c r="AZ11" s="432"/>
      <c r="BA11" s="432"/>
      <c r="BB11" s="432"/>
      <c r="BC11" s="432"/>
      <c r="BD11" s="432"/>
      <c r="BE11" s="506"/>
      <c r="BF11" s="506"/>
      <c r="BG11" s="506"/>
      <c r="BH11" s="506"/>
      <c r="BI11" s="506"/>
      <c r="BJ11" s="506"/>
      <c r="BK11" s="506"/>
      <c r="BL11" s="506"/>
      <c r="BM11" s="506"/>
      <c r="BN11" s="506"/>
      <c r="BO11" s="506"/>
      <c r="BP11" s="506"/>
      <c r="BQ11" s="506"/>
      <c r="BR11" s="506"/>
      <c r="BS11" s="506"/>
      <c r="BT11" s="506"/>
      <c r="BU11" s="506"/>
      <c r="BV11" s="506"/>
      <c r="BW11" s="506"/>
      <c r="BX11" s="506"/>
      <c r="BY11" s="506"/>
      <c r="BZ11" s="506"/>
      <c r="CA11" s="564"/>
      <c r="CB11" s="560"/>
      <c r="CC11" s="562"/>
      <c r="CD11" s="562"/>
      <c r="CE11" s="562"/>
      <c r="CF11" s="562"/>
      <c r="CG11" s="562"/>
      <c r="CH11" s="562"/>
      <c r="CI11" s="562"/>
      <c r="CJ11" s="562"/>
      <c r="CK11" s="562"/>
      <c r="CL11" s="562"/>
      <c r="CM11" s="562"/>
      <c r="CN11" s="562"/>
      <c r="CO11" s="562"/>
      <c r="CP11" s="562"/>
      <c r="CQ11" s="562"/>
      <c r="CR11" s="562"/>
      <c r="CS11" s="562"/>
      <c r="CT11" s="562"/>
      <c r="CU11" s="562"/>
      <c r="CV11" s="562"/>
      <c r="CW11" s="562"/>
      <c r="CX11" s="562"/>
      <c r="CY11" s="562"/>
      <c r="CZ11" s="562"/>
      <c r="DA11" s="562"/>
      <c r="DB11" s="562"/>
      <c r="DC11" s="562"/>
      <c r="DD11" s="562"/>
      <c r="DE11" s="562"/>
      <c r="DF11" s="562"/>
      <c r="DG11" s="562"/>
      <c r="DH11" s="562"/>
      <c r="DI11" s="562"/>
      <c r="DJ11" s="562"/>
      <c r="DK11" s="562"/>
      <c r="DL11" s="562"/>
      <c r="DM11" s="562"/>
      <c r="DN11" s="562"/>
      <c r="DO11" s="562"/>
      <c r="DP11" s="562"/>
      <c r="DQ11" s="562"/>
      <c r="DR11" s="562"/>
      <c r="DS11" s="562"/>
      <c r="DT11" s="562"/>
      <c r="DU11" s="562"/>
      <c r="DV11" s="562"/>
      <c r="DW11" s="562"/>
      <c r="DX11" s="562"/>
    </row>
    <row r="12" spans="1:128" ht="6" customHeight="1">
      <c r="A12" s="477"/>
      <c r="B12" s="415"/>
      <c r="C12" s="415"/>
      <c r="D12" s="415"/>
      <c r="E12" s="415"/>
      <c r="F12" s="415"/>
      <c r="G12" s="415"/>
      <c r="H12" s="415"/>
      <c r="I12" s="415"/>
      <c r="J12" s="415"/>
      <c r="K12" s="478"/>
      <c r="L12" s="478"/>
      <c r="M12" s="478"/>
      <c r="N12" s="478"/>
      <c r="O12" s="478"/>
      <c r="P12" s="478"/>
      <c r="Q12" s="478"/>
      <c r="R12" s="478"/>
      <c r="S12" s="478"/>
      <c r="T12" s="478"/>
      <c r="U12" s="478"/>
      <c r="V12" s="478"/>
      <c r="W12" s="478"/>
      <c r="X12" s="478"/>
      <c r="Y12" s="478"/>
      <c r="Z12" s="478"/>
      <c r="AA12" s="478"/>
      <c r="AB12" s="478"/>
      <c r="AC12" s="478"/>
      <c r="AD12" s="478"/>
      <c r="AE12" s="478"/>
      <c r="AF12" s="478"/>
      <c r="AG12" s="478"/>
      <c r="AH12" s="478"/>
      <c r="AI12" s="478"/>
      <c r="AJ12" s="478"/>
      <c r="AK12" s="478"/>
      <c r="AL12" s="478"/>
      <c r="AM12" s="478"/>
      <c r="AN12" s="478"/>
      <c r="AO12" s="478"/>
      <c r="AP12" s="478"/>
      <c r="AQ12" s="478"/>
      <c r="AR12" s="478"/>
      <c r="AS12" s="478"/>
      <c r="AT12" s="478"/>
      <c r="AU12" s="432"/>
      <c r="AV12" s="432"/>
      <c r="AW12" s="432"/>
      <c r="AX12" s="432"/>
      <c r="AY12" s="432"/>
      <c r="AZ12" s="432"/>
      <c r="BA12" s="432"/>
      <c r="BB12" s="432"/>
      <c r="BC12" s="432"/>
      <c r="BD12" s="432"/>
      <c r="BE12" s="506"/>
      <c r="BF12" s="506"/>
      <c r="BG12" s="506"/>
      <c r="BH12" s="506"/>
      <c r="BI12" s="506"/>
      <c r="BJ12" s="506"/>
      <c r="BK12" s="506"/>
      <c r="BL12" s="506"/>
      <c r="BM12" s="506"/>
      <c r="BN12" s="506"/>
      <c r="BO12" s="506"/>
      <c r="BP12" s="506"/>
      <c r="BQ12" s="506"/>
      <c r="BR12" s="506"/>
      <c r="BS12" s="506"/>
      <c r="BT12" s="506"/>
      <c r="BU12" s="506"/>
      <c r="BV12" s="506"/>
      <c r="BW12" s="506"/>
      <c r="BX12" s="506"/>
      <c r="BY12" s="506"/>
      <c r="BZ12" s="506"/>
      <c r="CA12" s="564"/>
      <c r="CB12" s="560"/>
      <c r="CC12" s="562"/>
      <c r="CD12" s="562"/>
      <c r="CE12" s="562"/>
      <c r="CF12" s="562"/>
      <c r="CG12" s="562"/>
      <c r="CH12" s="562"/>
      <c r="CI12" s="562"/>
      <c r="CJ12" s="562"/>
      <c r="CK12" s="562"/>
      <c r="CL12" s="562"/>
      <c r="CM12" s="562"/>
      <c r="CN12" s="562"/>
      <c r="CO12" s="562"/>
      <c r="CP12" s="562"/>
      <c r="CQ12" s="562"/>
      <c r="CR12" s="562"/>
      <c r="CS12" s="562"/>
      <c r="CT12" s="562"/>
      <c r="CU12" s="562"/>
      <c r="CV12" s="562"/>
      <c r="CW12" s="562"/>
      <c r="CX12" s="562"/>
      <c r="CY12" s="562"/>
      <c r="CZ12" s="562"/>
      <c r="DA12" s="562"/>
      <c r="DB12" s="562"/>
      <c r="DC12" s="562"/>
      <c r="DD12" s="562"/>
      <c r="DE12" s="562"/>
      <c r="DF12" s="562"/>
      <c r="DG12" s="562"/>
      <c r="DH12" s="562"/>
      <c r="DI12" s="562"/>
      <c r="DJ12" s="562"/>
      <c r="DK12" s="562"/>
      <c r="DL12" s="562"/>
      <c r="DM12" s="562"/>
      <c r="DN12" s="562"/>
      <c r="DO12" s="562"/>
      <c r="DP12" s="562"/>
      <c r="DQ12" s="562"/>
      <c r="DR12" s="562"/>
      <c r="DS12" s="562"/>
      <c r="DT12" s="562"/>
      <c r="DU12" s="562"/>
      <c r="DV12" s="562"/>
      <c r="DW12" s="562"/>
      <c r="DX12" s="562"/>
    </row>
    <row r="13" spans="1:128" ht="6" customHeight="1">
      <c r="A13" s="477" t="s">
        <v>249</v>
      </c>
      <c r="B13" s="415"/>
      <c r="C13" s="415"/>
      <c r="D13" s="415"/>
      <c r="E13" s="415"/>
      <c r="F13" s="415"/>
      <c r="G13" s="415"/>
      <c r="H13" s="415"/>
      <c r="I13" s="415"/>
      <c r="J13" s="415"/>
      <c r="K13" s="518" t="s">
        <v>493</v>
      </c>
      <c r="L13" s="519"/>
      <c r="M13" s="519"/>
      <c r="N13" s="519"/>
      <c r="O13" s="519"/>
      <c r="P13" s="519"/>
      <c r="Q13" s="519"/>
      <c r="R13" s="519"/>
      <c r="S13" s="519"/>
      <c r="T13" s="519"/>
      <c r="U13" s="519"/>
      <c r="V13" s="519"/>
      <c r="W13" s="519"/>
      <c r="X13" s="519"/>
      <c r="Y13" s="519"/>
      <c r="Z13" s="519"/>
      <c r="AA13" s="519"/>
      <c r="AB13" s="519"/>
      <c r="AC13" s="519"/>
      <c r="AD13" s="519"/>
      <c r="AE13" s="519"/>
      <c r="AF13" s="519"/>
      <c r="AG13" s="519"/>
      <c r="AH13" s="519"/>
      <c r="AI13" s="519"/>
      <c r="AJ13" s="519"/>
      <c r="AK13" s="519"/>
      <c r="AL13" s="519"/>
      <c r="AM13" s="519"/>
      <c r="AN13" s="519"/>
      <c r="AO13" s="519"/>
      <c r="AP13" s="519"/>
      <c r="AQ13" s="519"/>
      <c r="AR13" s="519"/>
      <c r="AS13" s="519"/>
      <c r="AT13" s="520"/>
      <c r="AU13" s="432" t="s">
        <v>494</v>
      </c>
      <c r="AV13" s="432"/>
      <c r="AW13" s="432"/>
      <c r="AX13" s="432"/>
      <c r="AY13" s="432"/>
      <c r="AZ13" s="432"/>
      <c r="BA13" s="432"/>
      <c r="BB13" s="432"/>
      <c r="BC13" s="432"/>
      <c r="BD13" s="432"/>
      <c r="BE13" s="506" t="s">
        <v>517</v>
      </c>
      <c r="BF13" s="506"/>
      <c r="BG13" s="506"/>
      <c r="BH13" s="506"/>
      <c r="BI13" s="506"/>
      <c r="BJ13" s="506"/>
      <c r="BK13" s="506"/>
      <c r="BL13" s="506"/>
      <c r="BM13" s="506"/>
      <c r="BN13" s="506"/>
      <c r="BO13" s="506"/>
      <c r="BP13" s="506"/>
      <c r="BQ13" s="506"/>
      <c r="BR13" s="506"/>
      <c r="BS13" s="506"/>
      <c r="BT13" s="506"/>
      <c r="BU13" s="506"/>
      <c r="BV13" s="506"/>
      <c r="BW13" s="506"/>
      <c r="BX13" s="506"/>
      <c r="BY13" s="506"/>
      <c r="BZ13" s="506"/>
      <c r="CA13" s="564"/>
      <c r="CB13" s="560"/>
      <c r="CC13" s="562"/>
      <c r="CD13" s="562"/>
      <c r="CE13" s="562"/>
      <c r="CF13" s="562"/>
      <c r="CG13" s="562"/>
      <c r="CH13" s="562"/>
      <c r="CI13" s="562"/>
      <c r="CJ13" s="562"/>
      <c r="CK13" s="562"/>
      <c r="CL13" s="562"/>
      <c r="CM13" s="562"/>
      <c r="CN13" s="562"/>
      <c r="CO13" s="562"/>
      <c r="CP13" s="562"/>
      <c r="CQ13" s="562"/>
      <c r="CR13" s="562"/>
      <c r="CS13" s="562"/>
      <c r="CT13" s="562"/>
      <c r="CU13" s="562"/>
      <c r="CV13" s="562"/>
      <c r="CW13" s="562"/>
      <c r="CX13" s="562"/>
      <c r="CY13" s="562"/>
      <c r="CZ13" s="562"/>
      <c r="DA13" s="562"/>
      <c r="DB13" s="562"/>
      <c r="DC13" s="562"/>
      <c r="DD13" s="562"/>
      <c r="DE13" s="562"/>
      <c r="DF13" s="562"/>
      <c r="DG13" s="562"/>
      <c r="DH13" s="562"/>
      <c r="DI13" s="562"/>
      <c r="DJ13" s="562"/>
      <c r="DK13" s="562"/>
      <c r="DL13" s="562"/>
      <c r="DM13" s="562"/>
      <c r="DN13" s="562"/>
      <c r="DO13" s="562"/>
      <c r="DP13" s="562"/>
      <c r="DQ13" s="562"/>
      <c r="DR13" s="562"/>
      <c r="DS13" s="562"/>
      <c r="DT13" s="562"/>
      <c r="DU13" s="562"/>
      <c r="DV13" s="562"/>
      <c r="DW13" s="562"/>
      <c r="DX13" s="562"/>
    </row>
    <row r="14" spans="1:128" ht="6" customHeight="1">
      <c r="A14" s="477"/>
      <c r="B14" s="415"/>
      <c r="C14" s="415"/>
      <c r="D14" s="415"/>
      <c r="E14" s="415"/>
      <c r="F14" s="415"/>
      <c r="G14" s="415"/>
      <c r="H14" s="415"/>
      <c r="I14" s="415"/>
      <c r="J14" s="415"/>
      <c r="K14" s="448"/>
      <c r="L14" s="449"/>
      <c r="M14" s="449"/>
      <c r="N14" s="449"/>
      <c r="O14" s="449"/>
      <c r="P14" s="449"/>
      <c r="Q14" s="449"/>
      <c r="R14" s="449"/>
      <c r="S14" s="449"/>
      <c r="T14" s="449"/>
      <c r="U14" s="449"/>
      <c r="V14" s="449"/>
      <c r="W14" s="449"/>
      <c r="X14" s="449"/>
      <c r="Y14" s="449"/>
      <c r="Z14" s="449"/>
      <c r="AA14" s="449"/>
      <c r="AB14" s="449"/>
      <c r="AC14" s="449"/>
      <c r="AD14" s="449"/>
      <c r="AE14" s="449"/>
      <c r="AF14" s="449"/>
      <c r="AG14" s="449"/>
      <c r="AH14" s="449"/>
      <c r="AI14" s="449"/>
      <c r="AJ14" s="449"/>
      <c r="AK14" s="449"/>
      <c r="AL14" s="449"/>
      <c r="AM14" s="449"/>
      <c r="AN14" s="449"/>
      <c r="AO14" s="449"/>
      <c r="AP14" s="449"/>
      <c r="AQ14" s="449"/>
      <c r="AR14" s="449"/>
      <c r="AS14" s="449"/>
      <c r="AT14" s="521"/>
      <c r="AU14" s="432"/>
      <c r="AV14" s="432"/>
      <c r="AW14" s="432"/>
      <c r="AX14" s="432"/>
      <c r="AY14" s="432"/>
      <c r="AZ14" s="432"/>
      <c r="BA14" s="432"/>
      <c r="BB14" s="432"/>
      <c r="BC14" s="432"/>
      <c r="BD14" s="432"/>
      <c r="BE14" s="506"/>
      <c r="BF14" s="506"/>
      <c r="BG14" s="506"/>
      <c r="BH14" s="506"/>
      <c r="BI14" s="506"/>
      <c r="BJ14" s="506"/>
      <c r="BK14" s="506"/>
      <c r="BL14" s="506"/>
      <c r="BM14" s="506"/>
      <c r="BN14" s="506"/>
      <c r="BO14" s="506"/>
      <c r="BP14" s="506"/>
      <c r="BQ14" s="506"/>
      <c r="BR14" s="506"/>
      <c r="BS14" s="506"/>
      <c r="BT14" s="506"/>
      <c r="BU14" s="506"/>
      <c r="BV14" s="506"/>
      <c r="BW14" s="506"/>
      <c r="BX14" s="506"/>
      <c r="BY14" s="506"/>
      <c r="BZ14" s="506"/>
      <c r="CA14" s="564"/>
      <c r="CB14" s="560"/>
      <c r="CC14" s="562"/>
      <c r="CD14" s="562"/>
      <c r="CE14" s="562"/>
      <c r="CF14" s="562"/>
      <c r="CG14" s="562"/>
      <c r="CH14" s="562"/>
      <c r="CI14" s="562"/>
      <c r="CJ14" s="562"/>
      <c r="CK14" s="562"/>
      <c r="CL14" s="562"/>
      <c r="CM14" s="562"/>
      <c r="CN14" s="562"/>
      <c r="CO14" s="562"/>
      <c r="CP14" s="562"/>
      <c r="CQ14" s="562"/>
      <c r="CR14" s="562"/>
      <c r="CS14" s="562"/>
      <c r="CT14" s="562"/>
      <c r="CU14" s="562"/>
      <c r="CV14" s="562"/>
      <c r="CW14" s="562"/>
      <c r="CX14" s="562"/>
      <c r="CY14" s="562"/>
      <c r="CZ14" s="562"/>
      <c r="DA14" s="562"/>
      <c r="DB14" s="562"/>
      <c r="DC14" s="562"/>
      <c r="DD14" s="562"/>
      <c r="DE14" s="562"/>
      <c r="DF14" s="562"/>
      <c r="DG14" s="562"/>
      <c r="DH14" s="562"/>
      <c r="DI14" s="562"/>
      <c r="DJ14" s="562"/>
      <c r="DK14" s="562"/>
      <c r="DL14" s="562"/>
      <c r="DM14" s="562"/>
      <c r="DN14" s="562"/>
      <c r="DO14" s="562"/>
      <c r="DP14" s="562"/>
      <c r="DQ14" s="562"/>
      <c r="DR14" s="562"/>
      <c r="DS14" s="562"/>
      <c r="DT14" s="562"/>
      <c r="DU14" s="562"/>
      <c r="DV14" s="562"/>
      <c r="DW14" s="562"/>
      <c r="DX14" s="562"/>
    </row>
    <row r="15" spans="1:128" ht="6" customHeight="1">
      <c r="A15" s="477"/>
      <c r="B15" s="415"/>
      <c r="C15" s="415"/>
      <c r="D15" s="415"/>
      <c r="E15" s="415"/>
      <c r="F15" s="415"/>
      <c r="G15" s="415"/>
      <c r="H15" s="415"/>
      <c r="I15" s="415"/>
      <c r="J15" s="415"/>
      <c r="K15" s="448"/>
      <c r="L15" s="449"/>
      <c r="M15" s="449"/>
      <c r="N15" s="449"/>
      <c r="O15" s="449"/>
      <c r="P15" s="449"/>
      <c r="Q15" s="449"/>
      <c r="R15" s="449"/>
      <c r="S15" s="449"/>
      <c r="T15" s="449"/>
      <c r="U15" s="449"/>
      <c r="V15" s="449"/>
      <c r="W15" s="449"/>
      <c r="X15" s="449"/>
      <c r="Y15" s="449"/>
      <c r="Z15" s="449"/>
      <c r="AA15" s="449"/>
      <c r="AB15" s="449"/>
      <c r="AC15" s="449"/>
      <c r="AD15" s="449"/>
      <c r="AE15" s="449"/>
      <c r="AF15" s="449"/>
      <c r="AG15" s="449"/>
      <c r="AH15" s="449"/>
      <c r="AI15" s="449"/>
      <c r="AJ15" s="449"/>
      <c r="AK15" s="449"/>
      <c r="AL15" s="449"/>
      <c r="AM15" s="449"/>
      <c r="AN15" s="449"/>
      <c r="AO15" s="449"/>
      <c r="AP15" s="449"/>
      <c r="AQ15" s="449"/>
      <c r="AR15" s="449"/>
      <c r="AS15" s="449"/>
      <c r="AT15" s="521"/>
      <c r="AU15" s="432"/>
      <c r="AV15" s="432"/>
      <c r="AW15" s="432"/>
      <c r="AX15" s="432"/>
      <c r="AY15" s="432"/>
      <c r="AZ15" s="432"/>
      <c r="BA15" s="432"/>
      <c r="BB15" s="432"/>
      <c r="BC15" s="432"/>
      <c r="BD15" s="432"/>
      <c r="BE15" s="506"/>
      <c r="BF15" s="506"/>
      <c r="BG15" s="506"/>
      <c r="BH15" s="506"/>
      <c r="BI15" s="506"/>
      <c r="BJ15" s="506"/>
      <c r="BK15" s="506"/>
      <c r="BL15" s="506"/>
      <c r="BM15" s="506"/>
      <c r="BN15" s="506"/>
      <c r="BO15" s="506"/>
      <c r="BP15" s="506"/>
      <c r="BQ15" s="506"/>
      <c r="BR15" s="506"/>
      <c r="BS15" s="506"/>
      <c r="BT15" s="506"/>
      <c r="BU15" s="506"/>
      <c r="BV15" s="506"/>
      <c r="BW15" s="506"/>
      <c r="BX15" s="506"/>
      <c r="BY15" s="506"/>
      <c r="BZ15" s="506"/>
      <c r="CA15" s="564"/>
      <c r="CB15" s="560"/>
      <c r="CC15" s="562"/>
      <c r="CD15" s="562"/>
      <c r="CE15" s="562"/>
      <c r="CF15" s="562"/>
      <c r="CG15" s="562"/>
      <c r="CH15" s="562"/>
      <c r="CI15" s="562"/>
      <c r="CJ15" s="562"/>
      <c r="CK15" s="562"/>
      <c r="CL15" s="562"/>
      <c r="CM15" s="562"/>
      <c r="CN15" s="562"/>
      <c r="CO15" s="562"/>
      <c r="CP15" s="562"/>
      <c r="CQ15" s="562"/>
      <c r="CR15" s="562"/>
      <c r="CS15" s="562"/>
      <c r="CT15" s="562"/>
      <c r="CU15" s="562"/>
      <c r="CV15" s="562"/>
      <c r="CW15" s="562"/>
      <c r="CX15" s="562"/>
      <c r="CY15" s="562"/>
      <c r="CZ15" s="562"/>
      <c r="DA15" s="562"/>
      <c r="DB15" s="562"/>
      <c r="DC15" s="562"/>
      <c r="DD15" s="562"/>
      <c r="DE15" s="562"/>
      <c r="DF15" s="562"/>
      <c r="DG15" s="562"/>
      <c r="DH15" s="562"/>
      <c r="DI15" s="562"/>
      <c r="DJ15" s="562"/>
      <c r="DK15" s="562"/>
      <c r="DL15" s="562"/>
      <c r="DM15" s="562"/>
      <c r="DN15" s="562"/>
      <c r="DO15" s="562"/>
      <c r="DP15" s="562"/>
      <c r="DQ15" s="562"/>
      <c r="DR15" s="562"/>
      <c r="DS15" s="562"/>
      <c r="DT15" s="562"/>
      <c r="DU15" s="562"/>
      <c r="DV15" s="562"/>
      <c r="DW15" s="562"/>
      <c r="DX15" s="562"/>
    </row>
    <row r="16" spans="1:128" ht="6" customHeight="1">
      <c r="A16" s="477"/>
      <c r="B16" s="415"/>
      <c r="C16" s="415"/>
      <c r="D16" s="415"/>
      <c r="E16" s="415"/>
      <c r="F16" s="415"/>
      <c r="G16" s="415"/>
      <c r="H16" s="415"/>
      <c r="I16" s="415"/>
      <c r="J16" s="415"/>
      <c r="K16" s="522"/>
      <c r="L16" s="523"/>
      <c r="M16" s="523"/>
      <c r="N16" s="523"/>
      <c r="O16" s="523"/>
      <c r="P16" s="523"/>
      <c r="Q16" s="523"/>
      <c r="R16" s="523"/>
      <c r="S16" s="523"/>
      <c r="T16" s="523"/>
      <c r="U16" s="523"/>
      <c r="V16" s="523"/>
      <c r="W16" s="523"/>
      <c r="X16" s="523"/>
      <c r="Y16" s="523"/>
      <c r="Z16" s="523"/>
      <c r="AA16" s="523"/>
      <c r="AB16" s="523"/>
      <c r="AC16" s="523"/>
      <c r="AD16" s="523"/>
      <c r="AE16" s="523"/>
      <c r="AF16" s="523"/>
      <c r="AG16" s="523"/>
      <c r="AH16" s="523"/>
      <c r="AI16" s="523"/>
      <c r="AJ16" s="523"/>
      <c r="AK16" s="523"/>
      <c r="AL16" s="523"/>
      <c r="AM16" s="523"/>
      <c r="AN16" s="523"/>
      <c r="AO16" s="523"/>
      <c r="AP16" s="523"/>
      <c r="AQ16" s="523"/>
      <c r="AR16" s="523"/>
      <c r="AS16" s="523"/>
      <c r="AT16" s="524"/>
      <c r="AU16" s="432"/>
      <c r="AV16" s="432"/>
      <c r="AW16" s="432"/>
      <c r="AX16" s="432"/>
      <c r="AY16" s="432"/>
      <c r="AZ16" s="432"/>
      <c r="BA16" s="432"/>
      <c r="BB16" s="432"/>
      <c r="BC16" s="432"/>
      <c r="BD16" s="432"/>
      <c r="BE16" s="506"/>
      <c r="BF16" s="506"/>
      <c r="BG16" s="506"/>
      <c r="BH16" s="506"/>
      <c r="BI16" s="506"/>
      <c r="BJ16" s="506"/>
      <c r="BK16" s="506"/>
      <c r="BL16" s="506"/>
      <c r="BM16" s="506"/>
      <c r="BN16" s="506"/>
      <c r="BO16" s="506"/>
      <c r="BP16" s="506"/>
      <c r="BQ16" s="506"/>
      <c r="BR16" s="506"/>
      <c r="BS16" s="506"/>
      <c r="BT16" s="506"/>
      <c r="BU16" s="506"/>
      <c r="BV16" s="506"/>
      <c r="BW16" s="506"/>
      <c r="BX16" s="506"/>
      <c r="BY16" s="506"/>
      <c r="BZ16" s="506"/>
      <c r="CA16" s="564"/>
      <c r="CB16" s="560"/>
      <c r="CC16" s="562"/>
      <c r="CD16" s="562"/>
      <c r="CE16" s="562"/>
      <c r="CF16" s="562"/>
      <c r="CG16" s="562"/>
      <c r="CH16" s="562"/>
      <c r="CI16" s="562"/>
      <c r="CJ16" s="562"/>
      <c r="CK16" s="562"/>
      <c r="CL16" s="562"/>
      <c r="CM16" s="562"/>
      <c r="CN16" s="562"/>
      <c r="CO16" s="562"/>
      <c r="CP16" s="562"/>
      <c r="CQ16" s="562"/>
      <c r="CR16" s="562"/>
      <c r="CS16" s="562"/>
      <c r="CT16" s="562"/>
      <c r="CU16" s="562"/>
      <c r="CV16" s="562"/>
      <c r="CW16" s="562"/>
      <c r="CX16" s="562"/>
      <c r="CY16" s="562"/>
      <c r="CZ16" s="562"/>
      <c r="DA16" s="562"/>
      <c r="DB16" s="562"/>
      <c r="DC16" s="562"/>
      <c r="DD16" s="562"/>
      <c r="DE16" s="562"/>
      <c r="DF16" s="562"/>
      <c r="DG16" s="562"/>
      <c r="DH16" s="562"/>
      <c r="DI16" s="562"/>
      <c r="DJ16" s="562"/>
      <c r="DK16" s="562"/>
      <c r="DL16" s="562"/>
      <c r="DM16" s="562"/>
      <c r="DN16" s="562"/>
      <c r="DO16" s="562"/>
      <c r="DP16" s="562"/>
      <c r="DQ16" s="562"/>
      <c r="DR16" s="562"/>
      <c r="DS16" s="562"/>
      <c r="DT16" s="562"/>
      <c r="DU16" s="562"/>
      <c r="DV16" s="562"/>
      <c r="DW16" s="562"/>
      <c r="DX16" s="562"/>
    </row>
    <row r="17" spans="1:128" ht="6" customHeight="1">
      <c r="A17" s="477" t="s">
        <v>234</v>
      </c>
      <c r="B17" s="415"/>
      <c r="C17" s="415"/>
      <c r="D17" s="415"/>
      <c r="E17" s="415"/>
      <c r="F17" s="415"/>
      <c r="G17" s="415"/>
      <c r="H17" s="415"/>
      <c r="I17" s="415"/>
      <c r="J17" s="415"/>
      <c r="K17" s="478" t="s">
        <v>496</v>
      </c>
      <c r="L17" s="478"/>
      <c r="M17" s="478"/>
      <c r="N17" s="478"/>
      <c r="O17" s="478"/>
      <c r="P17" s="478"/>
      <c r="Q17" s="478"/>
      <c r="R17" s="478"/>
      <c r="S17" s="478"/>
      <c r="T17" s="478"/>
      <c r="U17" s="478"/>
      <c r="V17" s="478"/>
      <c r="W17" s="478"/>
      <c r="X17" s="478"/>
      <c r="Y17" s="478"/>
      <c r="Z17" s="478"/>
      <c r="AA17" s="478"/>
      <c r="AB17" s="478"/>
      <c r="AC17" s="478"/>
      <c r="AD17" s="478"/>
      <c r="AE17" s="478"/>
      <c r="AF17" s="478"/>
      <c r="AG17" s="478"/>
      <c r="AH17" s="478"/>
      <c r="AI17" s="478"/>
      <c r="AJ17" s="478"/>
      <c r="AK17" s="478"/>
      <c r="AL17" s="478"/>
      <c r="AM17" s="478"/>
      <c r="AN17" s="478"/>
      <c r="AO17" s="478"/>
      <c r="AP17" s="478"/>
      <c r="AQ17" s="478"/>
      <c r="AR17" s="478"/>
      <c r="AS17" s="478"/>
      <c r="AT17" s="478"/>
      <c r="AU17" s="432" t="s">
        <v>497</v>
      </c>
      <c r="AV17" s="432"/>
      <c r="AW17" s="432"/>
      <c r="AX17" s="432"/>
      <c r="AY17" s="432"/>
      <c r="AZ17" s="432"/>
      <c r="BA17" s="432"/>
      <c r="BB17" s="432"/>
      <c r="BC17" s="432"/>
      <c r="BD17" s="432"/>
      <c r="BE17" s="478" t="s">
        <v>498</v>
      </c>
      <c r="BF17" s="478"/>
      <c r="BG17" s="478"/>
      <c r="BH17" s="478"/>
      <c r="BI17" s="478"/>
      <c r="BJ17" s="478"/>
      <c r="BK17" s="478"/>
      <c r="BL17" s="478"/>
      <c r="BM17" s="478"/>
      <c r="BN17" s="478"/>
      <c r="BO17" s="478"/>
      <c r="BP17" s="478"/>
      <c r="BQ17" s="478"/>
      <c r="BR17" s="478"/>
      <c r="BS17" s="478"/>
      <c r="BT17" s="478"/>
      <c r="BU17" s="478"/>
      <c r="BV17" s="478"/>
      <c r="BW17" s="478"/>
      <c r="BX17" s="478"/>
      <c r="BY17" s="478"/>
      <c r="BZ17" s="478"/>
      <c r="CA17" s="565"/>
      <c r="CB17" s="560"/>
      <c r="CC17" s="562"/>
      <c r="CD17" s="562"/>
      <c r="CE17" s="562"/>
      <c r="CF17" s="562"/>
      <c r="CG17" s="562"/>
      <c r="CH17" s="562"/>
      <c r="CI17" s="562"/>
      <c r="CJ17" s="562"/>
      <c r="CK17" s="562"/>
      <c r="CL17" s="562"/>
      <c r="CM17" s="562"/>
      <c r="CN17" s="562"/>
      <c r="CO17" s="562"/>
      <c r="CP17" s="562"/>
      <c r="CQ17" s="562"/>
      <c r="CR17" s="562"/>
      <c r="CS17" s="562"/>
      <c r="CT17" s="562"/>
      <c r="CU17" s="562"/>
      <c r="CV17" s="562"/>
      <c r="CW17" s="562"/>
      <c r="CX17" s="562"/>
      <c r="CY17" s="562"/>
      <c r="CZ17" s="562"/>
      <c r="DA17" s="562"/>
      <c r="DB17" s="562"/>
      <c r="DC17" s="562"/>
      <c r="DD17" s="562"/>
      <c r="DE17" s="562"/>
      <c r="DF17" s="562"/>
      <c r="DG17" s="562"/>
      <c r="DH17" s="562"/>
      <c r="DI17" s="562"/>
      <c r="DJ17" s="562"/>
      <c r="DK17" s="562"/>
      <c r="DL17" s="562"/>
      <c r="DM17" s="562"/>
      <c r="DN17" s="562"/>
      <c r="DO17" s="562"/>
      <c r="DP17" s="562"/>
      <c r="DQ17" s="562"/>
      <c r="DR17" s="562"/>
      <c r="DS17" s="562"/>
      <c r="DT17" s="562"/>
      <c r="DU17" s="562"/>
      <c r="DV17" s="562"/>
      <c r="DW17" s="562"/>
      <c r="DX17" s="562"/>
    </row>
    <row r="18" spans="1:128" ht="6" customHeight="1">
      <c r="A18" s="477"/>
      <c r="B18" s="415"/>
      <c r="C18" s="415"/>
      <c r="D18" s="415"/>
      <c r="E18" s="415"/>
      <c r="F18" s="415"/>
      <c r="G18" s="415"/>
      <c r="H18" s="415"/>
      <c r="I18" s="415"/>
      <c r="J18" s="415"/>
      <c r="K18" s="478"/>
      <c r="L18" s="478"/>
      <c r="M18" s="478"/>
      <c r="N18" s="478"/>
      <c r="O18" s="478"/>
      <c r="P18" s="478"/>
      <c r="Q18" s="478"/>
      <c r="R18" s="478"/>
      <c r="S18" s="478"/>
      <c r="T18" s="478"/>
      <c r="U18" s="478"/>
      <c r="V18" s="478"/>
      <c r="W18" s="478"/>
      <c r="X18" s="478"/>
      <c r="Y18" s="478"/>
      <c r="Z18" s="478"/>
      <c r="AA18" s="478"/>
      <c r="AB18" s="478"/>
      <c r="AC18" s="478"/>
      <c r="AD18" s="478"/>
      <c r="AE18" s="478"/>
      <c r="AF18" s="478"/>
      <c r="AG18" s="478"/>
      <c r="AH18" s="478"/>
      <c r="AI18" s="478"/>
      <c r="AJ18" s="478"/>
      <c r="AK18" s="478"/>
      <c r="AL18" s="478"/>
      <c r="AM18" s="478"/>
      <c r="AN18" s="478"/>
      <c r="AO18" s="478"/>
      <c r="AP18" s="478"/>
      <c r="AQ18" s="478"/>
      <c r="AR18" s="478"/>
      <c r="AS18" s="478"/>
      <c r="AT18" s="478"/>
      <c r="AU18" s="432"/>
      <c r="AV18" s="432"/>
      <c r="AW18" s="432"/>
      <c r="AX18" s="432"/>
      <c r="AY18" s="432"/>
      <c r="AZ18" s="432"/>
      <c r="BA18" s="432"/>
      <c r="BB18" s="432"/>
      <c r="BC18" s="432"/>
      <c r="BD18" s="432"/>
      <c r="BE18" s="478"/>
      <c r="BF18" s="478"/>
      <c r="BG18" s="478"/>
      <c r="BH18" s="478"/>
      <c r="BI18" s="478"/>
      <c r="BJ18" s="478"/>
      <c r="BK18" s="478"/>
      <c r="BL18" s="478"/>
      <c r="BM18" s="478"/>
      <c r="BN18" s="478"/>
      <c r="BO18" s="478"/>
      <c r="BP18" s="478"/>
      <c r="BQ18" s="478"/>
      <c r="BR18" s="478"/>
      <c r="BS18" s="478"/>
      <c r="BT18" s="478"/>
      <c r="BU18" s="478"/>
      <c r="BV18" s="478"/>
      <c r="BW18" s="478"/>
      <c r="BX18" s="478"/>
      <c r="BY18" s="478"/>
      <c r="BZ18" s="478"/>
      <c r="CA18" s="565"/>
      <c r="CB18" s="560"/>
      <c r="CC18" s="562"/>
      <c r="CD18" s="562"/>
      <c r="CE18" s="562"/>
      <c r="CF18" s="562"/>
      <c r="CG18" s="562"/>
      <c r="CH18" s="562"/>
      <c r="CI18" s="562"/>
      <c r="CJ18" s="562"/>
      <c r="CK18" s="562"/>
      <c r="CL18" s="562"/>
      <c r="CM18" s="562"/>
      <c r="CN18" s="562"/>
      <c r="CO18" s="562"/>
      <c r="CP18" s="562"/>
      <c r="CQ18" s="562"/>
      <c r="CR18" s="562"/>
      <c r="CS18" s="562"/>
      <c r="CT18" s="562"/>
      <c r="CU18" s="562"/>
      <c r="CV18" s="562"/>
      <c r="CW18" s="562"/>
      <c r="CX18" s="562"/>
      <c r="CY18" s="562"/>
      <c r="CZ18" s="562"/>
      <c r="DA18" s="562"/>
      <c r="DB18" s="562"/>
      <c r="DC18" s="562"/>
      <c r="DD18" s="562"/>
      <c r="DE18" s="562"/>
      <c r="DF18" s="562"/>
      <c r="DG18" s="562"/>
      <c r="DH18" s="562"/>
      <c r="DI18" s="562"/>
      <c r="DJ18" s="562"/>
      <c r="DK18" s="562"/>
      <c r="DL18" s="562"/>
      <c r="DM18" s="562"/>
      <c r="DN18" s="562"/>
      <c r="DO18" s="562"/>
      <c r="DP18" s="562"/>
      <c r="DQ18" s="562"/>
      <c r="DR18" s="562"/>
      <c r="DS18" s="562"/>
      <c r="DT18" s="562"/>
      <c r="DU18" s="562"/>
      <c r="DV18" s="562"/>
      <c r="DW18" s="562"/>
      <c r="DX18" s="562"/>
    </row>
    <row r="19" spans="1:128" ht="6" customHeight="1">
      <c r="A19" s="477"/>
      <c r="B19" s="415"/>
      <c r="C19" s="415"/>
      <c r="D19" s="415"/>
      <c r="E19" s="415"/>
      <c r="F19" s="415"/>
      <c r="G19" s="415"/>
      <c r="H19" s="415"/>
      <c r="I19" s="415"/>
      <c r="J19" s="415"/>
      <c r="K19" s="478"/>
      <c r="L19" s="478"/>
      <c r="M19" s="478"/>
      <c r="N19" s="478"/>
      <c r="O19" s="478"/>
      <c r="P19" s="478"/>
      <c r="Q19" s="478"/>
      <c r="R19" s="478"/>
      <c r="S19" s="478"/>
      <c r="T19" s="478"/>
      <c r="U19" s="478"/>
      <c r="V19" s="478"/>
      <c r="W19" s="478"/>
      <c r="X19" s="478"/>
      <c r="Y19" s="478"/>
      <c r="Z19" s="478"/>
      <c r="AA19" s="478"/>
      <c r="AB19" s="478"/>
      <c r="AC19" s="478"/>
      <c r="AD19" s="478"/>
      <c r="AE19" s="478"/>
      <c r="AF19" s="478"/>
      <c r="AG19" s="478"/>
      <c r="AH19" s="478"/>
      <c r="AI19" s="478"/>
      <c r="AJ19" s="478"/>
      <c r="AK19" s="478"/>
      <c r="AL19" s="478"/>
      <c r="AM19" s="478"/>
      <c r="AN19" s="478"/>
      <c r="AO19" s="478"/>
      <c r="AP19" s="478"/>
      <c r="AQ19" s="478"/>
      <c r="AR19" s="478"/>
      <c r="AS19" s="478"/>
      <c r="AT19" s="478"/>
      <c r="AU19" s="432"/>
      <c r="AV19" s="432"/>
      <c r="AW19" s="432"/>
      <c r="AX19" s="432"/>
      <c r="AY19" s="432"/>
      <c r="AZ19" s="432"/>
      <c r="BA19" s="432"/>
      <c r="BB19" s="432"/>
      <c r="BC19" s="432"/>
      <c r="BD19" s="432"/>
      <c r="BE19" s="478"/>
      <c r="BF19" s="478"/>
      <c r="BG19" s="478"/>
      <c r="BH19" s="478"/>
      <c r="BI19" s="478"/>
      <c r="BJ19" s="478"/>
      <c r="BK19" s="478"/>
      <c r="BL19" s="478"/>
      <c r="BM19" s="478"/>
      <c r="BN19" s="478"/>
      <c r="BO19" s="478"/>
      <c r="BP19" s="478"/>
      <c r="BQ19" s="478"/>
      <c r="BR19" s="478"/>
      <c r="BS19" s="478"/>
      <c r="BT19" s="478"/>
      <c r="BU19" s="478"/>
      <c r="BV19" s="478"/>
      <c r="BW19" s="478"/>
      <c r="BX19" s="478"/>
      <c r="BY19" s="478"/>
      <c r="BZ19" s="478"/>
      <c r="CA19" s="565"/>
      <c r="CB19" s="560"/>
      <c r="CC19" s="562"/>
      <c r="CD19" s="562"/>
      <c r="CE19" s="562"/>
      <c r="CF19" s="562"/>
      <c r="CG19" s="562"/>
      <c r="CH19" s="562"/>
      <c r="CI19" s="562"/>
      <c r="CJ19" s="562"/>
      <c r="CK19" s="562"/>
      <c r="CL19" s="562"/>
      <c r="CM19" s="562"/>
      <c r="CN19" s="562"/>
      <c r="CO19" s="562"/>
      <c r="CP19" s="562"/>
      <c r="CQ19" s="562"/>
      <c r="CR19" s="562"/>
      <c r="CS19" s="562"/>
      <c r="CT19" s="562"/>
      <c r="CU19" s="562"/>
      <c r="CV19" s="562"/>
      <c r="CW19" s="562"/>
      <c r="CX19" s="562"/>
      <c r="CY19" s="562"/>
      <c r="CZ19" s="562"/>
      <c r="DA19" s="562"/>
      <c r="DB19" s="562"/>
      <c r="DC19" s="562"/>
      <c r="DD19" s="562"/>
      <c r="DE19" s="562"/>
      <c r="DF19" s="562"/>
      <c r="DG19" s="562"/>
      <c r="DH19" s="562"/>
      <c r="DI19" s="562"/>
      <c r="DJ19" s="562"/>
      <c r="DK19" s="562"/>
      <c r="DL19" s="562"/>
      <c r="DM19" s="562"/>
      <c r="DN19" s="562"/>
      <c r="DO19" s="562"/>
      <c r="DP19" s="562"/>
      <c r="DQ19" s="562"/>
      <c r="DR19" s="562"/>
      <c r="DS19" s="562"/>
      <c r="DT19" s="562"/>
      <c r="DU19" s="562"/>
      <c r="DV19" s="562"/>
      <c r="DW19" s="562"/>
      <c r="DX19" s="562"/>
    </row>
    <row r="20" spans="1:128" ht="6" customHeight="1">
      <c r="A20" s="477" t="s">
        <v>499</v>
      </c>
      <c r="B20" s="415"/>
      <c r="C20" s="415"/>
      <c r="D20" s="415"/>
      <c r="E20" s="415"/>
      <c r="F20" s="415"/>
      <c r="G20" s="415"/>
      <c r="H20" s="415"/>
      <c r="I20" s="415"/>
      <c r="J20" s="415"/>
      <c r="K20" s="478" t="s">
        <v>500</v>
      </c>
      <c r="L20" s="478"/>
      <c r="M20" s="478"/>
      <c r="N20" s="478"/>
      <c r="O20" s="478"/>
      <c r="P20" s="478"/>
      <c r="Q20" s="478"/>
      <c r="R20" s="478"/>
      <c r="S20" s="478"/>
      <c r="T20" s="478"/>
      <c r="U20" s="478"/>
      <c r="V20" s="478"/>
      <c r="W20" s="478"/>
      <c r="X20" s="478"/>
      <c r="Y20" s="478"/>
      <c r="Z20" s="478"/>
      <c r="AA20" s="478"/>
      <c r="AB20" s="478"/>
      <c r="AC20" s="478"/>
      <c r="AD20" s="478"/>
      <c r="AE20" s="478"/>
      <c r="AF20" s="478"/>
      <c r="AG20" s="478"/>
      <c r="AH20" s="478"/>
      <c r="AI20" s="478"/>
      <c r="AJ20" s="478"/>
      <c r="AK20" s="478"/>
      <c r="AL20" s="478"/>
      <c r="AM20" s="478"/>
      <c r="AN20" s="478"/>
      <c r="AO20" s="478"/>
      <c r="AP20" s="478"/>
      <c r="AQ20" s="478"/>
      <c r="AR20" s="478"/>
      <c r="AS20" s="478"/>
      <c r="AT20" s="478"/>
      <c r="AU20" s="432" t="s">
        <v>501</v>
      </c>
      <c r="AV20" s="432"/>
      <c r="AW20" s="432"/>
      <c r="AX20" s="432"/>
      <c r="AY20" s="432"/>
      <c r="AZ20" s="432"/>
      <c r="BA20" s="432"/>
      <c r="BB20" s="432"/>
      <c r="BC20" s="432"/>
      <c r="BD20" s="432"/>
      <c r="BE20" s="479" t="s">
        <v>479</v>
      </c>
      <c r="BF20" s="479"/>
      <c r="BG20" s="479"/>
      <c r="BH20" s="479"/>
      <c r="BI20" s="479"/>
      <c r="BJ20" s="479"/>
      <c r="BK20" s="479"/>
      <c r="BL20" s="479"/>
      <c r="BM20" s="479"/>
      <c r="BN20" s="479"/>
      <c r="BO20" s="479"/>
      <c r="BP20" s="479"/>
      <c r="BQ20" s="479"/>
      <c r="BR20" s="479"/>
      <c r="BS20" s="479"/>
      <c r="BT20" s="479"/>
      <c r="BU20" s="479"/>
      <c r="BV20" s="479"/>
      <c r="BW20" s="479"/>
      <c r="BX20" s="479"/>
      <c r="BY20" s="479"/>
      <c r="BZ20" s="479"/>
      <c r="CA20" s="566"/>
      <c r="CB20" s="560"/>
      <c r="CC20" s="562"/>
      <c r="CD20" s="562"/>
      <c r="CE20" s="562"/>
      <c r="CF20" s="562"/>
      <c r="CG20" s="562"/>
      <c r="CH20" s="562"/>
      <c r="CI20" s="562"/>
      <c r="CJ20" s="562"/>
      <c r="CK20" s="562"/>
      <c r="CL20" s="562"/>
      <c r="CM20" s="562"/>
      <c r="CN20" s="562"/>
      <c r="CO20" s="562"/>
      <c r="CP20" s="562"/>
      <c r="CQ20" s="562"/>
      <c r="CR20" s="562"/>
      <c r="CS20" s="562"/>
      <c r="CT20" s="562"/>
      <c r="CU20" s="562"/>
      <c r="CV20" s="562"/>
      <c r="CW20" s="562"/>
      <c r="CX20" s="562"/>
      <c r="CY20" s="562"/>
      <c r="CZ20" s="562"/>
      <c r="DA20" s="562"/>
      <c r="DB20" s="562"/>
      <c r="DC20" s="562"/>
      <c r="DD20" s="562"/>
      <c r="DE20" s="562"/>
      <c r="DF20" s="562"/>
      <c r="DG20" s="562"/>
      <c r="DH20" s="562"/>
      <c r="DI20" s="562"/>
      <c r="DJ20" s="562"/>
      <c r="DK20" s="562"/>
      <c r="DL20" s="562"/>
      <c r="DM20" s="562"/>
      <c r="DN20" s="562"/>
      <c r="DO20" s="562"/>
      <c r="DP20" s="562"/>
      <c r="DQ20" s="562"/>
      <c r="DR20" s="562"/>
      <c r="DS20" s="562"/>
      <c r="DT20" s="562"/>
      <c r="DU20" s="562"/>
      <c r="DV20" s="562"/>
      <c r="DW20" s="562"/>
      <c r="DX20" s="562"/>
    </row>
    <row r="21" spans="1:128" ht="6" customHeight="1">
      <c r="A21" s="477"/>
      <c r="B21" s="415"/>
      <c r="C21" s="415"/>
      <c r="D21" s="415"/>
      <c r="E21" s="415"/>
      <c r="F21" s="415"/>
      <c r="G21" s="415"/>
      <c r="H21" s="415"/>
      <c r="I21" s="415"/>
      <c r="J21" s="415"/>
      <c r="K21" s="478"/>
      <c r="L21" s="478"/>
      <c r="M21" s="478"/>
      <c r="N21" s="478"/>
      <c r="O21" s="478"/>
      <c r="P21" s="478"/>
      <c r="Q21" s="478"/>
      <c r="R21" s="478"/>
      <c r="S21" s="478"/>
      <c r="T21" s="478"/>
      <c r="U21" s="478"/>
      <c r="V21" s="478"/>
      <c r="W21" s="478"/>
      <c r="X21" s="478"/>
      <c r="Y21" s="478"/>
      <c r="Z21" s="478"/>
      <c r="AA21" s="478"/>
      <c r="AB21" s="478"/>
      <c r="AC21" s="478"/>
      <c r="AD21" s="478"/>
      <c r="AE21" s="478"/>
      <c r="AF21" s="478"/>
      <c r="AG21" s="478"/>
      <c r="AH21" s="478"/>
      <c r="AI21" s="478"/>
      <c r="AJ21" s="478"/>
      <c r="AK21" s="478"/>
      <c r="AL21" s="478"/>
      <c r="AM21" s="478"/>
      <c r="AN21" s="478"/>
      <c r="AO21" s="478"/>
      <c r="AP21" s="478"/>
      <c r="AQ21" s="478"/>
      <c r="AR21" s="478"/>
      <c r="AS21" s="478"/>
      <c r="AT21" s="478"/>
      <c r="AU21" s="432"/>
      <c r="AV21" s="432"/>
      <c r="AW21" s="432"/>
      <c r="AX21" s="432"/>
      <c r="AY21" s="432"/>
      <c r="AZ21" s="432"/>
      <c r="BA21" s="432"/>
      <c r="BB21" s="432"/>
      <c r="BC21" s="432"/>
      <c r="BD21" s="432"/>
      <c r="BE21" s="479"/>
      <c r="BF21" s="479"/>
      <c r="BG21" s="479"/>
      <c r="BH21" s="479"/>
      <c r="BI21" s="479"/>
      <c r="BJ21" s="479"/>
      <c r="BK21" s="479"/>
      <c r="BL21" s="479"/>
      <c r="BM21" s="479"/>
      <c r="BN21" s="479"/>
      <c r="BO21" s="479"/>
      <c r="BP21" s="479"/>
      <c r="BQ21" s="479"/>
      <c r="BR21" s="479"/>
      <c r="BS21" s="479"/>
      <c r="BT21" s="479"/>
      <c r="BU21" s="479"/>
      <c r="BV21" s="479"/>
      <c r="BW21" s="479"/>
      <c r="BX21" s="479"/>
      <c r="BY21" s="479"/>
      <c r="BZ21" s="479"/>
      <c r="CA21" s="566"/>
      <c r="CB21" s="560"/>
      <c r="CC21" s="562"/>
      <c r="CD21" s="562"/>
      <c r="CE21" s="562"/>
      <c r="CF21" s="562"/>
      <c r="CG21" s="562"/>
      <c r="CH21" s="562"/>
      <c r="CI21" s="562"/>
      <c r="CJ21" s="562"/>
      <c r="CK21" s="562"/>
      <c r="CL21" s="562"/>
      <c r="CM21" s="562"/>
      <c r="CN21" s="562"/>
      <c r="CO21" s="562"/>
      <c r="CP21" s="562"/>
      <c r="CQ21" s="562"/>
      <c r="CR21" s="562"/>
      <c r="CS21" s="562"/>
      <c r="CT21" s="562"/>
      <c r="CU21" s="562"/>
      <c r="CV21" s="562"/>
      <c r="CW21" s="562"/>
      <c r="CX21" s="562"/>
      <c r="CY21" s="562"/>
      <c r="CZ21" s="562"/>
      <c r="DA21" s="562"/>
      <c r="DB21" s="562"/>
      <c r="DC21" s="562"/>
      <c r="DD21" s="562"/>
      <c r="DE21" s="562"/>
      <c r="DF21" s="562"/>
      <c r="DG21" s="562"/>
      <c r="DH21" s="562"/>
      <c r="DI21" s="562"/>
      <c r="DJ21" s="562"/>
      <c r="DK21" s="562"/>
      <c r="DL21" s="562"/>
      <c r="DM21" s="562"/>
      <c r="DN21" s="562"/>
      <c r="DO21" s="562"/>
      <c r="DP21" s="562"/>
      <c r="DQ21" s="562"/>
      <c r="DR21" s="562"/>
      <c r="DS21" s="562"/>
      <c r="DT21" s="562"/>
      <c r="DU21" s="562"/>
      <c r="DV21" s="562"/>
      <c r="DW21" s="562"/>
      <c r="DX21" s="562"/>
    </row>
    <row r="22" spans="1:128" ht="6" customHeight="1">
      <c r="A22" s="567"/>
      <c r="B22" s="568"/>
      <c r="C22" s="568"/>
      <c r="D22" s="568"/>
      <c r="E22" s="568"/>
      <c r="F22" s="568"/>
      <c r="G22" s="568"/>
      <c r="H22" s="568"/>
      <c r="I22" s="568"/>
      <c r="J22" s="568"/>
      <c r="K22" s="569"/>
      <c r="L22" s="569"/>
      <c r="M22" s="569"/>
      <c r="N22" s="569"/>
      <c r="O22" s="569"/>
      <c r="P22" s="569"/>
      <c r="Q22" s="569"/>
      <c r="R22" s="569"/>
      <c r="S22" s="569"/>
      <c r="T22" s="569"/>
      <c r="U22" s="569"/>
      <c r="V22" s="569"/>
      <c r="W22" s="569"/>
      <c r="X22" s="569"/>
      <c r="Y22" s="569"/>
      <c r="Z22" s="569"/>
      <c r="AA22" s="569"/>
      <c r="AB22" s="569"/>
      <c r="AC22" s="569"/>
      <c r="AD22" s="569"/>
      <c r="AE22" s="569"/>
      <c r="AF22" s="569"/>
      <c r="AG22" s="569"/>
      <c r="AH22" s="569"/>
      <c r="AI22" s="569"/>
      <c r="AJ22" s="569"/>
      <c r="AK22" s="569"/>
      <c r="AL22" s="569"/>
      <c r="AM22" s="569"/>
      <c r="AN22" s="569"/>
      <c r="AO22" s="569"/>
      <c r="AP22" s="569"/>
      <c r="AQ22" s="569"/>
      <c r="AR22" s="569"/>
      <c r="AS22" s="569"/>
      <c r="AT22" s="569"/>
      <c r="AU22" s="570"/>
      <c r="AV22" s="570"/>
      <c r="AW22" s="570"/>
      <c r="AX22" s="570"/>
      <c r="AY22" s="570"/>
      <c r="AZ22" s="570"/>
      <c r="BA22" s="570"/>
      <c r="BB22" s="570"/>
      <c r="BC22" s="570"/>
      <c r="BD22" s="570"/>
      <c r="BE22" s="571"/>
      <c r="BF22" s="571"/>
      <c r="BG22" s="571"/>
      <c r="BH22" s="571"/>
      <c r="BI22" s="571"/>
      <c r="BJ22" s="571"/>
      <c r="BK22" s="571"/>
      <c r="BL22" s="571"/>
      <c r="BM22" s="571"/>
      <c r="BN22" s="571"/>
      <c r="BO22" s="571"/>
      <c r="BP22" s="571"/>
      <c r="BQ22" s="571"/>
      <c r="BR22" s="571"/>
      <c r="BS22" s="571"/>
      <c r="BT22" s="571"/>
      <c r="BU22" s="571"/>
      <c r="BV22" s="571"/>
      <c r="BW22" s="571"/>
      <c r="BX22" s="571"/>
      <c r="BY22" s="571"/>
      <c r="BZ22" s="571"/>
      <c r="CA22" s="572"/>
      <c r="CB22" s="560"/>
      <c r="CC22" s="560"/>
      <c r="CD22" s="560"/>
      <c r="CE22" s="560"/>
      <c r="CF22" s="560"/>
      <c r="CG22" s="560"/>
      <c r="CH22" s="292"/>
      <c r="CI22" s="292"/>
      <c r="CJ22" s="292"/>
      <c r="CK22" s="292"/>
      <c r="CL22" s="292"/>
      <c r="CM22" s="292"/>
      <c r="CN22" s="292"/>
      <c r="CO22" s="292"/>
      <c r="CP22" s="292"/>
      <c r="CQ22" s="292"/>
      <c r="CR22" s="292"/>
      <c r="CS22" s="292"/>
      <c r="CT22" s="292"/>
      <c r="CU22" s="292"/>
      <c r="CV22" s="292"/>
      <c r="CW22" s="292"/>
      <c r="CX22" s="292"/>
      <c r="CY22" s="292"/>
      <c r="CZ22" s="292"/>
      <c r="DA22" s="292"/>
      <c r="DB22" s="292"/>
      <c r="DC22" s="292"/>
      <c r="DD22" s="292"/>
      <c r="DE22" s="292"/>
      <c r="DF22" s="292"/>
      <c r="DG22" s="292"/>
      <c r="DH22" s="292"/>
      <c r="DI22" s="292"/>
      <c r="DJ22" s="292"/>
      <c r="DK22" s="292"/>
      <c r="DL22" s="292"/>
      <c r="DM22" s="292"/>
      <c r="DN22" s="292"/>
      <c r="DO22" s="292"/>
      <c r="DP22" s="292"/>
      <c r="DQ22" s="292"/>
      <c r="DR22" s="292"/>
      <c r="DS22" s="292"/>
      <c r="DT22" s="292"/>
      <c r="DU22" s="292"/>
      <c r="DV22" s="292"/>
      <c r="DW22" s="292"/>
      <c r="DX22" s="292"/>
    </row>
    <row r="23" spans="1:128" ht="6" customHeight="1">
      <c r="A23" s="573" t="s">
        <v>502</v>
      </c>
      <c r="B23" s="574"/>
      <c r="C23" s="574"/>
      <c r="D23" s="574"/>
      <c r="E23" s="574"/>
      <c r="F23" s="574"/>
      <c r="G23" s="574"/>
      <c r="H23" s="574"/>
      <c r="I23" s="574"/>
      <c r="J23" s="574"/>
      <c r="K23" s="575" t="s">
        <v>503</v>
      </c>
      <c r="L23" s="576"/>
      <c r="M23" s="576"/>
      <c r="N23" s="576"/>
      <c r="O23" s="576"/>
      <c r="P23" s="576"/>
      <c r="Q23" s="576"/>
      <c r="R23" s="576"/>
      <c r="S23" s="576"/>
      <c r="T23" s="576"/>
      <c r="U23" s="576"/>
      <c r="V23" s="576"/>
      <c r="W23" s="576"/>
      <c r="X23" s="576"/>
      <c r="Y23" s="576"/>
      <c r="Z23" s="576"/>
      <c r="AA23" s="576"/>
      <c r="AB23" s="576"/>
      <c r="AC23" s="576"/>
      <c r="AD23" s="576"/>
      <c r="AE23" s="576"/>
      <c r="AF23" s="576"/>
      <c r="AG23" s="576"/>
      <c r="AH23" s="576"/>
      <c r="AI23" s="576"/>
      <c r="AJ23" s="576"/>
      <c r="AK23" s="576"/>
      <c r="AL23" s="576"/>
      <c r="AM23" s="576"/>
      <c r="AN23" s="576"/>
      <c r="AO23" s="576"/>
      <c r="AP23" s="576"/>
      <c r="AQ23" s="576"/>
      <c r="AR23" s="576"/>
      <c r="AS23" s="576"/>
      <c r="AT23" s="576"/>
      <c r="AU23" s="576"/>
      <c r="AV23" s="576"/>
      <c r="AW23" s="576"/>
      <c r="AX23" s="576"/>
      <c r="AY23" s="576"/>
      <c r="AZ23" s="576"/>
      <c r="BA23" s="576"/>
      <c r="BB23" s="576"/>
      <c r="BC23" s="576"/>
      <c r="BD23" s="576"/>
      <c r="BE23" s="576"/>
      <c r="BF23" s="576"/>
      <c r="BG23" s="576"/>
      <c r="BH23" s="576"/>
      <c r="BI23" s="576"/>
      <c r="BJ23" s="576"/>
      <c r="BK23" s="576"/>
      <c r="BL23" s="576"/>
      <c r="BM23" s="576"/>
      <c r="BN23" s="576"/>
      <c r="BO23" s="576"/>
      <c r="BP23" s="576"/>
      <c r="BQ23" s="576"/>
      <c r="BR23" s="576"/>
      <c r="BS23" s="576"/>
      <c r="BT23" s="576"/>
      <c r="BU23" s="576"/>
      <c r="BV23" s="576"/>
      <c r="BW23" s="576"/>
      <c r="BX23" s="576"/>
      <c r="BY23" s="576"/>
      <c r="BZ23" s="576"/>
      <c r="CA23" s="576"/>
      <c r="CB23" s="576"/>
      <c r="CC23" s="576"/>
      <c r="CD23" s="576"/>
      <c r="CE23" s="576"/>
      <c r="CF23" s="576"/>
      <c r="CG23" s="576"/>
      <c r="CH23" s="576"/>
      <c r="CI23" s="576"/>
      <c r="CJ23" s="576"/>
      <c r="CK23" s="576"/>
      <c r="CL23" s="576"/>
      <c r="CM23" s="576"/>
      <c r="CN23" s="576"/>
      <c r="CO23" s="576"/>
      <c r="CP23" s="576"/>
      <c r="CQ23" s="576"/>
      <c r="CR23" s="576"/>
      <c r="CS23" s="576"/>
      <c r="CT23" s="576"/>
      <c r="CU23" s="576"/>
      <c r="CV23" s="576"/>
      <c r="CW23" s="576"/>
      <c r="CX23" s="576"/>
      <c r="CY23" s="576"/>
      <c r="CZ23" s="576"/>
      <c r="DA23" s="576"/>
      <c r="DB23" s="576"/>
      <c r="DC23" s="576"/>
      <c r="DD23" s="576"/>
      <c r="DE23" s="576"/>
      <c r="DF23" s="576"/>
      <c r="DG23" s="576"/>
      <c r="DH23" s="576"/>
      <c r="DI23" s="576"/>
      <c r="DJ23" s="576"/>
      <c r="DK23" s="576"/>
      <c r="DL23" s="577" t="s">
        <v>504</v>
      </c>
      <c r="DM23" s="577"/>
      <c r="DN23" s="577"/>
      <c r="DO23" s="577"/>
      <c r="DP23" s="577"/>
      <c r="DQ23" s="577"/>
      <c r="DR23" s="577"/>
      <c r="DS23" s="577"/>
      <c r="DT23" s="577"/>
      <c r="DU23" s="577"/>
      <c r="DV23" s="577"/>
      <c r="DW23" s="577"/>
      <c r="DX23" s="578"/>
    </row>
    <row r="24" spans="1:128" ht="6" customHeight="1">
      <c r="A24" s="579"/>
      <c r="B24" s="580"/>
      <c r="C24" s="580"/>
      <c r="D24" s="580"/>
      <c r="E24" s="580"/>
      <c r="F24" s="580"/>
      <c r="G24" s="580"/>
      <c r="H24" s="580"/>
      <c r="I24" s="580"/>
      <c r="J24" s="580"/>
      <c r="K24" s="448"/>
      <c r="L24" s="449"/>
      <c r="M24" s="449"/>
      <c r="N24" s="449"/>
      <c r="O24" s="449"/>
      <c r="P24" s="449"/>
      <c r="Q24" s="449"/>
      <c r="R24" s="449"/>
      <c r="S24" s="449"/>
      <c r="T24" s="449"/>
      <c r="U24" s="449"/>
      <c r="V24" s="449"/>
      <c r="W24" s="449"/>
      <c r="X24" s="449"/>
      <c r="Y24" s="449"/>
      <c r="Z24" s="449"/>
      <c r="AA24" s="449"/>
      <c r="AB24" s="449"/>
      <c r="AC24" s="449"/>
      <c r="AD24" s="449"/>
      <c r="AE24" s="449"/>
      <c r="AF24" s="449"/>
      <c r="AG24" s="449"/>
      <c r="AH24" s="449"/>
      <c r="AI24" s="449"/>
      <c r="AJ24" s="449"/>
      <c r="AK24" s="449"/>
      <c r="AL24" s="449"/>
      <c r="AM24" s="449"/>
      <c r="AN24" s="449"/>
      <c r="AO24" s="449"/>
      <c r="AP24" s="449"/>
      <c r="AQ24" s="449"/>
      <c r="AR24" s="449"/>
      <c r="AS24" s="449"/>
      <c r="AT24" s="449"/>
      <c r="AU24" s="449"/>
      <c r="AV24" s="449"/>
      <c r="AW24" s="449"/>
      <c r="AX24" s="449"/>
      <c r="AY24" s="449"/>
      <c r="AZ24" s="449"/>
      <c r="BA24" s="449"/>
      <c r="BB24" s="449"/>
      <c r="BC24" s="449"/>
      <c r="BD24" s="449"/>
      <c r="BE24" s="449"/>
      <c r="BF24" s="449"/>
      <c r="BG24" s="449"/>
      <c r="BH24" s="449"/>
      <c r="BI24" s="449"/>
      <c r="BJ24" s="449"/>
      <c r="BK24" s="449"/>
      <c r="BL24" s="449"/>
      <c r="BM24" s="449"/>
      <c r="BN24" s="449"/>
      <c r="BO24" s="449"/>
      <c r="BP24" s="449"/>
      <c r="BQ24" s="449"/>
      <c r="BR24" s="449"/>
      <c r="BS24" s="449"/>
      <c r="BT24" s="449"/>
      <c r="BU24" s="449"/>
      <c r="BV24" s="449"/>
      <c r="BW24" s="449"/>
      <c r="BX24" s="449"/>
      <c r="BY24" s="449"/>
      <c r="BZ24" s="449"/>
      <c r="CA24" s="449"/>
      <c r="CB24" s="449"/>
      <c r="CC24" s="449"/>
      <c r="CD24" s="449"/>
      <c r="CE24" s="449"/>
      <c r="CF24" s="449"/>
      <c r="CG24" s="449"/>
      <c r="CH24" s="449"/>
      <c r="CI24" s="449"/>
      <c r="CJ24" s="449"/>
      <c r="CK24" s="449"/>
      <c r="CL24" s="449"/>
      <c r="CM24" s="449"/>
      <c r="CN24" s="449"/>
      <c r="CO24" s="449"/>
      <c r="CP24" s="449"/>
      <c r="CQ24" s="449"/>
      <c r="CR24" s="449"/>
      <c r="CS24" s="449"/>
      <c r="CT24" s="449"/>
      <c r="CU24" s="449"/>
      <c r="CV24" s="449"/>
      <c r="CW24" s="449"/>
      <c r="CX24" s="449"/>
      <c r="CY24" s="449"/>
      <c r="CZ24" s="449"/>
      <c r="DA24" s="449"/>
      <c r="DB24" s="449"/>
      <c r="DC24" s="449"/>
      <c r="DD24" s="449"/>
      <c r="DE24" s="449"/>
      <c r="DF24" s="449"/>
      <c r="DG24" s="449"/>
      <c r="DH24" s="449"/>
      <c r="DI24" s="449"/>
      <c r="DJ24" s="449"/>
      <c r="DK24" s="449"/>
      <c r="DL24" s="581"/>
      <c r="DM24" s="581"/>
      <c r="DN24" s="581"/>
      <c r="DO24" s="581"/>
      <c r="DP24" s="581"/>
      <c r="DQ24" s="581"/>
      <c r="DR24" s="581"/>
      <c r="DS24" s="581"/>
      <c r="DT24" s="581"/>
      <c r="DU24" s="581"/>
      <c r="DV24" s="581"/>
      <c r="DW24" s="581"/>
      <c r="DX24" s="582"/>
    </row>
    <row r="25" spans="1:128" ht="6" customHeight="1">
      <c r="A25" s="579"/>
      <c r="B25" s="580"/>
      <c r="C25" s="580"/>
      <c r="D25" s="580"/>
      <c r="E25" s="580"/>
      <c r="F25" s="580"/>
      <c r="G25" s="580"/>
      <c r="H25" s="580"/>
      <c r="I25" s="580"/>
      <c r="J25" s="580"/>
      <c r="K25" s="448"/>
      <c r="L25" s="449"/>
      <c r="M25" s="449"/>
      <c r="N25" s="449"/>
      <c r="O25" s="449"/>
      <c r="P25" s="449"/>
      <c r="Q25" s="449"/>
      <c r="R25" s="449"/>
      <c r="S25" s="449"/>
      <c r="T25" s="449"/>
      <c r="U25" s="449"/>
      <c r="V25" s="449"/>
      <c r="W25" s="449"/>
      <c r="X25" s="449"/>
      <c r="Y25" s="449"/>
      <c r="Z25" s="449"/>
      <c r="AA25" s="449"/>
      <c r="AB25" s="449"/>
      <c r="AC25" s="449"/>
      <c r="AD25" s="449"/>
      <c r="AE25" s="449"/>
      <c r="AF25" s="449"/>
      <c r="AG25" s="449"/>
      <c r="AH25" s="449"/>
      <c r="AI25" s="449"/>
      <c r="AJ25" s="449"/>
      <c r="AK25" s="449"/>
      <c r="AL25" s="449"/>
      <c r="AM25" s="449"/>
      <c r="AN25" s="449"/>
      <c r="AO25" s="449"/>
      <c r="AP25" s="449"/>
      <c r="AQ25" s="449"/>
      <c r="AR25" s="449"/>
      <c r="AS25" s="449"/>
      <c r="AT25" s="449"/>
      <c r="AU25" s="449"/>
      <c r="AV25" s="449"/>
      <c r="AW25" s="449"/>
      <c r="AX25" s="449"/>
      <c r="AY25" s="449"/>
      <c r="AZ25" s="449"/>
      <c r="BA25" s="449"/>
      <c r="BB25" s="449"/>
      <c r="BC25" s="449"/>
      <c r="BD25" s="449"/>
      <c r="BE25" s="449"/>
      <c r="BF25" s="449"/>
      <c r="BG25" s="449"/>
      <c r="BH25" s="449"/>
      <c r="BI25" s="449"/>
      <c r="BJ25" s="449"/>
      <c r="BK25" s="449"/>
      <c r="BL25" s="449"/>
      <c r="BM25" s="449"/>
      <c r="BN25" s="449"/>
      <c r="BO25" s="449"/>
      <c r="BP25" s="449"/>
      <c r="BQ25" s="449"/>
      <c r="BR25" s="449"/>
      <c r="BS25" s="449"/>
      <c r="BT25" s="449"/>
      <c r="BU25" s="449"/>
      <c r="BV25" s="449"/>
      <c r="BW25" s="449"/>
      <c r="BX25" s="449"/>
      <c r="BY25" s="449"/>
      <c r="BZ25" s="449"/>
      <c r="CA25" s="449"/>
      <c r="CB25" s="449"/>
      <c r="CC25" s="449"/>
      <c r="CD25" s="449"/>
      <c r="CE25" s="449"/>
      <c r="CF25" s="449"/>
      <c r="CG25" s="449"/>
      <c r="CH25" s="449"/>
      <c r="CI25" s="449"/>
      <c r="CJ25" s="449"/>
      <c r="CK25" s="449"/>
      <c r="CL25" s="449"/>
      <c r="CM25" s="449"/>
      <c r="CN25" s="449"/>
      <c r="CO25" s="449"/>
      <c r="CP25" s="449"/>
      <c r="CQ25" s="449"/>
      <c r="CR25" s="449"/>
      <c r="CS25" s="449"/>
      <c r="CT25" s="449"/>
      <c r="CU25" s="449"/>
      <c r="CV25" s="449"/>
      <c r="CW25" s="449"/>
      <c r="CX25" s="449"/>
      <c r="CY25" s="449"/>
      <c r="CZ25" s="449"/>
      <c r="DA25" s="449"/>
      <c r="DB25" s="449"/>
      <c r="DC25" s="449"/>
      <c r="DD25" s="449"/>
      <c r="DE25" s="449"/>
      <c r="DF25" s="449"/>
      <c r="DG25" s="449"/>
      <c r="DH25" s="449"/>
      <c r="DI25" s="449"/>
      <c r="DJ25" s="449"/>
      <c r="DK25" s="449"/>
      <c r="DL25" s="581"/>
      <c r="DM25" s="581"/>
      <c r="DN25" s="581"/>
      <c r="DO25" s="581"/>
      <c r="DP25" s="581"/>
      <c r="DQ25" s="581"/>
      <c r="DR25" s="581"/>
      <c r="DS25" s="581"/>
      <c r="DT25" s="581"/>
      <c r="DU25" s="581"/>
      <c r="DV25" s="581"/>
      <c r="DW25" s="581"/>
      <c r="DX25" s="582"/>
    </row>
    <row r="26" spans="1:128" ht="6" customHeight="1">
      <c r="A26" s="583"/>
      <c r="B26" s="584"/>
      <c r="C26" s="584"/>
      <c r="D26" s="584"/>
      <c r="E26" s="584"/>
      <c r="F26" s="584"/>
      <c r="G26" s="584"/>
      <c r="H26" s="584"/>
      <c r="I26" s="584"/>
      <c r="J26" s="584"/>
      <c r="K26" s="451"/>
      <c r="L26" s="452"/>
      <c r="M26" s="452"/>
      <c r="N26" s="452"/>
      <c r="O26" s="452"/>
      <c r="P26" s="452"/>
      <c r="Q26" s="452"/>
      <c r="R26" s="452"/>
      <c r="S26" s="452"/>
      <c r="T26" s="452"/>
      <c r="U26" s="452"/>
      <c r="V26" s="452"/>
      <c r="W26" s="452"/>
      <c r="X26" s="452"/>
      <c r="Y26" s="452"/>
      <c r="Z26" s="452"/>
      <c r="AA26" s="452"/>
      <c r="AB26" s="452"/>
      <c r="AC26" s="452"/>
      <c r="AD26" s="452"/>
      <c r="AE26" s="452"/>
      <c r="AF26" s="452"/>
      <c r="AG26" s="452"/>
      <c r="AH26" s="452"/>
      <c r="AI26" s="452"/>
      <c r="AJ26" s="452"/>
      <c r="AK26" s="452"/>
      <c r="AL26" s="452"/>
      <c r="AM26" s="452"/>
      <c r="AN26" s="452"/>
      <c r="AO26" s="452"/>
      <c r="AP26" s="452"/>
      <c r="AQ26" s="452"/>
      <c r="AR26" s="452"/>
      <c r="AS26" s="452"/>
      <c r="AT26" s="452"/>
      <c r="AU26" s="452"/>
      <c r="AV26" s="452"/>
      <c r="AW26" s="452"/>
      <c r="AX26" s="452"/>
      <c r="AY26" s="452"/>
      <c r="AZ26" s="452"/>
      <c r="BA26" s="452"/>
      <c r="BB26" s="452"/>
      <c r="BC26" s="452"/>
      <c r="BD26" s="452"/>
      <c r="BE26" s="452"/>
      <c r="BF26" s="452"/>
      <c r="BG26" s="452"/>
      <c r="BH26" s="452"/>
      <c r="BI26" s="452"/>
      <c r="BJ26" s="452"/>
      <c r="BK26" s="452"/>
      <c r="BL26" s="452"/>
      <c r="BM26" s="452"/>
      <c r="BN26" s="452"/>
      <c r="BO26" s="452"/>
      <c r="BP26" s="452"/>
      <c r="BQ26" s="452"/>
      <c r="BR26" s="452"/>
      <c r="BS26" s="452"/>
      <c r="BT26" s="452"/>
      <c r="BU26" s="452"/>
      <c r="BV26" s="452"/>
      <c r="BW26" s="452"/>
      <c r="BX26" s="452"/>
      <c r="BY26" s="452"/>
      <c r="BZ26" s="452"/>
      <c r="CA26" s="452"/>
      <c r="CB26" s="452"/>
      <c r="CC26" s="452"/>
      <c r="CD26" s="452"/>
      <c r="CE26" s="452"/>
      <c r="CF26" s="452"/>
      <c r="CG26" s="452"/>
      <c r="CH26" s="452"/>
      <c r="CI26" s="452"/>
      <c r="CJ26" s="452"/>
      <c r="CK26" s="452"/>
      <c r="CL26" s="452"/>
      <c r="CM26" s="452"/>
      <c r="CN26" s="452"/>
      <c r="CO26" s="452"/>
      <c r="CP26" s="452"/>
      <c r="CQ26" s="452"/>
      <c r="CR26" s="452"/>
      <c r="CS26" s="452"/>
      <c r="CT26" s="452"/>
      <c r="CU26" s="452"/>
      <c r="CV26" s="452"/>
      <c r="CW26" s="452"/>
      <c r="CX26" s="452"/>
      <c r="CY26" s="452"/>
      <c r="CZ26" s="452"/>
      <c r="DA26" s="452"/>
      <c r="DB26" s="452"/>
      <c r="DC26" s="452"/>
      <c r="DD26" s="452"/>
      <c r="DE26" s="452"/>
      <c r="DF26" s="452"/>
      <c r="DG26" s="452"/>
      <c r="DH26" s="452"/>
      <c r="DI26" s="452"/>
      <c r="DJ26" s="452"/>
      <c r="DK26" s="452"/>
      <c r="DL26" s="585"/>
      <c r="DM26" s="585"/>
      <c r="DN26" s="585"/>
      <c r="DO26" s="585"/>
      <c r="DP26" s="585"/>
      <c r="DQ26" s="585"/>
      <c r="DR26" s="585"/>
      <c r="DS26" s="585"/>
      <c r="DT26" s="585"/>
      <c r="DU26" s="585"/>
      <c r="DV26" s="585"/>
      <c r="DW26" s="585"/>
      <c r="DX26" s="586"/>
    </row>
    <row r="27" spans="1:128" ht="6" customHeight="1">
      <c r="A27" s="548" t="s">
        <v>336</v>
      </c>
      <c r="B27" s="414"/>
      <c r="C27" s="414"/>
      <c r="D27" s="414"/>
      <c r="E27" s="414"/>
      <c r="F27" s="430" t="s">
        <v>330</v>
      </c>
      <c r="G27" s="430"/>
      <c r="H27" s="430"/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Y27" s="430"/>
      <c r="Z27" s="430"/>
      <c r="AA27" s="430"/>
      <c r="AB27" s="430"/>
      <c r="AC27" s="430"/>
      <c r="AD27" s="430"/>
      <c r="AE27" s="430"/>
      <c r="AF27" s="430"/>
      <c r="AG27" s="430"/>
      <c r="AH27" s="430" t="s">
        <v>331</v>
      </c>
      <c r="AI27" s="430"/>
      <c r="AJ27" s="430"/>
      <c r="AK27" s="430"/>
      <c r="AL27" s="430"/>
      <c r="AM27" s="414" t="s">
        <v>332</v>
      </c>
      <c r="AN27" s="414"/>
      <c r="AO27" s="414"/>
      <c r="AP27" s="414"/>
      <c r="AQ27" s="414"/>
      <c r="AR27" s="414"/>
      <c r="AS27" s="414"/>
      <c r="AT27" s="414"/>
      <c r="AU27" s="414"/>
      <c r="AV27" s="414"/>
      <c r="AW27" s="414"/>
      <c r="AX27" s="414" t="s">
        <v>333</v>
      </c>
      <c r="AY27" s="414"/>
      <c r="AZ27" s="414"/>
      <c r="BA27" s="414"/>
      <c r="BB27" s="414"/>
      <c r="BC27" s="414"/>
      <c r="BD27" s="414"/>
      <c r="BE27" s="414"/>
      <c r="BF27" s="414"/>
      <c r="BG27" s="414"/>
      <c r="BH27" s="414"/>
      <c r="BI27" s="414" t="s">
        <v>334</v>
      </c>
      <c r="BJ27" s="414"/>
      <c r="BK27" s="414"/>
      <c r="BL27" s="414"/>
      <c r="BM27" s="414"/>
      <c r="BN27" s="414"/>
      <c r="BO27" s="414"/>
      <c r="BP27" s="414"/>
      <c r="BQ27" s="414" t="s">
        <v>335</v>
      </c>
      <c r="BR27" s="414"/>
      <c r="BS27" s="414"/>
      <c r="BT27" s="414"/>
      <c r="BU27" s="414"/>
      <c r="BV27" s="414"/>
      <c r="BW27" s="414"/>
      <c r="BX27" s="414"/>
      <c r="BY27" s="414"/>
      <c r="BZ27" s="414"/>
      <c r="CA27" s="414"/>
      <c r="CB27" s="414" t="s">
        <v>336</v>
      </c>
      <c r="CC27" s="414"/>
      <c r="CD27" s="414"/>
      <c r="CE27" s="414"/>
      <c r="CF27" s="414"/>
      <c r="CG27" s="414"/>
      <c r="CH27" s="414" t="s">
        <v>336</v>
      </c>
      <c r="CI27" s="414"/>
      <c r="CJ27" s="414"/>
      <c r="CK27" s="414"/>
      <c r="CL27" s="414"/>
      <c r="CM27" s="414"/>
      <c r="CN27" s="414"/>
      <c r="CO27" s="414" t="s">
        <v>336</v>
      </c>
      <c r="CP27" s="414"/>
      <c r="CQ27" s="414"/>
      <c r="CR27" s="414"/>
      <c r="CS27" s="414"/>
      <c r="CT27" s="414"/>
      <c r="CU27" s="414"/>
      <c r="CV27" s="414"/>
      <c r="CW27" s="414" t="s">
        <v>336</v>
      </c>
      <c r="CX27" s="414"/>
      <c r="CY27" s="414"/>
      <c r="CZ27" s="414"/>
      <c r="DA27" s="414"/>
      <c r="DB27" s="414"/>
      <c r="DC27" s="414"/>
      <c r="DD27" s="414"/>
      <c r="DE27" s="414" t="s">
        <v>336</v>
      </c>
      <c r="DF27" s="414"/>
      <c r="DG27" s="414"/>
      <c r="DH27" s="414"/>
      <c r="DI27" s="414"/>
      <c r="DJ27" s="414"/>
      <c r="DK27" s="414"/>
      <c r="DL27" s="587" t="s">
        <v>336</v>
      </c>
      <c r="DM27" s="587"/>
      <c r="DN27" s="587"/>
      <c r="DO27" s="587"/>
      <c r="DP27" s="587"/>
      <c r="DQ27" s="414" t="s">
        <v>336</v>
      </c>
      <c r="DR27" s="414"/>
      <c r="DS27" s="414"/>
      <c r="DT27" s="414"/>
      <c r="DU27" s="414"/>
      <c r="DV27" s="414"/>
      <c r="DW27" s="414"/>
      <c r="DX27" s="426"/>
    </row>
    <row r="28" spans="1:128" ht="6" customHeight="1">
      <c r="A28" s="477"/>
      <c r="B28" s="415"/>
      <c r="C28" s="415"/>
      <c r="D28" s="415"/>
      <c r="E28" s="415"/>
      <c r="F28" s="432"/>
      <c r="G28" s="432"/>
      <c r="H28" s="432"/>
      <c r="I28" s="432"/>
      <c r="J28" s="432"/>
      <c r="K28" s="432"/>
      <c r="L28" s="432"/>
      <c r="M28" s="432"/>
      <c r="N28" s="432"/>
      <c r="O28" s="432"/>
      <c r="P28" s="432"/>
      <c r="Q28" s="432"/>
      <c r="R28" s="432"/>
      <c r="S28" s="432"/>
      <c r="T28" s="432"/>
      <c r="U28" s="432"/>
      <c r="V28" s="432"/>
      <c r="W28" s="432"/>
      <c r="X28" s="432"/>
      <c r="Y28" s="432"/>
      <c r="Z28" s="432"/>
      <c r="AA28" s="432"/>
      <c r="AB28" s="432"/>
      <c r="AC28" s="432"/>
      <c r="AD28" s="432"/>
      <c r="AE28" s="432"/>
      <c r="AF28" s="432"/>
      <c r="AG28" s="432"/>
      <c r="AH28" s="432"/>
      <c r="AI28" s="432"/>
      <c r="AJ28" s="432"/>
      <c r="AK28" s="432"/>
      <c r="AL28" s="432"/>
      <c r="AM28" s="415"/>
      <c r="AN28" s="415"/>
      <c r="AO28" s="415"/>
      <c r="AP28" s="415"/>
      <c r="AQ28" s="415"/>
      <c r="AR28" s="415"/>
      <c r="AS28" s="415"/>
      <c r="AT28" s="415"/>
      <c r="AU28" s="415"/>
      <c r="AV28" s="415"/>
      <c r="AW28" s="415"/>
      <c r="AX28" s="415"/>
      <c r="AY28" s="415"/>
      <c r="AZ28" s="415"/>
      <c r="BA28" s="415"/>
      <c r="BB28" s="415"/>
      <c r="BC28" s="415"/>
      <c r="BD28" s="415"/>
      <c r="BE28" s="415"/>
      <c r="BF28" s="415"/>
      <c r="BG28" s="415"/>
      <c r="BH28" s="415"/>
      <c r="BI28" s="415"/>
      <c r="BJ28" s="415"/>
      <c r="BK28" s="415"/>
      <c r="BL28" s="415"/>
      <c r="BM28" s="415"/>
      <c r="BN28" s="415"/>
      <c r="BO28" s="415"/>
      <c r="BP28" s="415"/>
      <c r="BQ28" s="415"/>
      <c r="BR28" s="415"/>
      <c r="BS28" s="415"/>
      <c r="BT28" s="415"/>
      <c r="BU28" s="415"/>
      <c r="BV28" s="415"/>
      <c r="BW28" s="415"/>
      <c r="BX28" s="415"/>
      <c r="BY28" s="415"/>
      <c r="BZ28" s="415"/>
      <c r="CA28" s="415"/>
      <c r="CB28" s="415"/>
      <c r="CC28" s="415"/>
      <c r="CD28" s="415"/>
      <c r="CE28" s="415"/>
      <c r="CF28" s="415"/>
      <c r="CG28" s="415"/>
      <c r="CH28" s="415"/>
      <c r="CI28" s="415"/>
      <c r="CJ28" s="415"/>
      <c r="CK28" s="415"/>
      <c r="CL28" s="415"/>
      <c r="CM28" s="415"/>
      <c r="CN28" s="415"/>
      <c r="CO28" s="415"/>
      <c r="CP28" s="415"/>
      <c r="CQ28" s="415"/>
      <c r="CR28" s="415"/>
      <c r="CS28" s="415"/>
      <c r="CT28" s="415"/>
      <c r="CU28" s="415"/>
      <c r="CV28" s="415"/>
      <c r="CW28" s="415"/>
      <c r="CX28" s="415"/>
      <c r="CY28" s="415"/>
      <c r="CZ28" s="415"/>
      <c r="DA28" s="415"/>
      <c r="DB28" s="415"/>
      <c r="DC28" s="415"/>
      <c r="DD28" s="415"/>
      <c r="DE28" s="415"/>
      <c r="DF28" s="415"/>
      <c r="DG28" s="415"/>
      <c r="DH28" s="415"/>
      <c r="DI28" s="415"/>
      <c r="DJ28" s="415"/>
      <c r="DK28" s="415"/>
      <c r="DL28" s="588"/>
      <c r="DM28" s="588"/>
      <c r="DN28" s="588"/>
      <c r="DO28" s="588"/>
      <c r="DP28" s="588"/>
      <c r="DQ28" s="415"/>
      <c r="DR28" s="415"/>
      <c r="DS28" s="415"/>
      <c r="DT28" s="415"/>
      <c r="DU28" s="415"/>
      <c r="DV28" s="415"/>
      <c r="DW28" s="415"/>
      <c r="DX28" s="427"/>
    </row>
    <row r="29" spans="1:128" ht="6" customHeight="1">
      <c r="A29" s="477"/>
      <c r="B29" s="415"/>
      <c r="C29" s="415"/>
      <c r="D29" s="415"/>
      <c r="E29" s="415"/>
      <c r="F29" s="432"/>
      <c r="G29" s="432"/>
      <c r="H29" s="432"/>
      <c r="I29" s="432"/>
      <c r="J29" s="432"/>
      <c r="K29" s="432"/>
      <c r="L29" s="432"/>
      <c r="M29" s="432"/>
      <c r="N29" s="432"/>
      <c r="O29" s="432"/>
      <c r="P29" s="432"/>
      <c r="Q29" s="432"/>
      <c r="R29" s="432"/>
      <c r="S29" s="432"/>
      <c r="T29" s="432"/>
      <c r="U29" s="432"/>
      <c r="V29" s="432"/>
      <c r="W29" s="432"/>
      <c r="X29" s="432"/>
      <c r="Y29" s="432"/>
      <c r="Z29" s="432"/>
      <c r="AA29" s="432"/>
      <c r="AB29" s="432"/>
      <c r="AC29" s="432"/>
      <c r="AD29" s="432"/>
      <c r="AE29" s="432"/>
      <c r="AF29" s="432"/>
      <c r="AG29" s="432"/>
      <c r="AH29" s="432"/>
      <c r="AI29" s="432"/>
      <c r="AJ29" s="432"/>
      <c r="AK29" s="432"/>
      <c r="AL29" s="432"/>
      <c r="AM29" s="415"/>
      <c r="AN29" s="415"/>
      <c r="AO29" s="415"/>
      <c r="AP29" s="415"/>
      <c r="AQ29" s="415"/>
      <c r="AR29" s="415"/>
      <c r="AS29" s="415"/>
      <c r="AT29" s="415"/>
      <c r="AU29" s="415"/>
      <c r="AV29" s="415"/>
      <c r="AW29" s="415"/>
      <c r="AX29" s="415"/>
      <c r="AY29" s="415"/>
      <c r="AZ29" s="415"/>
      <c r="BA29" s="415"/>
      <c r="BB29" s="415"/>
      <c r="BC29" s="415"/>
      <c r="BD29" s="415"/>
      <c r="BE29" s="415"/>
      <c r="BF29" s="415"/>
      <c r="BG29" s="415"/>
      <c r="BH29" s="415"/>
      <c r="BI29" s="415"/>
      <c r="BJ29" s="415"/>
      <c r="BK29" s="415"/>
      <c r="BL29" s="415"/>
      <c r="BM29" s="415"/>
      <c r="BN29" s="415"/>
      <c r="BO29" s="415"/>
      <c r="BP29" s="415"/>
      <c r="BQ29" s="415"/>
      <c r="BR29" s="415"/>
      <c r="BS29" s="415"/>
      <c r="BT29" s="415"/>
      <c r="BU29" s="415"/>
      <c r="BV29" s="415"/>
      <c r="BW29" s="415"/>
      <c r="BX29" s="415"/>
      <c r="BY29" s="415"/>
      <c r="BZ29" s="415"/>
      <c r="CA29" s="415"/>
      <c r="CB29" s="415"/>
      <c r="CC29" s="415"/>
      <c r="CD29" s="415"/>
      <c r="CE29" s="415"/>
      <c r="CF29" s="415"/>
      <c r="CG29" s="415"/>
      <c r="CH29" s="415"/>
      <c r="CI29" s="415"/>
      <c r="CJ29" s="415"/>
      <c r="CK29" s="415"/>
      <c r="CL29" s="415"/>
      <c r="CM29" s="415"/>
      <c r="CN29" s="415"/>
      <c r="CO29" s="415"/>
      <c r="CP29" s="415"/>
      <c r="CQ29" s="415"/>
      <c r="CR29" s="415"/>
      <c r="CS29" s="415"/>
      <c r="CT29" s="415"/>
      <c r="CU29" s="415"/>
      <c r="CV29" s="415"/>
      <c r="CW29" s="415"/>
      <c r="CX29" s="415"/>
      <c r="CY29" s="415"/>
      <c r="CZ29" s="415"/>
      <c r="DA29" s="415"/>
      <c r="DB29" s="415"/>
      <c r="DC29" s="415"/>
      <c r="DD29" s="415"/>
      <c r="DE29" s="415"/>
      <c r="DF29" s="415"/>
      <c r="DG29" s="415"/>
      <c r="DH29" s="415"/>
      <c r="DI29" s="415"/>
      <c r="DJ29" s="415"/>
      <c r="DK29" s="415"/>
      <c r="DL29" s="588"/>
      <c r="DM29" s="588"/>
      <c r="DN29" s="588"/>
      <c r="DO29" s="588"/>
      <c r="DP29" s="588"/>
      <c r="DQ29" s="415"/>
      <c r="DR29" s="415"/>
      <c r="DS29" s="415"/>
      <c r="DT29" s="415"/>
      <c r="DU29" s="415"/>
      <c r="DV29" s="415"/>
      <c r="DW29" s="415"/>
      <c r="DX29" s="427"/>
    </row>
    <row r="30" spans="1:128" ht="6" customHeight="1">
      <c r="A30" s="589"/>
      <c r="B30" s="590"/>
      <c r="C30" s="590"/>
      <c r="D30" s="590"/>
      <c r="E30" s="590"/>
      <c r="F30" s="591" t="s">
        <v>518</v>
      </c>
      <c r="G30" s="591"/>
      <c r="H30" s="591"/>
      <c r="I30" s="591"/>
      <c r="J30" s="591"/>
      <c r="K30" s="591"/>
      <c r="L30" s="591"/>
      <c r="M30" s="591"/>
      <c r="N30" s="591"/>
      <c r="O30" s="591"/>
      <c r="P30" s="591"/>
      <c r="Q30" s="591"/>
      <c r="R30" s="591"/>
      <c r="S30" s="591"/>
      <c r="T30" s="591"/>
      <c r="U30" s="591"/>
      <c r="V30" s="591"/>
      <c r="W30" s="591"/>
      <c r="X30" s="591"/>
      <c r="Y30" s="591"/>
      <c r="Z30" s="591"/>
      <c r="AA30" s="591"/>
      <c r="AB30" s="591"/>
      <c r="AC30" s="591"/>
      <c r="AD30" s="591"/>
      <c r="AE30" s="591"/>
      <c r="AF30" s="591"/>
      <c r="AG30" s="591"/>
      <c r="AH30" s="592">
        <v>3</v>
      </c>
      <c r="AI30" s="592"/>
      <c r="AJ30" s="592"/>
      <c r="AK30" s="592"/>
      <c r="AL30" s="592"/>
      <c r="AM30" s="593">
        <v>131</v>
      </c>
      <c r="AN30" s="593"/>
      <c r="AO30" s="593"/>
      <c r="AP30" s="593"/>
      <c r="AQ30" s="593"/>
      <c r="AR30" s="593"/>
      <c r="AS30" s="593"/>
      <c r="AT30" s="593"/>
      <c r="AU30" s="593"/>
      <c r="AV30" s="593"/>
      <c r="AW30" s="593"/>
      <c r="AX30" s="593">
        <v>129.75</v>
      </c>
      <c r="AY30" s="593"/>
      <c r="AZ30" s="593"/>
      <c r="BA30" s="593"/>
      <c r="BB30" s="593"/>
      <c r="BC30" s="593"/>
      <c r="BD30" s="593"/>
      <c r="BE30" s="593"/>
      <c r="BF30" s="593"/>
      <c r="BG30" s="593"/>
      <c r="BH30" s="593"/>
      <c r="BI30" s="593">
        <v>1.25</v>
      </c>
      <c r="BJ30" s="593"/>
      <c r="BK30" s="593"/>
      <c r="BL30" s="593"/>
      <c r="BM30" s="593"/>
      <c r="BN30" s="593"/>
      <c r="BO30" s="593"/>
      <c r="BP30" s="593"/>
      <c r="BQ30" s="593">
        <v>40.299999999999997</v>
      </c>
      <c r="BR30" s="593"/>
      <c r="BS30" s="593"/>
      <c r="BT30" s="593"/>
      <c r="BU30" s="593"/>
      <c r="BV30" s="593"/>
      <c r="BW30" s="593"/>
      <c r="BX30" s="593"/>
      <c r="BY30" s="593"/>
      <c r="BZ30" s="593"/>
      <c r="CA30" s="593"/>
      <c r="CB30" s="594"/>
      <c r="CC30" s="594"/>
      <c r="CD30" s="594"/>
      <c r="CE30" s="594"/>
      <c r="CF30" s="594"/>
      <c r="CG30" s="594"/>
      <c r="CH30" s="595"/>
      <c r="CI30" s="595"/>
      <c r="CJ30" s="595"/>
      <c r="CK30" s="595"/>
      <c r="CL30" s="595"/>
      <c r="CM30" s="595"/>
      <c r="CN30" s="595"/>
      <c r="CO30" s="593"/>
      <c r="CP30" s="593"/>
      <c r="CQ30" s="593"/>
      <c r="CR30" s="593"/>
      <c r="CS30" s="593"/>
      <c r="CT30" s="593"/>
      <c r="CU30" s="593"/>
      <c r="CV30" s="593"/>
      <c r="CW30" s="593"/>
      <c r="CX30" s="593"/>
      <c r="CY30" s="593"/>
      <c r="CZ30" s="593"/>
      <c r="DA30" s="593"/>
      <c r="DB30" s="593"/>
      <c r="DC30" s="593"/>
      <c r="DD30" s="593"/>
      <c r="DE30" s="593"/>
      <c r="DF30" s="593"/>
      <c r="DG30" s="593"/>
      <c r="DH30" s="593"/>
      <c r="DI30" s="593"/>
      <c r="DJ30" s="593"/>
      <c r="DK30" s="593"/>
      <c r="DL30" s="595"/>
      <c r="DM30" s="595"/>
      <c r="DN30" s="595"/>
      <c r="DO30" s="595"/>
      <c r="DP30" s="595"/>
      <c r="DQ30" s="593"/>
      <c r="DR30" s="593"/>
      <c r="DS30" s="593"/>
      <c r="DT30" s="593"/>
      <c r="DU30" s="593"/>
      <c r="DV30" s="593"/>
      <c r="DW30" s="593"/>
      <c r="DX30" s="596"/>
    </row>
    <row r="31" spans="1:128" ht="6" customHeight="1">
      <c r="A31" s="597"/>
      <c r="B31" s="598"/>
      <c r="C31" s="598"/>
      <c r="D31" s="598"/>
      <c r="E31" s="598"/>
      <c r="F31" s="409"/>
      <c r="G31" s="409"/>
      <c r="H31" s="409"/>
      <c r="I31" s="409"/>
      <c r="J31" s="409"/>
      <c r="K31" s="409"/>
      <c r="L31" s="409"/>
      <c r="M31" s="409"/>
      <c r="N31" s="409"/>
      <c r="O31" s="409"/>
      <c r="P31" s="409"/>
      <c r="Q31" s="409"/>
      <c r="R31" s="409"/>
      <c r="S31" s="409"/>
      <c r="T31" s="409"/>
      <c r="U31" s="409"/>
      <c r="V31" s="409"/>
      <c r="W31" s="409"/>
      <c r="X31" s="409"/>
      <c r="Y31" s="409"/>
      <c r="Z31" s="409"/>
      <c r="AA31" s="409"/>
      <c r="AB31" s="409"/>
      <c r="AC31" s="409"/>
      <c r="AD31" s="409"/>
      <c r="AE31" s="409"/>
      <c r="AF31" s="409"/>
      <c r="AG31" s="409"/>
      <c r="AH31" s="412"/>
      <c r="AI31" s="412"/>
      <c r="AJ31" s="412"/>
      <c r="AK31" s="412"/>
      <c r="AL31" s="412"/>
      <c r="AM31" s="398"/>
      <c r="AN31" s="398"/>
      <c r="AO31" s="398"/>
      <c r="AP31" s="398"/>
      <c r="AQ31" s="398"/>
      <c r="AR31" s="398"/>
      <c r="AS31" s="398"/>
      <c r="AT31" s="398"/>
      <c r="AU31" s="398"/>
      <c r="AV31" s="398"/>
      <c r="AW31" s="398"/>
      <c r="AX31" s="398"/>
      <c r="AY31" s="398"/>
      <c r="AZ31" s="398"/>
      <c r="BA31" s="398"/>
      <c r="BB31" s="398"/>
      <c r="BC31" s="398"/>
      <c r="BD31" s="398"/>
      <c r="BE31" s="398"/>
      <c r="BF31" s="398"/>
      <c r="BG31" s="398"/>
      <c r="BH31" s="398"/>
      <c r="BI31" s="398"/>
      <c r="BJ31" s="398"/>
      <c r="BK31" s="398"/>
      <c r="BL31" s="398"/>
      <c r="BM31" s="398"/>
      <c r="BN31" s="398"/>
      <c r="BO31" s="398"/>
      <c r="BP31" s="398"/>
      <c r="BQ31" s="398"/>
      <c r="BR31" s="398"/>
      <c r="BS31" s="398"/>
      <c r="BT31" s="398"/>
      <c r="BU31" s="398"/>
      <c r="BV31" s="398"/>
      <c r="BW31" s="398"/>
      <c r="BX31" s="398"/>
      <c r="BY31" s="398"/>
      <c r="BZ31" s="398"/>
      <c r="CA31" s="398"/>
      <c r="CB31" s="406"/>
      <c r="CC31" s="406"/>
      <c r="CD31" s="406"/>
      <c r="CE31" s="406"/>
      <c r="CF31" s="406"/>
      <c r="CG31" s="406"/>
      <c r="CH31" s="400"/>
      <c r="CI31" s="400"/>
      <c r="CJ31" s="400"/>
      <c r="CK31" s="400"/>
      <c r="CL31" s="400"/>
      <c r="CM31" s="400"/>
      <c r="CN31" s="400"/>
      <c r="CO31" s="398"/>
      <c r="CP31" s="398"/>
      <c r="CQ31" s="398"/>
      <c r="CR31" s="398"/>
      <c r="CS31" s="398"/>
      <c r="CT31" s="398"/>
      <c r="CU31" s="398"/>
      <c r="CV31" s="398"/>
      <c r="CW31" s="398"/>
      <c r="CX31" s="398"/>
      <c r="CY31" s="398"/>
      <c r="CZ31" s="398"/>
      <c r="DA31" s="398"/>
      <c r="DB31" s="398"/>
      <c r="DC31" s="398"/>
      <c r="DD31" s="398"/>
      <c r="DE31" s="398"/>
      <c r="DF31" s="398"/>
      <c r="DG31" s="398"/>
      <c r="DH31" s="398"/>
      <c r="DI31" s="398"/>
      <c r="DJ31" s="398"/>
      <c r="DK31" s="398"/>
      <c r="DL31" s="400"/>
      <c r="DM31" s="400"/>
      <c r="DN31" s="400"/>
      <c r="DO31" s="400"/>
      <c r="DP31" s="400"/>
      <c r="DQ31" s="398"/>
      <c r="DR31" s="398"/>
      <c r="DS31" s="398"/>
      <c r="DT31" s="398"/>
      <c r="DU31" s="398"/>
      <c r="DV31" s="398"/>
      <c r="DW31" s="398"/>
      <c r="DX31" s="402"/>
    </row>
    <row r="32" spans="1:128" ht="6" customHeight="1">
      <c r="A32" s="597"/>
      <c r="B32" s="598"/>
      <c r="C32" s="598"/>
      <c r="D32" s="598"/>
      <c r="E32" s="598"/>
      <c r="F32" s="409"/>
      <c r="G32" s="409"/>
      <c r="H32" s="409"/>
      <c r="I32" s="409"/>
      <c r="J32" s="409"/>
      <c r="K32" s="409"/>
      <c r="L32" s="409"/>
      <c r="M32" s="409"/>
      <c r="N32" s="409"/>
      <c r="O32" s="409"/>
      <c r="P32" s="409"/>
      <c r="Q32" s="409"/>
      <c r="R32" s="409"/>
      <c r="S32" s="409"/>
      <c r="T32" s="409"/>
      <c r="U32" s="409"/>
      <c r="V32" s="409"/>
      <c r="W32" s="409"/>
      <c r="X32" s="409"/>
      <c r="Y32" s="409"/>
      <c r="Z32" s="409"/>
      <c r="AA32" s="409"/>
      <c r="AB32" s="409"/>
      <c r="AC32" s="409"/>
      <c r="AD32" s="409"/>
      <c r="AE32" s="409"/>
      <c r="AF32" s="409"/>
      <c r="AG32" s="409"/>
      <c r="AH32" s="412"/>
      <c r="AI32" s="412"/>
      <c r="AJ32" s="412"/>
      <c r="AK32" s="412"/>
      <c r="AL32" s="412"/>
      <c r="AM32" s="398"/>
      <c r="AN32" s="398"/>
      <c r="AO32" s="398"/>
      <c r="AP32" s="398"/>
      <c r="AQ32" s="398"/>
      <c r="AR32" s="398"/>
      <c r="AS32" s="398"/>
      <c r="AT32" s="398"/>
      <c r="AU32" s="398"/>
      <c r="AV32" s="398"/>
      <c r="AW32" s="398"/>
      <c r="AX32" s="398"/>
      <c r="AY32" s="398"/>
      <c r="AZ32" s="398"/>
      <c r="BA32" s="398"/>
      <c r="BB32" s="398"/>
      <c r="BC32" s="398"/>
      <c r="BD32" s="398"/>
      <c r="BE32" s="398"/>
      <c r="BF32" s="398"/>
      <c r="BG32" s="398"/>
      <c r="BH32" s="398"/>
      <c r="BI32" s="398"/>
      <c r="BJ32" s="398"/>
      <c r="BK32" s="398"/>
      <c r="BL32" s="398"/>
      <c r="BM32" s="398"/>
      <c r="BN32" s="398"/>
      <c r="BO32" s="398"/>
      <c r="BP32" s="398"/>
      <c r="BQ32" s="398"/>
      <c r="BR32" s="398"/>
      <c r="BS32" s="398"/>
      <c r="BT32" s="398"/>
      <c r="BU32" s="398"/>
      <c r="BV32" s="398"/>
      <c r="BW32" s="398"/>
      <c r="BX32" s="398"/>
      <c r="BY32" s="398"/>
      <c r="BZ32" s="398"/>
      <c r="CA32" s="398"/>
      <c r="CB32" s="406"/>
      <c r="CC32" s="406"/>
      <c r="CD32" s="406"/>
      <c r="CE32" s="406"/>
      <c r="CF32" s="406"/>
      <c r="CG32" s="406"/>
      <c r="CH32" s="400"/>
      <c r="CI32" s="400"/>
      <c r="CJ32" s="400"/>
      <c r="CK32" s="400"/>
      <c r="CL32" s="400"/>
      <c r="CM32" s="400"/>
      <c r="CN32" s="400"/>
      <c r="CO32" s="398"/>
      <c r="CP32" s="398"/>
      <c r="CQ32" s="398"/>
      <c r="CR32" s="398"/>
      <c r="CS32" s="398"/>
      <c r="CT32" s="398"/>
      <c r="CU32" s="398"/>
      <c r="CV32" s="398"/>
      <c r="CW32" s="398"/>
      <c r="CX32" s="398"/>
      <c r="CY32" s="398"/>
      <c r="CZ32" s="398"/>
      <c r="DA32" s="398"/>
      <c r="DB32" s="398"/>
      <c r="DC32" s="398"/>
      <c r="DD32" s="398"/>
      <c r="DE32" s="398"/>
      <c r="DF32" s="398"/>
      <c r="DG32" s="398"/>
      <c r="DH32" s="398"/>
      <c r="DI32" s="398"/>
      <c r="DJ32" s="398"/>
      <c r="DK32" s="398"/>
      <c r="DL32" s="400"/>
      <c r="DM32" s="400"/>
      <c r="DN32" s="400"/>
      <c r="DO32" s="400"/>
      <c r="DP32" s="400"/>
      <c r="DQ32" s="398"/>
      <c r="DR32" s="398"/>
      <c r="DS32" s="398"/>
      <c r="DT32" s="398"/>
      <c r="DU32" s="398"/>
      <c r="DV32" s="398"/>
      <c r="DW32" s="398"/>
      <c r="DX32" s="402"/>
    </row>
    <row r="33" spans="1:128" ht="6" customHeight="1">
      <c r="A33" s="597"/>
      <c r="B33" s="598"/>
      <c r="C33" s="598"/>
      <c r="D33" s="598"/>
      <c r="E33" s="598"/>
      <c r="F33" s="409" t="s">
        <v>339</v>
      </c>
      <c r="G33" s="409"/>
      <c r="H33" s="409"/>
      <c r="I33" s="409"/>
      <c r="J33" s="409"/>
      <c r="K33" s="409"/>
      <c r="L33" s="409"/>
      <c r="M33" s="409"/>
      <c r="N33" s="409"/>
      <c r="O33" s="409"/>
      <c r="P33" s="409"/>
      <c r="Q33" s="409"/>
      <c r="R33" s="409"/>
      <c r="S33" s="409"/>
      <c r="T33" s="409"/>
      <c r="U33" s="409"/>
      <c r="V33" s="409"/>
      <c r="W33" s="409"/>
      <c r="X33" s="409"/>
      <c r="Y33" s="409"/>
      <c r="Z33" s="409"/>
      <c r="AA33" s="409"/>
      <c r="AB33" s="409"/>
      <c r="AC33" s="409"/>
      <c r="AD33" s="409"/>
      <c r="AE33" s="409"/>
      <c r="AF33" s="409"/>
      <c r="AG33" s="409"/>
      <c r="AH33" s="412">
        <v>3</v>
      </c>
      <c r="AI33" s="412"/>
      <c r="AJ33" s="412"/>
      <c r="AK33" s="412"/>
      <c r="AL33" s="412"/>
      <c r="AM33" s="398">
        <v>131</v>
      </c>
      <c r="AN33" s="398"/>
      <c r="AO33" s="398"/>
      <c r="AP33" s="398"/>
      <c r="AQ33" s="398"/>
      <c r="AR33" s="398"/>
      <c r="AS33" s="398"/>
      <c r="AT33" s="398"/>
      <c r="AU33" s="398"/>
      <c r="AV33" s="398"/>
      <c r="AW33" s="398"/>
      <c r="AX33" s="398">
        <v>129.75</v>
      </c>
      <c r="AY33" s="398"/>
      <c r="AZ33" s="398"/>
      <c r="BA33" s="398"/>
      <c r="BB33" s="398"/>
      <c r="BC33" s="398"/>
      <c r="BD33" s="398"/>
      <c r="BE33" s="398"/>
      <c r="BF33" s="398"/>
      <c r="BG33" s="398"/>
      <c r="BH33" s="398"/>
      <c r="BI33" s="398">
        <v>1.25</v>
      </c>
      <c r="BJ33" s="398"/>
      <c r="BK33" s="398"/>
      <c r="BL33" s="398"/>
      <c r="BM33" s="398"/>
      <c r="BN33" s="398"/>
      <c r="BO33" s="398"/>
      <c r="BP33" s="398"/>
      <c r="BQ33" s="398">
        <v>40.299999999999997</v>
      </c>
      <c r="BR33" s="398"/>
      <c r="BS33" s="398"/>
      <c r="BT33" s="398"/>
      <c r="BU33" s="398"/>
      <c r="BV33" s="398"/>
      <c r="BW33" s="398"/>
      <c r="BX33" s="398"/>
      <c r="BY33" s="398"/>
      <c r="BZ33" s="398"/>
      <c r="CA33" s="398"/>
      <c r="CB33" s="406"/>
      <c r="CC33" s="406"/>
      <c r="CD33" s="406"/>
      <c r="CE33" s="406"/>
      <c r="CF33" s="406"/>
      <c r="CG33" s="406"/>
      <c r="CH33" s="400"/>
      <c r="CI33" s="400"/>
      <c r="CJ33" s="400"/>
      <c r="CK33" s="400"/>
      <c r="CL33" s="400"/>
      <c r="CM33" s="400"/>
      <c r="CN33" s="400"/>
      <c r="CO33" s="398"/>
      <c r="CP33" s="398"/>
      <c r="CQ33" s="398"/>
      <c r="CR33" s="398"/>
      <c r="CS33" s="398"/>
      <c r="CT33" s="398"/>
      <c r="CU33" s="398"/>
      <c r="CV33" s="398"/>
      <c r="CW33" s="398"/>
      <c r="CX33" s="398"/>
      <c r="CY33" s="398"/>
      <c r="CZ33" s="398"/>
      <c r="DA33" s="398"/>
      <c r="DB33" s="398"/>
      <c r="DC33" s="398"/>
      <c r="DD33" s="398"/>
      <c r="DE33" s="398"/>
      <c r="DF33" s="398"/>
      <c r="DG33" s="398"/>
      <c r="DH33" s="398"/>
      <c r="DI33" s="398"/>
      <c r="DJ33" s="398"/>
      <c r="DK33" s="398"/>
      <c r="DL33" s="400"/>
      <c r="DM33" s="400"/>
      <c r="DN33" s="400"/>
      <c r="DO33" s="400"/>
      <c r="DP33" s="400"/>
      <c r="DQ33" s="398"/>
      <c r="DR33" s="398"/>
      <c r="DS33" s="398"/>
      <c r="DT33" s="398"/>
      <c r="DU33" s="398"/>
      <c r="DV33" s="398"/>
      <c r="DW33" s="398"/>
      <c r="DX33" s="402"/>
    </row>
    <row r="34" spans="1:128" ht="6" customHeight="1">
      <c r="A34" s="597"/>
      <c r="B34" s="598"/>
      <c r="C34" s="598"/>
      <c r="D34" s="598"/>
      <c r="E34" s="598"/>
      <c r="F34" s="409"/>
      <c r="G34" s="409"/>
      <c r="H34" s="409"/>
      <c r="I34" s="409"/>
      <c r="J34" s="409"/>
      <c r="K34" s="409"/>
      <c r="L34" s="409"/>
      <c r="M34" s="409"/>
      <c r="N34" s="409"/>
      <c r="O34" s="409"/>
      <c r="P34" s="409"/>
      <c r="Q34" s="409"/>
      <c r="R34" s="409"/>
      <c r="S34" s="409"/>
      <c r="T34" s="409"/>
      <c r="U34" s="409"/>
      <c r="V34" s="409"/>
      <c r="W34" s="409"/>
      <c r="X34" s="409"/>
      <c r="Y34" s="409"/>
      <c r="Z34" s="409"/>
      <c r="AA34" s="409"/>
      <c r="AB34" s="409"/>
      <c r="AC34" s="409"/>
      <c r="AD34" s="409"/>
      <c r="AE34" s="409"/>
      <c r="AF34" s="409"/>
      <c r="AG34" s="409"/>
      <c r="AH34" s="412"/>
      <c r="AI34" s="412"/>
      <c r="AJ34" s="412"/>
      <c r="AK34" s="412"/>
      <c r="AL34" s="412"/>
      <c r="AM34" s="398"/>
      <c r="AN34" s="398"/>
      <c r="AO34" s="398"/>
      <c r="AP34" s="398"/>
      <c r="AQ34" s="398"/>
      <c r="AR34" s="398"/>
      <c r="AS34" s="398"/>
      <c r="AT34" s="398"/>
      <c r="AU34" s="398"/>
      <c r="AV34" s="398"/>
      <c r="AW34" s="398"/>
      <c r="AX34" s="398"/>
      <c r="AY34" s="398"/>
      <c r="AZ34" s="398"/>
      <c r="BA34" s="398"/>
      <c r="BB34" s="398"/>
      <c r="BC34" s="398"/>
      <c r="BD34" s="398"/>
      <c r="BE34" s="398"/>
      <c r="BF34" s="398"/>
      <c r="BG34" s="398"/>
      <c r="BH34" s="398"/>
      <c r="BI34" s="398"/>
      <c r="BJ34" s="398"/>
      <c r="BK34" s="398"/>
      <c r="BL34" s="398"/>
      <c r="BM34" s="398"/>
      <c r="BN34" s="398"/>
      <c r="BO34" s="398"/>
      <c r="BP34" s="398"/>
      <c r="BQ34" s="398"/>
      <c r="BR34" s="398"/>
      <c r="BS34" s="398"/>
      <c r="BT34" s="398"/>
      <c r="BU34" s="398"/>
      <c r="BV34" s="398"/>
      <c r="BW34" s="398"/>
      <c r="BX34" s="398"/>
      <c r="BY34" s="398"/>
      <c r="BZ34" s="398"/>
      <c r="CA34" s="398"/>
      <c r="CB34" s="406"/>
      <c r="CC34" s="406"/>
      <c r="CD34" s="406"/>
      <c r="CE34" s="406"/>
      <c r="CF34" s="406"/>
      <c r="CG34" s="406"/>
      <c r="CH34" s="400"/>
      <c r="CI34" s="400"/>
      <c r="CJ34" s="400"/>
      <c r="CK34" s="400"/>
      <c r="CL34" s="400"/>
      <c r="CM34" s="400"/>
      <c r="CN34" s="400"/>
      <c r="CO34" s="398"/>
      <c r="CP34" s="398"/>
      <c r="CQ34" s="398"/>
      <c r="CR34" s="398"/>
      <c r="CS34" s="398"/>
      <c r="CT34" s="398"/>
      <c r="CU34" s="398"/>
      <c r="CV34" s="398"/>
      <c r="CW34" s="398"/>
      <c r="CX34" s="398"/>
      <c r="CY34" s="398"/>
      <c r="CZ34" s="398"/>
      <c r="DA34" s="398"/>
      <c r="DB34" s="398"/>
      <c r="DC34" s="398"/>
      <c r="DD34" s="398"/>
      <c r="DE34" s="398"/>
      <c r="DF34" s="398"/>
      <c r="DG34" s="398"/>
      <c r="DH34" s="398"/>
      <c r="DI34" s="398"/>
      <c r="DJ34" s="398"/>
      <c r="DK34" s="398"/>
      <c r="DL34" s="400"/>
      <c r="DM34" s="400"/>
      <c r="DN34" s="400"/>
      <c r="DO34" s="400"/>
      <c r="DP34" s="400"/>
      <c r="DQ34" s="398"/>
      <c r="DR34" s="398"/>
      <c r="DS34" s="398"/>
      <c r="DT34" s="398"/>
      <c r="DU34" s="398"/>
      <c r="DV34" s="398"/>
      <c r="DW34" s="398"/>
      <c r="DX34" s="402"/>
    </row>
    <row r="35" spans="1:128" ht="6" customHeight="1">
      <c r="A35" s="597"/>
      <c r="B35" s="598"/>
      <c r="C35" s="598"/>
      <c r="D35" s="598"/>
      <c r="E35" s="598"/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09"/>
      <c r="R35" s="409"/>
      <c r="S35" s="409"/>
      <c r="T35" s="409"/>
      <c r="U35" s="409"/>
      <c r="V35" s="409"/>
      <c r="W35" s="409"/>
      <c r="X35" s="409"/>
      <c r="Y35" s="409"/>
      <c r="Z35" s="409"/>
      <c r="AA35" s="409"/>
      <c r="AB35" s="409"/>
      <c r="AC35" s="409"/>
      <c r="AD35" s="409"/>
      <c r="AE35" s="409"/>
      <c r="AF35" s="409"/>
      <c r="AG35" s="409"/>
      <c r="AH35" s="412"/>
      <c r="AI35" s="412"/>
      <c r="AJ35" s="412"/>
      <c r="AK35" s="412"/>
      <c r="AL35" s="412"/>
      <c r="AM35" s="398"/>
      <c r="AN35" s="398"/>
      <c r="AO35" s="398"/>
      <c r="AP35" s="398"/>
      <c r="AQ35" s="398"/>
      <c r="AR35" s="398"/>
      <c r="AS35" s="398"/>
      <c r="AT35" s="398"/>
      <c r="AU35" s="398"/>
      <c r="AV35" s="398"/>
      <c r="AW35" s="398"/>
      <c r="AX35" s="398"/>
      <c r="AY35" s="398"/>
      <c r="AZ35" s="398"/>
      <c r="BA35" s="398"/>
      <c r="BB35" s="398"/>
      <c r="BC35" s="398"/>
      <c r="BD35" s="398"/>
      <c r="BE35" s="398"/>
      <c r="BF35" s="398"/>
      <c r="BG35" s="398"/>
      <c r="BH35" s="398"/>
      <c r="BI35" s="398"/>
      <c r="BJ35" s="398"/>
      <c r="BK35" s="398"/>
      <c r="BL35" s="398"/>
      <c r="BM35" s="398"/>
      <c r="BN35" s="398"/>
      <c r="BO35" s="398"/>
      <c r="BP35" s="398"/>
      <c r="BQ35" s="398"/>
      <c r="BR35" s="398"/>
      <c r="BS35" s="398"/>
      <c r="BT35" s="398"/>
      <c r="BU35" s="398"/>
      <c r="BV35" s="398"/>
      <c r="BW35" s="398"/>
      <c r="BX35" s="398"/>
      <c r="BY35" s="398"/>
      <c r="BZ35" s="398"/>
      <c r="CA35" s="398"/>
      <c r="CB35" s="406"/>
      <c r="CC35" s="406"/>
      <c r="CD35" s="406"/>
      <c r="CE35" s="406"/>
      <c r="CF35" s="406"/>
      <c r="CG35" s="406"/>
      <c r="CH35" s="400"/>
      <c r="CI35" s="400"/>
      <c r="CJ35" s="400"/>
      <c r="CK35" s="400"/>
      <c r="CL35" s="400"/>
      <c r="CM35" s="400"/>
      <c r="CN35" s="400"/>
      <c r="CO35" s="398"/>
      <c r="CP35" s="398"/>
      <c r="CQ35" s="398"/>
      <c r="CR35" s="398"/>
      <c r="CS35" s="398"/>
      <c r="CT35" s="398"/>
      <c r="CU35" s="398"/>
      <c r="CV35" s="398"/>
      <c r="CW35" s="398"/>
      <c r="CX35" s="398"/>
      <c r="CY35" s="398"/>
      <c r="CZ35" s="398"/>
      <c r="DA35" s="398"/>
      <c r="DB35" s="398"/>
      <c r="DC35" s="398"/>
      <c r="DD35" s="398"/>
      <c r="DE35" s="398"/>
      <c r="DF35" s="398"/>
      <c r="DG35" s="398"/>
      <c r="DH35" s="398"/>
      <c r="DI35" s="398"/>
      <c r="DJ35" s="398"/>
      <c r="DK35" s="398"/>
      <c r="DL35" s="400"/>
      <c r="DM35" s="400"/>
      <c r="DN35" s="400"/>
      <c r="DO35" s="400"/>
      <c r="DP35" s="400"/>
      <c r="DQ35" s="398"/>
      <c r="DR35" s="398"/>
      <c r="DS35" s="398"/>
      <c r="DT35" s="398"/>
      <c r="DU35" s="398"/>
      <c r="DV35" s="398"/>
      <c r="DW35" s="398"/>
      <c r="DX35" s="402"/>
    </row>
    <row r="36" spans="1:128" ht="6" customHeight="1">
      <c r="A36" s="548" t="s">
        <v>506</v>
      </c>
      <c r="B36" s="414"/>
      <c r="C36" s="414"/>
      <c r="D36" s="414"/>
      <c r="E36" s="414"/>
      <c r="F36" s="430" t="s">
        <v>330</v>
      </c>
      <c r="G36" s="430"/>
      <c r="H36" s="430"/>
      <c r="I36" s="430"/>
      <c r="J36" s="430"/>
      <c r="K36" s="430"/>
      <c r="L36" s="430"/>
      <c r="M36" s="430"/>
      <c r="N36" s="430"/>
      <c r="O36" s="430"/>
      <c r="P36" s="430"/>
      <c r="Q36" s="430"/>
      <c r="R36" s="430"/>
      <c r="S36" s="430"/>
      <c r="T36" s="430"/>
      <c r="U36" s="430"/>
      <c r="V36" s="430"/>
      <c r="W36" s="430"/>
      <c r="X36" s="430"/>
      <c r="Y36" s="430"/>
      <c r="Z36" s="430"/>
      <c r="AA36" s="430"/>
      <c r="AB36" s="430"/>
      <c r="AC36" s="430"/>
      <c r="AD36" s="430"/>
      <c r="AE36" s="430"/>
      <c r="AF36" s="430"/>
      <c r="AG36" s="430"/>
      <c r="AH36" s="430" t="s">
        <v>331</v>
      </c>
      <c r="AI36" s="430"/>
      <c r="AJ36" s="430"/>
      <c r="AK36" s="430"/>
      <c r="AL36" s="430"/>
      <c r="AM36" s="414" t="s">
        <v>332</v>
      </c>
      <c r="AN36" s="414"/>
      <c r="AO36" s="414"/>
      <c r="AP36" s="414"/>
      <c r="AQ36" s="414"/>
      <c r="AR36" s="414"/>
      <c r="AS36" s="414"/>
      <c r="AT36" s="414"/>
      <c r="AU36" s="414"/>
      <c r="AV36" s="414"/>
      <c r="AW36" s="414"/>
      <c r="AX36" s="414" t="s">
        <v>333</v>
      </c>
      <c r="AY36" s="414"/>
      <c r="AZ36" s="414"/>
      <c r="BA36" s="414"/>
      <c r="BB36" s="414"/>
      <c r="BC36" s="414"/>
      <c r="BD36" s="414"/>
      <c r="BE36" s="414"/>
      <c r="BF36" s="414"/>
      <c r="BG36" s="414"/>
      <c r="BH36" s="414"/>
      <c r="BI36" s="414" t="s">
        <v>334</v>
      </c>
      <c r="BJ36" s="414"/>
      <c r="BK36" s="414"/>
      <c r="BL36" s="414"/>
      <c r="BM36" s="414"/>
      <c r="BN36" s="414"/>
      <c r="BO36" s="414"/>
      <c r="BP36" s="414"/>
      <c r="BQ36" s="414" t="s">
        <v>335</v>
      </c>
      <c r="BR36" s="414"/>
      <c r="BS36" s="414"/>
      <c r="BT36" s="414"/>
      <c r="BU36" s="414"/>
      <c r="BV36" s="414"/>
      <c r="BW36" s="414"/>
      <c r="BX36" s="414"/>
      <c r="BY36" s="414"/>
      <c r="BZ36" s="414"/>
      <c r="CA36" s="414"/>
      <c r="CB36" s="414" t="s">
        <v>341</v>
      </c>
      <c r="CC36" s="414"/>
      <c r="CD36" s="414"/>
      <c r="CE36" s="414"/>
      <c r="CF36" s="414"/>
      <c r="CG36" s="414"/>
      <c r="CH36" s="414" t="s">
        <v>342</v>
      </c>
      <c r="CI36" s="414"/>
      <c r="CJ36" s="414"/>
      <c r="CK36" s="414"/>
      <c r="CL36" s="414"/>
      <c r="CM36" s="414"/>
      <c r="CN36" s="414"/>
      <c r="CO36" s="414" t="s">
        <v>332</v>
      </c>
      <c r="CP36" s="414"/>
      <c r="CQ36" s="414"/>
      <c r="CR36" s="414"/>
      <c r="CS36" s="414"/>
      <c r="CT36" s="414"/>
      <c r="CU36" s="414"/>
      <c r="CV36" s="414"/>
      <c r="CW36" s="414" t="s">
        <v>333</v>
      </c>
      <c r="CX36" s="414"/>
      <c r="CY36" s="414"/>
      <c r="CZ36" s="414"/>
      <c r="DA36" s="414"/>
      <c r="DB36" s="414"/>
      <c r="DC36" s="414"/>
      <c r="DD36" s="414"/>
      <c r="DE36" s="414" t="s">
        <v>334</v>
      </c>
      <c r="DF36" s="414"/>
      <c r="DG36" s="414"/>
      <c r="DH36" s="414"/>
      <c r="DI36" s="414"/>
      <c r="DJ36" s="414"/>
      <c r="DK36" s="414"/>
      <c r="DL36" s="587" t="s">
        <v>343</v>
      </c>
      <c r="DM36" s="587"/>
      <c r="DN36" s="587"/>
      <c r="DO36" s="587"/>
      <c r="DP36" s="587"/>
      <c r="DQ36" s="414" t="s">
        <v>335</v>
      </c>
      <c r="DR36" s="414"/>
      <c r="DS36" s="414"/>
      <c r="DT36" s="414"/>
      <c r="DU36" s="414"/>
      <c r="DV36" s="414"/>
      <c r="DW36" s="414"/>
      <c r="DX36" s="426"/>
    </row>
    <row r="37" spans="1:128" ht="6" customHeight="1">
      <c r="A37" s="477"/>
      <c r="B37" s="415"/>
      <c r="C37" s="415"/>
      <c r="D37" s="415"/>
      <c r="E37" s="415"/>
      <c r="F37" s="432"/>
      <c r="G37" s="432"/>
      <c r="H37" s="432"/>
      <c r="I37" s="432"/>
      <c r="J37" s="432"/>
      <c r="K37" s="432"/>
      <c r="L37" s="432"/>
      <c r="M37" s="432"/>
      <c r="N37" s="432"/>
      <c r="O37" s="432"/>
      <c r="P37" s="432"/>
      <c r="Q37" s="432"/>
      <c r="R37" s="432"/>
      <c r="S37" s="432"/>
      <c r="T37" s="432"/>
      <c r="U37" s="432"/>
      <c r="V37" s="432"/>
      <c r="W37" s="432"/>
      <c r="X37" s="432"/>
      <c r="Y37" s="432"/>
      <c r="Z37" s="432"/>
      <c r="AA37" s="432"/>
      <c r="AB37" s="432"/>
      <c r="AC37" s="432"/>
      <c r="AD37" s="432"/>
      <c r="AE37" s="432"/>
      <c r="AF37" s="432"/>
      <c r="AG37" s="432"/>
      <c r="AH37" s="432"/>
      <c r="AI37" s="432"/>
      <c r="AJ37" s="432"/>
      <c r="AK37" s="432"/>
      <c r="AL37" s="432"/>
      <c r="AM37" s="415"/>
      <c r="AN37" s="415"/>
      <c r="AO37" s="415"/>
      <c r="AP37" s="415"/>
      <c r="AQ37" s="415"/>
      <c r="AR37" s="415"/>
      <c r="AS37" s="415"/>
      <c r="AT37" s="415"/>
      <c r="AU37" s="415"/>
      <c r="AV37" s="415"/>
      <c r="AW37" s="415"/>
      <c r="AX37" s="415"/>
      <c r="AY37" s="415"/>
      <c r="AZ37" s="415"/>
      <c r="BA37" s="415"/>
      <c r="BB37" s="415"/>
      <c r="BC37" s="415"/>
      <c r="BD37" s="415"/>
      <c r="BE37" s="415"/>
      <c r="BF37" s="415"/>
      <c r="BG37" s="415"/>
      <c r="BH37" s="415"/>
      <c r="BI37" s="415"/>
      <c r="BJ37" s="415"/>
      <c r="BK37" s="415"/>
      <c r="BL37" s="415"/>
      <c r="BM37" s="415"/>
      <c r="BN37" s="415"/>
      <c r="BO37" s="415"/>
      <c r="BP37" s="415"/>
      <c r="BQ37" s="415"/>
      <c r="BR37" s="415"/>
      <c r="BS37" s="415"/>
      <c r="BT37" s="415"/>
      <c r="BU37" s="415"/>
      <c r="BV37" s="415"/>
      <c r="BW37" s="415"/>
      <c r="BX37" s="415"/>
      <c r="BY37" s="415"/>
      <c r="BZ37" s="415"/>
      <c r="CA37" s="415"/>
      <c r="CB37" s="415"/>
      <c r="CC37" s="415"/>
      <c r="CD37" s="415"/>
      <c r="CE37" s="415"/>
      <c r="CF37" s="415"/>
      <c r="CG37" s="415"/>
      <c r="CH37" s="415"/>
      <c r="CI37" s="415"/>
      <c r="CJ37" s="415"/>
      <c r="CK37" s="415"/>
      <c r="CL37" s="415"/>
      <c r="CM37" s="415"/>
      <c r="CN37" s="415"/>
      <c r="CO37" s="415"/>
      <c r="CP37" s="415"/>
      <c r="CQ37" s="415"/>
      <c r="CR37" s="415"/>
      <c r="CS37" s="415"/>
      <c r="CT37" s="415"/>
      <c r="CU37" s="415"/>
      <c r="CV37" s="415"/>
      <c r="CW37" s="415"/>
      <c r="CX37" s="415"/>
      <c r="CY37" s="415"/>
      <c r="CZ37" s="415"/>
      <c r="DA37" s="415"/>
      <c r="DB37" s="415"/>
      <c r="DC37" s="415"/>
      <c r="DD37" s="415"/>
      <c r="DE37" s="415"/>
      <c r="DF37" s="415"/>
      <c r="DG37" s="415"/>
      <c r="DH37" s="415"/>
      <c r="DI37" s="415"/>
      <c r="DJ37" s="415"/>
      <c r="DK37" s="415"/>
      <c r="DL37" s="588"/>
      <c r="DM37" s="588"/>
      <c r="DN37" s="588"/>
      <c r="DO37" s="588"/>
      <c r="DP37" s="588"/>
      <c r="DQ37" s="415"/>
      <c r="DR37" s="415"/>
      <c r="DS37" s="415"/>
      <c r="DT37" s="415"/>
      <c r="DU37" s="415"/>
      <c r="DV37" s="415"/>
      <c r="DW37" s="415"/>
      <c r="DX37" s="427"/>
    </row>
    <row r="38" spans="1:128" ht="6" customHeight="1">
      <c r="A38" s="477"/>
      <c r="B38" s="415"/>
      <c r="C38" s="415"/>
      <c r="D38" s="415"/>
      <c r="E38" s="415"/>
      <c r="F38" s="432"/>
      <c r="G38" s="432"/>
      <c r="H38" s="432"/>
      <c r="I38" s="432"/>
      <c r="J38" s="432"/>
      <c r="K38" s="432"/>
      <c r="L38" s="432"/>
      <c r="M38" s="432"/>
      <c r="N38" s="432"/>
      <c r="O38" s="432"/>
      <c r="P38" s="432"/>
      <c r="Q38" s="432"/>
      <c r="R38" s="432"/>
      <c r="S38" s="432"/>
      <c r="T38" s="432"/>
      <c r="U38" s="432"/>
      <c r="V38" s="432"/>
      <c r="W38" s="432"/>
      <c r="X38" s="432"/>
      <c r="Y38" s="432"/>
      <c r="Z38" s="432"/>
      <c r="AA38" s="432"/>
      <c r="AB38" s="432"/>
      <c r="AC38" s="432"/>
      <c r="AD38" s="432"/>
      <c r="AE38" s="432"/>
      <c r="AF38" s="432"/>
      <c r="AG38" s="432"/>
      <c r="AH38" s="432"/>
      <c r="AI38" s="432"/>
      <c r="AJ38" s="432"/>
      <c r="AK38" s="432"/>
      <c r="AL38" s="432"/>
      <c r="AM38" s="415"/>
      <c r="AN38" s="415"/>
      <c r="AO38" s="415"/>
      <c r="AP38" s="415"/>
      <c r="AQ38" s="415"/>
      <c r="AR38" s="415"/>
      <c r="AS38" s="415"/>
      <c r="AT38" s="415"/>
      <c r="AU38" s="415"/>
      <c r="AV38" s="415"/>
      <c r="AW38" s="415"/>
      <c r="AX38" s="415"/>
      <c r="AY38" s="415"/>
      <c r="AZ38" s="415"/>
      <c r="BA38" s="415"/>
      <c r="BB38" s="415"/>
      <c r="BC38" s="415"/>
      <c r="BD38" s="415"/>
      <c r="BE38" s="415"/>
      <c r="BF38" s="415"/>
      <c r="BG38" s="415"/>
      <c r="BH38" s="415"/>
      <c r="BI38" s="415"/>
      <c r="BJ38" s="415"/>
      <c r="BK38" s="415"/>
      <c r="BL38" s="415"/>
      <c r="BM38" s="415"/>
      <c r="BN38" s="415"/>
      <c r="BO38" s="415"/>
      <c r="BP38" s="415"/>
      <c r="BQ38" s="415"/>
      <c r="BR38" s="415"/>
      <c r="BS38" s="415"/>
      <c r="BT38" s="415"/>
      <c r="BU38" s="415"/>
      <c r="BV38" s="415"/>
      <c r="BW38" s="415"/>
      <c r="BX38" s="415"/>
      <c r="BY38" s="415"/>
      <c r="BZ38" s="415"/>
      <c r="CA38" s="415"/>
      <c r="CB38" s="415"/>
      <c r="CC38" s="415"/>
      <c r="CD38" s="415"/>
      <c r="CE38" s="415"/>
      <c r="CF38" s="415"/>
      <c r="CG38" s="415"/>
      <c r="CH38" s="415"/>
      <c r="CI38" s="415"/>
      <c r="CJ38" s="415"/>
      <c r="CK38" s="415"/>
      <c r="CL38" s="415"/>
      <c r="CM38" s="415"/>
      <c r="CN38" s="415"/>
      <c r="CO38" s="415"/>
      <c r="CP38" s="415"/>
      <c r="CQ38" s="415"/>
      <c r="CR38" s="415"/>
      <c r="CS38" s="415"/>
      <c r="CT38" s="415"/>
      <c r="CU38" s="415"/>
      <c r="CV38" s="415"/>
      <c r="CW38" s="415"/>
      <c r="CX38" s="415"/>
      <c r="CY38" s="415"/>
      <c r="CZ38" s="415"/>
      <c r="DA38" s="415"/>
      <c r="DB38" s="415"/>
      <c r="DC38" s="415"/>
      <c r="DD38" s="415"/>
      <c r="DE38" s="415"/>
      <c r="DF38" s="415"/>
      <c r="DG38" s="415"/>
      <c r="DH38" s="415"/>
      <c r="DI38" s="415"/>
      <c r="DJ38" s="415"/>
      <c r="DK38" s="415"/>
      <c r="DL38" s="588"/>
      <c r="DM38" s="588"/>
      <c r="DN38" s="588"/>
      <c r="DO38" s="588"/>
      <c r="DP38" s="588"/>
      <c r="DQ38" s="415"/>
      <c r="DR38" s="415"/>
      <c r="DS38" s="415"/>
      <c r="DT38" s="415"/>
      <c r="DU38" s="415"/>
      <c r="DV38" s="415"/>
      <c r="DW38" s="415"/>
      <c r="DX38" s="427"/>
    </row>
    <row r="39" spans="1:128" ht="6" customHeight="1">
      <c r="A39" s="603" t="s">
        <v>519</v>
      </c>
      <c r="B39" s="604"/>
      <c r="C39" s="604"/>
      <c r="D39" s="604"/>
      <c r="E39" s="604"/>
      <c r="F39" s="409" t="s">
        <v>518</v>
      </c>
      <c r="G39" s="409"/>
      <c r="H39" s="409"/>
      <c r="I39" s="409"/>
      <c r="J39" s="409"/>
      <c r="K39" s="409"/>
      <c r="L39" s="409"/>
      <c r="M39" s="409"/>
      <c r="N39" s="409"/>
      <c r="O39" s="409"/>
      <c r="P39" s="409"/>
      <c r="Q39" s="409"/>
      <c r="R39" s="409"/>
      <c r="S39" s="409"/>
      <c r="T39" s="409"/>
      <c r="U39" s="409"/>
      <c r="V39" s="409"/>
      <c r="W39" s="409"/>
      <c r="X39" s="409"/>
      <c r="Y39" s="409"/>
      <c r="Z39" s="409"/>
      <c r="AA39" s="409"/>
      <c r="AB39" s="409"/>
      <c r="AC39" s="409"/>
      <c r="AD39" s="409"/>
      <c r="AE39" s="409"/>
      <c r="AF39" s="409"/>
      <c r="AG39" s="409"/>
      <c r="AH39" s="412">
        <v>1</v>
      </c>
      <c r="AI39" s="412"/>
      <c r="AJ39" s="412"/>
      <c r="AK39" s="412"/>
      <c r="AL39" s="412"/>
      <c r="AM39" s="398">
        <v>39</v>
      </c>
      <c r="AN39" s="398"/>
      <c r="AO39" s="398"/>
      <c r="AP39" s="398"/>
      <c r="AQ39" s="398"/>
      <c r="AR39" s="398"/>
      <c r="AS39" s="398"/>
      <c r="AT39" s="398"/>
      <c r="AU39" s="398"/>
      <c r="AV39" s="398"/>
      <c r="AW39" s="398"/>
      <c r="AX39" s="398">
        <v>38</v>
      </c>
      <c r="AY39" s="398"/>
      <c r="AZ39" s="398"/>
      <c r="BA39" s="398"/>
      <c r="BB39" s="398"/>
      <c r="BC39" s="398"/>
      <c r="BD39" s="398"/>
      <c r="BE39" s="398"/>
      <c r="BF39" s="398"/>
      <c r="BG39" s="398"/>
      <c r="BH39" s="398"/>
      <c r="BI39" s="398">
        <v>1</v>
      </c>
      <c r="BJ39" s="398"/>
      <c r="BK39" s="398"/>
      <c r="BL39" s="398"/>
      <c r="BM39" s="398"/>
      <c r="BN39" s="398"/>
      <c r="BO39" s="398"/>
      <c r="BP39" s="398"/>
      <c r="BQ39" s="398">
        <v>12.15</v>
      </c>
      <c r="BR39" s="398"/>
      <c r="BS39" s="398"/>
      <c r="BT39" s="398"/>
      <c r="BU39" s="398"/>
      <c r="BV39" s="398"/>
      <c r="BW39" s="398"/>
      <c r="BX39" s="398"/>
      <c r="BY39" s="398"/>
      <c r="BZ39" s="398"/>
      <c r="CA39" s="398"/>
      <c r="CB39" s="406">
        <v>3</v>
      </c>
      <c r="CC39" s="406"/>
      <c r="CD39" s="406"/>
      <c r="CE39" s="406"/>
      <c r="CF39" s="406"/>
      <c r="CG39" s="406"/>
      <c r="CH39" s="400" t="s">
        <v>344</v>
      </c>
      <c r="CI39" s="400"/>
      <c r="CJ39" s="400"/>
      <c r="CK39" s="400"/>
      <c r="CL39" s="400"/>
      <c r="CM39" s="400"/>
      <c r="CN39" s="400"/>
      <c r="CO39" s="398">
        <v>39</v>
      </c>
      <c r="CP39" s="398"/>
      <c r="CQ39" s="398"/>
      <c r="CR39" s="398"/>
      <c r="CS39" s="398"/>
      <c r="CT39" s="398"/>
      <c r="CU39" s="398"/>
      <c r="CV39" s="398"/>
      <c r="CW39" s="398">
        <v>38</v>
      </c>
      <c r="CX39" s="398"/>
      <c r="CY39" s="398"/>
      <c r="CZ39" s="398"/>
      <c r="DA39" s="398"/>
      <c r="DB39" s="398"/>
      <c r="DC39" s="398"/>
      <c r="DD39" s="398"/>
      <c r="DE39" s="398">
        <v>1</v>
      </c>
      <c r="DF39" s="398"/>
      <c r="DG39" s="398"/>
      <c r="DH39" s="398"/>
      <c r="DI39" s="398"/>
      <c r="DJ39" s="398"/>
      <c r="DK39" s="398"/>
      <c r="DL39" s="400" t="s">
        <v>345</v>
      </c>
      <c r="DM39" s="400"/>
      <c r="DN39" s="400"/>
      <c r="DO39" s="400"/>
      <c r="DP39" s="400"/>
      <c r="DQ39" s="398">
        <v>12.15</v>
      </c>
      <c r="DR39" s="398"/>
      <c r="DS39" s="398"/>
      <c r="DT39" s="398"/>
      <c r="DU39" s="398"/>
      <c r="DV39" s="398"/>
      <c r="DW39" s="398"/>
      <c r="DX39" s="402"/>
    </row>
    <row r="40" spans="1:128" ht="6" customHeight="1">
      <c r="A40" s="603"/>
      <c r="B40" s="604"/>
      <c r="C40" s="604"/>
      <c r="D40" s="604"/>
      <c r="E40" s="604"/>
      <c r="F40" s="409"/>
      <c r="G40" s="409"/>
      <c r="H40" s="409"/>
      <c r="I40" s="409"/>
      <c r="J40" s="409"/>
      <c r="K40" s="409"/>
      <c r="L40" s="409"/>
      <c r="M40" s="409"/>
      <c r="N40" s="409"/>
      <c r="O40" s="409"/>
      <c r="P40" s="409"/>
      <c r="Q40" s="409"/>
      <c r="R40" s="409"/>
      <c r="S40" s="409"/>
      <c r="T40" s="409"/>
      <c r="U40" s="409"/>
      <c r="V40" s="409"/>
      <c r="W40" s="409"/>
      <c r="X40" s="409"/>
      <c r="Y40" s="409"/>
      <c r="Z40" s="409"/>
      <c r="AA40" s="409"/>
      <c r="AB40" s="409"/>
      <c r="AC40" s="409"/>
      <c r="AD40" s="409"/>
      <c r="AE40" s="409"/>
      <c r="AF40" s="409"/>
      <c r="AG40" s="409"/>
      <c r="AH40" s="412"/>
      <c r="AI40" s="412"/>
      <c r="AJ40" s="412"/>
      <c r="AK40" s="412"/>
      <c r="AL40" s="412"/>
      <c r="AM40" s="398"/>
      <c r="AN40" s="398"/>
      <c r="AO40" s="398"/>
      <c r="AP40" s="398"/>
      <c r="AQ40" s="398"/>
      <c r="AR40" s="398"/>
      <c r="AS40" s="398"/>
      <c r="AT40" s="398"/>
      <c r="AU40" s="398"/>
      <c r="AV40" s="398"/>
      <c r="AW40" s="398"/>
      <c r="AX40" s="398"/>
      <c r="AY40" s="398"/>
      <c r="AZ40" s="398"/>
      <c r="BA40" s="398"/>
      <c r="BB40" s="398"/>
      <c r="BC40" s="398"/>
      <c r="BD40" s="398"/>
      <c r="BE40" s="398"/>
      <c r="BF40" s="398"/>
      <c r="BG40" s="398"/>
      <c r="BH40" s="398"/>
      <c r="BI40" s="398"/>
      <c r="BJ40" s="398"/>
      <c r="BK40" s="398"/>
      <c r="BL40" s="398"/>
      <c r="BM40" s="398"/>
      <c r="BN40" s="398"/>
      <c r="BO40" s="398"/>
      <c r="BP40" s="398"/>
      <c r="BQ40" s="398"/>
      <c r="BR40" s="398"/>
      <c r="BS40" s="398"/>
      <c r="BT40" s="398"/>
      <c r="BU40" s="398"/>
      <c r="BV40" s="398"/>
      <c r="BW40" s="398"/>
      <c r="BX40" s="398"/>
      <c r="BY40" s="398"/>
      <c r="BZ40" s="398"/>
      <c r="CA40" s="398"/>
      <c r="CB40" s="406"/>
      <c r="CC40" s="406"/>
      <c r="CD40" s="406"/>
      <c r="CE40" s="406"/>
      <c r="CF40" s="406"/>
      <c r="CG40" s="406"/>
      <c r="CH40" s="400"/>
      <c r="CI40" s="400"/>
      <c r="CJ40" s="400"/>
      <c r="CK40" s="400"/>
      <c r="CL40" s="400"/>
      <c r="CM40" s="400"/>
      <c r="CN40" s="400"/>
      <c r="CO40" s="398"/>
      <c r="CP40" s="398"/>
      <c r="CQ40" s="398"/>
      <c r="CR40" s="398"/>
      <c r="CS40" s="398"/>
      <c r="CT40" s="398"/>
      <c r="CU40" s="398"/>
      <c r="CV40" s="398"/>
      <c r="CW40" s="398"/>
      <c r="CX40" s="398"/>
      <c r="CY40" s="398"/>
      <c r="CZ40" s="398"/>
      <c r="DA40" s="398"/>
      <c r="DB40" s="398"/>
      <c r="DC40" s="398"/>
      <c r="DD40" s="398"/>
      <c r="DE40" s="398"/>
      <c r="DF40" s="398"/>
      <c r="DG40" s="398"/>
      <c r="DH40" s="398"/>
      <c r="DI40" s="398"/>
      <c r="DJ40" s="398"/>
      <c r="DK40" s="398"/>
      <c r="DL40" s="400"/>
      <c r="DM40" s="400"/>
      <c r="DN40" s="400"/>
      <c r="DO40" s="400"/>
      <c r="DP40" s="400"/>
      <c r="DQ40" s="398"/>
      <c r="DR40" s="398"/>
      <c r="DS40" s="398"/>
      <c r="DT40" s="398"/>
      <c r="DU40" s="398"/>
      <c r="DV40" s="398"/>
      <c r="DW40" s="398"/>
      <c r="DX40" s="402"/>
    </row>
    <row r="41" spans="1:128" ht="6" customHeight="1">
      <c r="A41" s="603"/>
      <c r="B41" s="604"/>
      <c r="C41" s="604"/>
      <c r="D41" s="604"/>
      <c r="E41" s="604"/>
      <c r="F41" s="409"/>
      <c r="G41" s="409"/>
      <c r="H41" s="409"/>
      <c r="I41" s="409"/>
      <c r="J41" s="409"/>
      <c r="K41" s="409"/>
      <c r="L41" s="409"/>
      <c r="M41" s="409"/>
      <c r="N41" s="409"/>
      <c r="O41" s="409"/>
      <c r="P41" s="409"/>
      <c r="Q41" s="409"/>
      <c r="R41" s="409"/>
      <c r="S41" s="409"/>
      <c r="T41" s="409"/>
      <c r="U41" s="409"/>
      <c r="V41" s="409"/>
      <c r="W41" s="409"/>
      <c r="X41" s="409"/>
      <c r="Y41" s="409"/>
      <c r="Z41" s="409"/>
      <c r="AA41" s="409"/>
      <c r="AB41" s="409"/>
      <c r="AC41" s="409"/>
      <c r="AD41" s="409"/>
      <c r="AE41" s="409"/>
      <c r="AF41" s="409"/>
      <c r="AG41" s="409"/>
      <c r="AH41" s="412"/>
      <c r="AI41" s="412"/>
      <c r="AJ41" s="412"/>
      <c r="AK41" s="412"/>
      <c r="AL41" s="412"/>
      <c r="AM41" s="398"/>
      <c r="AN41" s="398"/>
      <c r="AO41" s="398"/>
      <c r="AP41" s="398"/>
      <c r="AQ41" s="398"/>
      <c r="AR41" s="398"/>
      <c r="AS41" s="398"/>
      <c r="AT41" s="398"/>
      <c r="AU41" s="398"/>
      <c r="AV41" s="398"/>
      <c r="AW41" s="398"/>
      <c r="AX41" s="398"/>
      <c r="AY41" s="398"/>
      <c r="AZ41" s="398"/>
      <c r="BA41" s="398"/>
      <c r="BB41" s="398"/>
      <c r="BC41" s="398"/>
      <c r="BD41" s="398"/>
      <c r="BE41" s="398"/>
      <c r="BF41" s="398"/>
      <c r="BG41" s="398"/>
      <c r="BH41" s="398"/>
      <c r="BI41" s="398"/>
      <c r="BJ41" s="398"/>
      <c r="BK41" s="398"/>
      <c r="BL41" s="398"/>
      <c r="BM41" s="398"/>
      <c r="BN41" s="398"/>
      <c r="BO41" s="398"/>
      <c r="BP41" s="398"/>
      <c r="BQ41" s="398"/>
      <c r="BR41" s="398"/>
      <c r="BS41" s="398"/>
      <c r="BT41" s="398"/>
      <c r="BU41" s="398"/>
      <c r="BV41" s="398"/>
      <c r="BW41" s="398"/>
      <c r="BX41" s="398"/>
      <c r="BY41" s="398"/>
      <c r="BZ41" s="398"/>
      <c r="CA41" s="398"/>
      <c r="CB41" s="406"/>
      <c r="CC41" s="406"/>
      <c r="CD41" s="406"/>
      <c r="CE41" s="406"/>
      <c r="CF41" s="406"/>
      <c r="CG41" s="406"/>
      <c r="CH41" s="400"/>
      <c r="CI41" s="400"/>
      <c r="CJ41" s="400"/>
      <c r="CK41" s="400"/>
      <c r="CL41" s="400"/>
      <c r="CM41" s="400"/>
      <c r="CN41" s="400"/>
      <c r="CO41" s="398"/>
      <c r="CP41" s="398"/>
      <c r="CQ41" s="398"/>
      <c r="CR41" s="398"/>
      <c r="CS41" s="398"/>
      <c r="CT41" s="398"/>
      <c r="CU41" s="398"/>
      <c r="CV41" s="398"/>
      <c r="CW41" s="398"/>
      <c r="CX41" s="398"/>
      <c r="CY41" s="398"/>
      <c r="CZ41" s="398"/>
      <c r="DA41" s="398"/>
      <c r="DB41" s="398"/>
      <c r="DC41" s="398"/>
      <c r="DD41" s="398"/>
      <c r="DE41" s="398"/>
      <c r="DF41" s="398"/>
      <c r="DG41" s="398"/>
      <c r="DH41" s="398"/>
      <c r="DI41" s="398"/>
      <c r="DJ41" s="398"/>
      <c r="DK41" s="398"/>
      <c r="DL41" s="400"/>
      <c r="DM41" s="400"/>
      <c r="DN41" s="400"/>
      <c r="DO41" s="400"/>
      <c r="DP41" s="400"/>
      <c r="DQ41" s="398"/>
      <c r="DR41" s="398"/>
      <c r="DS41" s="398"/>
      <c r="DT41" s="398"/>
      <c r="DU41" s="398"/>
      <c r="DV41" s="398"/>
      <c r="DW41" s="398"/>
      <c r="DX41" s="402"/>
    </row>
    <row r="42" spans="1:128" ht="6" customHeight="1">
      <c r="A42" s="597"/>
      <c r="B42" s="598"/>
      <c r="C42" s="598"/>
      <c r="D42" s="598"/>
      <c r="E42" s="598"/>
      <c r="F42" s="409" t="s">
        <v>508</v>
      </c>
      <c r="G42" s="409"/>
      <c r="H42" s="409"/>
      <c r="I42" s="409"/>
      <c r="J42" s="409"/>
      <c r="K42" s="409"/>
      <c r="L42" s="409"/>
      <c r="M42" s="409"/>
      <c r="N42" s="409"/>
      <c r="O42" s="409"/>
      <c r="P42" s="409"/>
      <c r="Q42" s="409"/>
      <c r="R42" s="409"/>
      <c r="S42" s="409"/>
      <c r="T42" s="409"/>
      <c r="U42" s="409"/>
      <c r="V42" s="409"/>
      <c r="W42" s="409"/>
      <c r="X42" s="409"/>
      <c r="Y42" s="409"/>
      <c r="Z42" s="409"/>
      <c r="AA42" s="409"/>
      <c r="AB42" s="409"/>
      <c r="AC42" s="409"/>
      <c r="AD42" s="409"/>
      <c r="AE42" s="409"/>
      <c r="AF42" s="409"/>
      <c r="AG42" s="409"/>
      <c r="AH42" s="412">
        <v>1</v>
      </c>
      <c r="AI42" s="412"/>
      <c r="AJ42" s="412"/>
      <c r="AK42" s="412"/>
      <c r="AL42" s="412"/>
      <c r="AM42" s="398">
        <v>39</v>
      </c>
      <c r="AN42" s="398"/>
      <c r="AO42" s="398"/>
      <c r="AP42" s="398"/>
      <c r="AQ42" s="398"/>
      <c r="AR42" s="398"/>
      <c r="AS42" s="398"/>
      <c r="AT42" s="398"/>
      <c r="AU42" s="398"/>
      <c r="AV42" s="398"/>
      <c r="AW42" s="398"/>
      <c r="AX42" s="398">
        <v>38</v>
      </c>
      <c r="AY42" s="398"/>
      <c r="AZ42" s="398"/>
      <c r="BA42" s="398"/>
      <c r="BB42" s="398"/>
      <c r="BC42" s="398"/>
      <c r="BD42" s="398"/>
      <c r="BE42" s="398"/>
      <c r="BF42" s="398"/>
      <c r="BG42" s="398"/>
      <c r="BH42" s="398"/>
      <c r="BI42" s="398">
        <v>1</v>
      </c>
      <c r="BJ42" s="398"/>
      <c r="BK42" s="398"/>
      <c r="BL42" s="398"/>
      <c r="BM42" s="398"/>
      <c r="BN42" s="398"/>
      <c r="BO42" s="398"/>
      <c r="BP42" s="398"/>
      <c r="BQ42" s="398">
        <v>12.15</v>
      </c>
      <c r="BR42" s="398"/>
      <c r="BS42" s="398"/>
      <c r="BT42" s="398"/>
      <c r="BU42" s="398"/>
      <c r="BV42" s="398"/>
      <c r="BW42" s="398"/>
      <c r="BX42" s="398"/>
      <c r="BY42" s="398"/>
      <c r="BZ42" s="398"/>
      <c r="CA42" s="398"/>
      <c r="CB42" s="406"/>
      <c r="CC42" s="406"/>
      <c r="CD42" s="406"/>
      <c r="CE42" s="406"/>
      <c r="CF42" s="406"/>
      <c r="CG42" s="406"/>
      <c r="CH42" s="400"/>
      <c r="CI42" s="400"/>
      <c r="CJ42" s="400"/>
      <c r="CK42" s="400"/>
      <c r="CL42" s="400"/>
      <c r="CM42" s="400"/>
      <c r="CN42" s="400"/>
      <c r="CO42" s="398"/>
      <c r="CP42" s="398"/>
      <c r="CQ42" s="398"/>
      <c r="CR42" s="398"/>
      <c r="CS42" s="398"/>
      <c r="CT42" s="398"/>
      <c r="CU42" s="398"/>
      <c r="CV42" s="398"/>
      <c r="CW42" s="398"/>
      <c r="CX42" s="398"/>
      <c r="CY42" s="398"/>
      <c r="CZ42" s="398"/>
      <c r="DA42" s="398"/>
      <c r="DB42" s="398"/>
      <c r="DC42" s="398"/>
      <c r="DD42" s="398"/>
      <c r="DE42" s="398"/>
      <c r="DF42" s="398"/>
      <c r="DG42" s="398"/>
      <c r="DH42" s="398"/>
      <c r="DI42" s="398"/>
      <c r="DJ42" s="398"/>
      <c r="DK42" s="398"/>
      <c r="DL42" s="400"/>
      <c r="DM42" s="400"/>
      <c r="DN42" s="400"/>
      <c r="DO42" s="400"/>
      <c r="DP42" s="400"/>
      <c r="DQ42" s="398"/>
      <c r="DR42" s="398"/>
      <c r="DS42" s="398"/>
      <c r="DT42" s="398"/>
      <c r="DU42" s="398"/>
      <c r="DV42" s="398"/>
      <c r="DW42" s="398"/>
      <c r="DX42" s="402"/>
    </row>
    <row r="43" spans="1:128" ht="6" customHeight="1">
      <c r="A43" s="597"/>
      <c r="B43" s="598"/>
      <c r="C43" s="598"/>
      <c r="D43" s="598"/>
      <c r="E43" s="598"/>
      <c r="F43" s="409"/>
      <c r="G43" s="409"/>
      <c r="H43" s="409"/>
      <c r="I43" s="409"/>
      <c r="J43" s="409"/>
      <c r="K43" s="409"/>
      <c r="L43" s="409"/>
      <c r="M43" s="409"/>
      <c r="N43" s="409"/>
      <c r="O43" s="409"/>
      <c r="P43" s="409"/>
      <c r="Q43" s="409"/>
      <c r="R43" s="409"/>
      <c r="S43" s="409"/>
      <c r="T43" s="409"/>
      <c r="U43" s="409"/>
      <c r="V43" s="409"/>
      <c r="W43" s="409"/>
      <c r="X43" s="409"/>
      <c r="Y43" s="409"/>
      <c r="Z43" s="409"/>
      <c r="AA43" s="409"/>
      <c r="AB43" s="409"/>
      <c r="AC43" s="409"/>
      <c r="AD43" s="409"/>
      <c r="AE43" s="409"/>
      <c r="AF43" s="409"/>
      <c r="AG43" s="409"/>
      <c r="AH43" s="412"/>
      <c r="AI43" s="412"/>
      <c r="AJ43" s="412"/>
      <c r="AK43" s="412"/>
      <c r="AL43" s="412"/>
      <c r="AM43" s="398"/>
      <c r="AN43" s="398"/>
      <c r="AO43" s="398"/>
      <c r="AP43" s="398"/>
      <c r="AQ43" s="398"/>
      <c r="AR43" s="398"/>
      <c r="AS43" s="398"/>
      <c r="AT43" s="398"/>
      <c r="AU43" s="398"/>
      <c r="AV43" s="398"/>
      <c r="AW43" s="398"/>
      <c r="AX43" s="398"/>
      <c r="AY43" s="398"/>
      <c r="AZ43" s="398"/>
      <c r="BA43" s="398"/>
      <c r="BB43" s="398"/>
      <c r="BC43" s="398"/>
      <c r="BD43" s="398"/>
      <c r="BE43" s="398"/>
      <c r="BF43" s="398"/>
      <c r="BG43" s="398"/>
      <c r="BH43" s="398"/>
      <c r="BI43" s="398"/>
      <c r="BJ43" s="398"/>
      <c r="BK43" s="398"/>
      <c r="BL43" s="398"/>
      <c r="BM43" s="398"/>
      <c r="BN43" s="398"/>
      <c r="BO43" s="398"/>
      <c r="BP43" s="398"/>
      <c r="BQ43" s="398"/>
      <c r="BR43" s="398"/>
      <c r="BS43" s="398"/>
      <c r="BT43" s="398"/>
      <c r="BU43" s="398"/>
      <c r="BV43" s="398"/>
      <c r="BW43" s="398"/>
      <c r="BX43" s="398"/>
      <c r="BY43" s="398"/>
      <c r="BZ43" s="398"/>
      <c r="CA43" s="398"/>
      <c r="CB43" s="406"/>
      <c r="CC43" s="406"/>
      <c r="CD43" s="406"/>
      <c r="CE43" s="406"/>
      <c r="CF43" s="406"/>
      <c r="CG43" s="406"/>
      <c r="CH43" s="400"/>
      <c r="CI43" s="400"/>
      <c r="CJ43" s="400"/>
      <c r="CK43" s="400"/>
      <c r="CL43" s="400"/>
      <c r="CM43" s="400"/>
      <c r="CN43" s="400"/>
      <c r="CO43" s="398"/>
      <c r="CP43" s="398"/>
      <c r="CQ43" s="398"/>
      <c r="CR43" s="398"/>
      <c r="CS43" s="398"/>
      <c r="CT43" s="398"/>
      <c r="CU43" s="398"/>
      <c r="CV43" s="398"/>
      <c r="CW43" s="398"/>
      <c r="CX43" s="398"/>
      <c r="CY43" s="398"/>
      <c r="CZ43" s="398"/>
      <c r="DA43" s="398"/>
      <c r="DB43" s="398"/>
      <c r="DC43" s="398"/>
      <c r="DD43" s="398"/>
      <c r="DE43" s="398"/>
      <c r="DF43" s="398"/>
      <c r="DG43" s="398"/>
      <c r="DH43" s="398"/>
      <c r="DI43" s="398"/>
      <c r="DJ43" s="398"/>
      <c r="DK43" s="398"/>
      <c r="DL43" s="400"/>
      <c r="DM43" s="400"/>
      <c r="DN43" s="400"/>
      <c r="DO43" s="400"/>
      <c r="DP43" s="400"/>
      <c r="DQ43" s="398"/>
      <c r="DR43" s="398"/>
      <c r="DS43" s="398"/>
      <c r="DT43" s="398"/>
      <c r="DU43" s="398"/>
      <c r="DV43" s="398"/>
      <c r="DW43" s="398"/>
      <c r="DX43" s="402"/>
    </row>
    <row r="44" spans="1:128" ht="6" customHeight="1">
      <c r="A44" s="597"/>
      <c r="B44" s="598"/>
      <c r="C44" s="598"/>
      <c r="D44" s="598"/>
      <c r="E44" s="598"/>
      <c r="F44" s="409"/>
      <c r="G44" s="409"/>
      <c r="H44" s="409"/>
      <c r="I44" s="409"/>
      <c r="J44" s="409"/>
      <c r="K44" s="409"/>
      <c r="L44" s="409"/>
      <c r="M44" s="409"/>
      <c r="N44" s="409"/>
      <c r="O44" s="409"/>
      <c r="P44" s="409"/>
      <c r="Q44" s="409"/>
      <c r="R44" s="409"/>
      <c r="S44" s="409"/>
      <c r="T44" s="409"/>
      <c r="U44" s="409"/>
      <c r="V44" s="409"/>
      <c r="W44" s="409"/>
      <c r="X44" s="409"/>
      <c r="Y44" s="409"/>
      <c r="Z44" s="409"/>
      <c r="AA44" s="409"/>
      <c r="AB44" s="409"/>
      <c r="AC44" s="409"/>
      <c r="AD44" s="409"/>
      <c r="AE44" s="409"/>
      <c r="AF44" s="409"/>
      <c r="AG44" s="409"/>
      <c r="AH44" s="412"/>
      <c r="AI44" s="412"/>
      <c r="AJ44" s="412"/>
      <c r="AK44" s="412"/>
      <c r="AL44" s="412"/>
      <c r="AM44" s="398"/>
      <c r="AN44" s="398"/>
      <c r="AO44" s="398"/>
      <c r="AP44" s="398"/>
      <c r="AQ44" s="398"/>
      <c r="AR44" s="398"/>
      <c r="AS44" s="398"/>
      <c r="AT44" s="398"/>
      <c r="AU44" s="398"/>
      <c r="AV44" s="398"/>
      <c r="AW44" s="398"/>
      <c r="AX44" s="398"/>
      <c r="AY44" s="398"/>
      <c r="AZ44" s="398"/>
      <c r="BA44" s="398"/>
      <c r="BB44" s="398"/>
      <c r="BC44" s="398"/>
      <c r="BD44" s="398"/>
      <c r="BE44" s="398"/>
      <c r="BF44" s="398"/>
      <c r="BG44" s="398"/>
      <c r="BH44" s="398"/>
      <c r="BI44" s="398"/>
      <c r="BJ44" s="398"/>
      <c r="BK44" s="398"/>
      <c r="BL44" s="398"/>
      <c r="BM44" s="398"/>
      <c r="BN44" s="398"/>
      <c r="BO44" s="398"/>
      <c r="BP44" s="398"/>
      <c r="BQ44" s="398"/>
      <c r="BR44" s="398"/>
      <c r="BS44" s="398"/>
      <c r="BT44" s="398"/>
      <c r="BU44" s="398"/>
      <c r="BV44" s="398"/>
      <c r="BW44" s="398"/>
      <c r="BX44" s="398"/>
      <c r="BY44" s="398"/>
      <c r="BZ44" s="398"/>
      <c r="CA44" s="398"/>
      <c r="CB44" s="406"/>
      <c r="CC44" s="406"/>
      <c r="CD44" s="406"/>
      <c r="CE44" s="406"/>
      <c r="CF44" s="406"/>
      <c r="CG44" s="406"/>
      <c r="CH44" s="400"/>
      <c r="CI44" s="400"/>
      <c r="CJ44" s="400"/>
      <c r="CK44" s="400"/>
      <c r="CL44" s="400"/>
      <c r="CM44" s="400"/>
      <c r="CN44" s="400"/>
      <c r="CO44" s="398"/>
      <c r="CP44" s="398"/>
      <c r="CQ44" s="398"/>
      <c r="CR44" s="398"/>
      <c r="CS44" s="398"/>
      <c r="CT44" s="398"/>
      <c r="CU44" s="398"/>
      <c r="CV44" s="398"/>
      <c r="CW44" s="398"/>
      <c r="CX44" s="398"/>
      <c r="CY44" s="398"/>
      <c r="CZ44" s="398"/>
      <c r="DA44" s="398"/>
      <c r="DB44" s="398"/>
      <c r="DC44" s="398"/>
      <c r="DD44" s="398"/>
      <c r="DE44" s="398"/>
      <c r="DF44" s="398"/>
      <c r="DG44" s="398"/>
      <c r="DH44" s="398"/>
      <c r="DI44" s="398"/>
      <c r="DJ44" s="398"/>
      <c r="DK44" s="398"/>
      <c r="DL44" s="400"/>
      <c r="DM44" s="400"/>
      <c r="DN44" s="400"/>
      <c r="DO44" s="400"/>
      <c r="DP44" s="400"/>
      <c r="DQ44" s="398"/>
      <c r="DR44" s="398"/>
      <c r="DS44" s="398"/>
      <c r="DT44" s="398"/>
      <c r="DU44" s="398"/>
      <c r="DV44" s="398"/>
      <c r="DW44" s="398"/>
      <c r="DX44" s="402"/>
    </row>
    <row r="45" spans="1:128" ht="6" customHeight="1">
      <c r="A45" s="597" t="s">
        <v>520</v>
      </c>
      <c r="B45" s="598"/>
      <c r="C45" s="598"/>
      <c r="D45" s="598"/>
      <c r="E45" s="598"/>
      <c r="F45" s="409" t="s">
        <v>518</v>
      </c>
      <c r="G45" s="409"/>
      <c r="H45" s="409"/>
      <c r="I45" s="409"/>
      <c r="J45" s="409"/>
      <c r="K45" s="409"/>
      <c r="L45" s="409"/>
      <c r="M45" s="409"/>
      <c r="N45" s="409"/>
      <c r="O45" s="409"/>
      <c r="P45" s="409"/>
      <c r="Q45" s="409"/>
      <c r="R45" s="409"/>
      <c r="S45" s="409"/>
      <c r="T45" s="409"/>
      <c r="U45" s="409"/>
      <c r="V45" s="409"/>
      <c r="W45" s="409"/>
      <c r="X45" s="409"/>
      <c r="Y45" s="409"/>
      <c r="Z45" s="409"/>
      <c r="AA45" s="409"/>
      <c r="AB45" s="409"/>
      <c r="AC45" s="409"/>
      <c r="AD45" s="409"/>
      <c r="AE45" s="409"/>
      <c r="AF45" s="409"/>
      <c r="AG45" s="409"/>
      <c r="AH45" s="412">
        <v>1</v>
      </c>
      <c r="AI45" s="412"/>
      <c r="AJ45" s="412"/>
      <c r="AK45" s="412"/>
      <c r="AL45" s="412"/>
      <c r="AM45" s="398">
        <v>48</v>
      </c>
      <c r="AN45" s="398"/>
      <c r="AO45" s="398"/>
      <c r="AP45" s="398"/>
      <c r="AQ45" s="398"/>
      <c r="AR45" s="398"/>
      <c r="AS45" s="398"/>
      <c r="AT45" s="398"/>
      <c r="AU45" s="398"/>
      <c r="AV45" s="398"/>
      <c r="AW45" s="398"/>
      <c r="AX45" s="398">
        <v>47.75</v>
      </c>
      <c r="AY45" s="398"/>
      <c r="AZ45" s="398"/>
      <c r="BA45" s="398"/>
      <c r="BB45" s="398"/>
      <c r="BC45" s="398"/>
      <c r="BD45" s="398"/>
      <c r="BE45" s="398"/>
      <c r="BF45" s="398"/>
      <c r="BG45" s="398"/>
      <c r="BH45" s="398"/>
      <c r="BI45" s="398">
        <v>0.25</v>
      </c>
      <c r="BJ45" s="398"/>
      <c r="BK45" s="398"/>
      <c r="BL45" s="398"/>
      <c r="BM45" s="398"/>
      <c r="BN45" s="398"/>
      <c r="BO45" s="398"/>
      <c r="BP45" s="398"/>
      <c r="BQ45" s="398">
        <v>14.7</v>
      </c>
      <c r="BR45" s="398"/>
      <c r="BS45" s="398"/>
      <c r="BT45" s="398"/>
      <c r="BU45" s="398"/>
      <c r="BV45" s="398"/>
      <c r="BW45" s="398"/>
      <c r="BX45" s="398"/>
      <c r="BY45" s="398"/>
      <c r="BZ45" s="398"/>
      <c r="CA45" s="398"/>
      <c r="CB45" s="406">
        <v>2</v>
      </c>
      <c r="CC45" s="406"/>
      <c r="CD45" s="406"/>
      <c r="CE45" s="406"/>
      <c r="CF45" s="406"/>
      <c r="CG45" s="406"/>
      <c r="CH45" s="400" t="s">
        <v>344</v>
      </c>
      <c r="CI45" s="400"/>
      <c r="CJ45" s="400"/>
      <c r="CK45" s="400"/>
      <c r="CL45" s="400"/>
      <c r="CM45" s="400"/>
      <c r="CN45" s="400"/>
      <c r="CO45" s="398">
        <v>48</v>
      </c>
      <c r="CP45" s="398"/>
      <c r="CQ45" s="398"/>
      <c r="CR45" s="398"/>
      <c r="CS45" s="398"/>
      <c r="CT45" s="398"/>
      <c r="CU45" s="398"/>
      <c r="CV45" s="398"/>
      <c r="CW45" s="398">
        <v>47.75</v>
      </c>
      <c r="CX45" s="398"/>
      <c r="CY45" s="398"/>
      <c r="CZ45" s="398"/>
      <c r="DA45" s="398"/>
      <c r="DB45" s="398"/>
      <c r="DC45" s="398"/>
      <c r="DD45" s="398"/>
      <c r="DE45" s="398">
        <v>0.25</v>
      </c>
      <c r="DF45" s="398"/>
      <c r="DG45" s="398"/>
      <c r="DH45" s="398"/>
      <c r="DI45" s="398"/>
      <c r="DJ45" s="398"/>
      <c r="DK45" s="398"/>
      <c r="DL45" s="400" t="s">
        <v>345</v>
      </c>
      <c r="DM45" s="400"/>
      <c r="DN45" s="400"/>
      <c r="DO45" s="400"/>
      <c r="DP45" s="400"/>
      <c r="DQ45" s="398">
        <v>14.7</v>
      </c>
      <c r="DR45" s="398"/>
      <c r="DS45" s="398"/>
      <c r="DT45" s="398"/>
      <c r="DU45" s="398"/>
      <c r="DV45" s="398"/>
      <c r="DW45" s="398"/>
      <c r="DX45" s="402"/>
    </row>
    <row r="46" spans="1:128" ht="6" customHeight="1">
      <c r="A46" s="597"/>
      <c r="B46" s="598"/>
      <c r="C46" s="598"/>
      <c r="D46" s="598"/>
      <c r="E46" s="598"/>
      <c r="F46" s="409"/>
      <c r="G46" s="409"/>
      <c r="H46" s="409"/>
      <c r="I46" s="409"/>
      <c r="J46" s="409"/>
      <c r="K46" s="409"/>
      <c r="L46" s="409"/>
      <c r="M46" s="409"/>
      <c r="N46" s="409"/>
      <c r="O46" s="409"/>
      <c r="P46" s="409"/>
      <c r="Q46" s="409"/>
      <c r="R46" s="409"/>
      <c r="S46" s="409"/>
      <c r="T46" s="409"/>
      <c r="U46" s="409"/>
      <c r="V46" s="409"/>
      <c r="W46" s="409"/>
      <c r="X46" s="409"/>
      <c r="Y46" s="409"/>
      <c r="Z46" s="409"/>
      <c r="AA46" s="409"/>
      <c r="AB46" s="409"/>
      <c r="AC46" s="409"/>
      <c r="AD46" s="409"/>
      <c r="AE46" s="409"/>
      <c r="AF46" s="409"/>
      <c r="AG46" s="409"/>
      <c r="AH46" s="412"/>
      <c r="AI46" s="412"/>
      <c r="AJ46" s="412"/>
      <c r="AK46" s="412"/>
      <c r="AL46" s="412"/>
      <c r="AM46" s="398"/>
      <c r="AN46" s="398"/>
      <c r="AO46" s="398"/>
      <c r="AP46" s="398"/>
      <c r="AQ46" s="398"/>
      <c r="AR46" s="398"/>
      <c r="AS46" s="398"/>
      <c r="AT46" s="398"/>
      <c r="AU46" s="398"/>
      <c r="AV46" s="398"/>
      <c r="AW46" s="398"/>
      <c r="AX46" s="398"/>
      <c r="AY46" s="398"/>
      <c r="AZ46" s="398"/>
      <c r="BA46" s="398"/>
      <c r="BB46" s="398"/>
      <c r="BC46" s="398"/>
      <c r="BD46" s="398"/>
      <c r="BE46" s="398"/>
      <c r="BF46" s="398"/>
      <c r="BG46" s="398"/>
      <c r="BH46" s="398"/>
      <c r="BI46" s="398"/>
      <c r="BJ46" s="398"/>
      <c r="BK46" s="398"/>
      <c r="BL46" s="398"/>
      <c r="BM46" s="398"/>
      <c r="BN46" s="398"/>
      <c r="BO46" s="398"/>
      <c r="BP46" s="398"/>
      <c r="BQ46" s="398"/>
      <c r="BR46" s="398"/>
      <c r="BS46" s="398"/>
      <c r="BT46" s="398"/>
      <c r="BU46" s="398"/>
      <c r="BV46" s="398"/>
      <c r="BW46" s="398"/>
      <c r="BX46" s="398"/>
      <c r="BY46" s="398"/>
      <c r="BZ46" s="398"/>
      <c r="CA46" s="398"/>
      <c r="CB46" s="406"/>
      <c r="CC46" s="406"/>
      <c r="CD46" s="406"/>
      <c r="CE46" s="406"/>
      <c r="CF46" s="406"/>
      <c r="CG46" s="406"/>
      <c r="CH46" s="400"/>
      <c r="CI46" s="400"/>
      <c r="CJ46" s="400"/>
      <c r="CK46" s="400"/>
      <c r="CL46" s="400"/>
      <c r="CM46" s="400"/>
      <c r="CN46" s="400"/>
      <c r="CO46" s="398"/>
      <c r="CP46" s="398"/>
      <c r="CQ46" s="398"/>
      <c r="CR46" s="398"/>
      <c r="CS46" s="398"/>
      <c r="CT46" s="398"/>
      <c r="CU46" s="398"/>
      <c r="CV46" s="398"/>
      <c r="CW46" s="398"/>
      <c r="CX46" s="398"/>
      <c r="CY46" s="398"/>
      <c r="CZ46" s="398"/>
      <c r="DA46" s="398"/>
      <c r="DB46" s="398"/>
      <c r="DC46" s="398"/>
      <c r="DD46" s="398"/>
      <c r="DE46" s="398"/>
      <c r="DF46" s="398"/>
      <c r="DG46" s="398"/>
      <c r="DH46" s="398"/>
      <c r="DI46" s="398"/>
      <c r="DJ46" s="398"/>
      <c r="DK46" s="398"/>
      <c r="DL46" s="400"/>
      <c r="DM46" s="400"/>
      <c r="DN46" s="400"/>
      <c r="DO46" s="400"/>
      <c r="DP46" s="400"/>
      <c r="DQ46" s="398"/>
      <c r="DR46" s="398"/>
      <c r="DS46" s="398"/>
      <c r="DT46" s="398"/>
      <c r="DU46" s="398"/>
      <c r="DV46" s="398"/>
      <c r="DW46" s="398"/>
      <c r="DX46" s="402"/>
    </row>
    <row r="47" spans="1:128" ht="6" customHeight="1">
      <c r="A47" s="597"/>
      <c r="B47" s="598"/>
      <c r="C47" s="598"/>
      <c r="D47" s="598"/>
      <c r="E47" s="598"/>
      <c r="F47" s="409"/>
      <c r="G47" s="409"/>
      <c r="H47" s="409"/>
      <c r="I47" s="409"/>
      <c r="J47" s="409"/>
      <c r="K47" s="409"/>
      <c r="L47" s="409"/>
      <c r="M47" s="409"/>
      <c r="N47" s="409"/>
      <c r="O47" s="409"/>
      <c r="P47" s="409"/>
      <c r="Q47" s="409"/>
      <c r="R47" s="409"/>
      <c r="S47" s="409"/>
      <c r="T47" s="409"/>
      <c r="U47" s="409"/>
      <c r="V47" s="409"/>
      <c r="W47" s="409"/>
      <c r="X47" s="409"/>
      <c r="Y47" s="409"/>
      <c r="Z47" s="409"/>
      <c r="AA47" s="409"/>
      <c r="AB47" s="409"/>
      <c r="AC47" s="409"/>
      <c r="AD47" s="409"/>
      <c r="AE47" s="409"/>
      <c r="AF47" s="409"/>
      <c r="AG47" s="409"/>
      <c r="AH47" s="412"/>
      <c r="AI47" s="412"/>
      <c r="AJ47" s="412"/>
      <c r="AK47" s="412"/>
      <c r="AL47" s="412"/>
      <c r="AM47" s="398"/>
      <c r="AN47" s="398"/>
      <c r="AO47" s="398"/>
      <c r="AP47" s="398"/>
      <c r="AQ47" s="398"/>
      <c r="AR47" s="398"/>
      <c r="AS47" s="398"/>
      <c r="AT47" s="398"/>
      <c r="AU47" s="398"/>
      <c r="AV47" s="398"/>
      <c r="AW47" s="398"/>
      <c r="AX47" s="398"/>
      <c r="AY47" s="398"/>
      <c r="AZ47" s="398"/>
      <c r="BA47" s="398"/>
      <c r="BB47" s="398"/>
      <c r="BC47" s="398"/>
      <c r="BD47" s="398"/>
      <c r="BE47" s="398"/>
      <c r="BF47" s="398"/>
      <c r="BG47" s="398"/>
      <c r="BH47" s="398"/>
      <c r="BI47" s="398"/>
      <c r="BJ47" s="398"/>
      <c r="BK47" s="398"/>
      <c r="BL47" s="398"/>
      <c r="BM47" s="398"/>
      <c r="BN47" s="398"/>
      <c r="BO47" s="398"/>
      <c r="BP47" s="398"/>
      <c r="BQ47" s="398"/>
      <c r="BR47" s="398"/>
      <c r="BS47" s="398"/>
      <c r="BT47" s="398"/>
      <c r="BU47" s="398"/>
      <c r="BV47" s="398"/>
      <c r="BW47" s="398"/>
      <c r="BX47" s="398"/>
      <c r="BY47" s="398"/>
      <c r="BZ47" s="398"/>
      <c r="CA47" s="398"/>
      <c r="CB47" s="406"/>
      <c r="CC47" s="406"/>
      <c r="CD47" s="406"/>
      <c r="CE47" s="406"/>
      <c r="CF47" s="406"/>
      <c r="CG47" s="406"/>
      <c r="CH47" s="400"/>
      <c r="CI47" s="400"/>
      <c r="CJ47" s="400"/>
      <c r="CK47" s="400"/>
      <c r="CL47" s="400"/>
      <c r="CM47" s="400"/>
      <c r="CN47" s="400"/>
      <c r="CO47" s="398"/>
      <c r="CP47" s="398"/>
      <c r="CQ47" s="398"/>
      <c r="CR47" s="398"/>
      <c r="CS47" s="398"/>
      <c r="CT47" s="398"/>
      <c r="CU47" s="398"/>
      <c r="CV47" s="398"/>
      <c r="CW47" s="398"/>
      <c r="CX47" s="398"/>
      <c r="CY47" s="398"/>
      <c r="CZ47" s="398"/>
      <c r="DA47" s="398"/>
      <c r="DB47" s="398"/>
      <c r="DC47" s="398"/>
      <c r="DD47" s="398"/>
      <c r="DE47" s="398"/>
      <c r="DF47" s="398"/>
      <c r="DG47" s="398"/>
      <c r="DH47" s="398"/>
      <c r="DI47" s="398"/>
      <c r="DJ47" s="398"/>
      <c r="DK47" s="398"/>
      <c r="DL47" s="400"/>
      <c r="DM47" s="400"/>
      <c r="DN47" s="400"/>
      <c r="DO47" s="400"/>
      <c r="DP47" s="400"/>
      <c r="DQ47" s="398"/>
      <c r="DR47" s="398"/>
      <c r="DS47" s="398"/>
      <c r="DT47" s="398"/>
      <c r="DU47" s="398"/>
      <c r="DV47" s="398"/>
      <c r="DW47" s="398"/>
      <c r="DX47" s="402"/>
    </row>
    <row r="48" spans="1:128" ht="6" customHeight="1">
      <c r="A48" s="597"/>
      <c r="B48" s="598"/>
      <c r="C48" s="598"/>
      <c r="D48" s="598"/>
      <c r="E48" s="598"/>
      <c r="F48" s="409" t="s">
        <v>508</v>
      </c>
      <c r="G48" s="409"/>
      <c r="H48" s="409"/>
      <c r="I48" s="409"/>
      <c r="J48" s="409"/>
      <c r="K48" s="409"/>
      <c r="L48" s="409"/>
      <c r="M48" s="409"/>
      <c r="N48" s="409"/>
      <c r="O48" s="409"/>
      <c r="P48" s="409"/>
      <c r="Q48" s="409"/>
      <c r="R48" s="409"/>
      <c r="S48" s="409"/>
      <c r="T48" s="409"/>
      <c r="U48" s="409"/>
      <c r="V48" s="409"/>
      <c r="W48" s="409"/>
      <c r="X48" s="409"/>
      <c r="Y48" s="409"/>
      <c r="Z48" s="409"/>
      <c r="AA48" s="409"/>
      <c r="AB48" s="409"/>
      <c r="AC48" s="409"/>
      <c r="AD48" s="409"/>
      <c r="AE48" s="409"/>
      <c r="AF48" s="409"/>
      <c r="AG48" s="409"/>
      <c r="AH48" s="412">
        <v>1</v>
      </c>
      <c r="AI48" s="412"/>
      <c r="AJ48" s="412"/>
      <c r="AK48" s="412"/>
      <c r="AL48" s="412"/>
      <c r="AM48" s="398">
        <v>48</v>
      </c>
      <c r="AN48" s="398"/>
      <c r="AO48" s="398"/>
      <c r="AP48" s="398"/>
      <c r="AQ48" s="398"/>
      <c r="AR48" s="398"/>
      <c r="AS48" s="398"/>
      <c r="AT48" s="398"/>
      <c r="AU48" s="398"/>
      <c r="AV48" s="398"/>
      <c r="AW48" s="398"/>
      <c r="AX48" s="398">
        <v>47.75</v>
      </c>
      <c r="AY48" s="398"/>
      <c r="AZ48" s="398"/>
      <c r="BA48" s="398"/>
      <c r="BB48" s="398"/>
      <c r="BC48" s="398"/>
      <c r="BD48" s="398"/>
      <c r="BE48" s="398"/>
      <c r="BF48" s="398"/>
      <c r="BG48" s="398"/>
      <c r="BH48" s="398"/>
      <c r="BI48" s="398">
        <v>0.25</v>
      </c>
      <c r="BJ48" s="398"/>
      <c r="BK48" s="398"/>
      <c r="BL48" s="398"/>
      <c r="BM48" s="398"/>
      <c r="BN48" s="398"/>
      <c r="BO48" s="398"/>
      <c r="BP48" s="398"/>
      <c r="BQ48" s="398">
        <v>14.7</v>
      </c>
      <c r="BR48" s="398"/>
      <c r="BS48" s="398"/>
      <c r="BT48" s="398"/>
      <c r="BU48" s="398"/>
      <c r="BV48" s="398"/>
      <c r="BW48" s="398"/>
      <c r="BX48" s="398"/>
      <c r="BY48" s="398"/>
      <c r="BZ48" s="398"/>
      <c r="CA48" s="398"/>
      <c r="CB48" s="406"/>
      <c r="CC48" s="406"/>
      <c r="CD48" s="406"/>
      <c r="CE48" s="406"/>
      <c r="CF48" s="406"/>
      <c r="CG48" s="406"/>
      <c r="CH48" s="400"/>
      <c r="CI48" s="400"/>
      <c r="CJ48" s="400"/>
      <c r="CK48" s="400"/>
      <c r="CL48" s="400"/>
      <c r="CM48" s="400"/>
      <c r="CN48" s="400"/>
      <c r="CO48" s="398"/>
      <c r="CP48" s="398"/>
      <c r="CQ48" s="398"/>
      <c r="CR48" s="398"/>
      <c r="CS48" s="398"/>
      <c r="CT48" s="398"/>
      <c r="CU48" s="398"/>
      <c r="CV48" s="398"/>
      <c r="CW48" s="398"/>
      <c r="CX48" s="398"/>
      <c r="CY48" s="398"/>
      <c r="CZ48" s="398"/>
      <c r="DA48" s="398"/>
      <c r="DB48" s="398"/>
      <c r="DC48" s="398"/>
      <c r="DD48" s="398"/>
      <c r="DE48" s="398"/>
      <c r="DF48" s="398"/>
      <c r="DG48" s="398"/>
      <c r="DH48" s="398"/>
      <c r="DI48" s="398"/>
      <c r="DJ48" s="398"/>
      <c r="DK48" s="398"/>
      <c r="DL48" s="400"/>
      <c r="DM48" s="400"/>
      <c r="DN48" s="400"/>
      <c r="DO48" s="400"/>
      <c r="DP48" s="400"/>
      <c r="DQ48" s="398"/>
      <c r="DR48" s="398"/>
      <c r="DS48" s="398"/>
      <c r="DT48" s="398"/>
      <c r="DU48" s="398"/>
      <c r="DV48" s="398"/>
      <c r="DW48" s="398"/>
      <c r="DX48" s="402"/>
    </row>
    <row r="49" spans="1:128" ht="6" customHeight="1">
      <c r="A49" s="597"/>
      <c r="B49" s="598"/>
      <c r="C49" s="598"/>
      <c r="D49" s="598"/>
      <c r="E49" s="598"/>
      <c r="F49" s="409"/>
      <c r="G49" s="409"/>
      <c r="H49" s="409"/>
      <c r="I49" s="409"/>
      <c r="J49" s="409"/>
      <c r="K49" s="409"/>
      <c r="L49" s="409"/>
      <c r="M49" s="409"/>
      <c r="N49" s="409"/>
      <c r="O49" s="409"/>
      <c r="P49" s="409"/>
      <c r="Q49" s="409"/>
      <c r="R49" s="409"/>
      <c r="S49" s="409"/>
      <c r="T49" s="409"/>
      <c r="U49" s="409"/>
      <c r="V49" s="409"/>
      <c r="W49" s="409"/>
      <c r="X49" s="409"/>
      <c r="Y49" s="409"/>
      <c r="Z49" s="409"/>
      <c r="AA49" s="409"/>
      <c r="AB49" s="409"/>
      <c r="AC49" s="409"/>
      <c r="AD49" s="409"/>
      <c r="AE49" s="409"/>
      <c r="AF49" s="409"/>
      <c r="AG49" s="409"/>
      <c r="AH49" s="412"/>
      <c r="AI49" s="412"/>
      <c r="AJ49" s="412"/>
      <c r="AK49" s="412"/>
      <c r="AL49" s="412"/>
      <c r="AM49" s="398"/>
      <c r="AN49" s="398"/>
      <c r="AO49" s="398"/>
      <c r="AP49" s="398"/>
      <c r="AQ49" s="398"/>
      <c r="AR49" s="398"/>
      <c r="AS49" s="398"/>
      <c r="AT49" s="398"/>
      <c r="AU49" s="398"/>
      <c r="AV49" s="398"/>
      <c r="AW49" s="398"/>
      <c r="AX49" s="398"/>
      <c r="AY49" s="398"/>
      <c r="AZ49" s="398"/>
      <c r="BA49" s="398"/>
      <c r="BB49" s="398"/>
      <c r="BC49" s="398"/>
      <c r="BD49" s="398"/>
      <c r="BE49" s="398"/>
      <c r="BF49" s="398"/>
      <c r="BG49" s="398"/>
      <c r="BH49" s="398"/>
      <c r="BI49" s="398"/>
      <c r="BJ49" s="398"/>
      <c r="BK49" s="398"/>
      <c r="BL49" s="398"/>
      <c r="BM49" s="398"/>
      <c r="BN49" s="398"/>
      <c r="BO49" s="398"/>
      <c r="BP49" s="398"/>
      <c r="BQ49" s="398"/>
      <c r="BR49" s="398"/>
      <c r="BS49" s="398"/>
      <c r="BT49" s="398"/>
      <c r="BU49" s="398"/>
      <c r="BV49" s="398"/>
      <c r="BW49" s="398"/>
      <c r="BX49" s="398"/>
      <c r="BY49" s="398"/>
      <c r="BZ49" s="398"/>
      <c r="CA49" s="398"/>
      <c r="CB49" s="406"/>
      <c r="CC49" s="406"/>
      <c r="CD49" s="406"/>
      <c r="CE49" s="406"/>
      <c r="CF49" s="406"/>
      <c r="CG49" s="406"/>
      <c r="CH49" s="400"/>
      <c r="CI49" s="400"/>
      <c r="CJ49" s="400"/>
      <c r="CK49" s="400"/>
      <c r="CL49" s="400"/>
      <c r="CM49" s="400"/>
      <c r="CN49" s="400"/>
      <c r="CO49" s="398"/>
      <c r="CP49" s="398"/>
      <c r="CQ49" s="398"/>
      <c r="CR49" s="398"/>
      <c r="CS49" s="398"/>
      <c r="CT49" s="398"/>
      <c r="CU49" s="398"/>
      <c r="CV49" s="398"/>
      <c r="CW49" s="398"/>
      <c r="CX49" s="398"/>
      <c r="CY49" s="398"/>
      <c r="CZ49" s="398"/>
      <c r="DA49" s="398"/>
      <c r="DB49" s="398"/>
      <c r="DC49" s="398"/>
      <c r="DD49" s="398"/>
      <c r="DE49" s="398"/>
      <c r="DF49" s="398"/>
      <c r="DG49" s="398"/>
      <c r="DH49" s="398"/>
      <c r="DI49" s="398"/>
      <c r="DJ49" s="398"/>
      <c r="DK49" s="398"/>
      <c r="DL49" s="400"/>
      <c r="DM49" s="400"/>
      <c r="DN49" s="400"/>
      <c r="DO49" s="400"/>
      <c r="DP49" s="400"/>
      <c r="DQ49" s="398"/>
      <c r="DR49" s="398"/>
      <c r="DS49" s="398"/>
      <c r="DT49" s="398"/>
      <c r="DU49" s="398"/>
      <c r="DV49" s="398"/>
      <c r="DW49" s="398"/>
      <c r="DX49" s="402"/>
    </row>
    <row r="50" spans="1:128" ht="6" customHeight="1">
      <c r="A50" s="597"/>
      <c r="B50" s="598"/>
      <c r="C50" s="598"/>
      <c r="D50" s="598"/>
      <c r="E50" s="598"/>
      <c r="F50" s="409"/>
      <c r="G50" s="409"/>
      <c r="H50" s="409"/>
      <c r="I50" s="409"/>
      <c r="J50" s="409"/>
      <c r="K50" s="409"/>
      <c r="L50" s="409"/>
      <c r="M50" s="409"/>
      <c r="N50" s="409"/>
      <c r="O50" s="409"/>
      <c r="P50" s="409"/>
      <c r="Q50" s="409"/>
      <c r="R50" s="409"/>
      <c r="S50" s="409"/>
      <c r="T50" s="409"/>
      <c r="U50" s="409"/>
      <c r="V50" s="409"/>
      <c r="W50" s="409"/>
      <c r="X50" s="409"/>
      <c r="Y50" s="409"/>
      <c r="Z50" s="409"/>
      <c r="AA50" s="409"/>
      <c r="AB50" s="409"/>
      <c r="AC50" s="409"/>
      <c r="AD50" s="409"/>
      <c r="AE50" s="409"/>
      <c r="AF50" s="409"/>
      <c r="AG50" s="409"/>
      <c r="AH50" s="412"/>
      <c r="AI50" s="412"/>
      <c r="AJ50" s="412"/>
      <c r="AK50" s="412"/>
      <c r="AL50" s="412"/>
      <c r="AM50" s="398"/>
      <c r="AN50" s="398"/>
      <c r="AO50" s="398"/>
      <c r="AP50" s="398"/>
      <c r="AQ50" s="398"/>
      <c r="AR50" s="398"/>
      <c r="AS50" s="398"/>
      <c r="AT50" s="398"/>
      <c r="AU50" s="398"/>
      <c r="AV50" s="398"/>
      <c r="AW50" s="398"/>
      <c r="AX50" s="398"/>
      <c r="AY50" s="398"/>
      <c r="AZ50" s="398"/>
      <c r="BA50" s="398"/>
      <c r="BB50" s="398"/>
      <c r="BC50" s="398"/>
      <c r="BD50" s="398"/>
      <c r="BE50" s="398"/>
      <c r="BF50" s="398"/>
      <c r="BG50" s="398"/>
      <c r="BH50" s="398"/>
      <c r="BI50" s="398"/>
      <c r="BJ50" s="398"/>
      <c r="BK50" s="398"/>
      <c r="BL50" s="398"/>
      <c r="BM50" s="398"/>
      <c r="BN50" s="398"/>
      <c r="BO50" s="398"/>
      <c r="BP50" s="398"/>
      <c r="BQ50" s="398"/>
      <c r="BR50" s="398"/>
      <c r="BS50" s="398"/>
      <c r="BT50" s="398"/>
      <c r="BU50" s="398"/>
      <c r="BV50" s="398"/>
      <c r="BW50" s="398"/>
      <c r="BX50" s="398"/>
      <c r="BY50" s="398"/>
      <c r="BZ50" s="398"/>
      <c r="CA50" s="398"/>
      <c r="CB50" s="406"/>
      <c r="CC50" s="406"/>
      <c r="CD50" s="406"/>
      <c r="CE50" s="406"/>
      <c r="CF50" s="406"/>
      <c r="CG50" s="406"/>
      <c r="CH50" s="400"/>
      <c r="CI50" s="400"/>
      <c r="CJ50" s="400"/>
      <c r="CK50" s="400"/>
      <c r="CL50" s="400"/>
      <c r="CM50" s="400"/>
      <c r="CN50" s="400"/>
      <c r="CO50" s="398"/>
      <c r="CP50" s="398"/>
      <c r="CQ50" s="398"/>
      <c r="CR50" s="398"/>
      <c r="CS50" s="398"/>
      <c r="CT50" s="398"/>
      <c r="CU50" s="398"/>
      <c r="CV50" s="398"/>
      <c r="CW50" s="398"/>
      <c r="CX50" s="398"/>
      <c r="CY50" s="398"/>
      <c r="CZ50" s="398"/>
      <c r="DA50" s="398"/>
      <c r="DB50" s="398"/>
      <c r="DC50" s="398"/>
      <c r="DD50" s="398"/>
      <c r="DE50" s="398"/>
      <c r="DF50" s="398"/>
      <c r="DG50" s="398"/>
      <c r="DH50" s="398"/>
      <c r="DI50" s="398"/>
      <c r="DJ50" s="398"/>
      <c r="DK50" s="398"/>
      <c r="DL50" s="400"/>
      <c r="DM50" s="400"/>
      <c r="DN50" s="400"/>
      <c r="DO50" s="400"/>
      <c r="DP50" s="400"/>
      <c r="DQ50" s="398"/>
      <c r="DR50" s="398"/>
      <c r="DS50" s="398"/>
      <c r="DT50" s="398"/>
      <c r="DU50" s="398"/>
      <c r="DV50" s="398"/>
      <c r="DW50" s="398"/>
      <c r="DX50" s="402"/>
    </row>
    <row r="51" spans="1:128" ht="6" customHeight="1">
      <c r="A51" s="597" t="s">
        <v>521</v>
      </c>
      <c r="B51" s="598"/>
      <c r="C51" s="598"/>
      <c r="D51" s="598"/>
      <c r="E51" s="598"/>
      <c r="F51" s="409" t="s">
        <v>518</v>
      </c>
      <c r="G51" s="409"/>
      <c r="H51" s="409"/>
      <c r="I51" s="409"/>
      <c r="J51" s="409"/>
      <c r="K51" s="409"/>
      <c r="L51" s="409"/>
      <c r="M51" s="409"/>
      <c r="N51" s="409"/>
      <c r="O51" s="409"/>
      <c r="P51" s="409"/>
      <c r="Q51" s="409"/>
      <c r="R51" s="409"/>
      <c r="S51" s="409"/>
      <c r="T51" s="409"/>
      <c r="U51" s="409"/>
      <c r="V51" s="409"/>
      <c r="W51" s="409"/>
      <c r="X51" s="409"/>
      <c r="Y51" s="409"/>
      <c r="Z51" s="409"/>
      <c r="AA51" s="409"/>
      <c r="AB51" s="409"/>
      <c r="AC51" s="409"/>
      <c r="AD51" s="409"/>
      <c r="AE51" s="409"/>
      <c r="AF51" s="409"/>
      <c r="AG51" s="409"/>
      <c r="AH51" s="412">
        <v>1</v>
      </c>
      <c r="AI51" s="412"/>
      <c r="AJ51" s="412"/>
      <c r="AK51" s="412"/>
      <c r="AL51" s="412"/>
      <c r="AM51" s="398">
        <v>44</v>
      </c>
      <c r="AN51" s="398"/>
      <c r="AO51" s="398"/>
      <c r="AP51" s="398"/>
      <c r="AQ51" s="398"/>
      <c r="AR51" s="398"/>
      <c r="AS51" s="398"/>
      <c r="AT51" s="398"/>
      <c r="AU51" s="398"/>
      <c r="AV51" s="398"/>
      <c r="AW51" s="398"/>
      <c r="AX51" s="398">
        <v>44</v>
      </c>
      <c r="AY51" s="398"/>
      <c r="AZ51" s="398"/>
      <c r="BA51" s="398"/>
      <c r="BB51" s="398"/>
      <c r="BC51" s="398"/>
      <c r="BD51" s="398"/>
      <c r="BE51" s="398"/>
      <c r="BF51" s="398"/>
      <c r="BG51" s="398"/>
      <c r="BH51" s="398"/>
      <c r="BI51" s="398"/>
      <c r="BJ51" s="398"/>
      <c r="BK51" s="398"/>
      <c r="BL51" s="398"/>
      <c r="BM51" s="398"/>
      <c r="BN51" s="398"/>
      <c r="BO51" s="398"/>
      <c r="BP51" s="398"/>
      <c r="BQ51" s="398">
        <v>13.45</v>
      </c>
      <c r="BR51" s="398"/>
      <c r="BS51" s="398"/>
      <c r="BT51" s="398"/>
      <c r="BU51" s="398"/>
      <c r="BV51" s="398"/>
      <c r="BW51" s="398"/>
      <c r="BX51" s="398"/>
      <c r="BY51" s="398"/>
      <c r="BZ51" s="398"/>
      <c r="CA51" s="398"/>
      <c r="CB51" s="406">
        <v>1</v>
      </c>
      <c r="CC51" s="406"/>
      <c r="CD51" s="406"/>
      <c r="CE51" s="406"/>
      <c r="CF51" s="406"/>
      <c r="CG51" s="406"/>
      <c r="CH51" s="400" t="s">
        <v>344</v>
      </c>
      <c r="CI51" s="400"/>
      <c r="CJ51" s="400"/>
      <c r="CK51" s="400"/>
      <c r="CL51" s="400"/>
      <c r="CM51" s="400"/>
      <c r="CN51" s="400"/>
      <c r="CO51" s="398">
        <v>44</v>
      </c>
      <c r="CP51" s="398"/>
      <c r="CQ51" s="398"/>
      <c r="CR51" s="398"/>
      <c r="CS51" s="398"/>
      <c r="CT51" s="398"/>
      <c r="CU51" s="398"/>
      <c r="CV51" s="398"/>
      <c r="CW51" s="398">
        <v>44</v>
      </c>
      <c r="CX51" s="398"/>
      <c r="CY51" s="398"/>
      <c r="CZ51" s="398"/>
      <c r="DA51" s="398"/>
      <c r="DB51" s="398"/>
      <c r="DC51" s="398"/>
      <c r="DD51" s="398"/>
      <c r="DE51" s="398"/>
      <c r="DF51" s="398"/>
      <c r="DG51" s="398"/>
      <c r="DH51" s="398"/>
      <c r="DI51" s="398"/>
      <c r="DJ51" s="398"/>
      <c r="DK51" s="398"/>
      <c r="DL51" s="400" t="s">
        <v>345</v>
      </c>
      <c r="DM51" s="400"/>
      <c r="DN51" s="400"/>
      <c r="DO51" s="400"/>
      <c r="DP51" s="400"/>
      <c r="DQ51" s="398">
        <v>13.45</v>
      </c>
      <c r="DR51" s="398"/>
      <c r="DS51" s="398"/>
      <c r="DT51" s="398"/>
      <c r="DU51" s="398"/>
      <c r="DV51" s="398"/>
      <c r="DW51" s="398"/>
      <c r="DX51" s="402"/>
    </row>
    <row r="52" spans="1:128" ht="6" customHeight="1">
      <c r="A52" s="597"/>
      <c r="B52" s="598"/>
      <c r="C52" s="598"/>
      <c r="D52" s="598"/>
      <c r="E52" s="598"/>
      <c r="F52" s="409"/>
      <c r="G52" s="409"/>
      <c r="H52" s="409"/>
      <c r="I52" s="409"/>
      <c r="J52" s="409"/>
      <c r="K52" s="409"/>
      <c r="L52" s="409"/>
      <c r="M52" s="409"/>
      <c r="N52" s="409"/>
      <c r="O52" s="409"/>
      <c r="P52" s="409"/>
      <c r="Q52" s="409"/>
      <c r="R52" s="409"/>
      <c r="S52" s="409"/>
      <c r="T52" s="409"/>
      <c r="U52" s="409"/>
      <c r="V52" s="409"/>
      <c r="W52" s="409"/>
      <c r="X52" s="409"/>
      <c r="Y52" s="409"/>
      <c r="Z52" s="409"/>
      <c r="AA52" s="409"/>
      <c r="AB52" s="409"/>
      <c r="AC52" s="409"/>
      <c r="AD52" s="409"/>
      <c r="AE52" s="409"/>
      <c r="AF52" s="409"/>
      <c r="AG52" s="409"/>
      <c r="AH52" s="412"/>
      <c r="AI52" s="412"/>
      <c r="AJ52" s="412"/>
      <c r="AK52" s="412"/>
      <c r="AL52" s="412"/>
      <c r="AM52" s="398"/>
      <c r="AN52" s="398"/>
      <c r="AO52" s="398"/>
      <c r="AP52" s="398"/>
      <c r="AQ52" s="398"/>
      <c r="AR52" s="398"/>
      <c r="AS52" s="398"/>
      <c r="AT52" s="398"/>
      <c r="AU52" s="398"/>
      <c r="AV52" s="398"/>
      <c r="AW52" s="398"/>
      <c r="AX52" s="398"/>
      <c r="AY52" s="398"/>
      <c r="AZ52" s="398"/>
      <c r="BA52" s="398"/>
      <c r="BB52" s="398"/>
      <c r="BC52" s="398"/>
      <c r="BD52" s="398"/>
      <c r="BE52" s="398"/>
      <c r="BF52" s="398"/>
      <c r="BG52" s="398"/>
      <c r="BH52" s="398"/>
      <c r="BI52" s="398"/>
      <c r="BJ52" s="398"/>
      <c r="BK52" s="398"/>
      <c r="BL52" s="398"/>
      <c r="BM52" s="398"/>
      <c r="BN52" s="398"/>
      <c r="BO52" s="398"/>
      <c r="BP52" s="398"/>
      <c r="BQ52" s="398"/>
      <c r="BR52" s="398"/>
      <c r="BS52" s="398"/>
      <c r="BT52" s="398"/>
      <c r="BU52" s="398"/>
      <c r="BV52" s="398"/>
      <c r="BW52" s="398"/>
      <c r="BX52" s="398"/>
      <c r="BY52" s="398"/>
      <c r="BZ52" s="398"/>
      <c r="CA52" s="398"/>
      <c r="CB52" s="406"/>
      <c r="CC52" s="406"/>
      <c r="CD52" s="406"/>
      <c r="CE52" s="406"/>
      <c r="CF52" s="406"/>
      <c r="CG52" s="406"/>
      <c r="CH52" s="400"/>
      <c r="CI52" s="400"/>
      <c r="CJ52" s="400"/>
      <c r="CK52" s="400"/>
      <c r="CL52" s="400"/>
      <c r="CM52" s="400"/>
      <c r="CN52" s="400"/>
      <c r="CO52" s="398"/>
      <c r="CP52" s="398"/>
      <c r="CQ52" s="398"/>
      <c r="CR52" s="398"/>
      <c r="CS52" s="398"/>
      <c r="CT52" s="398"/>
      <c r="CU52" s="398"/>
      <c r="CV52" s="398"/>
      <c r="CW52" s="398"/>
      <c r="CX52" s="398"/>
      <c r="CY52" s="398"/>
      <c r="CZ52" s="398"/>
      <c r="DA52" s="398"/>
      <c r="DB52" s="398"/>
      <c r="DC52" s="398"/>
      <c r="DD52" s="398"/>
      <c r="DE52" s="398"/>
      <c r="DF52" s="398"/>
      <c r="DG52" s="398"/>
      <c r="DH52" s="398"/>
      <c r="DI52" s="398"/>
      <c r="DJ52" s="398"/>
      <c r="DK52" s="398"/>
      <c r="DL52" s="400"/>
      <c r="DM52" s="400"/>
      <c r="DN52" s="400"/>
      <c r="DO52" s="400"/>
      <c r="DP52" s="400"/>
      <c r="DQ52" s="398"/>
      <c r="DR52" s="398"/>
      <c r="DS52" s="398"/>
      <c r="DT52" s="398"/>
      <c r="DU52" s="398"/>
      <c r="DV52" s="398"/>
      <c r="DW52" s="398"/>
      <c r="DX52" s="402"/>
    </row>
    <row r="53" spans="1:128" ht="6" customHeight="1">
      <c r="A53" s="597"/>
      <c r="B53" s="598"/>
      <c r="C53" s="598"/>
      <c r="D53" s="598"/>
      <c r="E53" s="598"/>
      <c r="F53" s="409"/>
      <c r="G53" s="409"/>
      <c r="H53" s="409"/>
      <c r="I53" s="409"/>
      <c r="J53" s="409"/>
      <c r="K53" s="409"/>
      <c r="L53" s="409"/>
      <c r="M53" s="409"/>
      <c r="N53" s="409"/>
      <c r="O53" s="409"/>
      <c r="P53" s="409"/>
      <c r="Q53" s="409"/>
      <c r="R53" s="409"/>
      <c r="S53" s="409"/>
      <c r="T53" s="409"/>
      <c r="U53" s="409"/>
      <c r="V53" s="409"/>
      <c r="W53" s="409"/>
      <c r="X53" s="409"/>
      <c r="Y53" s="409"/>
      <c r="Z53" s="409"/>
      <c r="AA53" s="409"/>
      <c r="AB53" s="409"/>
      <c r="AC53" s="409"/>
      <c r="AD53" s="409"/>
      <c r="AE53" s="409"/>
      <c r="AF53" s="409"/>
      <c r="AG53" s="409"/>
      <c r="AH53" s="412"/>
      <c r="AI53" s="412"/>
      <c r="AJ53" s="412"/>
      <c r="AK53" s="412"/>
      <c r="AL53" s="412"/>
      <c r="AM53" s="398"/>
      <c r="AN53" s="398"/>
      <c r="AO53" s="398"/>
      <c r="AP53" s="398"/>
      <c r="AQ53" s="398"/>
      <c r="AR53" s="398"/>
      <c r="AS53" s="398"/>
      <c r="AT53" s="398"/>
      <c r="AU53" s="398"/>
      <c r="AV53" s="398"/>
      <c r="AW53" s="398"/>
      <c r="AX53" s="398"/>
      <c r="AY53" s="398"/>
      <c r="AZ53" s="398"/>
      <c r="BA53" s="398"/>
      <c r="BB53" s="398"/>
      <c r="BC53" s="398"/>
      <c r="BD53" s="398"/>
      <c r="BE53" s="398"/>
      <c r="BF53" s="398"/>
      <c r="BG53" s="398"/>
      <c r="BH53" s="398"/>
      <c r="BI53" s="398"/>
      <c r="BJ53" s="398"/>
      <c r="BK53" s="398"/>
      <c r="BL53" s="398"/>
      <c r="BM53" s="398"/>
      <c r="BN53" s="398"/>
      <c r="BO53" s="398"/>
      <c r="BP53" s="398"/>
      <c r="BQ53" s="398"/>
      <c r="BR53" s="398"/>
      <c r="BS53" s="398"/>
      <c r="BT53" s="398"/>
      <c r="BU53" s="398"/>
      <c r="BV53" s="398"/>
      <c r="BW53" s="398"/>
      <c r="BX53" s="398"/>
      <c r="BY53" s="398"/>
      <c r="BZ53" s="398"/>
      <c r="CA53" s="398"/>
      <c r="CB53" s="406"/>
      <c r="CC53" s="406"/>
      <c r="CD53" s="406"/>
      <c r="CE53" s="406"/>
      <c r="CF53" s="406"/>
      <c r="CG53" s="406"/>
      <c r="CH53" s="400"/>
      <c r="CI53" s="400"/>
      <c r="CJ53" s="400"/>
      <c r="CK53" s="400"/>
      <c r="CL53" s="400"/>
      <c r="CM53" s="400"/>
      <c r="CN53" s="400"/>
      <c r="CO53" s="398"/>
      <c r="CP53" s="398"/>
      <c r="CQ53" s="398"/>
      <c r="CR53" s="398"/>
      <c r="CS53" s="398"/>
      <c r="CT53" s="398"/>
      <c r="CU53" s="398"/>
      <c r="CV53" s="398"/>
      <c r="CW53" s="398"/>
      <c r="CX53" s="398"/>
      <c r="CY53" s="398"/>
      <c r="CZ53" s="398"/>
      <c r="DA53" s="398"/>
      <c r="DB53" s="398"/>
      <c r="DC53" s="398"/>
      <c r="DD53" s="398"/>
      <c r="DE53" s="398"/>
      <c r="DF53" s="398"/>
      <c r="DG53" s="398"/>
      <c r="DH53" s="398"/>
      <c r="DI53" s="398"/>
      <c r="DJ53" s="398"/>
      <c r="DK53" s="398"/>
      <c r="DL53" s="400"/>
      <c r="DM53" s="400"/>
      <c r="DN53" s="400"/>
      <c r="DO53" s="400"/>
      <c r="DP53" s="400"/>
      <c r="DQ53" s="398"/>
      <c r="DR53" s="398"/>
      <c r="DS53" s="398"/>
      <c r="DT53" s="398"/>
      <c r="DU53" s="398"/>
      <c r="DV53" s="398"/>
      <c r="DW53" s="398"/>
      <c r="DX53" s="402"/>
    </row>
    <row r="54" spans="1:128" ht="6" customHeight="1">
      <c r="A54" s="597"/>
      <c r="B54" s="598"/>
      <c r="C54" s="598"/>
      <c r="D54" s="598"/>
      <c r="E54" s="598"/>
      <c r="F54" s="409" t="s">
        <v>508</v>
      </c>
      <c r="G54" s="409"/>
      <c r="H54" s="409"/>
      <c r="I54" s="409"/>
      <c r="J54" s="409"/>
      <c r="K54" s="409"/>
      <c r="L54" s="409"/>
      <c r="M54" s="409"/>
      <c r="N54" s="409"/>
      <c r="O54" s="409"/>
      <c r="P54" s="409"/>
      <c r="Q54" s="409"/>
      <c r="R54" s="409"/>
      <c r="S54" s="409"/>
      <c r="T54" s="409"/>
      <c r="U54" s="409"/>
      <c r="V54" s="409"/>
      <c r="W54" s="409"/>
      <c r="X54" s="409"/>
      <c r="Y54" s="409"/>
      <c r="Z54" s="409"/>
      <c r="AA54" s="409"/>
      <c r="AB54" s="409"/>
      <c r="AC54" s="409"/>
      <c r="AD54" s="409"/>
      <c r="AE54" s="409"/>
      <c r="AF54" s="409"/>
      <c r="AG54" s="409"/>
      <c r="AH54" s="412">
        <v>1</v>
      </c>
      <c r="AI54" s="412"/>
      <c r="AJ54" s="412"/>
      <c r="AK54" s="412"/>
      <c r="AL54" s="412"/>
      <c r="AM54" s="398">
        <v>44</v>
      </c>
      <c r="AN54" s="398"/>
      <c r="AO54" s="398"/>
      <c r="AP54" s="398"/>
      <c r="AQ54" s="398"/>
      <c r="AR54" s="398"/>
      <c r="AS54" s="398"/>
      <c r="AT54" s="398"/>
      <c r="AU54" s="398"/>
      <c r="AV54" s="398"/>
      <c r="AW54" s="398"/>
      <c r="AX54" s="398">
        <v>44</v>
      </c>
      <c r="AY54" s="398"/>
      <c r="AZ54" s="398"/>
      <c r="BA54" s="398"/>
      <c r="BB54" s="398"/>
      <c r="BC54" s="398"/>
      <c r="BD54" s="398"/>
      <c r="BE54" s="398"/>
      <c r="BF54" s="398"/>
      <c r="BG54" s="398"/>
      <c r="BH54" s="398"/>
      <c r="BI54" s="398"/>
      <c r="BJ54" s="398"/>
      <c r="BK54" s="398"/>
      <c r="BL54" s="398"/>
      <c r="BM54" s="398"/>
      <c r="BN54" s="398"/>
      <c r="BO54" s="398"/>
      <c r="BP54" s="398"/>
      <c r="BQ54" s="398">
        <v>13.45</v>
      </c>
      <c r="BR54" s="398"/>
      <c r="BS54" s="398"/>
      <c r="BT54" s="398"/>
      <c r="BU54" s="398"/>
      <c r="BV54" s="398"/>
      <c r="BW54" s="398"/>
      <c r="BX54" s="398"/>
      <c r="BY54" s="398"/>
      <c r="BZ54" s="398"/>
      <c r="CA54" s="398"/>
      <c r="CB54" s="406"/>
      <c r="CC54" s="406"/>
      <c r="CD54" s="406"/>
      <c r="CE54" s="406"/>
      <c r="CF54" s="406"/>
      <c r="CG54" s="406"/>
      <c r="CH54" s="400"/>
      <c r="CI54" s="400"/>
      <c r="CJ54" s="400"/>
      <c r="CK54" s="400"/>
      <c r="CL54" s="400"/>
      <c r="CM54" s="400"/>
      <c r="CN54" s="400"/>
      <c r="CO54" s="398"/>
      <c r="CP54" s="398"/>
      <c r="CQ54" s="398"/>
      <c r="CR54" s="398"/>
      <c r="CS54" s="398"/>
      <c r="CT54" s="398"/>
      <c r="CU54" s="398"/>
      <c r="CV54" s="398"/>
      <c r="CW54" s="398"/>
      <c r="CX54" s="398"/>
      <c r="CY54" s="398"/>
      <c r="CZ54" s="398"/>
      <c r="DA54" s="398"/>
      <c r="DB54" s="398"/>
      <c r="DC54" s="398"/>
      <c r="DD54" s="398"/>
      <c r="DE54" s="398"/>
      <c r="DF54" s="398"/>
      <c r="DG54" s="398"/>
      <c r="DH54" s="398"/>
      <c r="DI54" s="398"/>
      <c r="DJ54" s="398"/>
      <c r="DK54" s="398"/>
      <c r="DL54" s="400"/>
      <c r="DM54" s="400"/>
      <c r="DN54" s="400"/>
      <c r="DO54" s="400"/>
      <c r="DP54" s="400"/>
      <c r="DQ54" s="398"/>
      <c r="DR54" s="398"/>
      <c r="DS54" s="398"/>
      <c r="DT54" s="398"/>
      <c r="DU54" s="398"/>
      <c r="DV54" s="398"/>
      <c r="DW54" s="398"/>
      <c r="DX54" s="402"/>
    </row>
    <row r="55" spans="1:128" ht="6" customHeight="1">
      <c r="A55" s="597"/>
      <c r="B55" s="598"/>
      <c r="C55" s="598"/>
      <c r="D55" s="598"/>
      <c r="E55" s="598"/>
      <c r="F55" s="409"/>
      <c r="G55" s="409"/>
      <c r="H55" s="409"/>
      <c r="I55" s="409"/>
      <c r="J55" s="409"/>
      <c r="K55" s="409"/>
      <c r="L55" s="409"/>
      <c r="M55" s="409"/>
      <c r="N55" s="409"/>
      <c r="O55" s="409"/>
      <c r="P55" s="409"/>
      <c r="Q55" s="409"/>
      <c r="R55" s="409"/>
      <c r="S55" s="409"/>
      <c r="T55" s="409"/>
      <c r="U55" s="409"/>
      <c r="V55" s="409"/>
      <c r="W55" s="409"/>
      <c r="X55" s="409"/>
      <c r="Y55" s="409"/>
      <c r="Z55" s="409"/>
      <c r="AA55" s="409"/>
      <c r="AB55" s="409"/>
      <c r="AC55" s="409"/>
      <c r="AD55" s="409"/>
      <c r="AE55" s="409"/>
      <c r="AF55" s="409"/>
      <c r="AG55" s="409"/>
      <c r="AH55" s="412"/>
      <c r="AI55" s="412"/>
      <c r="AJ55" s="412"/>
      <c r="AK55" s="412"/>
      <c r="AL55" s="412"/>
      <c r="AM55" s="398"/>
      <c r="AN55" s="398"/>
      <c r="AO55" s="398"/>
      <c r="AP55" s="398"/>
      <c r="AQ55" s="398"/>
      <c r="AR55" s="398"/>
      <c r="AS55" s="398"/>
      <c r="AT55" s="398"/>
      <c r="AU55" s="398"/>
      <c r="AV55" s="398"/>
      <c r="AW55" s="398"/>
      <c r="AX55" s="398"/>
      <c r="AY55" s="398"/>
      <c r="AZ55" s="398"/>
      <c r="BA55" s="398"/>
      <c r="BB55" s="398"/>
      <c r="BC55" s="398"/>
      <c r="BD55" s="398"/>
      <c r="BE55" s="398"/>
      <c r="BF55" s="398"/>
      <c r="BG55" s="398"/>
      <c r="BH55" s="398"/>
      <c r="BI55" s="398"/>
      <c r="BJ55" s="398"/>
      <c r="BK55" s="398"/>
      <c r="BL55" s="398"/>
      <c r="BM55" s="398"/>
      <c r="BN55" s="398"/>
      <c r="BO55" s="398"/>
      <c r="BP55" s="398"/>
      <c r="BQ55" s="398"/>
      <c r="BR55" s="398"/>
      <c r="BS55" s="398"/>
      <c r="BT55" s="398"/>
      <c r="BU55" s="398"/>
      <c r="BV55" s="398"/>
      <c r="BW55" s="398"/>
      <c r="BX55" s="398"/>
      <c r="BY55" s="398"/>
      <c r="BZ55" s="398"/>
      <c r="CA55" s="398"/>
      <c r="CB55" s="406"/>
      <c r="CC55" s="406"/>
      <c r="CD55" s="406"/>
      <c r="CE55" s="406"/>
      <c r="CF55" s="406"/>
      <c r="CG55" s="406"/>
      <c r="CH55" s="400"/>
      <c r="CI55" s="400"/>
      <c r="CJ55" s="400"/>
      <c r="CK55" s="400"/>
      <c r="CL55" s="400"/>
      <c r="CM55" s="400"/>
      <c r="CN55" s="400"/>
      <c r="CO55" s="398"/>
      <c r="CP55" s="398"/>
      <c r="CQ55" s="398"/>
      <c r="CR55" s="398"/>
      <c r="CS55" s="398"/>
      <c r="CT55" s="398"/>
      <c r="CU55" s="398"/>
      <c r="CV55" s="398"/>
      <c r="CW55" s="398"/>
      <c r="CX55" s="398"/>
      <c r="CY55" s="398"/>
      <c r="CZ55" s="398"/>
      <c r="DA55" s="398"/>
      <c r="DB55" s="398"/>
      <c r="DC55" s="398"/>
      <c r="DD55" s="398"/>
      <c r="DE55" s="398"/>
      <c r="DF55" s="398"/>
      <c r="DG55" s="398"/>
      <c r="DH55" s="398"/>
      <c r="DI55" s="398"/>
      <c r="DJ55" s="398"/>
      <c r="DK55" s="398"/>
      <c r="DL55" s="400"/>
      <c r="DM55" s="400"/>
      <c r="DN55" s="400"/>
      <c r="DO55" s="400"/>
      <c r="DP55" s="400"/>
      <c r="DQ55" s="398"/>
      <c r="DR55" s="398"/>
      <c r="DS55" s="398"/>
      <c r="DT55" s="398"/>
      <c r="DU55" s="398"/>
      <c r="DV55" s="398"/>
      <c r="DW55" s="398"/>
      <c r="DX55" s="402"/>
    </row>
    <row r="56" spans="1:128" ht="6" customHeight="1">
      <c r="A56" s="597"/>
      <c r="B56" s="598"/>
      <c r="C56" s="598"/>
      <c r="D56" s="598"/>
      <c r="E56" s="598"/>
      <c r="F56" s="409"/>
      <c r="G56" s="409"/>
      <c r="H56" s="409"/>
      <c r="I56" s="409"/>
      <c r="J56" s="409"/>
      <c r="K56" s="409"/>
      <c r="L56" s="409"/>
      <c r="M56" s="409"/>
      <c r="N56" s="409"/>
      <c r="O56" s="409"/>
      <c r="P56" s="409"/>
      <c r="Q56" s="409"/>
      <c r="R56" s="409"/>
      <c r="S56" s="409"/>
      <c r="T56" s="409"/>
      <c r="U56" s="409"/>
      <c r="V56" s="409"/>
      <c r="W56" s="409"/>
      <c r="X56" s="409"/>
      <c r="Y56" s="409"/>
      <c r="Z56" s="409"/>
      <c r="AA56" s="409"/>
      <c r="AB56" s="409"/>
      <c r="AC56" s="409"/>
      <c r="AD56" s="409"/>
      <c r="AE56" s="409"/>
      <c r="AF56" s="409"/>
      <c r="AG56" s="409"/>
      <c r="AH56" s="412"/>
      <c r="AI56" s="412"/>
      <c r="AJ56" s="412"/>
      <c r="AK56" s="412"/>
      <c r="AL56" s="412"/>
      <c r="AM56" s="398"/>
      <c r="AN56" s="398"/>
      <c r="AO56" s="398"/>
      <c r="AP56" s="398"/>
      <c r="AQ56" s="398"/>
      <c r="AR56" s="398"/>
      <c r="AS56" s="398"/>
      <c r="AT56" s="398"/>
      <c r="AU56" s="398"/>
      <c r="AV56" s="398"/>
      <c r="AW56" s="398"/>
      <c r="AX56" s="398"/>
      <c r="AY56" s="398"/>
      <c r="AZ56" s="398"/>
      <c r="BA56" s="398"/>
      <c r="BB56" s="398"/>
      <c r="BC56" s="398"/>
      <c r="BD56" s="398"/>
      <c r="BE56" s="398"/>
      <c r="BF56" s="398"/>
      <c r="BG56" s="398"/>
      <c r="BH56" s="398"/>
      <c r="BI56" s="398"/>
      <c r="BJ56" s="398"/>
      <c r="BK56" s="398"/>
      <c r="BL56" s="398"/>
      <c r="BM56" s="398"/>
      <c r="BN56" s="398"/>
      <c r="BO56" s="398"/>
      <c r="BP56" s="398"/>
      <c r="BQ56" s="398"/>
      <c r="BR56" s="398"/>
      <c r="BS56" s="398"/>
      <c r="BT56" s="398"/>
      <c r="BU56" s="398"/>
      <c r="BV56" s="398"/>
      <c r="BW56" s="398"/>
      <c r="BX56" s="398"/>
      <c r="BY56" s="398"/>
      <c r="BZ56" s="398"/>
      <c r="CA56" s="398"/>
      <c r="CB56" s="406"/>
      <c r="CC56" s="406"/>
      <c r="CD56" s="406"/>
      <c r="CE56" s="406"/>
      <c r="CF56" s="406"/>
      <c r="CG56" s="406"/>
      <c r="CH56" s="400"/>
      <c r="CI56" s="400"/>
      <c r="CJ56" s="400"/>
      <c r="CK56" s="400"/>
      <c r="CL56" s="400"/>
      <c r="CM56" s="400"/>
      <c r="CN56" s="400"/>
      <c r="CO56" s="398"/>
      <c r="CP56" s="398"/>
      <c r="CQ56" s="398"/>
      <c r="CR56" s="398"/>
      <c r="CS56" s="398"/>
      <c r="CT56" s="398"/>
      <c r="CU56" s="398"/>
      <c r="CV56" s="398"/>
      <c r="CW56" s="398"/>
      <c r="CX56" s="398"/>
      <c r="CY56" s="398"/>
      <c r="CZ56" s="398"/>
      <c r="DA56" s="398"/>
      <c r="DB56" s="398"/>
      <c r="DC56" s="398"/>
      <c r="DD56" s="398"/>
      <c r="DE56" s="398"/>
      <c r="DF56" s="398"/>
      <c r="DG56" s="398"/>
      <c r="DH56" s="398"/>
      <c r="DI56" s="398"/>
      <c r="DJ56" s="398"/>
      <c r="DK56" s="398"/>
      <c r="DL56" s="400"/>
      <c r="DM56" s="400"/>
      <c r="DN56" s="400"/>
      <c r="DO56" s="400"/>
      <c r="DP56" s="400"/>
      <c r="DQ56" s="398"/>
      <c r="DR56" s="398"/>
      <c r="DS56" s="398"/>
      <c r="DT56" s="398"/>
      <c r="DU56" s="398"/>
      <c r="DV56" s="398"/>
      <c r="DW56" s="398"/>
      <c r="DX56" s="402"/>
    </row>
    <row r="57" spans="1:128" ht="6" customHeight="1">
      <c r="A57" s="597"/>
      <c r="B57" s="598"/>
      <c r="C57" s="598"/>
      <c r="D57" s="598"/>
      <c r="E57" s="598"/>
      <c r="F57" s="409" t="s">
        <v>511</v>
      </c>
      <c r="G57" s="409"/>
      <c r="H57" s="409"/>
      <c r="I57" s="409"/>
      <c r="J57" s="409"/>
      <c r="K57" s="409"/>
      <c r="L57" s="409"/>
      <c r="M57" s="409"/>
      <c r="N57" s="409"/>
      <c r="O57" s="409"/>
      <c r="P57" s="409"/>
      <c r="Q57" s="409"/>
      <c r="R57" s="409"/>
      <c r="S57" s="409"/>
      <c r="T57" s="409"/>
      <c r="U57" s="409"/>
      <c r="V57" s="409"/>
      <c r="W57" s="409"/>
      <c r="X57" s="409"/>
      <c r="Y57" s="409"/>
      <c r="Z57" s="409"/>
      <c r="AA57" s="409"/>
      <c r="AB57" s="409"/>
      <c r="AC57" s="409"/>
      <c r="AD57" s="409"/>
      <c r="AE57" s="409"/>
      <c r="AF57" s="409"/>
      <c r="AG57" s="409"/>
      <c r="AH57" s="412">
        <v>3</v>
      </c>
      <c r="AI57" s="412"/>
      <c r="AJ57" s="412"/>
      <c r="AK57" s="412"/>
      <c r="AL57" s="412"/>
      <c r="AM57" s="398"/>
      <c r="AN57" s="398"/>
      <c r="AO57" s="398"/>
      <c r="AP57" s="398"/>
      <c r="AQ57" s="398"/>
      <c r="AR57" s="398"/>
      <c r="AS57" s="398"/>
      <c r="AT57" s="398"/>
      <c r="AU57" s="398"/>
      <c r="AV57" s="398"/>
      <c r="AW57" s="398"/>
      <c r="AX57" s="398"/>
      <c r="AY57" s="398"/>
      <c r="AZ57" s="398"/>
      <c r="BA57" s="398"/>
      <c r="BB57" s="398"/>
      <c r="BC57" s="398"/>
      <c r="BD57" s="398"/>
      <c r="BE57" s="398"/>
      <c r="BF57" s="398"/>
      <c r="BG57" s="398"/>
      <c r="BH57" s="398"/>
      <c r="BI57" s="398"/>
      <c r="BJ57" s="398"/>
      <c r="BK57" s="398"/>
      <c r="BL57" s="398"/>
      <c r="BM57" s="398"/>
      <c r="BN57" s="398"/>
      <c r="BO57" s="398"/>
      <c r="BP57" s="398"/>
      <c r="BQ57" s="398"/>
      <c r="BR57" s="398"/>
      <c r="BS57" s="398"/>
      <c r="BT57" s="398"/>
      <c r="BU57" s="398"/>
      <c r="BV57" s="398"/>
      <c r="BW57" s="398"/>
      <c r="BX57" s="398"/>
      <c r="BY57" s="398"/>
      <c r="BZ57" s="398"/>
      <c r="CA57" s="398"/>
      <c r="CB57" s="406"/>
      <c r="CC57" s="406"/>
      <c r="CD57" s="406"/>
      <c r="CE57" s="406"/>
      <c r="CF57" s="406"/>
      <c r="CG57" s="406"/>
      <c r="CH57" s="400"/>
      <c r="CI57" s="400"/>
      <c r="CJ57" s="400"/>
      <c r="CK57" s="400"/>
      <c r="CL57" s="400"/>
      <c r="CM57" s="400"/>
      <c r="CN57" s="400"/>
      <c r="CO57" s="398"/>
      <c r="CP57" s="398"/>
      <c r="CQ57" s="398"/>
      <c r="CR57" s="398"/>
      <c r="CS57" s="398"/>
      <c r="CT57" s="398"/>
      <c r="CU57" s="398"/>
      <c r="CV57" s="398"/>
      <c r="CW57" s="398"/>
      <c r="CX57" s="398"/>
      <c r="CY57" s="398"/>
      <c r="CZ57" s="398"/>
      <c r="DA57" s="398"/>
      <c r="DB57" s="398"/>
      <c r="DC57" s="398"/>
      <c r="DD57" s="398"/>
      <c r="DE57" s="398"/>
      <c r="DF57" s="398"/>
      <c r="DG57" s="398"/>
      <c r="DH57" s="398"/>
      <c r="DI57" s="398"/>
      <c r="DJ57" s="398"/>
      <c r="DK57" s="398"/>
      <c r="DL57" s="400"/>
      <c r="DM57" s="400"/>
      <c r="DN57" s="400"/>
      <c r="DO57" s="400"/>
      <c r="DP57" s="400"/>
      <c r="DQ57" s="398"/>
      <c r="DR57" s="398"/>
      <c r="DS57" s="398"/>
      <c r="DT57" s="398"/>
      <c r="DU57" s="398"/>
      <c r="DV57" s="398"/>
      <c r="DW57" s="398"/>
      <c r="DX57" s="402"/>
    </row>
    <row r="58" spans="1:128" ht="6" customHeight="1">
      <c r="A58" s="597"/>
      <c r="B58" s="598"/>
      <c r="C58" s="598"/>
      <c r="D58" s="598"/>
      <c r="E58" s="598"/>
      <c r="F58" s="409"/>
      <c r="G58" s="409"/>
      <c r="H58" s="409"/>
      <c r="I58" s="409"/>
      <c r="J58" s="409"/>
      <c r="K58" s="409"/>
      <c r="L58" s="409"/>
      <c r="M58" s="409"/>
      <c r="N58" s="409"/>
      <c r="O58" s="409"/>
      <c r="P58" s="409"/>
      <c r="Q58" s="409"/>
      <c r="R58" s="409"/>
      <c r="S58" s="409"/>
      <c r="T58" s="409"/>
      <c r="U58" s="409"/>
      <c r="V58" s="409"/>
      <c r="W58" s="409"/>
      <c r="X58" s="409"/>
      <c r="Y58" s="409"/>
      <c r="Z58" s="409"/>
      <c r="AA58" s="409"/>
      <c r="AB58" s="409"/>
      <c r="AC58" s="409"/>
      <c r="AD58" s="409"/>
      <c r="AE58" s="409"/>
      <c r="AF58" s="409"/>
      <c r="AG58" s="409"/>
      <c r="AH58" s="412"/>
      <c r="AI58" s="412"/>
      <c r="AJ58" s="412"/>
      <c r="AK58" s="412"/>
      <c r="AL58" s="412"/>
      <c r="AM58" s="398"/>
      <c r="AN58" s="398"/>
      <c r="AO58" s="398"/>
      <c r="AP58" s="398"/>
      <c r="AQ58" s="398"/>
      <c r="AR58" s="398"/>
      <c r="AS58" s="398"/>
      <c r="AT58" s="398"/>
      <c r="AU58" s="398"/>
      <c r="AV58" s="398"/>
      <c r="AW58" s="398"/>
      <c r="AX58" s="398"/>
      <c r="AY58" s="398"/>
      <c r="AZ58" s="398"/>
      <c r="BA58" s="398"/>
      <c r="BB58" s="398"/>
      <c r="BC58" s="398"/>
      <c r="BD58" s="398"/>
      <c r="BE58" s="398"/>
      <c r="BF58" s="398"/>
      <c r="BG58" s="398"/>
      <c r="BH58" s="398"/>
      <c r="BI58" s="398"/>
      <c r="BJ58" s="398"/>
      <c r="BK58" s="398"/>
      <c r="BL58" s="398"/>
      <c r="BM58" s="398"/>
      <c r="BN58" s="398"/>
      <c r="BO58" s="398"/>
      <c r="BP58" s="398"/>
      <c r="BQ58" s="398"/>
      <c r="BR58" s="398"/>
      <c r="BS58" s="398"/>
      <c r="BT58" s="398"/>
      <c r="BU58" s="398"/>
      <c r="BV58" s="398"/>
      <c r="BW58" s="398"/>
      <c r="BX58" s="398"/>
      <c r="BY58" s="398"/>
      <c r="BZ58" s="398"/>
      <c r="CA58" s="398"/>
      <c r="CB58" s="406"/>
      <c r="CC58" s="406"/>
      <c r="CD58" s="406"/>
      <c r="CE58" s="406"/>
      <c r="CF58" s="406"/>
      <c r="CG58" s="406"/>
      <c r="CH58" s="400"/>
      <c r="CI58" s="400"/>
      <c r="CJ58" s="400"/>
      <c r="CK58" s="400"/>
      <c r="CL58" s="400"/>
      <c r="CM58" s="400"/>
      <c r="CN58" s="400"/>
      <c r="CO58" s="398"/>
      <c r="CP58" s="398"/>
      <c r="CQ58" s="398"/>
      <c r="CR58" s="398"/>
      <c r="CS58" s="398"/>
      <c r="CT58" s="398"/>
      <c r="CU58" s="398"/>
      <c r="CV58" s="398"/>
      <c r="CW58" s="398"/>
      <c r="CX58" s="398"/>
      <c r="CY58" s="398"/>
      <c r="CZ58" s="398"/>
      <c r="DA58" s="398"/>
      <c r="DB58" s="398"/>
      <c r="DC58" s="398"/>
      <c r="DD58" s="398"/>
      <c r="DE58" s="398"/>
      <c r="DF58" s="398"/>
      <c r="DG58" s="398"/>
      <c r="DH58" s="398"/>
      <c r="DI58" s="398"/>
      <c r="DJ58" s="398"/>
      <c r="DK58" s="398"/>
      <c r="DL58" s="400"/>
      <c r="DM58" s="400"/>
      <c r="DN58" s="400"/>
      <c r="DO58" s="400"/>
      <c r="DP58" s="400"/>
      <c r="DQ58" s="398"/>
      <c r="DR58" s="398"/>
      <c r="DS58" s="398"/>
      <c r="DT58" s="398"/>
      <c r="DU58" s="398"/>
      <c r="DV58" s="398"/>
      <c r="DW58" s="398"/>
      <c r="DX58" s="402"/>
    </row>
    <row r="59" spans="1:128" ht="6" customHeight="1">
      <c r="A59" s="597"/>
      <c r="B59" s="598"/>
      <c r="C59" s="598"/>
      <c r="D59" s="598"/>
      <c r="E59" s="598"/>
      <c r="F59" s="409"/>
      <c r="G59" s="409"/>
      <c r="H59" s="409"/>
      <c r="I59" s="409"/>
      <c r="J59" s="409"/>
      <c r="K59" s="409"/>
      <c r="L59" s="409"/>
      <c r="M59" s="409"/>
      <c r="N59" s="409"/>
      <c r="O59" s="409"/>
      <c r="P59" s="409"/>
      <c r="Q59" s="409"/>
      <c r="R59" s="409"/>
      <c r="S59" s="409"/>
      <c r="T59" s="409"/>
      <c r="U59" s="409"/>
      <c r="V59" s="409"/>
      <c r="W59" s="409"/>
      <c r="X59" s="409"/>
      <c r="Y59" s="409"/>
      <c r="Z59" s="409"/>
      <c r="AA59" s="409"/>
      <c r="AB59" s="409"/>
      <c r="AC59" s="409"/>
      <c r="AD59" s="409"/>
      <c r="AE59" s="409"/>
      <c r="AF59" s="409"/>
      <c r="AG59" s="409"/>
      <c r="AH59" s="412"/>
      <c r="AI59" s="412"/>
      <c r="AJ59" s="412"/>
      <c r="AK59" s="412"/>
      <c r="AL59" s="412"/>
      <c r="AM59" s="398"/>
      <c r="AN59" s="398"/>
      <c r="AO59" s="398"/>
      <c r="AP59" s="398"/>
      <c r="AQ59" s="398"/>
      <c r="AR59" s="398"/>
      <c r="AS59" s="398"/>
      <c r="AT59" s="398"/>
      <c r="AU59" s="398"/>
      <c r="AV59" s="398"/>
      <c r="AW59" s="398"/>
      <c r="AX59" s="398"/>
      <c r="AY59" s="398"/>
      <c r="AZ59" s="398"/>
      <c r="BA59" s="398"/>
      <c r="BB59" s="398"/>
      <c r="BC59" s="398"/>
      <c r="BD59" s="398"/>
      <c r="BE59" s="398"/>
      <c r="BF59" s="398"/>
      <c r="BG59" s="398"/>
      <c r="BH59" s="398"/>
      <c r="BI59" s="398"/>
      <c r="BJ59" s="398"/>
      <c r="BK59" s="398"/>
      <c r="BL59" s="398"/>
      <c r="BM59" s="398"/>
      <c r="BN59" s="398"/>
      <c r="BO59" s="398"/>
      <c r="BP59" s="398"/>
      <c r="BQ59" s="398"/>
      <c r="BR59" s="398"/>
      <c r="BS59" s="398"/>
      <c r="BT59" s="398"/>
      <c r="BU59" s="398"/>
      <c r="BV59" s="398"/>
      <c r="BW59" s="398"/>
      <c r="BX59" s="398"/>
      <c r="BY59" s="398"/>
      <c r="BZ59" s="398"/>
      <c r="CA59" s="398"/>
      <c r="CB59" s="406"/>
      <c r="CC59" s="406"/>
      <c r="CD59" s="406"/>
      <c r="CE59" s="406"/>
      <c r="CF59" s="406"/>
      <c r="CG59" s="406"/>
      <c r="CH59" s="400"/>
      <c r="CI59" s="400"/>
      <c r="CJ59" s="400"/>
      <c r="CK59" s="400"/>
      <c r="CL59" s="400"/>
      <c r="CM59" s="400"/>
      <c r="CN59" s="400"/>
      <c r="CO59" s="398"/>
      <c r="CP59" s="398"/>
      <c r="CQ59" s="398"/>
      <c r="CR59" s="398"/>
      <c r="CS59" s="398"/>
      <c r="CT59" s="398"/>
      <c r="CU59" s="398"/>
      <c r="CV59" s="398"/>
      <c r="CW59" s="398"/>
      <c r="CX59" s="398"/>
      <c r="CY59" s="398"/>
      <c r="CZ59" s="398"/>
      <c r="DA59" s="398"/>
      <c r="DB59" s="398"/>
      <c r="DC59" s="398"/>
      <c r="DD59" s="398"/>
      <c r="DE59" s="398"/>
      <c r="DF59" s="398"/>
      <c r="DG59" s="398"/>
      <c r="DH59" s="398"/>
      <c r="DI59" s="398"/>
      <c r="DJ59" s="398"/>
      <c r="DK59" s="398"/>
      <c r="DL59" s="400"/>
      <c r="DM59" s="400"/>
      <c r="DN59" s="400"/>
      <c r="DO59" s="400"/>
      <c r="DP59" s="400"/>
      <c r="DQ59" s="398"/>
      <c r="DR59" s="398"/>
      <c r="DS59" s="398"/>
      <c r="DT59" s="398"/>
      <c r="DU59" s="398"/>
      <c r="DV59" s="398"/>
      <c r="DW59" s="398"/>
      <c r="DX59" s="402"/>
    </row>
    <row r="60" spans="1:128" ht="6" customHeight="1">
      <c r="A60" s="597"/>
      <c r="B60" s="598"/>
      <c r="C60" s="598"/>
      <c r="D60" s="598"/>
      <c r="E60" s="598"/>
      <c r="F60" s="409"/>
      <c r="G60" s="409"/>
      <c r="H60" s="409"/>
      <c r="I60" s="409"/>
      <c r="J60" s="409"/>
      <c r="K60" s="409"/>
      <c r="L60" s="409"/>
      <c r="M60" s="409"/>
      <c r="N60" s="409"/>
      <c r="O60" s="409"/>
      <c r="P60" s="409"/>
      <c r="Q60" s="409"/>
      <c r="R60" s="409"/>
      <c r="S60" s="409"/>
      <c r="T60" s="409"/>
      <c r="U60" s="409"/>
      <c r="V60" s="409"/>
      <c r="W60" s="409"/>
      <c r="X60" s="409"/>
      <c r="Y60" s="409"/>
      <c r="Z60" s="409"/>
      <c r="AA60" s="409"/>
      <c r="AB60" s="409"/>
      <c r="AC60" s="409"/>
      <c r="AD60" s="409"/>
      <c r="AE60" s="409"/>
      <c r="AF60" s="409"/>
      <c r="AG60" s="409"/>
      <c r="AH60" s="412"/>
      <c r="AI60" s="412"/>
      <c r="AJ60" s="412"/>
      <c r="AK60" s="412"/>
      <c r="AL60" s="412"/>
      <c r="AM60" s="398"/>
      <c r="AN60" s="398"/>
      <c r="AO60" s="398"/>
      <c r="AP60" s="398"/>
      <c r="AQ60" s="398"/>
      <c r="AR60" s="398"/>
      <c r="AS60" s="398"/>
      <c r="AT60" s="398"/>
      <c r="AU60" s="398"/>
      <c r="AV60" s="398"/>
      <c r="AW60" s="398"/>
      <c r="AX60" s="398"/>
      <c r="AY60" s="398"/>
      <c r="AZ60" s="398"/>
      <c r="BA60" s="398"/>
      <c r="BB60" s="398"/>
      <c r="BC60" s="398"/>
      <c r="BD60" s="398"/>
      <c r="BE60" s="398"/>
      <c r="BF60" s="398"/>
      <c r="BG60" s="398"/>
      <c r="BH60" s="398"/>
      <c r="BI60" s="398"/>
      <c r="BJ60" s="398"/>
      <c r="BK60" s="398"/>
      <c r="BL60" s="398"/>
      <c r="BM60" s="398"/>
      <c r="BN60" s="398"/>
      <c r="BO60" s="398"/>
      <c r="BP60" s="398"/>
      <c r="BQ60" s="398"/>
      <c r="BR60" s="398"/>
      <c r="BS60" s="398"/>
      <c r="BT60" s="398"/>
      <c r="BU60" s="398"/>
      <c r="BV60" s="398"/>
      <c r="BW60" s="398"/>
      <c r="BX60" s="398"/>
      <c r="BY60" s="398"/>
      <c r="BZ60" s="398"/>
      <c r="CA60" s="398"/>
      <c r="CB60" s="406"/>
      <c r="CC60" s="406"/>
      <c r="CD60" s="406"/>
      <c r="CE60" s="406"/>
      <c r="CF60" s="406"/>
      <c r="CG60" s="406"/>
      <c r="CH60" s="400"/>
      <c r="CI60" s="400"/>
      <c r="CJ60" s="400"/>
      <c r="CK60" s="400"/>
      <c r="CL60" s="400"/>
      <c r="CM60" s="400"/>
      <c r="CN60" s="400"/>
      <c r="CO60" s="398"/>
      <c r="CP60" s="398"/>
      <c r="CQ60" s="398"/>
      <c r="CR60" s="398"/>
      <c r="CS60" s="398"/>
      <c r="CT60" s="398"/>
      <c r="CU60" s="398"/>
      <c r="CV60" s="398"/>
      <c r="CW60" s="398"/>
      <c r="CX60" s="398"/>
      <c r="CY60" s="398"/>
      <c r="CZ60" s="398"/>
      <c r="DA60" s="398"/>
      <c r="DB60" s="398"/>
      <c r="DC60" s="398"/>
      <c r="DD60" s="398"/>
      <c r="DE60" s="398"/>
      <c r="DF60" s="398"/>
      <c r="DG60" s="398"/>
      <c r="DH60" s="398"/>
      <c r="DI60" s="398"/>
      <c r="DJ60" s="398"/>
      <c r="DK60" s="398"/>
      <c r="DL60" s="400"/>
      <c r="DM60" s="400"/>
      <c r="DN60" s="400"/>
      <c r="DO60" s="400"/>
      <c r="DP60" s="400"/>
      <c r="DQ60" s="398"/>
      <c r="DR60" s="398"/>
      <c r="DS60" s="398"/>
      <c r="DT60" s="398"/>
      <c r="DU60" s="398"/>
      <c r="DV60" s="398"/>
      <c r="DW60" s="398"/>
      <c r="DX60" s="402"/>
    </row>
    <row r="61" spans="1:128" ht="6" customHeight="1">
      <c r="A61" s="597"/>
      <c r="B61" s="598"/>
      <c r="C61" s="598"/>
      <c r="D61" s="598"/>
      <c r="E61" s="598"/>
      <c r="F61" s="409"/>
      <c r="G61" s="409"/>
      <c r="H61" s="409"/>
      <c r="I61" s="409"/>
      <c r="J61" s="409"/>
      <c r="K61" s="409"/>
      <c r="L61" s="409"/>
      <c r="M61" s="409"/>
      <c r="N61" s="409"/>
      <c r="O61" s="409"/>
      <c r="P61" s="409"/>
      <c r="Q61" s="409"/>
      <c r="R61" s="409"/>
      <c r="S61" s="409"/>
      <c r="T61" s="409"/>
      <c r="U61" s="409"/>
      <c r="V61" s="409"/>
      <c r="W61" s="409"/>
      <c r="X61" s="409"/>
      <c r="Y61" s="409"/>
      <c r="Z61" s="409"/>
      <c r="AA61" s="409"/>
      <c r="AB61" s="409"/>
      <c r="AC61" s="409"/>
      <c r="AD61" s="409"/>
      <c r="AE61" s="409"/>
      <c r="AF61" s="409"/>
      <c r="AG61" s="409"/>
      <c r="AH61" s="412"/>
      <c r="AI61" s="412"/>
      <c r="AJ61" s="412"/>
      <c r="AK61" s="412"/>
      <c r="AL61" s="412"/>
      <c r="AM61" s="398"/>
      <c r="AN61" s="398"/>
      <c r="AO61" s="398"/>
      <c r="AP61" s="398"/>
      <c r="AQ61" s="398"/>
      <c r="AR61" s="398"/>
      <c r="AS61" s="398"/>
      <c r="AT61" s="398"/>
      <c r="AU61" s="398"/>
      <c r="AV61" s="398"/>
      <c r="AW61" s="398"/>
      <c r="AX61" s="398"/>
      <c r="AY61" s="398"/>
      <c r="AZ61" s="398"/>
      <c r="BA61" s="398"/>
      <c r="BB61" s="398"/>
      <c r="BC61" s="398"/>
      <c r="BD61" s="398"/>
      <c r="BE61" s="398"/>
      <c r="BF61" s="398"/>
      <c r="BG61" s="398"/>
      <c r="BH61" s="398"/>
      <c r="BI61" s="398"/>
      <c r="BJ61" s="398"/>
      <c r="BK61" s="398"/>
      <c r="BL61" s="398"/>
      <c r="BM61" s="398"/>
      <c r="BN61" s="398"/>
      <c r="BO61" s="398"/>
      <c r="BP61" s="398"/>
      <c r="BQ61" s="398"/>
      <c r="BR61" s="398"/>
      <c r="BS61" s="398"/>
      <c r="BT61" s="398"/>
      <c r="BU61" s="398"/>
      <c r="BV61" s="398"/>
      <c r="BW61" s="398"/>
      <c r="BX61" s="398"/>
      <c r="BY61" s="398"/>
      <c r="BZ61" s="398"/>
      <c r="CA61" s="398"/>
      <c r="CB61" s="406"/>
      <c r="CC61" s="406"/>
      <c r="CD61" s="406"/>
      <c r="CE61" s="406"/>
      <c r="CF61" s="406"/>
      <c r="CG61" s="406"/>
      <c r="CH61" s="400"/>
      <c r="CI61" s="400"/>
      <c r="CJ61" s="400"/>
      <c r="CK61" s="400"/>
      <c r="CL61" s="400"/>
      <c r="CM61" s="400"/>
      <c r="CN61" s="400"/>
      <c r="CO61" s="398"/>
      <c r="CP61" s="398"/>
      <c r="CQ61" s="398"/>
      <c r="CR61" s="398"/>
      <c r="CS61" s="398"/>
      <c r="CT61" s="398"/>
      <c r="CU61" s="398"/>
      <c r="CV61" s="398"/>
      <c r="CW61" s="398"/>
      <c r="CX61" s="398"/>
      <c r="CY61" s="398"/>
      <c r="CZ61" s="398"/>
      <c r="DA61" s="398"/>
      <c r="DB61" s="398"/>
      <c r="DC61" s="398"/>
      <c r="DD61" s="398"/>
      <c r="DE61" s="398"/>
      <c r="DF61" s="398"/>
      <c r="DG61" s="398"/>
      <c r="DH61" s="398"/>
      <c r="DI61" s="398"/>
      <c r="DJ61" s="398"/>
      <c r="DK61" s="398"/>
      <c r="DL61" s="400"/>
      <c r="DM61" s="400"/>
      <c r="DN61" s="400"/>
      <c r="DO61" s="400"/>
      <c r="DP61" s="400"/>
      <c r="DQ61" s="398"/>
      <c r="DR61" s="398"/>
      <c r="DS61" s="398"/>
      <c r="DT61" s="398"/>
      <c r="DU61" s="398"/>
      <c r="DV61" s="398"/>
      <c r="DW61" s="398"/>
      <c r="DX61" s="402"/>
    </row>
    <row r="62" spans="1:128" ht="6" customHeight="1">
      <c r="A62" s="597"/>
      <c r="B62" s="598"/>
      <c r="C62" s="598"/>
      <c r="D62" s="598"/>
      <c r="E62" s="598"/>
      <c r="F62" s="409"/>
      <c r="G62" s="409"/>
      <c r="H62" s="409"/>
      <c r="I62" s="409"/>
      <c r="J62" s="409"/>
      <c r="K62" s="409"/>
      <c r="L62" s="409"/>
      <c r="M62" s="409"/>
      <c r="N62" s="409"/>
      <c r="O62" s="409"/>
      <c r="P62" s="409"/>
      <c r="Q62" s="409"/>
      <c r="R62" s="409"/>
      <c r="S62" s="409"/>
      <c r="T62" s="409"/>
      <c r="U62" s="409"/>
      <c r="V62" s="409"/>
      <c r="W62" s="409"/>
      <c r="X62" s="409"/>
      <c r="Y62" s="409"/>
      <c r="Z62" s="409"/>
      <c r="AA62" s="409"/>
      <c r="AB62" s="409"/>
      <c r="AC62" s="409"/>
      <c r="AD62" s="409"/>
      <c r="AE62" s="409"/>
      <c r="AF62" s="409"/>
      <c r="AG62" s="409"/>
      <c r="AH62" s="412"/>
      <c r="AI62" s="412"/>
      <c r="AJ62" s="412"/>
      <c r="AK62" s="412"/>
      <c r="AL62" s="412"/>
      <c r="AM62" s="398"/>
      <c r="AN62" s="398"/>
      <c r="AO62" s="398"/>
      <c r="AP62" s="398"/>
      <c r="AQ62" s="398"/>
      <c r="AR62" s="398"/>
      <c r="AS62" s="398"/>
      <c r="AT62" s="398"/>
      <c r="AU62" s="398"/>
      <c r="AV62" s="398"/>
      <c r="AW62" s="398"/>
      <c r="AX62" s="398"/>
      <c r="AY62" s="398"/>
      <c r="AZ62" s="398"/>
      <c r="BA62" s="398"/>
      <c r="BB62" s="398"/>
      <c r="BC62" s="398"/>
      <c r="BD62" s="398"/>
      <c r="BE62" s="398"/>
      <c r="BF62" s="398"/>
      <c r="BG62" s="398"/>
      <c r="BH62" s="398"/>
      <c r="BI62" s="398"/>
      <c r="BJ62" s="398"/>
      <c r="BK62" s="398"/>
      <c r="BL62" s="398"/>
      <c r="BM62" s="398"/>
      <c r="BN62" s="398"/>
      <c r="BO62" s="398"/>
      <c r="BP62" s="398"/>
      <c r="BQ62" s="398"/>
      <c r="BR62" s="398"/>
      <c r="BS62" s="398"/>
      <c r="BT62" s="398"/>
      <c r="BU62" s="398"/>
      <c r="BV62" s="398"/>
      <c r="BW62" s="398"/>
      <c r="BX62" s="398"/>
      <c r="BY62" s="398"/>
      <c r="BZ62" s="398"/>
      <c r="CA62" s="398"/>
      <c r="CB62" s="406"/>
      <c r="CC62" s="406"/>
      <c r="CD62" s="406"/>
      <c r="CE62" s="406"/>
      <c r="CF62" s="406"/>
      <c r="CG62" s="406"/>
      <c r="CH62" s="400"/>
      <c r="CI62" s="400"/>
      <c r="CJ62" s="400"/>
      <c r="CK62" s="400"/>
      <c r="CL62" s="400"/>
      <c r="CM62" s="400"/>
      <c r="CN62" s="400"/>
      <c r="CO62" s="398"/>
      <c r="CP62" s="398"/>
      <c r="CQ62" s="398"/>
      <c r="CR62" s="398"/>
      <c r="CS62" s="398"/>
      <c r="CT62" s="398"/>
      <c r="CU62" s="398"/>
      <c r="CV62" s="398"/>
      <c r="CW62" s="398"/>
      <c r="CX62" s="398"/>
      <c r="CY62" s="398"/>
      <c r="CZ62" s="398"/>
      <c r="DA62" s="398"/>
      <c r="DB62" s="398"/>
      <c r="DC62" s="398"/>
      <c r="DD62" s="398"/>
      <c r="DE62" s="398"/>
      <c r="DF62" s="398"/>
      <c r="DG62" s="398"/>
      <c r="DH62" s="398"/>
      <c r="DI62" s="398"/>
      <c r="DJ62" s="398"/>
      <c r="DK62" s="398"/>
      <c r="DL62" s="400"/>
      <c r="DM62" s="400"/>
      <c r="DN62" s="400"/>
      <c r="DO62" s="400"/>
      <c r="DP62" s="400"/>
      <c r="DQ62" s="398"/>
      <c r="DR62" s="398"/>
      <c r="DS62" s="398"/>
      <c r="DT62" s="398"/>
      <c r="DU62" s="398"/>
      <c r="DV62" s="398"/>
      <c r="DW62" s="398"/>
      <c r="DX62" s="402"/>
    </row>
    <row r="63" spans="1:128" ht="6" customHeight="1">
      <c r="A63" s="597"/>
      <c r="B63" s="598"/>
      <c r="C63" s="598"/>
      <c r="D63" s="598"/>
      <c r="E63" s="598"/>
      <c r="F63" s="409"/>
      <c r="G63" s="409"/>
      <c r="H63" s="409"/>
      <c r="I63" s="409"/>
      <c r="J63" s="409"/>
      <c r="K63" s="409"/>
      <c r="L63" s="409"/>
      <c r="M63" s="409"/>
      <c r="N63" s="409"/>
      <c r="O63" s="409"/>
      <c r="P63" s="409"/>
      <c r="Q63" s="409"/>
      <c r="R63" s="409"/>
      <c r="S63" s="409"/>
      <c r="T63" s="409"/>
      <c r="U63" s="409"/>
      <c r="V63" s="409"/>
      <c r="W63" s="409"/>
      <c r="X63" s="409"/>
      <c r="Y63" s="409"/>
      <c r="Z63" s="409"/>
      <c r="AA63" s="409"/>
      <c r="AB63" s="409"/>
      <c r="AC63" s="409"/>
      <c r="AD63" s="409"/>
      <c r="AE63" s="409"/>
      <c r="AF63" s="409"/>
      <c r="AG63" s="409"/>
      <c r="AH63" s="412"/>
      <c r="AI63" s="412"/>
      <c r="AJ63" s="412"/>
      <c r="AK63" s="412"/>
      <c r="AL63" s="412"/>
      <c r="AM63" s="398"/>
      <c r="AN63" s="398"/>
      <c r="AO63" s="398"/>
      <c r="AP63" s="398"/>
      <c r="AQ63" s="398"/>
      <c r="AR63" s="398"/>
      <c r="AS63" s="398"/>
      <c r="AT63" s="398"/>
      <c r="AU63" s="398"/>
      <c r="AV63" s="398"/>
      <c r="AW63" s="398"/>
      <c r="AX63" s="398"/>
      <c r="AY63" s="398"/>
      <c r="AZ63" s="398"/>
      <c r="BA63" s="398"/>
      <c r="BB63" s="398"/>
      <c r="BC63" s="398"/>
      <c r="BD63" s="398"/>
      <c r="BE63" s="398"/>
      <c r="BF63" s="398"/>
      <c r="BG63" s="398"/>
      <c r="BH63" s="398"/>
      <c r="BI63" s="398"/>
      <c r="BJ63" s="398"/>
      <c r="BK63" s="398"/>
      <c r="BL63" s="398"/>
      <c r="BM63" s="398"/>
      <c r="BN63" s="398"/>
      <c r="BO63" s="398"/>
      <c r="BP63" s="398"/>
      <c r="BQ63" s="398"/>
      <c r="BR63" s="398"/>
      <c r="BS63" s="398"/>
      <c r="BT63" s="398"/>
      <c r="BU63" s="398"/>
      <c r="BV63" s="398"/>
      <c r="BW63" s="398"/>
      <c r="BX63" s="398"/>
      <c r="BY63" s="398"/>
      <c r="BZ63" s="398"/>
      <c r="CA63" s="398"/>
      <c r="CB63" s="406"/>
      <c r="CC63" s="406"/>
      <c r="CD63" s="406"/>
      <c r="CE63" s="406"/>
      <c r="CF63" s="406"/>
      <c r="CG63" s="406"/>
      <c r="CH63" s="400"/>
      <c r="CI63" s="400"/>
      <c r="CJ63" s="400"/>
      <c r="CK63" s="400"/>
      <c r="CL63" s="400"/>
      <c r="CM63" s="400"/>
      <c r="CN63" s="400"/>
      <c r="CO63" s="398"/>
      <c r="CP63" s="398"/>
      <c r="CQ63" s="398"/>
      <c r="CR63" s="398"/>
      <c r="CS63" s="398"/>
      <c r="CT63" s="398"/>
      <c r="CU63" s="398"/>
      <c r="CV63" s="398"/>
      <c r="CW63" s="398"/>
      <c r="CX63" s="398"/>
      <c r="CY63" s="398"/>
      <c r="CZ63" s="398"/>
      <c r="DA63" s="398"/>
      <c r="DB63" s="398"/>
      <c r="DC63" s="398"/>
      <c r="DD63" s="398"/>
      <c r="DE63" s="398"/>
      <c r="DF63" s="398"/>
      <c r="DG63" s="398"/>
      <c r="DH63" s="398"/>
      <c r="DI63" s="398"/>
      <c r="DJ63" s="398"/>
      <c r="DK63" s="398"/>
      <c r="DL63" s="400"/>
      <c r="DM63" s="400"/>
      <c r="DN63" s="400"/>
      <c r="DO63" s="400"/>
      <c r="DP63" s="400"/>
      <c r="DQ63" s="398"/>
      <c r="DR63" s="398"/>
      <c r="DS63" s="398"/>
      <c r="DT63" s="398"/>
      <c r="DU63" s="398"/>
      <c r="DV63" s="398"/>
      <c r="DW63" s="398"/>
      <c r="DX63" s="402"/>
    </row>
    <row r="64" spans="1:128" ht="6" customHeight="1">
      <c r="A64" s="597"/>
      <c r="B64" s="598"/>
      <c r="C64" s="598"/>
      <c r="D64" s="598"/>
      <c r="E64" s="598"/>
      <c r="F64" s="409"/>
      <c r="G64" s="409"/>
      <c r="H64" s="409"/>
      <c r="I64" s="409"/>
      <c r="J64" s="409"/>
      <c r="K64" s="409"/>
      <c r="L64" s="409"/>
      <c r="M64" s="409"/>
      <c r="N64" s="409"/>
      <c r="O64" s="409"/>
      <c r="P64" s="409"/>
      <c r="Q64" s="409"/>
      <c r="R64" s="409"/>
      <c r="S64" s="409"/>
      <c r="T64" s="409"/>
      <c r="U64" s="409"/>
      <c r="V64" s="409"/>
      <c r="W64" s="409"/>
      <c r="X64" s="409"/>
      <c r="Y64" s="409"/>
      <c r="Z64" s="409"/>
      <c r="AA64" s="409"/>
      <c r="AB64" s="409"/>
      <c r="AC64" s="409"/>
      <c r="AD64" s="409"/>
      <c r="AE64" s="409"/>
      <c r="AF64" s="409"/>
      <c r="AG64" s="409"/>
      <c r="AH64" s="412"/>
      <c r="AI64" s="412"/>
      <c r="AJ64" s="412"/>
      <c r="AK64" s="412"/>
      <c r="AL64" s="412"/>
      <c r="AM64" s="398"/>
      <c r="AN64" s="398"/>
      <c r="AO64" s="398"/>
      <c r="AP64" s="398"/>
      <c r="AQ64" s="398"/>
      <c r="AR64" s="398"/>
      <c r="AS64" s="398"/>
      <c r="AT64" s="398"/>
      <c r="AU64" s="398"/>
      <c r="AV64" s="398"/>
      <c r="AW64" s="398"/>
      <c r="AX64" s="398"/>
      <c r="AY64" s="398"/>
      <c r="AZ64" s="398"/>
      <c r="BA64" s="398"/>
      <c r="BB64" s="398"/>
      <c r="BC64" s="398"/>
      <c r="BD64" s="398"/>
      <c r="BE64" s="398"/>
      <c r="BF64" s="398"/>
      <c r="BG64" s="398"/>
      <c r="BH64" s="398"/>
      <c r="BI64" s="398"/>
      <c r="BJ64" s="398"/>
      <c r="BK64" s="398"/>
      <c r="BL64" s="398"/>
      <c r="BM64" s="398"/>
      <c r="BN64" s="398"/>
      <c r="BO64" s="398"/>
      <c r="BP64" s="398"/>
      <c r="BQ64" s="398"/>
      <c r="BR64" s="398"/>
      <c r="BS64" s="398"/>
      <c r="BT64" s="398"/>
      <c r="BU64" s="398"/>
      <c r="BV64" s="398"/>
      <c r="BW64" s="398"/>
      <c r="BX64" s="398"/>
      <c r="BY64" s="398"/>
      <c r="BZ64" s="398"/>
      <c r="CA64" s="398"/>
      <c r="CB64" s="406"/>
      <c r="CC64" s="406"/>
      <c r="CD64" s="406"/>
      <c r="CE64" s="406"/>
      <c r="CF64" s="406"/>
      <c r="CG64" s="406"/>
      <c r="CH64" s="400"/>
      <c r="CI64" s="400"/>
      <c r="CJ64" s="400"/>
      <c r="CK64" s="400"/>
      <c r="CL64" s="400"/>
      <c r="CM64" s="400"/>
      <c r="CN64" s="400"/>
      <c r="CO64" s="398"/>
      <c r="CP64" s="398"/>
      <c r="CQ64" s="398"/>
      <c r="CR64" s="398"/>
      <c r="CS64" s="398"/>
      <c r="CT64" s="398"/>
      <c r="CU64" s="398"/>
      <c r="CV64" s="398"/>
      <c r="CW64" s="398"/>
      <c r="CX64" s="398"/>
      <c r="CY64" s="398"/>
      <c r="CZ64" s="398"/>
      <c r="DA64" s="398"/>
      <c r="DB64" s="398"/>
      <c r="DC64" s="398"/>
      <c r="DD64" s="398"/>
      <c r="DE64" s="398"/>
      <c r="DF64" s="398"/>
      <c r="DG64" s="398"/>
      <c r="DH64" s="398"/>
      <c r="DI64" s="398"/>
      <c r="DJ64" s="398"/>
      <c r="DK64" s="398"/>
      <c r="DL64" s="400"/>
      <c r="DM64" s="400"/>
      <c r="DN64" s="400"/>
      <c r="DO64" s="400"/>
      <c r="DP64" s="400"/>
      <c r="DQ64" s="398"/>
      <c r="DR64" s="398"/>
      <c r="DS64" s="398"/>
      <c r="DT64" s="398"/>
      <c r="DU64" s="398"/>
      <c r="DV64" s="398"/>
      <c r="DW64" s="398"/>
      <c r="DX64" s="402"/>
    </row>
    <row r="65" spans="1:128" ht="6" customHeight="1">
      <c r="A65" s="597"/>
      <c r="B65" s="598"/>
      <c r="C65" s="598"/>
      <c r="D65" s="598"/>
      <c r="E65" s="598"/>
      <c r="F65" s="409"/>
      <c r="G65" s="409"/>
      <c r="H65" s="409"/>
      <c r="I65" s="409"/>
      <c r="J65" s="409"/>
      <c r="K65" s="409"/>
      <c r="L65" s="409"/>
      <c r="M65" s="409"/>
      <c r="N65" s="409"/>
      <c r="O65" s="409"/>
      <c r="P65" s="409"/>
      <c r="Q65" s="409"/>
      <c r="R65" s="409"/>
      <c r="S65" s="409"/>
      <c r="T65" s="409"/>
      <c r="U65" s="409"/>
      <c r="V65" s="409"/>
      <c r="W65" s="409"/>
      <c r="X65" s="409"/>
      <c r="Y65" s="409"/>
      <c r="Z65" s="409"/>
      <c r="AA65" s="409"/>
      <c r="AB65" s="409"/>
      <c r="AC65" s="409"/>
      <c r="AD65" s="409"/>
      <c r="AE65" s="409"/>
      <c r="AF65" s="409"/>
      <c r="AG65" s="409"/>
      <c r="AH65" s="412"/>
      <c r="AI65" s="412"/>
      <c r="AJ65" s="412"/>
      <c r="AK65" s="412"/>
      <c r="AL65" s="412"/>
      <c r="AM65" s="398"/>
      <c r="AN65" s="398"/>
      <c r="AO65" s="398"/>
      <c r="AP65" s="398"/>
      <c r="AQ65" s="398"/>
      <c r="AR65" s="398"/>
      <c r="AS65" s="398"/>
      <c r="AT65" s="398"/>
      <c r="AU65" s="398"/>
      <c r="AV65" s="398"/>
      <c r="AW65" s="398"/>
      <c r="AX65" s="398"/>
      <c r="AY65" s="398"/>
      <c r="AZ65" s="398"/>
      <c r="BA65" s="398"/>
      <c r="BB65" s="398"/>
      <c r="BC65" s="398"/>
      <c r="BD65" s="398"/>
      <c r="BE65" s="398"/>
      <c r="BF65" s="398"/>
      <c r="BG65" s="398"/>
      <c r="BH65" s="398"/>
      <c r="BI65" s="398"/>
      <c r="BJ65" s="398"/>
      <c r="BK65" s="398"/>
      <c r="BL65" s="398"/>
      <c r="BM65" s="398"/>
      <c r="BN65" s="398"/>
      <c r="BO65" s="398"/>
      <c r="BP65" s="398"/>
      <c r="BQ65" s="398"/>
      <c r="BR65" s="398"/>
      <c r="BS65" s="398"/>
      <c r="BT65" s="398"/>
      <c r="BU65" s="398"/>
      <c r="BV65" s="398"/>
      <c r="BW65" s="398"/>
      <c r="BX65" s="398"/>
      <c r="BY65" s="398"/>
      <c r="BZ65" s="398"/>
      <c r="CA65" s="398"/>
      <c r="CB65" s="406"/>
      <c r="CC65" s="406"/>
      <c r="CD65" s="406"/>
      <c r="CE65" s="406"/>
      <c r="CF65" s="406"/>
      <c r="CG65" s="406"/>
      <c r="CH65" s="400"/>
      <c r="CI65" s="400"/>
      <c r="CJ65" s="400"/>
      <c r="CK65" s="400"/>
      <c r="CL65" s="400"/>
      <c r="CM65" s="400"/>
      <c r="CN65" s="400"/>
      <c r="CO65" s="398"/>
      <c r="CP65" s="398"/>
      <c r="CQ65" s="398"/>
      <c r="CR65" s="398"/>
      <c r="CS65" s="398"/>
      <c r="CT65" s="398"/>
      <c r="CU65" s="398"/>
      <c r="CV65" s="398"/>
      <c r="CW65" s="398"/>
      <c r="CX65" s="398"/>
      <c r="CY65" s="398"/>
      <c r="CZ65" s="398"/>
      <c r="DA65" s="398"/>
      <c r="DB65" s="398"/>
      <c r="DC65" s="398"/>
      <c r="DD65" s="398"/>
      <c r="DE65" s="398"/>
      <c r="DF65" s="398"/>
      <c r="DG65" s="398"/>
      <c r="DH65" s="398"/>
      <c r="DI65" s="398"/>
      <c r="DJ65" s="398"/>
      <c r="DK65" s="398"/>
      <c r="DL65" s="400"/>
      <c r="DM65" s="400"/>
      <c r="DN65" s="400"/>
      <c r="DO65" s="400"/>
      <c r="DP65" s="400"/>
      <c r="DQ65" s="398"/>
      <c r="DR65" s="398"/>
      <c r="DS65" s="398"/>
      <c r="DT65" s="398"/>
      <c r="DU65" s="398"/>
      <c r="DV65" s="398"/>
      <c r="DW65" s="398"/>
      <c r="DX65" s="402"/>
    </row>
    <row r="66" spans="1:128" ht="6" customHeight="1">
      <c r="A66" s="597"/>
      <c r="B66" s="598"/>
      <c r="C66" s="598"/>
      <c r="D66" s="598"/>
      <c r="E66" s="598"/>
      <c r="F66" s="409"/>
      <c r="G66" s="409"/>
      <c r="H66" s="409"/>
      <c r="I66" s="409"/>
      <c r="J66" s="409"/>
      <c r="K66" s="409"/>
      <c r="L66" s="409"/>
      <c r="M66" s="409"/>
      <c r="N66" s="409"/>
      <c r="O66" s="409"/>
      <c r="P66" s="409"/>
      <c r="Q66" s="409"/>
      <c r="R66" s="409"/>
      <c r="S66" s="409"/>
      <c r="T66" s="409"/>
      <c r="U66" s="409"/>
      <c r="V66" s="409"/>
      <c r="W66" s="409"/>
      <c r="X66" s="409"/>
      <c r="Y66" s="409"/>
      <c r="Z66" s="409"/>
      <c r="AA66" s="409"/>
      <c r="AB66" s="409"/>
      <c r="AC66" s="409"/>
      <c r="AD66" s="409"/>
      <c r="AE66" s="409"/>
      <c r="AF66" s="409"/>
      <c r="AG66" s="409"/>
      <c r="AH66" s="412"/>
      <c r="AI66" s="412"/>
      <c r="AJ66" s="412"/>
      <c r="AK66" s="412"/>
      <c r="AL66" s="412"/>
      <c r="AM66" s="398"/>
      <c r="AN66" s="398"/>
      <c r="AO66" s="398"/>
      <c r="AP66" s="398"/>
      <c r="AQ66" s="398"/>
      <c r="AR66" s="398"/>
      <c r="AS66" s="398"/>
      <c r="AT66" s="398"/>
      <c r="AU66" s="398"/>
      <c r="AV66" s="398"/>
      <c r="AW66" s="398"/>
      <c r="AX66" s="398"/>
      <c r="AY66" s="398"/>
      <c r="AZ66" s="398"/>
      <c r="BA66" s="398"/>
      <c r="BB66" s="398"/>
      <c r="BC66" s="398"/>
      <c r="BD66" s="398"/>
      <c r="BE66" s="398"/>
      <c r="BF66" s="398"/>
      <c r="BG66" s="398"/>
      <c r="BH66" s="398"/>
      <c r="BI66" s="398"/>
      <c r="BJ66" s="398"/>
      <c r="BK66" s="398"/>
      <c r="BL66" s="398"/>
      <c r="BM66" s="398"/>
      <c r="BN66" s="398"/>
      <c r="BO66" s="398"/>
      <c r="BP66" s="398"/>
      <c r="BQ66" s="398"/>
      <c r="BR66" s="398"/>
      <c r="BS66" s="398"/>
      <c r="BT66" s="398"/>
      <c r="BU66" s="398"/>
      <c r="BV66" s="398"/>
      <c r="BW66" s="398"/>
      <c r="BX66" s="398"/>
      <c r="BY66" s="398"/>
      <c r="BZ66" s="398"/>
      <c r="CA66" s="398"/>
      <c r="CB66" s="406"/>
      <c r="CC66" s="406"/>
      <c r="CD66" s="406"/>
      <c r="CE66" s="406"/>
      <c r="CF66" s="406"/>
      <c r="CG66" s="406"/>
      <c r="CH66" s="400"/>
      <c r="CI66" s="400"/>
      <c r="CJ66" s="400"/>
      <c r="CK66" s="400"/>
      <c r="CL66" s="400"/>
      <c r="CM66" s="400"/>
      <c r="CN66" s="400"/>
      <c r="CO66" s="398"/>
      <c r="CP66" s="398"/>
      <c r="CQ66" s="398"/>
      <c r="CR66" s="398"/>
      <c r="CS66" s="398"/>
      <c r="CT66" s="398"/>
      <c r="CU66" s="398"/>
      <c r="CV66" s="398"/>
      <c r="CW66" s="398"/>
      <c r="CX66" s="398"/>
      <c r="CY66" s="398"/>
      <c r="CZ66" s="398"/>
      <c r="DA66" s="398"/>
      <c r="DB66" s="398"/>
      <c r="DC66" s="398"/>
      <c r="DD66" s="398"/>
      <c r="DE66" s="398"/>
      <c r="DF66" s="398"/>
      <c r="DG66" s="398"/>
      <c r="DH66" s="398"/>
      <c r="DI66" s="398"/>
      <c r="DJ66" s="398"/>
      <c r="DK66" s="398"/>
      <c r="DL66" s="400"/>
      <c r="DM66" s="400"/>
      <c r="DN66" s="400"/>
      <c r="DO66" s="400"/>
      <c r="DP66" s="400"/>
      <c r="DQ66" s="398"/>
      <c r="DR66" s="398"/>
      <c r="DS66" s="398"/>
      <c r="DT66" s="398"/>
      <c r="DU66" s="398"/>
      <c r="DV66" s="398"/>
      <c r="DW66" s="398"/>
      <c r="DX66" s="402"/>
    </row>
    <row r="67" spans="1:128" ht="6" customHeight="1">
      <c r="A67" s="597"/>
      <c r="B67" s="598"/>
      <c r="C67" s="598"/>
      <c r="D67" s="598"/>
      <c r="E67" s="598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09"/>
      <c r="Q67" s="409"/>
      <c r="R67" s="409"/>
      <c r="S67" s="409"/>
      <c r="T67" s="409"/>
      <c r="U67" s="409"/>
      <c r="V67" s="409"/>
      <c r="W67" s="409"/>
      <c r="X67" s="409"/>
      <c r="Y67" s="409"/>
      <c r="Z67" s="409"/>
      <c r="AA67" s="409"/>
      <c r="AB67" s="409"/>
      <c r="AC67" s="409"/>
      <c r="AD67" s="409"/>
      <c r="AE67" s="409"/>
      <c r="AF67" s="409"/>
      <c r="AG67" s="409"/>
      <c r="AH67" s="412"/>
      <c r="AI67" s="412"/>
      <c r="AJ67" s="412"/>
      <c r="AK67" s="412"/>
      <c r="AL67" s="412"/>
      <c r="AM67" s="398"/>
      <c r="AN67" s="398"/>
      <c r="AO67" s="398"/>
      <c r="AP67" s="398"/>
      <c r="AQ67" s="398"/>
      <c r="AR67" s="398"/>
      <c r="AS67" s="398"/>
      <c r="AT67" s="398"/>
      <c r="AU67" s="398"/>
      <c r="AV67" s="398"/>
      <c r="AW67" s="398"/>
      <c r="AX67" s="398"/>
      <c r="AY67" s="398"/>
      <c r="AZ67" s="398"/>
      <c r="BA67" s="398"/>
      <c r="BB67" s="398"/>
      <c r="BC67" s="398"/>
      <c r="BD67" s="398"/>
      <c r="BE67" s="398"/>
      <c r="BF67" s="398"/>
      <c r="BG67" s="398"/>
      <c r="BH67" s="398"/>
      <c r="BI67" s="398"/>
      <c r="BJ67" s="398"/>
      <c r="BK67" s="398"/>
      <c r="BL67" s="398"/>
      <c r="BM67" s="398"/>
      <c r="BN67" s="398"/>
      <c r="BO67" s="398"/>
      <c r="BP67" s="398"/>
      <c r="BQ67" s="398"/>
      <c r="BR67" s="398"/>
      <c r="BS67" s="398"/>
      <c r="BT67" s="398"/>
      <c r="BU67" s="398"/>
      <c r="BV67" s="398"/>
      <c r="BW67" s="398"/>
      <c r="BX67" s="398"/>
      <c r="BY67" s="398"/>
      <c r="BZ67" s="398"/>
      <c r="CA67" s="398"/>
      <c r="CB67" s="406"/>
      <c r="CC67" s="406"/>
      <c r="CD67" s="406"/>
      <c r="CE67" s="406"/>
      <c r="CF67" s="406"/>
      <c r="CG67" s="406"/>
      <c r="CH67" s="400"/>
      <c r="CI67" s="400"/>
      <c r="CJ67" s="400"/>
      <c r="CK67" s="400"/>
      <c r="CL67" s="400"/>
      <c r="CM67" s="400"/>
      <c r="CN67" s="400"/>
      <c r="CO67" s="398"/>
      <c r="CP67" s="398"/>
      <c r="CQ67" s="398"/>
      <c r="CR67" s="398"/>
      <c r="CS67" s="398"/>
      <c r="CT67" s="398"/>
      <c r="CU67" s="398"/>
      <c r="CV67" s="398"/>
      <c r="CW67" s="398"/>
      <c r="CX67" s="398"/>
      <c r="CY67" s="398"/>
      <c r="CZ67" s="398"/>
      <c r="DA67" s="398"/>
      <c r="DB67" s="398"/>
      <c r="DC67" s="398"/>
      <c r="DD67" s="398"/>
      <c r="DE67" s="398"/>
      <c r="DF67" s="398"/>
      <c r="DG67" s="398"/>
      <c r="DH67" s="398"/>
      <c r="DI67" s="398"/>
      <c r="DJ67" s="398"/>
      <c r="DK67" s="398"/>
      <c r="DL67" s="400"/>
      <c r="DM67" s="400"/>
      <c r="DN67" s="400"/>
      <c r="DO67" s="400"/>
      <c r="DP67" s="400"/>
      <c r="DQ67" s="398"/>
      <c r="DR67" s="398"/>
      <c r="DS67" s="398"/>
      <c r="DT67" s="398"/>
      <c r="DU67" s="398"/>
      <c r="DV67" s="398"/>
      <c r="DW67" s="398"/>
      <c r="DX67" s="402"/>
    </row>
    <row r="68" spans="1:128" ht="6" customHeight="1">
      <c r="A68" s="597"/>
      <c r="B68" s="598"/>
      <c r="C68" s="598"/>
      <c r="D68" s="598"/>
      <c r="E68" s="598"/>
      <c r="F68" s="409"/>
      <c r="G68" s="409"/>
      <c r="H68" s="409"/>
      <c r="I68" s="409"/>
      <c r="J68" s="409"/>
      <c r="K68" s="409"/>
      <c r="L68" s="409"/>
      <c r="M68" s="409"/>
      <c r="N68" s="409"/>
      <c r="O68" s="409"/>
      <c r="P68" s="409"/>
      <c r="Q68" s="409"/>
      <c r="R68" s="409"/>
      <c r="S68" s="409"/>
      <c r="T68" s="409"/>
      <c r="U68" s="409"/>
      <c r="V68" s="409"/>
      <c r="W68" s="409"/>
      <c r="X68" s="409"/>
      <c r="Y68" s="409"/>
      <c r="Z68" s="409"/>
      <c r="AA68" s="409"/>
      <c r="AB68" s="409"/>
      <c r="AC68" s="409"/>
      <c r="AD68" s="409"/>
      <c r="AE68" s="409"/>
      <c r="AF68" s="409"/>
      <c r="AG68" s="409"/>
      <c r="AH68" s="412"/>
      <c r="AI68" s="412"/>
      <c r="AJ68" s="412"/>
      <c r="AK68" s="412"/>
      <c r="AL68" s="412"/>
      <c r="AM68" s="398"/>
      <c r="AN68" s="398"/>
      <c r="AO68" s="398"/>
      <c r="AP68" s="398"/>
      <c r="AQ68" s="398"/>
      <c r="AR68" s="398"/>
      <c r="AS68" s="398"/>
      <c r="AT68" s="398"/>
      <c r="AU68" s="398"/>
      <c r="AV68" s="398"/>
      <c r="AW68" s="398"/>
      <c r="AX68" s="398"/>
      <c r="AY68" s="398"/>
      <c r="AZ68" s="398"/>
      <c r="BA68" s="398"/>
      <c r="BB68" s="398"/>
      <c r="BC68" s="398"/>
      <c r="BD68" s="398"/>
      <c r="BE68" s="398"/>
      <c r="BF68" s="398"/>
      <c r="BG68" s="398"/>
      <c r="BH68" s="398"/>
      <c r="BI68" s="398"/>
      <c r="BJ68" s="398"/>
      <c r="BK68" s="398"/>
      <c r="BL68" s="398"/>
      <c r="BM68" s="398"/>
      <c r="BN68" s="398"/>
      <c r="BO68" s="398"/>
      <c r="BP68" s="398"/>
      <c r="BQ68" s="398"/>
      <c r="BR68" s="398"/>
      <c r="BS68" s="398"/>
      <c r="BT68" s="398"/>
      <c r="BU68" s="398"/>
      <c r="BV68" s="398"/>
      <c r="BW68" s="398"/>
      <c r="BX68" s="398"/>
      <c r="BY68" s="398"/>
      <c r="BZ68" s="398"/>
      <c r="CA68" s="398"/>
      <c r="CB68" s="406"/>
      <c r="CC68" s="406"/>
      <c r="CD68" s="406"/>
      <c r="CE68" s="406"/>
      <c r="CF68" s="406"/>
      <c r="CG68" s="406"/>
      <c r="CH68" s="400"/>
      <c r="CI68" s="400"/>
      <c r="CJ68" s="400"/>
      <c r="CK68" s="400"/>
      <c r="CL68" s="400"/>
      <c r="CM68" s="400"/>
      <c r="CN68" s="400"/>
      <c r="CO68" s="398"/>
      <c r="CP68" s="398"/>
      <c r="CQ68" s="398"/>
      <c r="CR68" s="398"/>
      <c r="CS68" s="398"/>
      <c r="CT68" s="398"/>
      <c r="CU68" s="398"/>
      <c r="CV68" s="398"/>
      <c r="CW68" s="398"/>
      <c r="CX68" s="398"/>
      <c r="CY68" s="398"/>
      <c r="CZ68" s="398"/>
      <c r="DA68" s="398"/>
      <c r="DB68" s="398"/>
      <c r="DC68" s="398"/>
      <c r="DD68" s="398"/>
      <c r="DE68" s="398"/>
      <c r="DF68" s="398"/>
      <c r="DG68" s="398"/>
      <c r="DH68" s="398"/>
      <c r="DI68" s="398"/>
      <c r="DJ68" s="398"/>
      <c r="DK68" s="398"/>
      <c r="DL68" s="400"/>
      <c r="DM68" s="400"/>
      <c r="DN68" s="400"/>
      <c r="DO68" s="400"/>
      <c r="DP68" s="400"/>
      <c r="DQ68" s="398"/>
      <c r="DR68" s="398"/>
      <c r="DS68" s="398"/>
      <c r="DT68" s="398"/>
      <c r="DU68" s="398"/>
      <c r="DV68" s="398"/>
      <c r="DW68" s="398"/>
      <c r="DX68" s="402"/>
    </row>
    <row r="69" spans="1:128" ht="6" customHeight="1">
      <c r="A69" s="597"/>
      <c r="B69" s="598"/>
      <c r="C69" s="598"/>
      <c r="D69" s="598"/>
      <c r="E69" s="598"/>
      <c r="F69" s="409"/>
      <c r="G69" s="409"/>
      <c r="H69" s="409"/>
      <c r="I69" s="409"/>
      <c r="J69" s="409"/>
      <c r="K69" s="409"/>
      <c r="L69" s="409"/>
      <c r="M69" s="409"/>
      <c r="N69" s="409"/>
      <c r="O69" s="409"/>
      <c r="P69" s="409"/>
      <c r="Q69" s="409"/>
      <c r="R69" s="409"/>
      <c r="S69" s="409"/>
      <c r="T69" s="409"/>
      <c r="U69" s="409"/>
      <c r="V69" s="409"/>
      <c r="W69" s="409"/>
      <c r="X69" s="409"/>
      <c r="Y69" s="409"/>
      <c r="Z69" s="409"/>
      <c r="AA69" s="409"/>
      <c r="AB69" s="409"/>
      <c r="AC69" s="409"/>
      <c r="AD69" s="409"/>
      <c r="AE69" s="409"/>
      <c r="AF69" s="409"/>
      <c r="AG69" s="409"/>
      <c r="AH69" s="412"/>
      <c r="AI69" s="412"/>
      <c r="AJ69" s="412"/>
      <c r="AK69" s="412"/>
      <c r="AL69" s="412"/>
      <c r="AM69" s="398"/>
      <c r="AN69" s="398"/>
      <c r="AO69" s="398"/>
      <c r="AP69" s="398"/>
      <c r="AQ69" s="398"/>
      <c r="AR69" s="398"/>
      <c r="AS69" s="398"/>
      <c r="AT69" s="398"/>
      <c r="AU69" s="398"/>
      <c r="AV69" s="398"/>
      <c r="AW69" s="398"/>
      <c r="AX69" s="398"/>
      <c r="AY69" s="398"/>
      <c r="AZ69" s="398"/>
      <c r="BA69" s="398"/>
      <c r="BB69" s="398"/>
      <c r="BC69" s="398"/>
      <c r="BD69" s="398"/>
      <c r="BE69" s="398"/>
      <c r="BF69" s="398"/>
      <c r="BG69" s="398"/>
      <c r="BH69" s="398"/>
      <c r="BI69" s="398"/>
      <c r="BJ69" s="398"/>
      <c r="BK69" s="398"/>
      <c r="BL69" s="398"/>
      <c r="BM69" s="398"/>
      <c r="BN69" s="398"/>
      <c r="BO69" s="398"/>
      <c r="BP69" s="398"/>
      <c r="BQ69" s="398"/>
      <c r="BR69" s="398"/>
      <c r="BS69" s="398"/>
      <c r="BT69" s="398"/>
      <c r="BU69" s="398"/>
      <c r="BV69" s="398"/>
      <c r="BW69" s="398"/>
      <c r="BX69" s="398"/>
      <c r="BY69" s="398"/>
      <c r="BZ69" s="398"/>
      <c r="CA69" s="398"/>
      <c r="CB69" s="406"/>
      <c r="CC69" s="406"/>
      <c r="CD69" s="406"/>
      <c r="CE69" s="406"/>
      <c r="CF69" s="406"/>
      <c r="CG69" s="406"/>
      <c r="CH69" s="400"/>
      <c r="CI69" s="400"/>
      <c r="CJ69" s="400"/>
      <c r="CK69" s="400"/>
      <c r="CL69" s="400"/>
      <c r="CM69" s="400"/>
      <c r="CN69" s="400"/>
      <c r="CO69" s="398"/>
      <c r="CP69" s="398"/>
      <c r="CQ69" s="398"/>
      <c r="CR69" s="398"/>
      <c r="CS69" s="398"/>
      <c r="CT69" s="398"/>
      <c r="CU69" s="398"/>
      <c r="CV69" s="398"/>
      <c r="CW69" s="398"/>
      <c r="CX69" s="398"/>
      <c r="CY69" s="398"/>
      <c r="CZ69" s="398"/>
      <c r="DA69" s="398"/>
      <c r="DB69" s="398"/>
      <c r="DC69" s="398"/>
      <c r="DD69" s="398"/>
      <c r="DE69" s="398"/>
      <c r="DF69" s="398"/>
      <c r="DG69" s="398"/>
      <c r="DH69" s="398"/>
      <c r="DI69" s="398"/>
      <c r="DJ69" s="398"/>
      <c r="DK69" s="398"/>
      <c r="DL69" s="400"/>
      <c r="DM69" s="400"/>
      <c r="DN69" s="400"/>
      <c r="DO69" s="400"/>
      <c r="DP69" s="400"/>
      <c r="DQ69" s="398"/>
      <c r="DR69" s="398"/>
      <c r="DS69" s="398"/>
      <c r="DT69" s="398"/>
      <c r="DU69" s="398"/>
      <c r="DV69" s="398"/>
      <c r="DW69" s="398"/>
      <c r="DX69" s="402"/>
    </row>
    <row r="70" spans="1:128" ht="6" customHeight="1">
      <c r="A70" s="597"/>
      <c r="B70" s="598"/>
      <c r="C70" s="598"/>
      <c r="D70" s="598"/>
      <c r="E70" s="598"/>
      <c r="F70" s="409"/>
      <c r="G70" s="409"/>
      <c r="H70" s="409"/>
      <c r="I70" s="409"/>
      <c r="J70" s="409"/>
      <c r="K70" s="409"/>
      <c r="L70" s="409"/>
      <c r="M70" s="409"/>
      <c r="N70" s="409"/>
      <c r="O70" s="409"/>
      <c r="P70" s="409"/>
      <c r="Q70" s="409"/>
      <c r="R70" s="409"/>
      <c r="S70" s="409"/>
      <c r="T70" s="409"/>
      <c r="U70" s="409"/>
      <c r="V70" s="409"/>
      <c r="W70" s="409"/>
      <c r="X70" s="409"/>
      <c r="Y70" s="409"/>
      <c r="Z70" s="409"/>
      <c r="AA70" s="409"/>
      <c r="AB70" s="409"/>
      <c r="AC70" s="409"/>
      <c r="AD70" s="409"/>
      <c r="AE70" s="409"/>
      <c r="AF70" s="409"/>
      <c r="AG70" s="409"/>
      <c r="AH70" s="412"/>
      <c r="AI70" s="412"/>
      <c r="AJ70" s="412"/>
      <c r="AK70" s="412"/>
      <c r="AL70" s="412"/>
      <c r="AM70" s="398"/>
      <c r="AN70" s="398"/>
      <c r="AO70" s="398"/>
      <c r="AP70" s="398"/>
      <c r="AQ70" s="398"/>
      <c r="AR70" s="398"/>
      <c r="AS70" s="398"/>
      <c r="AT70" s="398"/>
      <c r="AU70" s="398"/>
      <c r="AV70" s="398"/>
      <c r="AW70" s="398"/>
      <c r="AX70" s="398"/>
      <c r="AY70" s="398"/>
      <c r="AZ70" s="398"/>
      <c r="BA70" s="398"/>
      <c r="BB70" s="398"/>
      <c r="BC70" s="398"/>
      <c r="BD70" s="398"/>
      <c r="BE70" s="398"/>
      <c r="BF70" s="398"/>
      <c r="BG70" s="398"/>
      <c r="BH70" s="398"/>
      <c r="BI70" s="398"/>
      <c r="BJ70" s="398"/>
      <c r="BK70" s="398"/>
      <c r="BL70" s="398"/>
      <c r="BM70" s="398"/>
      <c r="BN70" s="398"/>
      <c r="BO70" s="398"/>
      <c r="BP70" s="398"/>
      <c r="BQ70" s="398"/>
      <c r="BR70" s="398"/>
      <c r="BS70" s="398"/>
      <c r="BT70" s="398"/>
      <c r="BU70" s="398"/>
      <c r="BV70" s="398"/>
      <c r="BW70" s="398"/>
      <c r="BX70" s="398"/>
      <c r="BY70" s="398"/>
      <c r="BZ70" s="398"/>
      <c r="CA70" s="398"/>
      <c r="CB70" s="406"/>
      <c r="CC70" s="406"/>
      <c r="CD70" s="406"/>
      <c r="CE70" s="406"/>
      <c r="CF70" s="406"/>
      <c r="CG70" s="406"/>
      <c r="CH70" s="400"/>
      <c r="CI70" s="400"/>
      <c r="CJ70" s="400"/>
      <c r="CK70" s="400"/>
      <c r="CL70" s="400"/>
      <c r="CM70" s="400"/>
      <c r="CN70" s="400"/>
      <c r="CO70" s="398"/>
      <c r="CP70" s="398"/>
      <c r="CQ70" s="398"/>
      <c r="CR70" s="398"/>
      <c r="CS70" s="398"/>
      <c r="CT70" s="398"/>
      <c r="CU70" s="398"/>
      <c r="CV70" s="398"/>
      <c r="CW70" s="398"/>
      <c r="CX70" s="398"/>
      <c r="CY70" s="398"/>
      <c r="CZ70" s="398"/>
      <c r="DA70" s="398"/>
      <c r="DB70" s="398"/>
      <c r="DC70" s="398"/>
      <c r="DD70" s="398"/>
      <c r="DE70" s="398"/>
      <c r="DF70" s="398"/>
      <c r="DG70" s="398"/>
      <c r="DH70" s="398"/>
      <c r="DI70" s="398"/>
      <c r="DJ70" s="398"/>
      <c r="DK70" s="398"/>
      <c r="DL70" s="400"/>
      <c r="DM70" s="400"/>
      <c r="DN70" s="400"/>
      <c r="DO70" s="400"/>
      <c r="DP70" s="400"/>
      <c r="DQ70" s="398"/>
      <c r="DR70" s="398"/>
      <c r="DS70" s="398"/>
      <c r="DT70" s="398"/>
      <c r="DU70" s="398"/>
      <c r="DV70" s="398"/>
      <c r="DW70" s="398"/>
      <c r="DX70" s="402"/>
    </row>
    <row r="71" spans="1:128" ht="6" customHeight="1">
      <c r="A71" s="597"/>
      <c r="B71" s="598"/>
      <c r="C71" s="598"/>
      <c r="D71" s="598"/>
      <c r="E71" s="598"/>
      <c r="F71" s="409"/>
      <c r="G71" s="409"/>
      <c r="H71" s="409"/>
      <c r="I71" s="409"/>
      <c r="J71" s="409"/>
      <c r="K71" s="409"/>
      <c r="L71" s="409"/>
      <c r="M71" s="409"/>
      <c r="N71" s="409"/>
      <c r="O71" s="409"/>
      <c r="P71" s="409"/>
      <c r="Q71" s="409"/>
      <c r="R71" s="409"/>
      <c r="S71" s="409"/>
      <c r="T71" s="409"/>
      <c r="U71" s="409"/>
      <c r="V71" s="409"/>
      <c r="W71" s="409"/>
      <c r="X71" s="409"/>
      <c r="Y71" s="409"/>
      <c r="Z71" s="409"/>
      <c r="AA71" s="409"/>
      <c r="AB71" s="409"/>
      <c r="AC71" s="409"/>
      <c r="AD71" s="409"/>
      <c r="AE71" s="409"/>
      <c r="AF71" s="409"/>
      <c r="AG71" s="409"/>
      <c r="AH71" s="412"/>
      <c r="AI71" s="412"/>
      <c r="AJ71" s="412"/>
      <c r="AK71" s="412"/>
      <c r="AL71" s="412"/>
      <c r="AM71" s="398"/>
      <c r="AN71" s="398"/>
      <c r="AO71" s="398"/>
      <c r="AP71" s="398"/>
      <c r="AQ71" s="398"/>
      <c r="AR71" s="398"/>
      <c r="AS71" s="398"/>
      <c r="AT71" s="398"/>
      <c r="AU71" s="398"/>
      <c r="AV71" s="398"/>
      <c r="AW71" s="398"/>
      <c r="AX71" s="398"/>
      <c r="AY71" s="398"/>
      <c r="AZ71" s="398"/>
      <c r="BA71" s="398"/>
      <c r="BB71" s="398"/>
      <c r="BC71" s="398"/>
      <c r="BD71" s="398"/>
      <c r="BE71" s="398"/>
      <c r="BF71" s="398"/>
      <c r="BG71" s="398"/>
      <c r="BH71" s="398"/>
      <c r="BI71" s="398"/>
      <c r="BJ71" s="398"/>
      <c r="BK71" s="398"/>
      <c r="BL71" s="398"/>
      <c r="BM71" s="398"/>
      <c r="BN71" s="398"/>
      <c r="BO71" s="398"/>
      <c r="BP71" s="398"/>
      <c r="BQ71" s="398"/>
      <c r="BR71" s="398"/>
      <c r="BS71" s="398"/>
      <c r="BT71" s="398"/>
      <c r="BU71" s="398"/>
      <c r="BV71" s="398"/>
      <c r="BW71" s="398"/>
      <c r="BX71" s="398"/>
      <c r="BY71" s="398"/>
      <c r="BZ71" s="398"/>
      <c r="CA71" s="398"/>
      <c r="CB71" s="406"/>
      <c r="CC71" s="406"/>
      <c r="CD71" s="406"/>
      <c r="CE71" s="406"/>
      <c r="CF71" s="406"/>
      <c r="CG71" s="406"/>
      <c r="CH71" s="400"/>
      <c r="CI71" s="400"/>
      <c r="CJ71" s="400"/>
      <c r="CK71" s="400"/>
      <c r="CL71" s="400"/>
      <c r="CM71" s="400"/>
      <c r="CN71" s="400"/>
      <c r="CO71" s="398"/>
      <c r="CP71" s="398"/>
      <c r="CQ71" s="398"/>
      <c r="CR71" s="398"/>
      <c r="CS71" s="398"/>
      <c r="CT71" s="398"/>
      <c r="CU71" s="398"/>
      <c r="CV71" s="398"/>
      <c r="CW71" s="398"/>
      <c r="CX71" s="398"/>
      <c r="CY71" s="398"/>
      <c r="CZ71" s="398"/>
      <c r="DA71" s="398"/>
      <c r="DB71" s="398"/>
      <c r="DC71" s="398"/>
      <c r="DD71" s="398"/>
      <c r="DE71" s="398"/>
      <c r="DF71" s="398"/>
      <c r="DG71" s="398"/>
      <c r="DH71" s="398"/>
      <c r="DI71" s="398"/>
      <c r="DJ71" s="398"/>
      <c r="DK71" s="398"/>
      <c r="DL71" s="400"/>
      <c r="DM71" s="400"/>
      <c r="DN71" s="400"/>
      <c r="DO71" s="400"/>
      <c r="DP71" s="400"/>
      <c r="DQ71" s="398"/>
      <c r="DR71" s="398"/>
      <c r="DS71" s="398"/>
      <c r="DT71" s="398"/>
      <c r="DU71" s="398"/>
      <c r="DV71" s="398"/>
      <c r="DW71" s="398"/>
      <c r="DX71" s="402"/>
    </row>
    <row r="72" spans="1:128" ht="6" customHeight="1">
      <c r="A72" s="597"/>
      <c r="B72" s="598"/>
      <c r="C72" s="598"/>
      <c r="D72" s="598"/>
      <c r="E72" s="598"/>
      <c r="F72" s="409"/>
      <c r="G72" s="409"/>
      <c r="H72" s="409"/>
      <c r="I72" s="409"/>
      <c r="J72" s="409"/>
      <c r="K72" s="409"/>
      <c r="L72" s="409"/>
      <c r="M72" s="409"/>
      <c r="N72" s="409"/>
      <c r="O72" s="409"/>
      <c r="P72" s="409"/>
      <c r="Q72" s="409"/>
      <c r="R72" s="409"/>
      <c r="S72" s="409"/>
      <c r="T72" s="409"/>
      <c r="U72" s="409"/>
      <c r="V72" s="409"/>
      <c r="W72" s="409"/>
      <c r="X72" s="409"/>
      <c r="Y72" s="409"/>
      <c r="Z72" s="409"/>
      <c r="AA72" s="409"/>
      <c r="AB72" s="409"/>
      <c r="AC72" s="409"/>
      <c r="AD72" s="409"/>
      <c r="AE72" s="409"/>
      <c r="AF72" s="409"/>
      <c r="AG72" s="409"/>
      <c r="AH72" s="412"/>
      <c r="AI72" s="412"/>
      <c r="AJ72" s="412"/>
      <c r="AK72" s="412"/>
      <c r="AL72" s="412"/>
      <c r="AM72" s="398"/>
      <c r="AN72" s="398"/>
      <c r="AO72" s="398"/>
      <c r="AP72" s="398"/>
      <c r="AQ72" s="398"/>
      <c r="AR72" s="398"/>
      <c r="AS72" s="398"/>
      <c r="AT72" s="398"/>
      <c r="AU72" s="398"/>
      <c r="AV72" s="398"/>
      <c r="AW72" s="398"/>
      <c r="AX72" s="398"/>
      <c r="AY72" s="398"/>
      <c r="AZ72" s="398"/>
      <c r="BA72" s="398"/>
      <c r="BB72" s="398"/>
      <c r="BC72" s="398"/>
      <c r="BD72" s="398"/>
      <c r="BE72" s="398"/>
      <c r="BF72" s="398"/>
      <c r="BG72" s="398"/>
      <c r="BH72" s="398"/>
      <c r="BI72" s="398"/>
      <c r="BJ72" s="398"/>
      <c r="BK72" s="398"/>
      <c r="BL72" s="398"/>
      <c r="BM72" s="398"/>
      <c r="BN72" s="398"/>
      <c r="BO72" s="398"/>
      <c r="BP72" s="398"/>
      <c r="BQ72" s="398"/>
      <c r="BR72" s="398"/>
      <c r="BS72" s="398"/>
      <c r="BT72" s="398"/>
      <c r="BU72" s="398"/>
      <c r="BV72" s="398"/>
      <c r="BW72" s="398"/>
      <c r="BX72" s="398"/>
      <c r="BY72" s="398"/>
      <c r="BZ72" s="398"/>
      <c r="CA72" s="398"/>
      <c r="CB72" s="406"/>
      <c r="CC72" s="406"/>
      <c r="CD72" s="406"/>
      <c r="CE72" s="406"/>
      <c r="CF72" s="406"/>
      <c r="CG72" s="406"/>
      <c r="CH72" s="400"/>
      <c r="CI72" s="400"/>
      <c r="CJ72" s="400"/>
      <c r="CK72" s="400"/>
      <c r="CL72" s="400"/>
      <c r="CM72" s="400"/>
      <c r="CN72" s="400"/>
      <c r="CO72" s="398"/>
      <c r="CP72" s="398"/>
      <c r="CQ72" s="398"/>
      <c r="CR72" s="398"/>
      <c r="CS72" s="398"/>
      <c r="CT72" s="398"/>
      <c r="CU72" s="398"/>
      <c r="CV72" s="398"/>
      <c r="CW72" s="398"/>
      <c r="CX72" s="398"/>
      <c r="CY72" s="398"/>
      <c r="CZ72" s="398"/>
      <c r="DA72" s="398"/>
      <c r="DB72" s="398"/>
      <c r="DC72" s="398"/>
      <c r="DD72" s="398"/>
      <c r="DE72" s="398"/>
      <c r="DF72" s="398"/>
      <c r="DG72" s="398"/>
      <c r="DH72" s="398"/>
      <c r="DI72" s="398"/>
      <c r="DJ72" s="398"/>
      <c r="DK72" s="398"/>
      <c r="DL72" s="400"/>
      <c r="DM72" s="400"/>
      <c r="DN72" s="400"/>
      <c r="DO72" s="400"/>
      <c r="DP72" s="400"/>
      <c r="DQ72" s="398"/>
      <c r="DR72" s="398"/>
      <c r="DS72" s="398"/>
      <c r="DT72" s="398"/>
      <c r="DU72" s="398"/>
      <c r="DV72" s="398"/>
      <c r="DW72" s="398"/>
      <c r="DX72" s="402"/>
    </row>
    <row r="73" spans="1:128" ht="6" customHeight="1">
      <c r="A73" s="597"/>
      <c r="B73" s="598"/>
      <c r="C73" s="598"/>
      <c r="D73" s="598"/>
      <c r="E73" s="598"/>
      <c r="F73" s="409"/>
      <c r="G73" s="409"/>
      <c r="H73" s="409"/>
      <c r="I73" s="409"/>
      <c r="J73" s="409"/>
      <c r="K73" s="409"/>
      <c r="L73" s="409"/>
      <c r="M73" s="409"/>
      <c r="N73" s="409"/>
      <c r="O73" s="409"/>
      <c r="P73" s="409"/>
      <c r="Q73" s="409"/>
      <c r="R73" s="409"/>
      <c r="S73" s="409"/>
      <c r="T73" s="409"/>
      <c r="U73" s="409"/>
      <c r="V73" s="409"/>
      <c r="W73" s="409"/>
      <c r="X73" s="409"/>
      <c r="Y73" s="409"/>
      <c r="Z73" s="409"/>
      <c r="AA73" s="409"/>
      <c r="AB73" s="409"/>
      <c r="AC73" s="409"/>
      <c r="AD73" s="409"/>
      <c r="AE73" s="409"/>
      <c r="AF73" s="409"/>
      <c r="AG73" s="409"/>
      <c r="AH73" s="412"/>
      <c r="AI73" s="412"/>
      <c r="AJ73" s="412"/>
      <c r="AK73" s="412"/>
      <c r="AL73" s="412"/>
      <c r="AM73" s="398"/>
      <c r="AN73" s="398"/>
      <c r="AO73" s="398"/>
      <c r="AP73" s="398"/>
      <c r="AQ73" s="398"/>
      <c r="AR73" s="398"/>
      <c r="AS73" s="398"/>
      <c r="AT73" s="398"/>
      <c r="AU73" s="398"/>
      <c r="AV73" s="398"/>
      <c r="AW73" s="398"/>
      <c r="AX73" s="398"/>
      <c r="AY73" s="398"/>
      <c r="AZ73" s="398"/>
      <c r="BA73" s="398"/>
      <c r="BB73" s="398"/>
      <c r="BC73" s="398"/>
      <c r="BD73" s="398"/>
      <c r="BE73" s="398"/>
      <c r="BF73" s="398"/>
      <c r="BG73" s="398"/>
      <c r="BH73" s="398"/>
      <c r="BI73" s="398"/>
      <c r="BJ73" s="398"/>
      <c r="BK73" s="398"/>
      <c r="BL73" s="398"/>
      <c r="BM73" s="398"/>
      <c r="BN73" s="398"/>
      <c r="BO73" s="398"/>
      <c r="BP73" s="398"/>
      <c r="BQ73" s="398"/>
      <c r="BR73" s="398"/>
      <c r="BS73" s="398"/>
      <c r="BT73" s="398"/>
      <c r="BU73" s="398"/>
      <c r="BV73" s="398"/>
      <c r="BW73" s="398"/>
      <c r="BX73" s="398"/>
      <c r="BY73" s="398"/>
      <c r="BZ73" s="398"/>
      <c r="CA73" s="398"/>
      <c r="CB73" s="406"/>
      <c r="CC73" s="406"/>
      <c r="CD73" s="406"/>
      <c r="CE73" s="406"/>
      <c r="CF73" s="406"/>
      <c r="CG73" s="406"/>
      <c r="CH73" s="400"/>
      <c r="CI73" s="400"/>
      <c r="CJ73" s="400"/>
      <c r="CK73" s="400"/>
      <c r="CL73" s="400"/>
      <c r="CM73" s="400"/>
      <c r="CN73" s="400"/>
      <c r="CO73" s="398"/>
      <c r="CP73" s="398"/>
      <c r="CQ73" s="398"/>
      <c r="CR73" s="398"/>
      <c r="CS73" s="398"/>
      <c r="CT73" s="398"/>
      <c r="CU73" s="398"/>
      <c r="CV73" s="398"/>
      <c r="CW73" s="398"/>
      <c r="CX73" s="398"/>
      <c r="CY73" s="398"/>
      <c r="CZ73" s="398"/>
      <c r="DA73" s="398"/>
      <c r="DB73" s="398"/>
      <c r="DC73" s="398"/>
      <c r="DD73" s="398"/>
      <c r="DE73" s="398"/>
      <c r="DF73" s="398"/>
      <c r="DG73" s="398"/>
      <c r="DH73" s="398"/>
      <c r="DI73" s="398"/>
      <c r="DJ73" s="398"/>
      <c r="DK73" s="398"/>
      <c r="DL73" s="400"/>
      <c r="DM73" s="400"/>
      <c r="DN73" s="400"/>
      <c r="DO73" s="400"/>
      <c r="DP73" s="400"/>
      <c r="DQ73" s="398"/>
      <c r="DR73" s="398"/>
      <c r="DS73" s="398"/>
      <c r="DT73" s="398"/>
      <c r="DU73" s="398"/>
      <c r="DV73" s="398"/>
      <c r="DW73" s="398"/>
      <c r="DX73" s="402"/>
    </row>
    <row r="74" spans="1:128" ht="6" customHeight="1">
      <c r="A74" s="597"/>
      <c r="B74" s="598"/>
      <c r="C74" s="598"/>
      <c r="D74" s="598"/>
      <c r="E74" s="598"/>
      <c r="F74" s="409"/>
      <c r="G74" s="409"/>
      <c r="H74" s="409"/>
      <c r="I74" s="409"/>
      <c r="J74" s="409"/>
      <c r="K74" s="409"/>
      <c r="L74" s="409"/>
      <c r="M74" s="409"/>
      <c r="N74" s="409"/>
      <c r="O74" s="409"/>
      <c r="P74" s="409"/>
      <c r="Q74" s="409"/>
      <c r="R74" s="409"/>
      <c r="S74" s="409"/>
      <c r="T74" s="409"/>
      <c r="U74" s="409"/>
      <c r="V74" s="409"/>
      <c r="W74" s="409"/>
      <c r="X74" s="409"/>
      <c r="Y74" s="409"/>
      <c r="Z74" s="409"/>
      <c r="AA74" s="409"/>
      <c r="AB74" s="409"/>
      <c r="AC74" s="409"/>
      <c r="AD74" s="409"/>
      <c r="AE74" s="409"/>
      <c r="AF74" s="409"/>
      <c r="AG74" s="409"/>
      <c r="AH74" s="412"/>
      <c r="AI74" s="412"/>
      <c r="AJ74" s="412"/>
      <c r="AK74" s="412"/>
      <c r="AL74" s="412"/>
      <c r="AM74" s="398"/>
      <c r="AN74" s="398"/>
      <c r="AO74" s="398"/>
      <c r="AP74" s="398"/>
      <c r="AQ74" s="398"/>
      <c r="AR74" s="398"/>
      <c r="AS74" s="398"/>
      <c r="AT74" s="398"/>
      <c r="AU74" s="398"/>
      <c r="AV74" s="398"/>
      <c r="AW74" s="398"/>
      <c r="AX74" s="398"/>
      <c r="AY74" s="398"/>
      <c r="AZ74" s="398"/>
      <c r="BA74" s="398"/>
      <c r="BB74" s="398"/>
      <c r="BC74" s="398"/>
      <c r="BD74" s="398"/>
      <c r="BE74" s="398"/>
      <c r="BF74" s="398"/>
      <c r="BG74" s="398"/>
      <c r="BH74" s="398"/>
      <c r="BI74" s="398"/>
      <c r="BJ74" s="398"/>
      <c r="BK74" s="398"/>
      <c r="BL74" s="398"/>
      <c r="BM74" s="398"/>
      <c r="BN74" s="398"/>
      <c r="BO74" s="398"/>
      <c r="BP74" s="398"/>
      <c r="BQ74" s="398"/>
      <c r="BR74" s="398"/>
      <c r="BS74" s="398"/>
      <c r="BT74" s="398"/>
      <c r="BU74" s="398"/>
      <c r="BV74" s="398"/>
      <c r="BW74" s="398"/>
      <c r="BX74" s="398"/>
      <c r="BY74" s="398"/>
      <c r="BZ74" s="398"/>
      <c r="CA74" s="398"/>
      <c r="CB74" s="406"/>
      <c r="CC74" s="406"/>
      <c r="CD74" s="406"/>
      <c r="CE74" s="406"/>
      <c r="CF74" s="406"/>
      <c r="CG74" s="406"/>
      <c r="CH74" s="400"/>
      <c r="CI74" s="400"/>
      <c r="CJ74" s="400"/>
      <c r="CK74" s="400"/>
      <c r="CL74" s="400"/>
      <c r="CM74" s="400"/>
      <c r="CN74" s="400"/>
      <c r="CO74" s="398"/>
      <c r="CP74" s="398"/>
      <c r="CQ74" s="398"/>
      <c r="CR74" s="398"/>
      <c r="CS74" s="398"/>
      <c r="CT74" s="398"/>
      <c r="CU74" s="398"/>
      <c r="CV74" s="398"/>
      <c r="CW74" s="398"/>
      <c r="CX74" s="398"/>
      <c r="CY74" s="398"/>
      <c r="CZ74" s="398"/>
      <c r="DA74" s="398"/>
      <c r="DB74" s="398"/>
      <c r="DC74" s="398"/>
      <c r="DD74" s="398"/>
      <c r="DE74" s="398"/>
      <c r="DF74" s="398"/>
      <c r="DG74" s="398"/>
      <c r="DH74" s="398"/>
      <c r="DI74" s="398"/>
      <c r="DJ74" s="398"/>
      <c r="DK74" s="398"/>
      <c r="DL74" s="400"/>
      <c r="DM74" s="400"/>
      <c r="DN74" s="400"/>
      <c r="DO74" s="400"/>
      <c r="DP74" s="400"/>
      <c r="DQ74" s="398"/>
      <c r="DR74" s="398"/>
      <c r="DS74" s="398"/>
      <c r="DT74" s="398"/>
      <c r="DU74" s="398"/>
      <c r="DV74" s="398"/>
      <c r="DW74" s="398"/>
      <c r="DX74" s="402"/>
    </row>
    <row r="75" spans="1:128" ht="6" customHeight="1">
      <c r="A75" s="597"/>
      <c r="B75" s="598"/>
      <c r="C75" s="598"/>
      <c r="D75" s="598"/>
      <c r="E75" s="598"/>
      <c r="F75" s="409"/>
      <c r="G75" s="409"/>
      <c r="H75" s="409"/>
      <c r="I75" s="409"/>
      <c r="J75" s="409"/>
      <c r="K75" s="409"/>
      <c r="L75" s="409"/>
      <c r="M75" s="409"/>
      <c r="N75" s="409"/>
      <c r="O75" s="409"/>
      <c r="P75" s="409"/>
      <c r="Q75" s="409"/>
      <c r="R75" s="409"/>
      <c r="S75" s="409"/>
      <c r="T75" s="409"/>
      <c r="U75" s="409"/>
      <c r="V75" s="409"/>
      <c r="W75" s="409"/>
      <c r="X75" s="409"/>
      <c r="Y75" s="409"/>
      <c r="Z75" s="409"/>
      <c r="AA75" s="409"/>
      <c r="AB75" s="409"/>
      <c r="AC75" s="409"/>
      <c r="AD75" s="409"/>
      <c r="AE75" s="409"/>
      <c r="AF75" s="409"/>
      <c r="AG75" s="409"/>
      <c r="AH75" s="412"/>
      <c r="AI75" s="412"/>
      <c r="AJ75" s="412"/>
      <c r="AK75" s="412"/>
      <c r="AL75" s="412"/>
      <c r="AM75" s="398"/>
      <c r="AN75" s="398"/>
      <c r="AO75" s="398"/>
      <c r="AP75" s="398"/>
      <c r="AQ75" s="398"/>
      <c r="AR75" s="398"/>
      <c r="AS75" s="398"/>
      <c r="AT75" s="398"/>
      <c r="AU75" s="398"/>
      <c r="AV75" s="398"/>
      <c r="AW75" s="398"/>
      <c r="AX75" s="398"/>
      <c r="AY75" s="398"/>
      <c r="AZ75" s="398"/>
      <c r="BA75" s="398"/>
      <c r="BB75" s="398"/>
      <c r="BC75" s="398"/>
      <c r="BD75" s="398"/>
      <c r="BE75" s="398"/>
      <c r="BF75" s="398"/>
      <c r="BG75" s="398"/>
      <c r="BH75" s="398"/>
      <c r="BI75" s="398"/>
      <c r="BJ75" s="398"/>
      <c r="BK75" s="398"/>
      <c r="BL75" s="398"/>
      <c r="BM75" s="398"/>
      <c r="BN75" s="398"/>
      <c r="BO75" s="398"/>
      <c r="BP75" s="398"/>
      <c r="BQ75" s="398"/>
      <c r="BR75" s="398"/>
      <c r="BS75" s="398"/>
      <c r="BT75" s="398"/>
      <c r="BU75" s="398"/>
      <c r="BV75" s="398"/>
      <c r="BW75" s="398"/>
      <c r="BX75" s="398"/>
      <c r="BY75" s="398"/>
      <c r="BZ75" s="398"/>
      <c r="CA75" s="398"/>
      <c r="CB75" s="406"/>
      <c r="CC75" s="406"/>
      <c r="CD75" s="406"/>
      <c r="CE75" s="406"/>
      <c r="CF75" s="406"/>
      <c r="CG75" s="406"/>
      <c r="CH75" s="400"/>
      <c r="CI75" s="400"/>
      <c r="CJ75" s="400"/>
      <c r="CK75" s="400"/>
      <c r="CL75" s="400"/>
      <c r="CM75" s="400"/>
      <c r="CN75" s="400"/>
      <c r="CO75" s="398"/>
      <c r="CP75" s="398"/>
      <c r="CQ75" s="398"/>
      <c r="CR75" s="398"/>
      <c r="CS75" s="398"/>
      <c r="CT75" s="398"/>
      <c r="CU75" s="398"/>
      <c r="CV75" s="398"/>
      <c r="CW75" s="398"/>
      <c r="CX75" s="398"/>
      <c r="CY75" s="398"/>
      <c r="CZ75" s="398"/>
      <c r="DA75" s="398"/>
      <c r="DB75" s="398"/>
      <c r="DC75" s="398"/>
      <c r="DD75" s="398"/>
      <c r="DE75" s="398"/>
      <c r="DF75" s="398"/>
      <c r="DG75" s="398"/>
      <c r="DH75" s="398"/>
      <c r="DI75" s="398"/>
      <c r="DJ75" s="398"/>
      <c r="DK75" s="398"/>
      <c r="DL75" s="400"/>
      <c r="DM75" s="400"/>
      <c r="DN75" s="400"/>
      <c r="DO75" s="400"/>
      <c r="DP75" s="400"/>
      <c r="DQ75" s="398"/>
      <c r="DR75" s="398"/>
      <c r="DS75" s="398"/>
      <c r="DT75" s="398"/>
      <c r="DU75" s="398"/>
      <c r="DV75" s="398"/>
      <c r="DW75" s="398"/>
      <c r="DX75" s="402"/>
    </row>
    <row r="76" spans="1:128" ht="6" customHeight="1">
      <c r="A76" s="597"/>
      <c r="B76" s="598"/>
      <c r="C76" s="598"/>
      <c r="D76" s="598"/>
      <c r="E76" s="598"/>
      <c r="F76" s="409"/>
      <c r="G76" s="409"/>
      <c r="H76" s="409"/>
      <c r="I76" s="409"/>
      <c r="J76" s="409"/>
      <c r="K76" s="409"/>
      <c r="L76" s="409"/>
      <c r="M76" s="409"/>
      <c r="N76" s="409"/>
      <c r="O76" s="409"/>
      <c r="P76" s="409"/>
      <c r="Q76" s="409"/>
      <c r="R76" s="409"/>
      <c r="S76" s="409"/>
      <c r="T76" s="409"/>
      <c r="U76" s="409"/>
      <c r="V76" s="409"/>
      <c r="W76" s="409"/>
      <c r="X76" s="409"/>
      <c r="Y76" s="409"/>
      <c r="Z76" s="409"/>
      <c r="AA76" s="409"/>
      <c r="AB76" s="409"/>
      <c r="AC76" s="409"/>
      <c r="AD76" s="409"/>
      <c r="AE76" s="409"/>
      <c r="AF76" s="409"/>
      <c r="AG76" s="409"/>
      <c r="AH76" s="412"/>
      <c r="AI76" s="412"/>
      <c r="AJ76" s="412"/>
      <c r="AK76" s="412"/>
      <c r="AL76" s="412"/>
      <c r="AM76" s="398"/>
      <c r="AN76" s="398"/>
      <c r="AO76" s="398"/>
      <c r="AP76" s="398"/>
      <c r="AQ76" s="398"/>
      <c r="AR76" s="398"/>
      <c r="AS76" s="398"/>
      <c r="AT76" s="398"/>
      <c r="AU76" s="398"/>
      <c r="AV76" s="398"/>
      <c r="AW76" s="398"/>
      <c r="AX76" s="398"/>
      <c r="AY76" s="398"/>
      <c r="AZ76" s="398"/>
      <c r="BA76" s="398"/>
      <c r="BB76" s="398"/>
      <c r="BC76" s="398"/>
      <c r="BD76" s="398"/>
      <c r="BE76" s="398"/>
      <c r="BF76" s="398"/>
      <c r="BG76" s="398"/>
      <c r="BH76" s="398"/>
      <c r="BI76" s="398"/>
      <c r="BJ76" s="398"/>
      <c r="BK76" s="398"/>
      <c r="BL76" s="398"/>
      <c r="BM76" s="398"/>
      <c r="BN76" s="398"/>
      <c r="BO76" s="398"/>
      <c r="BP76" s="398"/>
      <c r="BQ76" s="398"/>
      <c r="BR76" s="398"/>
      <c r="BS76" s="398"/>
      <c r="BT76" s="398"/>
      <c r="BU76" s="398"/>
      <c r="BV76" s="398"/>
      <c r="BW76" s="398"/>
      <c r="BX76" s="398"/>
      <c r="BY76" s="398"/>
      <c r="BZ76" s="398"/>
      <c r="CA76" s="398"/>
      <c r="CB76" s="406"/>
      <c r="CC76" s="406"/>
      <c r="CD76" s="406"/>
      <c r="CE76" s="406"/>
      <c r="CF76" s="406"/>
      <c r="CG76" s="406"/>
      <c r="CH76" s="400"/>
      <c r="CI76" s="400"/>
      <c r="CJ76" s="400"/>
      <c r="CK76" s="400"/>
      <c r="CL76" s="400"/>
      <c r="CM76" s="400"/>
      <c r="CN76" s="400"/>
      <c r="CO76" s="398"/>
      <c r="CP76" s="398"/>
      <c r="CQ76" s="398"/>
      <c r="CR76" s="398"/>
      <c r="CS76" s="398"/>
      <c r="CT76" s="398"/>
      <c r="CU76" s="398"/>
      <c r="CV76" s="398"/>
      <c r="CW76" s="398"/>
      <c r="CX76" s="398"/>
      <c r="CY76" s="398"/>
      <c r="CZ76" s="398"/>
      <c r="DA76" s="398"/>
      <c r="DB76" s="398"/>
      <c r="DC76" s="398"/>
      <c r="DD76" s="398"/>
      <c r="DE76" s="398"/>
      <c r="DF76" s="398"/>
      <c r="DG76" s="398"/>
      <c r="DH76" s="398"/>
      <c r="DI76" s="398"/>
      <c r="DJ76" s="398"/>
      <c r="DK76" s="398"/>
      <c r="DL76" s="400"/>
      <c r="DM76" s="400"/>
      <c r="DN76" s="400"/>
      <c r="DO76" s="400"/>
      <c r="DP76" s="400"/>
      <c r="DQ76" s="398"/>
      <c r="DR76" s="398"/>
      <c r="DS76" s="398"/>
      <c r="DT76" s="398"/>
      <c r="DU76" s="398"/>
      <c r="DV76" s="398"/>
      <c r="DW76" s="398"/>
      <c r="DX76" s="402"/>
    </row>
    <row r="77" spans="1:128" ht="6" customHeight="1">
      <c r="A77" s="597"/>
      <c r="B77" s="598"/>
      <c r="C77" s="598"/>
      <c r="D77" s="598"/>
      <c r="E77" s="598"/>
      <c r="F77" s="409"/>
      <c r="G77" s="409"/>
      <c r="H77" s="409"/>
      <c r="I77" s="409"/>
      <c r="J77" s="409"/>
      <c r="K77" s="409"/>
      <c r="L77" s="409"/>
      <c r="M77" s="409"/>
      <c r="N77" s="409"/>
      <c r="O77" s="409"/>
      <c r="P77" s="409"/>
      <c r="Q77" s="409"/>
      <c r="R77" s="409"/>
      <c r="S77" s="409"/>
      <c r="T77" s="409"/>
      <c r="U77" s="409"/>
      <c r="V77" s="409"/>
      <c r="W77" s="409"/>
      <c r="X77" s="409"/>
      <c r="Y77" s="409"/>
      <c r="Z77" s="409"/>
      <c r="AA77" s="409"/>
      <c r="AB77" s="409"/>
      <c r="AC77" s="409"/>
      <c r="AD77" s="409"/>
      <c r="AE77" s="409"/>
      <c r="AF77" s="409"/>
      <c r="AG77" s="409"/>
      <c r="AH77" s="412"/>
      <c r="AI77" s="412"/>
      <c r="AJ77" s="412"/>
      <c r="AK77" s="412"/>
      <c r="AL77" s="412"/>
      <c r="AM77" s="398"/>
      <c r="AN77" s="398"/>
      <c r="AO77" s="398"/>
      <c r="AP77" s="398"/>
      <c r="AQ77" s="398"/>
      <c r="AR77" s="398"/>
      <c r="AS77" s="398"/>
      <c r="AT77" s="398"/>
      <c r="AU77" s="398"/>
      <c r="AV77" s="398"/>
      <c r="AW77" s="398"/>
      <c r="AX77" s="398"/>
      <c r="AY77" s="398"/>
      <c r="AZ77" s="398"/>
      <c r="BA77" s="398"/>
      <c r="BB77" s="398"/>
      <c r="BC77" s="398"/>
      <c r="BD77" s="398"/>
      <c r="BE77" s="398"/>
      <c r="BF77" s="398"/>
      <c r="BG77" s="398"/>
      <c r="BH77" s="398"/>
      <c r="BI77" s="398"/>
      <c r="BJ77" s="398"/>
      <c r="BK77" s="398"/>
      <c r="BL77" s="398"/>
      <c r="BM77" s="398"/>
      <c r="BN77" s="398"/>
      <c r="BO77" s="398"/>
      <c r="BP77" s="398"/>
      <c r="BQ77" s="398"/>
      <c r="BR77" s="398"/>
      <c r="BS77" s="398"/>
      <c r="BT77" s="398"/>
      <c r="BU77" s="398"/>
      <c r="BV77" s="398"/>
      <c r="BW77" s="398"/>
      <c r="BX77" s="398"/>
      <c r="BY77" s="398"/>
      <c r="BZ77" s="398"/>
      <c r="CA77" s="398"/>
      <c r="CB77" s="406"/>
      <c r="CC77" s="406"/>
      <c r="CD77" s="406"/>
      <c r="CE77" s="406"/>
      <c r="CF77" s="406"/>
      <c r="CG77" s="406"/>
      <c r="CH77" s="400"/>
      <c r="CI77" s="400"/>
      <c r="CJ77" s="400"/>
      <c r="CK77" s="400"/>
      <c r="CL77" s="400"/>
      <c r="CM77" s="400"/>
      <c r="CN77" s="400"/>
      <c r="CO77" s="398"/>
      <c r="CP77" s="398"/>
      <c r="CQ77" s="398"/>
      <c r="CR77" s="398"/>
      <c r="CS77" s="398"/>
      <c r="CT77" s="398"/>
      <c r="CU77" s="398"/>
      <c r="CV77" s="398"/>
      <c r="CW77" s="398"/>
      <c r="CX77" s="398"/>
      <c r="CY77" s="398"/>
      <c r="CZ77" s="398"/>
      <c r="DA77" s="398"/>
      <c r="DB77" s="398"/>
      <c r="DC77" s="398"/>
      <c r="DD77" s="398"/>
      <c r="DE77" s="398"/>
      <c r="DF77" s="398"/>
      <c r="DG77" s="398"/>
      <c r="DH77" s="398"/>
      <c r="DI77" s="398"/>
      <c r="DJ77" s="398"/>
      <c r="DK77" s="398"/>
      <c r="DL77" s="400"/>
      <c r="DM77" s="400"/>
      <c r="DN77" s="400"/>
      <c r="DO77" s="400"/>
      <c r="DP77" s="400"/>
      <c r="DQ77" s="398"/>
      <c r="DR77" s="398"/>
      <c r="DS77" s="398"/>
      <c r="DT77" s="398"/>
      <c r="DU77" s="398"/>
      <c r="DV77" s="398"/>
      <c r="DW77" s="398"/>
      <c r="DX77" s="402"/>
    </row>
    <row r="78" spans="1:128" ht="6" customHeight="1">
      <c r="A78" s="597"/>
      <c r="B78" s="598"/>
      <c r="C78" s="598"/>
      <c r="D78" s="598"/>
      <c r="E78" s="598"/>
      <c r="F78" s="409"/>
      <c r="G78" s="409"/>
      <c r="H78" s="409"/>
      <c r="I78" s="409"/>
      <c r="J78" s="409"/>
      <c r="K78" s="409"/>
      <c r="L78" s="409"/>
      <c r="M78" s="409"/>
      <c r="N78" s="409"/>
      <c r="O78" s="409"/>
      <c r="P78" s="409"/>
      <c r="Q78" s="409"/>
      <c r="R78" s="409"/>
      <c r="S78" s="409"/>
      <c r="T78" s="409"/>
      <c r="U78" s="409"/>
      <c r="V78" s="409"/>
      <c r="W78" s="409"/>
      <c r="X78" s="409"/>
      <c r="Y78" s="409"/>
      <c r="Z78" s="409"/>
      <c r="AA78" s="409"/>
      <c r="AB78" s="409"/>
      <c r="AC78" s="409"/>
      <c r="AD78" s="409"/>
      <c r="AE78" s="409"/>
      <c r="AF78" s="409"/>
      <c r="AG78" s="409"/>
      <c r="AH78" s="412"/>
      <c r="AI78" s="412"/>
      <c r="AJ78" s="412"/>
      <c r="AK78" s="412"/>
      <c r="AL78" s="412"/>
      <c r="AM78" s="398"/>
      <c r="AN78" s="398"/>
      <c r="AO78" s="398"/>
      <c r="AP78" s="398"/>
      <c r="AQ78" s="398"/>
      <c r="AR78" s="398"/>
      <c r="AS78" s="398"/>
      <c r="AT78" s="398"/>
      <c r="AU78" s="398"/>
      <c r="AV78" s="398"/>
      <c r="AW78" s="398"/>
      <c r="AX78" s="398"/>
      <c r="AY78" s="398"/>
      <c r="AZ78" s="398"/>
      <c r="BA78" s="398"/>
      <c r="BB78" s="398"/>
      <c r="BC78" s="398"/>
      <c r="BD78" s="398"/>
      <c r="BE78" s="398"/>
      <c r="BF78" s="398"/>
      <c r="BG78" s="398"/>
      <c r="BH78" s="398"/>
      <c r="BI78" s="398"/>
      <c r="BJ78" s="398"/>
      <c r="BK78" s="398"/>
      <c r="BL78" s="398"/>
      <c r="BM78" s="398"/>
      <c r="BN78" s="398"/>
      <c r="BO78" s="398"/>
      <c r="BP78" s="398"/>
      <c r="BQ78" s="398"/>
      <c r="BR78" s="398"/>
      <c r="BS78" s="398"/>
      <c r="BT78" s="398"/>
      <c r="BU78" s="398"/>
      <c r="BV78" s="398"/>
      <c r="BW78" s="398"/>
      <c r="BX78" s="398"/>
      <c r="BY78" s="398"/>
      <c r="BZ78" s="398"/>
      <c r="CA78" s="398"/>
      <c r="CB78" s="406"/>
      <c r="CC78" s="406"/>
      <c r="CD78" s="406"/>
      <c r="CE78" s="406"/>
      <c r="CF78" s="406"/>
      <c r="CG78" s="406"/>
      <c r="CH78" s="400"/>
      <c r="CI78" s="400"/>
      <c r="CJ78" s="400"/>
      <c r="CK78" s="400"/>
      <c r="CL78" s="400"/>
      <c r="CM78" s="400"/>
      <c r="CN78" s="400"/>
      <c r="CO78" s="398"/>
      <c r="CP78" s="398"/>
      <c r="CQ78" s="398"/>
      <c r="CR78" s="398"/>
      <c r="CS78" s="398"/>
      <c r="CT78" s="398"/>
      <c r="CU78" s="398"/>
      <c r="CV78" s="398"/>
      <c r="CW78" s="398"/>
      <c r="CX78" s="398"/>
      <c r="CY78" s="398"/>
      <c r="CZ78" s="398"/>
      <c r="DA78" s="398"/>
      <c r="DB78" s="398"/>
      <c r="DC78" s="398"/>
      <c r="DD78" s="398"/>
      <c r="DE78" s="398"/>
      <c r="DF78" s="398"/>
      <c r="DG78" s="398"/>
      <c r="DH78" s="398"/>
      <c r="DI78" s="398"/>
      <c r="DJ78" s="398"/>
      <c r="DK78" s="398"/>
      <c r="DL78" s="400"/>
      <c r="DM78" s="400"/>
      <c r="DN78" s="400"/>
      <c r="DO78" s="400"/>
      <c r="DP78" s="400"/>
      <c r="DQ78" s="398"/>
      <c r="DR78" s="398"/>
      <c r="DS78" s="398"/>
      <c r="DT78" s="398"/>
      <c r="DU78" s="398"/>
      <c r="DV78" s="398"/>
      <c r="DW78" s="398"/>
      <c r="DX78" s="402"/>
    </row>
    <row r="79" spans="1:128" ht="6" customHeight="1">
      <c r="A79" s="597"/>
      <c r="B79" s="598"/>
      <c r="C79" s="598"/>
      <c r="D79" s="598"/>
      <c r="E79" s="598"/>
      <c r="F79" s="409"/>
      <c r="G79" s="409"/>
      <c r="H79" s="409"/>
      <c r="I79" s="409"/>
      <c r="J79" s="409"/>
      <c r="K79" s="409"/>
      <c r="L79" s="409"/>
      <c r="M79" s="409"/>
      <c r="N79" s="409"/>
      <c r="O79" s="409"/>
      <c r="P79" s="409"/>
      <c r="Q79" s="409"/>
      <c r="R79" s="409"/>
      <c r="S79" s="409"/>
      <c r="T79" s="409"/>
      <c r="U79" s="409"/>
      <c r="V79" s="409"/>
      <c r="W79" s="409"/>
      <c r="X79" s="409"/>
      <c r="Y79" s="409"/>
      <c r="Z79" s="409"/>
      <c r="AA79" s="409"/>
      <c r="AB79" s="409"/>
      <c r="AC79" s="409"/>
      <c r="AD79" s="409"/>
      <c r="AE79" s="409"/>
      <c r="AF79" s="409"/>
      <c r="AG79" s="409"/>
      <c r="AH79" s="412"/>
      <c r="AI79" s="412"/>
      <c r="AJ79" s="412"/>
      <c r="AK79" s="412"/>
      <c r="AL79" s="412"/>
      <c r="AM79" s="398"/>
      <c r="AN79" s="398"/>
      <c r="AO79" s="398"/>
      <c r="AP79" s="398"/>
      <c r="AQ79" s="398"/>
      <c r="AR79" s="398"/>
      <c r="AS79" s="398"/>
      <c r="AT79" s="398"/>
      <c r="AU79" s="398"/>
      <c r="AV79" s="398"/>
      <c r="AW79" s="398"/>
      <c r="AX79" s="398"/>
      <c r="AY79" s="398"/>
      <c r="AZ79" s="398"/>
      <c r="BA79" s="398"/>
      <c r="BB79" s="398"/>
      <c r="BC79" s="398"/>
      <c r="BD79" s="398"/>
      <c r="BE79" s="398"/>
      <c r="BF79" s="398"/>
      <c r="BG79" s="398"/>
      <c r="BH79" s="398"/>
      <c r="BI79" s="398"/>
      <c r="BJ79" s="398"/>
      <c r="BK79" s="398"/>
      <c r="BL79" s="398"/>
      <c r="BM79" s="398"/>
      <c r="BN79" s="398"/>
      <c r="BO79" s="398"/>
      <c r="BP79" s="398"/>
      <c r="BQ79" s="398"/>
      <c r="BR79" s="398"/>
      <c r="BS79" s="398"/>
      <c r="BT79" s="398"/>
      <c r="BU79" s="398"/>
      <c r="BV79" s="398"/>
      <c r="BW79" s="398"/>
      <c r="BX79" s="398"/>
      <c r="BY79" s="398"/>
      <c r="BZ79" s="398"/>
      <c r="CA79" s="398"/>
      <c r="CB79" s="406"/>
      <c r="CC79" s="406"/>
      <c r="CD79" s="406"/>
      <c r="CE79" s="406"/>
      <c r="CF79" s="406"/>
      <c r="CG79" s="406"/>
      <c r="CH79" s="400"/>
      <c r="CI79" s="400"/>
      <c r="CJ79" s="400"/>
      <c r="CK79" s="400"/>
      <c r="CL79" s="400"/>
      <c r="CM79" s="400"/>
      <c r="CN79" s="400"/>
      <c r="CO79" s="398"/>
      <c r="CP79" s="398"/>
      <c r="CQ79" s="398"/>
      <c r="CR79" s="398"/>
      <c r="CS79" s="398"/>
      <c r="CT79" s="398"/>
      <c r="CU79" s="398"/>
      <c r="CV79" s="398"/>
      <c r="CW79" s="398"/>
      <c r="CX79" s="398"/>
      <c r="CY79" s="398"/>
      <c r="CZ79" s="398"/>
      <c r="DA79" s="398"/>
      <c r="DB79" s="398"/>
      <c r="DC79" s="398"/>
      <c r="DD79" s="398"/>
      <c r="DE79" s="398"/>
      <c r="DF79" s="398"/>
      <c r="DG79" s="398"/>
      <c r="DH79" s="398"/>
      <c r="DI79" s="398"/>
      <c r="DJ79" s="398"/>
      <c r="DK79" s="398"/>
      <c r="DL79" s="400"/>
      <c r="DM79" s="400"/>
      <c r="DN79" s="400"/>
      <c r="DO79" s="400"/>
      <c r="DP79" s="400"/>
      <c r="DQ79" s="398"/>
      <c r="DR79" s="398"/>
      <c r="DS79" s="398"/>
      <c r="DT79" s="398"/>
      <c r="DU79" s="398"/>
      <c r="DV79" s="398"/>
      <c r="DW79" s="398"/>
      <c r="DX79" s="402"/>
    </row>
    <row r="80" spans="1:128" ht="6" customHeight="1">
      <c r="A80" s="597"/>
      <c r="B80" s="598"/>
      <c r="C80" s="598"/>
      <c r="D80" s="598"/>
      <c r="E80" s="598"/>
      <c r="F80" s="409"/>
      <c r="G80" s="409"/>
      <c r="H80" s="409"/>
      <c r="I80" s="409"/>
      <c r="J80" s="409"/>
      <c r="K80" s="409"/>
      <c r="L80" s="409"/>
      <c r="M80" s="409"/>
      <c r="N80" s="409"/>
      <c r="O80" s="409"/>
      <c r="P80" s="409"/>
      <c r="Q80" s="409"/>
      <c r="R80" s="409"/>
      <c r="S80" s="409"/>
      <c r="T80" s="409"/>
      <c r="U80" s="409"/>
      <c r="V80" s="409"/>
      <c r="W80" s="409"/>
      <c r="X80" s="409"/>
      <c r="Y80" s="409"/>
      <c r="Z80" s="409"/>
      <c r="AA80" s="409"/>
      <c r="AB80" s="409"/>
      <c r="AC80" s="409"/>
      <c r="AD80" s="409"/>
      <c r="AE80" s="409"/>
      <c r="AF80" s="409"/>
      <c r="AG80" s="409"/>
      <c r="AH80" s="412"/>
      <c r="AI80" s="412"/>
      <c r="AJ80" s="412"/>
      <c r="AK80" s="412"/>
      <c r="AL80" s="412"/>
      <c r="AM80" s="398"/>
      <c r="AN80" s="398"/>
      <c r="AO80" s="398"/>
      <c r="AP80" s="398"/>
      <c r="AQ80" s="398"/>
      <c r="AR80" s="398"/>
      <c r="AS80" s="398"/>
      <c r="AT80" s="398"/>
      <c r="AU80" s="398"/>
      <c r="AV80" s="398"/>
      <c r="AW80" s="398"/>
      <c r="AX80" s="398"/>
      <c r="AY80" s="398"/>
      <c r="AZ80" s="398"/>
      <c r="BA80" s="398"/>
      <c r="BB80" s="398"/>
      <c r="BC80" s="398"/>
      <c r="BD80" s="398"/>
      <c r="BE80" s="398"/>
      <c r="BF80" s="398"/>
      <c r="BG80" s="398"/>
      <c r="BH80" s="398"/>
      <c r="BI80" s="398"/>
      <c r="BJ80" s="398"/>
      <c r="BK80" s="398"/>
      <c r="BL80" s="398"/>
      <c r="BM80" s="398"/>
      <c r="BN80" s="398"/>
      <c r="BO80" s="398"/>
      <c r="BP80" s="398"/>
      <c r="BQ80" s="398"/>
      <c r="BR80" s="398"/>
      <c r="BS80" s="398"/>
      <c r="BT80" s="398"/>
      <c r="BU80" s="398"/>
      <c r="BV80" s="398"/>
      <c r="BW80" s="398"/>
      <c r="BX80" s="398"/>
      <c r="BY80" s="398"/>
      <c r="BZ80" s="398"/>
      <c r="CA80" s="398"/>
      <c r="CB80" s="406"/>
      <c r="CC80" s="406"/>
      <c r="CD80" s="406"/>
      <c r="CE80" s="406"/>
      <c r="CF80" s="406"/>
      <c r="CG80" s="406"/>
      <c r="CH80" s="400"/>
      <c r="CI80" s="400"/>
      <c r="CJ80" s="400"/>
      <c r="CK80" s="400"/>
      <c r="CL80" s="400"/>
      <c r="CM80" s="400"/>
      <c r="CN80" s="400"/>
      <c r="CO80" s="398"/>
      <c r="CP80" s="398"/>
      <c r="CQ80" s="398"/>
      <c r="CR80" s="398"/>
      <c r="CS80" s="398"/>
      <c r="CT80" s="398"/>
      <c r="CU80" s="398"/>
      <c r="CV80" s="398"/>
      <c r="CW80" s="398"/>
      <c r="CX80" s="398"/>
      <c r="CY80" s="398"/>
      <c r="CZ80" s="398"/>
      <c r="DA80" s="398"/>
      <c r="DB80" s="398"/>
      <c r="DC80" s="398"/>
      <c r="DD80" s="398"/>
      <c r="DE80" s="398"/>
      <c r="DF80" s="398"/>
      <c r="DG80" s="398"/>
      <c r="DH80" s="398"/>
      <c r="DI80" s="398"/>
      <c r="DJ80" s="398"/>
      <c r="DK80" s="398"/>
      <c r="DL80" s="400"/>
      <c r="DM80" s="400"/>
      <c r="DN80" s="400"/>
      <c r="DO80" s="400"/>
      <c r="DP80" s="400"/>
      <c r="DQ80" s="398"/>
      <c r="DR80" s="398"/>
      <c r="DS80" s="398"/>
      <c r="DT80" s="398"/>
      <c r="DU80" s="398"/>
      <c r="DV80" s="398"/>
      <c r="DW80" s="398"/>
      <c r="DX80" s="402"/>
    </row>
    <row r="81" spans="1:128" ht="6" customHeight="1">
      <c r="A81" s="597"/>
      <c r="B81" s="598"/>
      <c r="C81" s="598"/>
      <c r="D81" s="598"/>
      <c r="E81" s="598"/>
      <c r="F81" s="409"/>
      <c r="G81" s="409"/>
      <c r="H81" s="409"/>
      <c r="I81" s="409"/>
      <c r="J81" s="409"/>
      <c r="K81" s="409"/>
      <c r="L81" s="409"/>
      <c r="M81" s="409"/>
      <c r="N81" s="409"/>
      <c r="O81" s="409"/>
      <c r="P81" s="409"/>
      <c r="Q81" s="409"/>
      <c r="R81" s="409"/>
      <c r="S81" s="409"/>
      <c r="T81" s="409"/>
      <c r="U81" s="409"/>
      <c r="V81" s="409"/>
      <c r="W81" s="409"/>
      <c r="X81" s="409"/>
      <c r="Y81" s="409"/>
      <c r="Z81" s="409"/>
      <c r="AA81" s="409"/>
      <c r="AB81" s="409"/>
      <c r="AC81" s="409"/>
      <c r="AD81" s="409"/>
      <c r="AE81" s="409"/>
      <c r="AF81" s="409"/>
      <c r="AG81" s="409"/>
      <c r="AH81" s="412"/>
      <c r="AI81" s="412"/>
      <c r="AJ81" s="412"/>
      <c r="AK81" s="412"/>
      <c r="AL81" s="412"/>
      <c r="AM81" s="398"/>
      <c r="AN81" s="398"/>
      <c r="AO81" s="398"/>
      <c r="AP81" s="398"/>
      <c r="AQ81" s="398"/>
      <c r="AR81" s="398"/>
      <c r="AS81" s="398"/>
      <c r="AT81" s="398"/>
      <c r="AU81" s="398"/>
      <c r="AV81" s="398"/>
      <c r="AW81" s="398"/>
      <c r="AX81" s="398"/>
      <c r="AY81" s="398"/>
      <c r="AZ81" s="398"/>
      <c r="BA81" s="398"/>
      <c r="BB81" s="398"/>
      <c r="BC81" s="398"/>
      <c r="BD81" s="398"/>
      <c r="BE81" s="398"/>
      <c r="BF81" s="398"/>
      <c r="BG81" s="398"/>
      <c r="BH81" s="398"/>
      <c r="BI81" s="398"/>
      <c r="BJ81" s="398"/>
      <c r="BK81" s="398"/>
      <c r="BL81" s="398"/>
      <c r="BM81" s="398"/>
      <c r="BN81" s="398"/>
      <c r="BO81" s="398"/>
      <c r="BP81" s="398"/>
      <c r="BQ81" s="398"/>
      <c r="BR81" s="398"/>
      <c r="BS81" s="398"/>
      <c r="BT81" s="398"/>
      <c r="BU81" s="398"/>
      <c r="BV81" s="398"/>
      <c r="BW81" s="398"/>
      <c r="BX81" s="398"/>
      <c r="BY81" s="398"/>
      <c r="BZ81" s="398"/>
      <c r="CA81" s="398"/>
      <c r="CB81" s="406"/>
      <c r="CC81" s="406"/>
      <c r="CD81" s="406"/>
      <c r="CE81" s="406"/>
      <c r="CF81" s="406"/>
      <c r="CG81" s="406"/>
      <c r="CH81" s="400"/>
      <c r="CI81" s="400"/>
      <c r="CJ81" s="400"/>
      <c r="CK81" s="400"/>
      <c r="CL81" s="400"/>
      <c r="CM81" s="400"/>
      <c r="CN81" s="400"/>
      <c r="CO81" s="398"/>
      <c r="CP81" s="398"/>
      <c r="CQ81" s="398"/>
      <c r="CR81" s="398"/>
      <c r="CS81" s="398"/>
      <c r="CT81" s="398"/>
      <c r="CU81" s="398"/>
      <c r="CV81" s="398"/>
      <c r="CW81" s="398"/>
      <c r="CX81" s="398"/>
      <c r="CY81" s="398"/>
      <c r="CZ81" s="398"/>
      <c r="DA81" s="398"/>
      <c r="DB81" s="398"/>
      <c r="DC81" s="398"/>
      <c r="DD81" s="398"/>
      <c r="DE81" s="398"/>
      <c r="DF81" s="398"/>
      <c r="DG81" s="398"/>
      <c r="DH81" s="398"/>
      <c r="DI81" s="398"/>
      <c r="DJ81" s="398"/>
      <c r="DK81" s="398"/>
      <c r="DL81" s="400"/>
      <c r="DM81" s="400"/>
      <c r="DN81" s="400"/>
      <c r="DO81" s="400"/>
      <c r="DP81" s="400"/>
      <c r="DQ81" s="398"/>
      <c r="DR81" s="398"/>
      <c r="DS81" s="398"/>
      <c r="DT81" s="398"/>
      <c r="DU81" s="398"/>
      <c r="DV81" s="398"/>
      <c r="DW81" s="398"/>
      <c r="DX81" s="402"/>
    </row>
    <row r="82" spans="1:128" ht="6" customHeight="1">
      <c r="A82" s="597"/>
      <c r="B82" s="598"/>
      <c r="C82" s="598"/>
      <c r="D82" s="598"/>
      <c r="E82" s="598"/>
      <c r="F82" s="409"/>
      <c r="G82" s="409"/>
      <c r="H82" s="409"/>
      <c r="I82" s="409"/>
      <c r="J82" s="409"/>
      <c r="K82" s="409"/>
      <c r="L82" s="409"/>
      <c r="M82" s="409"/>
      <c r="N82" s="409"/>
      <c r="O82" s="409"/>
      <c r="P82" s="409"/>
      <c r="Q82" s="409"/>
      <c r="R82" s="409"/>
      <c r="S82" s="409"/>
      <c r="T82" s="409"/>
      <c r="U82" s="409"/>
      <c r="V82" s="409"/>
      <c r="W82" s="409"/>
      <c r="X82" s="409"/>
      <c r="Y82" s="409"/>
      <c r="Z82" s="409"/>
      <c r="AA82" s="409"/>
      <c r="AB82" s="409"/>
      <c r="AC82" s="409"/>
      <c r="AD82" s="409"/>
      <c r="AE82" s="409"/>
      <c r="AF82" s="409"/>
      <c r="AG82" s="409"/>
      <c r="AH82" s="412"/>
      <c r="AI82" s="412"/>
      <c r="AJ82" s="412"/>
      <c r="AK82" s="412"/>
      <c r="AL82" s="412"/>
      <c r="AM82" s="398"/>
      <c r="AN82" s="398"/>
      <c r="AO82" s="398"/>
      <c r="AP82" s="398"/>
      <c r="AQ82" s="398"/>
      <c r="AR82" s="398"/>
      <c r="AS82" s="398"/>
      <c r="AT82" s="398"/>
      <c r="AU82" s="398"/>
      <c r="AV82" s="398"/>
      <c r="AW82" s="398"/>
      <c r="AX82" s="398"/>
      <c r="AY82" s="398"/>
      <c r="AZ82" s="398"/>
      <c r="BA82" s="398"/>
      <c r="BB82" s="398"/>
      <c r="BC82" s="398"/>
      <c r="BD82" s="398"/>
      <c r="BE82" s="398"/>
      <c r="BF82" s="398"/>
      <c r="BG82" s="398"/>
      <c r="BH82" s="398"/>
      <c r="BI82" s="398"/>
      <c r="BJ82" s="398"/>
      <c r="BK82" s="398"/>
      <c r="BL82" s="398"/>
      <c r="BM82" s="398"/>
      <c r="BN82" s="398"/>
      <c r="BO82" s="398"/>
      <c r="BP82" s="398"/>
      <c r="BQ82" s="398"/>
      <c r="BR82" s="398"/>
      <c r="BS82" s="398"/>
      <c r="BT82" s="398"/>
      <c r="BU82" s="398"/>
      <c r="BV82" s="398"/>
      <c r="BW82" s="398"/>
      <c r="BX82" s="398"/>
      <c r="BY82" s="398"/>
      <c r="BZ82" s="398"/>
      <c r="CA82" s="398"/>
      <c r="CB82" s="406"/>
      <c r="CC82" s="406"/>
      <c r="CD82" s="406"/>
      <c r="CE82" s="406"/>
      <c r="CF82" s="406"/>
      <c r="CG82" s="406"/>
      <c r="CH82" s="400"/>
      <c r="CI82" s="400"/>
      <c r="CJ82" s="400"/>
      <c r="CK82" s="400"/>
      <c r="CL82" s="400"/>
      <c r="CM82" s="400"/>
      <c r="CN82" s="400"/>
      <c r="CO82" s="398"/>
      <c r="CP82" s="398"/>
      <c r="CQ82" s="398"/>
      <c r="CR82" s="398"/>
      <c r="CS82" s="398"/>
      <c r="CT82" s="398"/>
      <c r="CU82" s="398"/>
      <c r="CV82" s="398"/>
      <c r="CW82" s="398"/>
      <c r="CX82" s="398"/>
      <c r="CY82" s="398"/>
      <c r="CZ82" s="398"/>
      <c r="DA82" s="398"/>
      <c r="DB82" s="398"/>
      <c r="DC82" s="398"/>
      <c r="DD82" s="398"/>
      <c r="DE82" s="398"/>
      <c r="DF82" s="398"/>
      <c r="DG82" s="398"/>
      <c r="DH82" s="398"/>
      <c r="DI82" s="398"/>
      <c r="DJ82" s="398"/>
      <c r="DK82" s="398"/>
      <c r="DL82" s="400"/>
      <c r="DM82" s="400"/>
      <c r="DN82" s="400"/>
      <c r="DO82" s="400"/>
      <c r="DP82" s="400"/>
      <c r="DQ82" s="398"/>
      <c r="DR82" s="398"/>
      <c r="DS82" s="398"/>
      <c r="DT82" s="398"/>
      <c r="DU82" s="398"/>
      <c r="DV82" s="398"/>
      <c r="DW82" s="398"/>
      <c r="DX82" s="402"/>
    </row>
    <row r="83" spans="1:128" ht="6" customHeight="1">
      <c r="A83" s="597"/>
      <c r="B83" s="598"/>
      <c r="C83" s="598"/>
      <c r="D83" s="598"/>
      <c r="E83" s="598"/>
      <c r="F83" s="409"/>
      <c r="G83" s="409"/>
      <c r="H83" s="409"/>
      <c r="I83" s="409"/>
      <c r="J83" s="409"/>
      <c r="K83" s="409"/>
      <c r="L83" s="409"/>
      <c r="M83" s="409"/>
      <c r="N83" s="409"/>
      <c r="O83" s="409"/>
      <c r="P83" s="409"/>
      <c r="Q83" s="409"/>
      <c r="R83" s="409"/>
      <c r="S83" s="409"/>
      <c r="T83" s="409"/>
      <c r="U83" s="409"/>
      <c r="V83" s="409"/>
      <c r="W83" s="409"/>
      <c r="X83" s="409"/>
      <c r="Y83" s="409"/>
      <c r="Z83" s="409"/>
      <c r="AA83" s="409"/>
      <c r="AB83" s="409"/>
      <c r="AC83" s="409"/>
      <c r="AD83" s="409"/>
      <c r="AE83" s="409"/>
      <c r="AF83" s="409"/>
      <c r="AG83" s="409"/>
      <c r="AH83" s="412"/>
      <c r="AI83" s="412"/>
      <c r="AJ83" s="412"/>
      <c r="AK83" s="412"/>
      <c r="AL83" s="412"/>
      <c r="AM83" s="398"/>
      <c r="AN83" s="398"/>
      <c r="AO83" s="398"/>
      <c r="AP83" s="398"/>
      <c r="AQ83" s="398"/>
      <c r="AR83" s="398"/>
      <c r="AS83" s="398"/>
      <c r="AT83" s="398"/>
      <c r="AU83" s="398"/>
      <c r="AV83" s="398"/>
      <c r="AW83" s="398"/>
      <c r="AX83" s="398"/>
      <c r="AY83" s="398"/>
      <c r="AZ83" s="398"/>
      <c r="BA83" s="398"/>
      <c r="BB83" s="398"/>
      <c r="BC83" s="398"/>
      <c r="BD83" s="398"/>
      <c r="BE83" s="398"/>
      <c r="BF83" s="398"/>
      <c r="BG83" s="398"/>
      <c r="BH83" s="398"/>
      <c r="BI83" s="398"/>
      <c r="BJ83" s="398"/>
      <c r="BK83" s="398"/>
      <c r="BL83" s="398"/>
      <c r="BM83" s="398"/>
      <c r="BN83" s="398"/>
      <c r="BO83" s="398"/>
      <c r="BP83" s="398"/>
      <c r="BQ83" s="398"/>
      <c r="BR83" s="398"/>
      <c r="BS83" s="398"/>
      <c r="BT83" s="398"/>
      <c r="BU83" s="398"/>
      <c r="BV83" s="398"/>
      <c r="BW83" s="398"/>
      <c r="BX83" s="398"/>
      <c r="BY83" s="398"/>
      <c r="BZ83" s="398"/>
      <c r="CA83" s="398"/>
      <c r="CB83" s="406"/>
      <c r="CC83" s="406"/>
      <c r="CD83" s="406"/>
      <c r="CE83" s="406"/>
      <c r="CF83" s="406"/>
      <c r="CG83" s="406"/>
      <c r="CH83" s="400"/>
      <c r="CI83" s="400"/>
      <c r="CJ83" s="400"/>
      <c r="CK83" s="400"/>
      <c r="CL83" s="400"/>
      <c r="CM83" s="400"/>
      <c r="CN83" s="400"/>
      <c r="CO83" s="398"/>
      <c r="CP83" s="398"/>
      <c r="CQ83" s="398"/>
      <c r="CR83" s="398"/>
      <c r="CS83" s="398"/>
      <c r="CT83" s="398"/>
      <c r="CU83" s="398"/>
      <c r="CV83" s="398"/>
      <c r="CW83" s="398"/>
      <c r="CX83" s="398"/>
      <c r="CY83" s="398"/>
      <c r="CZ83" s="398"/>
      <c r="DA83" s="398"/>
      <c r="DB83" s="398"/>
      <c r="DC83" s="398"/>
      <c r="DD83" s="398"/>
      <c r="DE83" s="398"/>
      <c r="DF83" s="398"/>
      <c r="DG83" s="398"/>
      <c r="DH83" s="398"/>
      <c r="DI83" s="398"/>
      <c r="DJ83" s="398"/>
      <c r="DK83" s="398"/>
      <c r="DL83" s="400"/>
      <c r="DM83" s="400"/>
      <c r="DN83" s="400"/>
      <c r="DO83" s="400"/>
      <c r="DP83" s="400"/>
      <c r="DQ83" s="398"/>
      <c r="DR83" s="398"/>
      <c r="DS83" s="398"/>
      <c r="DT83" s="398"/>
      <c r="DU83" s="398"/>
      <c r="DV83" s="398"/>
      <c r="DW83" s="398"/>
      <c r="DX83" s="402"/>
    </row>
    <row r="84" spans="1:128" ht="6" customHeight="1">
      <c r="A84" s="597"/>
      <c r="B84" s="598"/>
      <c r="C84" s="598"/>
      <c r="D84" s="598"/>
      <c r="E84" s="598"/>
      <c r="F84" s="409"/>
      <c r="G84" s="409"/>
      <c r="H84" s="409"/>
      <c r="I84" s="409"/>
      <c r="J84" s="409"/>
      <c r="K84" s="409"/>
      <c r="L84" s="409"/>
      <c r="M84" s="409"/>
      <c r="N84" s="409"/>
      <c r="O84" s="409"/>
      <c r="P84" s="409"/>
      <c r="Q84" s="409"/>
      <c r="R84" s="409"/>
      <c r="S84" s="409"/>
      <c r="T84" s="409"/>
      <c r="U84" s="409"/>
      <c r="V84" s="409"/>
      <c r="W84" s="409"/>
      <c r="X84" s="409"/>
      <c r="Y84" s="409"/>
      <c r="Z84" s="409"/>
      <c r="AA84" s="409"/>
      <c r="AB84" s="409"/>
      <c r="AC84" s="409"/>
      <c r="AD84" s="409"/>
      <c r="AE84" s="409"/>
      <c r="AF84" s="409"/>
      <c r="AG84" s="409"/>
      <c r="AH84" s="412"/>
      <c r="AI84" s="412"/>
      <c r="AJ84" s="412"/>
      <c r="AK84" s="412"/>
      <c r="AL84" s="412"/>
      <c r="AM84" s="398"/>
      <c r="AN84" s="398"/>
      <c r="AO84" s="398"/>
      <c r="AP84" s="398"/>
      <c r="AQ84" s="398"/>
      <c r="AR84" s="398"/>
      <c r="AS84" s="398"/>
      <c r="AT84" s="398"/>
      <c r="AU84" s="398"/>
      <c r="AV84" s="398"/>
      <c r="AW84" s="398"/>
      <c r="AX84" s="398"/>
      <c r="AY84" s="398"/>
      <c r="AZ84" s="398"/>
      <c r="BA84" s="398"/>
      <c r="BB84" s="398"/>
      <c r="BC84" s="398"/>
      <c r="BD84" s="398"/>
      <c r="BE84" s="398"/>
      <c r="BF84" s="398"/>
      <c r="BG84" s="398"/>
      <c r="BH84" s="398"/>
      <c r="BI84" s="398"/>
      <c r="BJ84" s="398"/>
      <c r="BK84" s="398"/>
      <c r="BL84" s="398"/>
      <c r="BM84" s="398"/>
      <c r="BN84" s="398"/>
      <c r="BO84" s="398"/>
      <c r="BP84" s="398"/>
      <c r="BQ84" s="398"/>
      <c r="BR84" s="398"/>
      <c r="BS84" s="398"/>
      <c r="BT84" s="398"/>
      <c r="BU84" s="398"/>
      <c r="BV84" s="398"/>
      <c r="BW84" s="398"/>
      <c r="BX84" s="398"/>
      <c r="BY84" s="398"/>
      <c r="BZ84" s="398"/>
      <c r="CA84" s="398"/>
      <c r="CB84" s="406"/>
      <c r="CC84" s="406"/>
      <c r="CD84" s="406"/>
      <c r="CE84" s="406"/>
      <c r="CF84" s="406"/>
      <c r="CG84" s="406"/>
      <c r="CH84" s="400"/>
      <c r="CI84" s="400"/>
      <c r="CJ84" s="400"/>
      <c r="CK84" s="400"/>
      <c r="CL84" s="400"/>
      <c r="CM84" s="400"/>
      <c r="CN84" s="400"/>
      <c r="CO84" s="398"/>
      <c r="CP84" s="398"/>
      <c r="CQ84" s="398"/>
      <c r="CR84" s="398"/>
      <c r="CS84" s="398"/>
      <c r="CT84" s="398"/>
      <c r="CU84" s="398"/>
      <c r="CV84" s="398"/>
      <c r="CW84" s="398"/>
      <c r="CX84" s="398"/>
      <c r="CY84" s="398"/>
      <c r="CZ84" s="398"/>
      <c r="DA84" s="398"/>
      <c r="DB84" s="398"/>
      <c r="DC84" s="398"/>
      <c r="DD84" s="398"/>
      <c r="DE84" s="398"/>
      <c r="DF84" s="398"/>
      <c r="DG84" s="398"/>
      <c r="DH84" s="398"/>
      <c r="DI84" s="398"/>
      <c r="DJ84" s="398"/>
      <c r="DK84" s="398"/>
      <c r="DL84" s="400"/>
      <c r="DM84" s="400"/>
      <c r="DN84" s="400"/>
      <c r="DO84" s="400"/>
      <c r="DP84" s="400"/>
      <c r="DQ84" s="398"/>
      <c r="DR84" s="398"/>
      <c r="DS84" s="398"/>
      <c r="DT84" s="398"/>
      <c r="DU84" s="398"/>
      <c r="DV84" s="398"/>
      <c r="DW84" s="398"/>
      <c r="DX84" s="402"/>
    </row>
    <row r="85" spans="1:128" ht="6" customHeight="1">
      <c r="A85" s="597"/>
      <c r="B85" s="598"/>
      <c r="C85" s="598"/>
      <c r="D85" s="598"/>
      <c r="E85" s="598"/>
      <c r="F85" s="409"/>
      <c r="G85" s="409"/>
      <c r="H85" s="409"/>
      <c r="I85" s="409"/>
      <c r="J85" s="409"/>
      <c r="K85" s="409"/>
      <c r="L85" s="409"/>
      <c r="M85" s="409"/>
      <c r="N85" s="409"/>
      <c r="O85" s="409"/>
      <c r="P85" s="409"/>
      <c r="Q85" s="409"/>
      <c r="R85" s="409"/>
      <c r="S85" s="409"/>
      <c r="T85" s="409"/>
      <c r="U85" s="409"/>
      <c r="V85" s="409"/>
      <c r="W85" s="409"/>
      <c r="X85" s="409"/>
      <c r="Y85" s="409"/>
      <c r="Z85" s="409"/>
      <c r="AA85" s="409"/>
      <c r="AB85" s="409"/>
      <c r="AC85" s="409"/>
      <c r="AD85" s="409"/>
      <c r="AE85" s="409"/>
      <c r="AF85" s="409"/>
      <c r="AG85" s="409"/>
      <c r="AH85" s="412"/>
      <c r="AI85" s="412"/>
      <c r="AJ85" s="412"/>
      <c r="AK85" s="412"/>
      <c r="AL85" s="412"/>
      <c r="AM85" s="398"/>
      <c r="AN85" s="398"/>
      <c r="AO85" s="398"/>
      <c r="AP85" s="398"/>
      <c r="AQ85" s="398"/>
      <c r="AR85" s="398"/>
      <c r="AS85" s="398"/>
      <c r="AT85" s="398"/>
      <c r="AU85" s="398"/>
      <c r="AV85" s="398"/>
      <c r="AW85" s="398"/>
      <c r="AX85" s="398"/>
      <c r="AY85" s="398"/>
      <c r="AZ85" s="398"/>
      <c r="BA85" s="398"/>
      <c r="BB85" s="398"/>
      <c r="BC85" s="398"/>
      <c r="BD85" s="398"/>
      <c r="BE85" s="398"/>
      <c r="BF85" s="398"/>
      <c r="BG85" s="398"/>
      <c r="BH85" s="398"/>
      <c r="BI85" s="398"/>
      <c r="BJ85" s="398"/>
      <c r="BK85" s="398"/>
      <c r="BL85" s="398"/>
      <c r="BM85" s="398"/>
      <c r="BN85" s="398"/>
      <c r="BO85" s="398"/>
      <c r="BP85" s="398"/>
      <c r="BQ85" s="398"/>
      <c r="BR85" s="398"/>
      <c r="BS85" s="398"/>
      <c r="BT85" s="398"/>
      <c r="BU85" s="398"/>
      <c r="BV85" s="398"/>
      <c r="BW85" s="398"/>
      <c r="BX85" s="398"/>
      <c r="BY85" s="398"/>
      <c r="BZ85" s="398"/>
      <c r="CA85" s="398"/>
      <c r="CB85" s="406"/>
      <c r="CC85" s="406"/>
      <c r="CD85" s="406"/>
      <c r="CE85" s="406"/>
      <c r="CF85" s="406"/>
      <c r="CG85" s="406"/>
      <c r="CH85" s="400"/>
      <c r="CI85" s="400"/>
      <c r="CJ85" s="400"/>
      <c r="CK85" s="400"/>
      <c r="CL85" s="400"/>
      <c r="CM85" s="400"/>
      <c r="CN85" s="400"/>
      <c r="CO85" s="398"/>
      <c r="CP85" s="398"/>
      <c r="CQ85" s="398"/>
      <c r="CR85" s="398"/>
      <c r="CS85" s="398"/>
      <c r="CT85" s="398"/>
      <c r="CU85" s="398"/>
      <c r="CV85" s="398"/>
      <c r="CW85" s="398"/>
      <c r="CX85" s="398"/>
      <c r="CY85" s="398"/>
      <c r="CZ85" s="398"/>
      <c r="DA85" s="398"/>
      <c r="DB85" s="398"/>
      <c r="DC85" s="398"/>
      <c r="DD85" s="398"/>
      <c r="DE85" s="398"/>
      <c r="DF85" s="398"/>
      <c r="DG85" s="398"/>
      <c r="DH85" s="398"/>
      <c r="DI85" s="398"/>
      <c r="DJ85" s="398"/>
      <c r="DK85" s="398"/>
      <c r="DL85" s="400"/>
      <c r="DM85" s="400"/>
      <c r="DN85" s="400"/>
      <c r="DO85" s="400"/>
      <c r="DP85" s="400"/>
      <c r="DQ85" s="398"/>
      <c r="DR85" s="398"/>
      <c r="DS85" s="398"/>
      <c r="DT85" s="398"/>
      <c r="DU85" s="398"/>
      <c r="DV85" s="398"/>
      <c r="DW85" s="398"/>
      <c r="DX85" s="402"/>
    </row>
    <row r="86" spans="1:128" ht="6" customHeight="1">
      <c r="A86" s="597"/>
      <c r="B86" s="598"/>
      <c r="C86" s="598"/>
      <c r="D86" s="598"/>
      <c r="E86" s="598"/>
      <c r="F86" s="409"/>
      <c r="G86" s="409"/>
      <c r="H86" s="409"/>
      <c r="I86" s="409"/>
      <c r="J86" s="409"/>
      <c r="K86" s="409"/>
      <c r="L86" s="409"/>
      <c r="M86" s="409"/>
      <c r="N86" s="409"/>
      <c r="O86" s="409"/>
      <c r="P86" s="409"/>
      <c r="Q86" s="409"/>
      <c r="R86" s="409"/>
      <c r="S86" s="409"/>
      <c r="T86" s="409"/>
      <c r="U86" s="409"/>
      <c r="V86" s="409"/>
      <c r="W86" s="409"/>
      <c r="X86" s="409"/>
      <c r="Y86" s="409"/>
      <c r="Z86" s="409"/>
      <c r="AA86" s="409"/>
      <c r="AB86" s="409"/>
      <c r="AC86" s="409"/>
      <c r="AD86" s="409"/>
      <c r="AE86" s="409"/>
      <c r="AF86" s="409"/>
      <c r="AG86" s="409"/>
      <c r="AH86" s="412"/>
      <c r="AI86" s="412"/>
      <c r="AJ86" s="412"/>
      <c r="AK86" s="412"/>
      <c r="AL86" s="412"/>
      <c r="AM86" s="398"/>
      <c r="AN86" s="398"/>
      <c r="AO86" s="398"/>
      <c r="AP86" s="398"/>
      <c r="AQ86" s="398"/>
      <c r="AR86" s="398"/>
      <c r="AS86" s="398"/>
      <c r="AT86" s="398"/>
      <c r="AU86" s="398"/>
      <c r="AV86" s="398"/>
      <c r="AW86" s="398"/>
      <c r="AX86" s="398"/>
      <c r="AY86" s="398"/>
      <c r="AZ86" s="398"/>
      <c r="BA86" s="398"/>
      <c r="BB86" s="398"/>
      <c r="BC86" s="398"/>
      <c r="BD86" s="398"/>
      <c r="BE86" s="398"/>
      <c r="BF86" s="398"/>
      <c r="BG86" s="398"/>
      <c r="BH86" s="398"/>
      <c r="BI86" s="398"/>
      <c r="BJ86" s="398"/>
      <c r="BK86" s="398"/>
      <c r="BL86" s="398"/>
      <c r="BM86" s="398"/>
      <c r="BN86" s="398"/>
      <c r="BO86" s="398"/>
      <c r="BP86" s="398"/>
      <c r="BQ86" s="398"/>
      <c r="BR86" s="398"/>
      <c r="BS86" s="398"/>
      <c r="BT86" s="398"/>
      <c r="BU86" s="398"/>
      <c r="BV86" s="398"/>
      <c r="BW86" s="398"/>
      <c r="BX86" s="398"/>
      <c r="BY86" s="398"/>
      <c r="BZ86" s="398"/>
      <c r="CA86" s="398"/>
      <c r="CB86" s="406"/>
      <c r="CC86" s="406"/>
      <c r="CD86" s="406"/>
      <c r="CE86" s="406"/>
      <c r="CF86" s="406"/>
      <c r="CG86" s="406"/>
      <c r="CH86" s="400"/>
      <c r="CI86" s="400"/>
      <c r="CJ86" s="400"/>
      <c r="CK86" s="400"/>
      <c r="CL86" s="400"/>
      <c r="CM86" s="400"/>
      <c r="CN86" s="400"/>
      <c r="CO86" s="398"/>
      <c r="CP86" s="398"/>
      <c r="CQ86" s="398"/>
      <c r="CR86" s="398"/>
      <c r="CS86" s="398"/>
      <c r="CT86" s="398"/>
      <c r="CU86" s="398"/>
      <c r="CV86" s="398"/>
      <c r="CW86" s="398"/>
      <c r="CX86" s="398"/>
      <c r="CY86" s="398"/>
      <c r="CZ86" s="398"/>
      <c r="DA86" s="398"/>
      <c r="DB86" s="398"/>
      <c r="DC86" s="398"/>
      <c r="DD86" s="398"/>
      <c r="DE86" s="398"/>
      <c r="DF86" s="398"/>
      <c r="DG86" s="398"/>
      <c r="DH86" s="398"/>
      <c r="DI86" s="398"/>
      <c r="DJ86" s="398"/>
      <c r="DK86" s="398"/>
      <c r="DL86" s="400"/>
      <c r="DM86" s="400"/>
      <c r="DN86" s="400"/>
      <c r="DO86" s="400"/>
      <c r="DP86" s="400"/>
      <c r="DQ86" s="398"/>
      <c r="DR86" s="398"/>
      <c r="DS86" s="398"/>
      <c r="DT86" s="398"/>
      <c r="DU86" s="398"/>
      <c r="DV86" s="398"/>
      <c r="DW86" s="398"/>
      <c r="DX86" s="402"/>
    </row>
    <row r="87" spans="1:128" ht="6" customHeight="1">
      <c r="A87" s="597"/>
      <c r="B87" s="598"/>
      <c r="C87" s="598"/>
      <c r="D87" s="598"/>
      <c r="E87" s="598"/>
      <c r="F87" s="409"/>
      <c r="G87" s="409"/>
      <c r="H87" s="409"/>
      <c r="I87" s="409"/>
      <c r="J87" s="409"/>
      <c r="K87" s="409"/>
      <c r="L87" s="409"/>
      <c r="M87" s="409"/>
      <c r="N87" s="409"/>
      <c r="O87" s="409"/>
      <c r="P87" s="409"/>
      <c r="Q87" s="409"/>
      <c r="R87" s="409"/>
      <c r="S87" s="409"/>
      <c r="T87" s="409"/>
      <c r="U87" s="409"/>
      <c r="V87" s="409"/>
      <c r="W87" s="409"/>
      <c r="X87" s="409"/>
      <c r="Y87" s="409"/>
      <c r="Z87" s="409"/>
      <c r="AA87" s="409"/>
      <c r="AB87" s="409"/>
      <c r="AC87" s="409"/>
      <c r="AD87" s="409"/>
      <c r="AE87" s="409"/>
      <c r="AF87" s="409"/>
      <c r="AG87" s="409"/>
      <c r="AH87" s="412"/>
      <c r="AI87" s="412"/>
      <c r="AJ87" s="412"/>
      <c r="AK87" s="412"/>
      <c r="AL87" s="412"/>
      <c r="AM87" s="398"/>
      <c r="AN87" s="398"/>
      <c r="AO87" s="398"/>
      <c r="AP87" s="398"/>
      <c r="AQ87" s="398"/>
      <c r="AR87" s="398"/>
      <c r="AS87" s="398"/>
      <c r="AT87" s="398"/>
      <c r="AU87" s="398"/>
      <c r="AV87" s="398"/>
      <c r="AW87" s="398"/>
      <c r="AX87" s="398"/>
      <c r="AY87" s="398"/>
      <c r="AZ87" s="398"/>
      <c r="BA87" s="398"/>
      <c r="BB87" s="398"/>
      <c r="BC87" s="398"/>
      <c r="BD87" s="398"/>
      <c r="BE87" s="398"/>
      <c r="BF87" s="398"/>
      <c r="BG87" s="398"/>
      <c r="BH87" s="398"/>
      <c r="BI87" s="398"/>
      <c r="BJ87" s="398"/>
      <c r="BK87" s="398"/>
      <c r="BL87" s="398"/>
      <c r="BM87" s="398"/>
      <c r="BN87" s="398"/>
      <c r="BO87" s="398"/>
      <c r="BP87" s="398"/>
      <c r="BQ87" s="398"/>
      <c r="BR87" s="398"/>
      <c r="BS87" s="398"/>
      <c r="BT87" s="398"/>
      <c r="BU87" s="398"/>
      <c r="BV87" s="398"/>
      <c r="BW87" s="398"/>
      <c r="BX87" s="398"/>
      <c r="BY87" s="398"/>
      <c r="BZ87" s="398"/>
      <c r="CA87" s="398"/>
      <c r="CB87" s="406"/>
      <c r="CC87" s="406"/>
      <c r="CD87" s="406"/>
      <c r="CE87" s="406"/>
      <c r="CF87" s="406"/>
      <c r="CG87" s="406"/>
      <c r="CH87" s="400"/>
      <c r="CI87" s="400"/>
      <c r="CJ87" s="400"/>
      <c r="CK87" s="400"/>
      <c r="CL87" s="400"/>
      <c r="CM87" s="400"/>
      <c r="CN87" s="400"/>
      <c r="CO87" s="398"/>
      <c r="CP87" s="398"/>
      <c r="CQ87" s="398"/>
      <c r="CR87" s="398"/>
      <c r="CS87" s="398"/>
      <c r="CT87" s="398"/>
      <c r="CU87" s="398"/>
      <c r="CV87" s="398"/>
      <c r="CW87" s="398"/>
      <c r="CX87" s="398"/>
      <c r="CY87" s="398"/>
      <c r="CZ87" s="398"/>
      <c r="DA87" s="398"/>
      <c r="DB87" s="398"/>
      <c r="DC87" s="398"/>
      <c r="DD87" s="398"/>
      <c r="DE87" s="398"/>
      <c r="DF87" s="398"/>
      <c r="DG87" s="398"/>
      <c r="DH87" s="398"/>
      <c r="DI87" s="398"/>
      <c r="DJ87" s="398"/>
      <c r="DK87" s="398"/>
      <c r="DL87" s="400"/>
      <c r="DM87" s="400"/>
      <c r="DN87" s="400"/>
      <c r="DO87" s="400"/>
      <c r="DP87" s="400"/>
      <c r="DQ87" s="398"/>
      <c r="DR87" s="398"/>
      <c r="DS87" s="398"/>
      <c r="DT87" s="398"/>
      <c r="DU87" s="398"/>
      <c r="DV87" s="398"/>
      <c r="DW87" s="398"/>
      <c r="DX87" s="402"/>
    </row>
    <row r="88" spans="1:128" ht="6" customHeight="1">
      <c r="A88" s="597"/>
      <c r="B88" s="598"/>
      <c r="C88" s="598"/>
      <c r="D88" s="598"/>
      <c r="E88" s="598"/>
      <c r="F88" s="409"/>
      <c r="G88" s="409"/>
      <c r="H88" s="409"/>
      <c r="I88" s="409"/>
      <c r="J88" s="409"/>
      <c r="K88" s="409"/>
      <c r="L88" s="409"/>
      <c r="M88" s="409"/>
      <c r="N88" s="409"/>
      <c r="O88" s="409"/>
      <c r="P88" s="409"/>
      <c r="Q88" s="409"/>
      <c r="R88" s="409"/>
      <c r="S88" s="409"/>
      <c r="T88" s="409"/>
      <c r="U88" s="409"/>
      <c r="V88" s="409"/>
      <c r="W88" s="409"/>
      <c r="X88" s="409"/>
      <c r="Y88" s="409"/>
      <c r="Z88" s="409"/>
      <c r="AA88" s="409"/>
      <c r="AB88" s="409"/>
      <c r="AC88" s="409"/>
      <c r="AD88" s="409"/>
      <c r="AE88" s="409"/>
      <c r="AF88" s="409"/>
      <c r="AG88" s="409"/>
      <c r="AH88" s="412"/>
      <c r="AI88" s="412"/>
      <c r="AJ88" s="412"/>
      <c r="AK88" s="412"/>
      <c r="AL88" s="412"/>
      <c r="AM88" s="398"/>
      <c r="AN88" s="398"/>
      <c r="AO88" s="398"/>
      <c r="AP88" s="398"/>
      <c r="AQ88" s="398"/>
      <c r="AR88" s="398"/>
      <c r="AS88" s="398"/>
      <c r="AT88" s="398"/>
      <c r="AU88" s="398"/>
      <c r="AV88" s="398"/>
      <c r="AW88" s="398"/>
      <c r="AX88" s="398"/>
      <c r="AY88" s="398"/>
      <c r="AZ88" s="398"/>
      <c r="BA88" s="398"/>
      <c r="BB88" s="398"/>
      <c r="BC88" s="398"/>
      <c r="BD88" s="398"/>
      <c r="BE88" s="398"/>
      <c r="BF88" s="398"/>
      <c r="BG88" s="398"/>
      <c r="BH88" s="398"/>
      <c r="BI88" s="398"/>
      <c r="BJ88" s="398"/>
      <c r="BK88" s="398"/>
      <c r="BL88" s="398"/>
      <c r="BM88" s="398"/>
      <c r="BN88" s="398"/>
      <c r="BO88" s="398"/>
      <c r="BP88" s="398"/>
      <c r="BQ88" s="398"/>
      <c r="BR88" s="398"/>
      <c r="BS88" s="398"/>
      <c r="BT88" s="398"/>
      <c r="BU88" s="398"/>
      <c r="BV88" s="398"/>
      <c r="BW88" s="398"/>
      <c r="BX88" s="398"/>
      <c r="BY88" s="398"/>
      <c r="BZ88" s="398"/>
      <c r="CA88" s="398"/>
      <c r="CB88" s="406"/>
      <c r="CC88" s="406"/>
      <c r="CD88" s="406"/>
      <c r="CE88" s="406"/>
      <c r="CF88" s="406"/>
      <c r="CG88" s="406"/>
      <c r="CH88" s="400"/>
      <c r="CI88" s="400"/>
      <c r="CJ88" s="400"/>
      <c r="CK88" s="400"/>
      <c r="CL88" s="400"/>
      <c r="CM88" s="400"/>
      <c r="CN88" s="400"/>
      <c r="CO88" s="398"/>
      <c r="CP88" s="398"/>
      <c r="CQ88" s="398"/>
      <c r="CR88" s="398"/>
      <c r="CS88" s="398"/>
      <c r="CT88" s="398"/>
      <c r="CU88" s="398"/>
      <c r="CV88" s="398"/>
      <c r="CW88" s="398"/>
      <c r="CX88" s="398"/>
      <c r="CY88" s="398"/>
      <c r="CZ88" s="398"/>
      <c r="DA88" s="398"/>
      <c r="DB88" s="398"/>
      <c r="DC88" s="398"/>
      <c r="DD88" s="398"/>
      <c r="DE88" s="398"/>
      <c r="DF88" s="398"/>
      <c r="DG88" s="398"/>
      <c r="DH88" s="398"/>
      <c r="DI88" s="398"/>
      <c r="DJ88" s="398"/>
      <c r="DK88" s="398"/>
      <c r="DL88" s="400"/>
      <c r="DM88" s="400"/>
      <c r="DN88" s="400"/>
      <c r="DO88" s="400"/>
      <c r="DP88" s="400"/>
      <c r="DQ88" s="398"/>
      <c r="DR88" s="398"/>
      <c r="DS88" s="398"/>
      <c r="DT88" s="398"/>
      <c r="DU88" s="398"/>
      <c r="DV88" s="398"/>
      <c r="DW88" s="398"/>
      <c r="DX88" s="402"/>
    </row>
    <row r="89" spans="1:128" ht="6" customHeight="1">
      <c r="A89" s="597"/>
      <c r="B89" s="598"/>
      <c r="C89" s="598"/>
      <c r="D89" s="598"/>
      <c r="E89" s="598"/>
      <c r="F89" s="409"/>
      <c r="G89" s="409"/>
      <c r="H89" s="409"/>
      <c r="I89" s="409"/>
      <c r="J89" s="409"/>
      <c r="K89" s="409"/>
      <c r="L89" s="409"/>
      <c r="M89" s="409"/>
      <c r="N89" s="409"/>
      <c r="O89" s="409"/>
      <c r="P89" s="409"/>
      <c r="Q89" s="409"/>
      <c r="R89" s="409"/>
      <c r="S89" s="409"/>
      <c r="T89" s="409"/>
      <c r="U89" s="409"/>
      <c r="V89" s="409"/>
      <c r="W89" s="409"/>
      <c r="X89" s="409"/>
      <c r="Y89" s="409"/>
      <c r="Z89" s="409"/>
      <c r="AA89" s="409"/>
      <c r="AB89" s="409"/>
      <c r="AC89" s="409"/>
      <c r="AD89" s="409"/>
      <c r="AE89" s="409"/>
      <c r="AF89" s="409"/>
      <c r="AG89" s="409"/>
      <c r="AH89" s="412"/>
      <c r="AI89" s="412"/>
      <c r="AJ89" s="412"/>
      <c r="AK89" s="412"/>
      <c r="AL89" s="412"/>
      <c r="AM89" s="398"/>
      <c r="AN89" s="398"/>
      <c r="AO89" s="398"/>
      <c r="AP89" s="398"/>
      <c r="AQ89" s="398"/>
      <c r="AR89" s="398"/>
      <c r="AS89" s="398"/>
      <c r="AT89" s="398"/>
      <c r="AU89" s="398"/>
      <c r="AV89" s="398"/>
      <c r="AW89" s="398"/>
      <c r="AX89" s="398"/>
      <c r="AY89" s="398"/>
      <c r="AZ89" s="398"/>
      <c r="BA89" s="398"/>
      <c r="BB89" s="398"/>
      <c r="BC89" s="398"/>
      <c r="BD89" s="398"/>
      <c r="BE89" s="398"/>
      <c r="BF89" s="398"/>
      <c r="BG89" s="398"/>
      <c r="BH89" s="398"/>
      <c r="BI89" s="398"/>
      <c r="BJ89" s="398"/>
      <c r="BK89" s="398"/>
      <c r="BL89" s="398"/>
      <c r="BM89" s="398"/>
      <c r="BN89" s="398"/>
      <c r="BO89" s="398"/>
      <c r="BP89" s="398"/>
      <c r="BQ89" s="398"/>
      <c r="BR89" s="398"/>
      <c r="BS89" s="398"/>
      <c r="BT89" s="398"/>
      <c r="BU89" s="398"/>
      <c r="BV89" s="398"/>
      <c r="BW89" s="398"/>
      <c r="BX89" s="398"/>
      <c r="BY89" s="398"/>
      <c r="BZ89" s="398"/>
      <c r="CA89" s="398"/>
      <c r="CB89" s="406"/>
      <c r="CC89" s="406"/>
      <c r="CD89" s="406"/>
      <c r="CE89" s="406"/>
      <c r="CF89" s="406"/>
      <c r="CG89" s="406"/>
      <c r="CH89" s="400"/>
      <c r="CI89" s="400"/>
      <c r="CJ89" s="400"/>
      <c r="CK89" s="400"/>
      <c r="CL89" s="400"/>
      <c r="CM89" s="400"/>
      <c r="CN89" s="400"/>
      <c r="CO89" s="398"/>
      <c r="CP89" s="398"/>
      <c r="CQ89" s="398"/>
      <c r="CR89" s="398"/>
      <c r="CS89" s="398"/>
      <c r="CT89" s="398"/>
      <c r="CU89" s="398"/>
      <c r="CV89" s="398"/>
      <c r="CW89" s="398"/>
      <c r="CX89" s="398"/>
      <c r="CY89" s="398"/>
      <c r="CZ89" s="398"/>
      <c r="DA89" s="398"/>
      <c r="DB89" s="398"/>
      <c r="DC89" s="398"/>
      <c r="DD89" s="398"/>
      <c r="DE89" s="398"/>
      <c r="DF89" s="398"/>
      <c r="DG89" s="398"/>
      <c r="DH89" s="398"/>
      <c r="DI89" s="398"/>
      <c r="DJ89" s="398"/>
      <c r="DK89" s="398"/>
      <c r="DL89" s="400"/>
      <c r="DM89" s="400"/>
      <c r="DN89" s="400"/>
      <c r="DO89" s="400"/>
      <c r="DP89" s="400"/>
      <c r="DQ89" s="398"/>
      <c r="DR89" s="398"/>
      <c r="DS89" s="398"/>
      <c r="DT89" s="398"/>
      <c r="DU89" s="398"/>
      <c r="DV89" s="398"/>
      <c r="DW89" s="398"/>
      <c r="DX89" s="402"/>
    </row>
    <row r="90" spans="1:128" ht="6" customHeight="1">
      <c r="A90" s="597"/>
      <c r="B90" s="598"/>
      <c r="C90" s="598"/>
      <c r="D90" s="598"/>
      <c r="E90" s="598"/>
      <c r="F90" s="409"/>
      <c r="G90" s="409"/>
      <c r="H90" s="409"/>
      <c r="I90" s="409"/>
      <c r="J90" s="409"/>
      <c r="K90" s="409"/>
      <c r="L90" s="409"/>
      <c r="M90" s="409"/>
      <c r="N90" s="409"/>
      <c r="O90" s="409"/>
      <c r="P90" s="409"/>
      <c r="Q90" s="409"/>
      <c r="R90" s="409"/>
      <c r="S90" s="409"/>
      <c r="T90" s="409"/>
      <c r="U90" s="409"/>
      <c r="V90" s="409"/>
      <c r="W90" s="409"/>
      <c r="X90" s="409"/>
      <c r="Y90" s="409"/>
      <c r="Z90" s="409"/>
      <c r="AA90" s="409"/>
      <c r="AB90" s="409"/>
      <c r="AC90" s="409"/>
      <c r="AD90" s="409"/>
      <c r="AE90" s="409"/>
      <c r="AF90" s="409"/>
      <c r="AG90" s="409"/>
      <c r="AH90" s="412"/>
      <c r="AI90" s="412"/>
      <c r="AJ90" s="412"/>
      <c r="AK90" s="412"/>
      <c r="AL90" s="412"/>
      <c r="AM90" s="398"/>
      <c r="AN90" s="398"/>
      <c r="AO90" s="398"/>
      <c r="AP90" s="398"/>
      <c r="AQ90" s="398"/>
      <c r="AR90" s="398"/>
      <c r="AS90" s="398"/>
      <c r="AT90" s="398"/>
      <c r="AU90" s="398"/>
      <c r="AV90" s="398"/>
      <c r="AW90" s="398"/>
      <c r="AX90" s="398"/>
      <c r="AY90" s="398"/>
      <c r="AZ90" s="398"/>
      <c r="BA90" s="398"/>
      <c r="BB90" s="398"/>
      <c r="BC90" s="398"/>
      <c r="BD90" s="398"/>
      <c r="BE90" s="398"/>
      <c r="BF90" s="398"/>
      <c r="BG90" s="398"/>
      <c r="BH90" s="398"/>
      <c r="BI90" s="398"/>
      <c r="BJ90" s="398"/>
      <c r="BK90" s="398"/>
      <c r="BL90" s="398"/>
      <c r="BM90" s="398"/>
      <c r="BN90" s="398"/>
      <c r="BO90" s="398"/>
      <c r="BP90" s="398"/>
      <c r="BQ90" s="398"/>
      <c r="BR90" s="398"/>
      <c r="BS90" s="398"/>
      <c r="BT90" s="398"/>
      <c r="BU90" s="398"/>
      <c r="BV90" s="398"/>
      <c r="BW90" s="398"/>
      <c r="BX90" s="398"/>
      <c r="BY90" s="398"/>
      <c r="BZ90" s="398"/>
      <c r="CA90" s="398"/>
      <c r="CB90" s="406"/>
      <c r="CC90" s="406"/>
      <c r="CD90" s="406"/>
      <c r="CE90" s="406"/>
      <c r="CF90" s="406"/>
      <c r="CG90" s="406"/>
      <c r="CH90" s="400"/>
      <c r="CI90" s="400"/>
      <c r="CJ90" s="400"/>
      <c r="CK90" s="400"/>
      <c r="CL90" s="400"/>
      <c r="CM90" s="400"/>
      <c r="CN90" s="400"/>
      <c r="CO90" s="398"/>
      <c r="CP90" s="398"/>
      <c r="CQ90" s="398"/>
      <c r="CR90" s="398"/>
      <c r="CS90" s="398"/>
      <c r="CT90" s="398"/>
      <c r="CU90" s="398"/>
      <c r="CV90" s="398"/>
      <c r="CW90" s="398"/>
      <c r="CX90" s="398"/>
      <c r="CY90" s="398"/>
      <c r="CZ90" s="398"/>
      <c r="DA90" s="398"/>
      <c r="DB90" s="398"/>
      <c r="DC90" s="398"/>
      <c r="DD90" s="398"/>
      <c r="DE90" s="398"/>
      <c r="DF90" s="398"/>
      <c r="DG90" s="398"/>
      <c r="DH90" s="398"/>
      <c r="DI90" s="398"/>
      <c r="DJ90" s="398"/>
      <c r="DK90" s="398"/>
      <c r="DL90" s="400"/>
      <c r="DM90" s="400"/>
      <c r="DN90" s="400"/>
      <c r="DO90" s="400"/>
      <c r="DP90" s="400"/>
      <c r="DQ90" s="398"/>
      <c r="DR90" s="398"/>
      <c r="DS90" s="398"/>
      <c r="DT90" s="398"/>
      <c r="DU90" s="398"/>
      <c r="DV90" s="398"/>
      <c r="DW90" s="398"/>
      <c r="DX90" s="402"/>
    </row>
    <row r="91" spans="1:128" ht="6" customHeight="1">
      <c r="A91" s="597"/>
      <c r="B91" s="598"/>
      <c r="C91" s="598"/>
      <c r="D91" s="598"/>
      <c r="E91" s="598"/>
      <c r="F91" s="409"/>
      <c r="G91" s="409"/>
      <c r="H91" s="409"/>
      <c r="I91" s="409"/>
      <c r="J91" s="409"/>
      <c r="K91" s="409"/>
      <c r="L91" s="409"/>
      <c r="M91" s="409"/>
      <c r="N91" s="409"/>
      <c r="O91" s="409"/>
      <c r="P91" s="409"/>
      <c r="Q91" s="409"/>
      <c r="R91" s="409"/>
      <c r="S91" s="409"/>
      <c r="T91" s="409"/>
      <c r="U91" s="409"/>
      <c r="V91" s="409"/>
      <c r="W91" s="409"/>
      <c r="X91" s="409"/>
      <c r="Y91" s="409"/>
      <c r="Z91" s="409"/>
      <c r="AA91" s="409"/>
      <c r="AB91" s="409"/>
      <c r="AC91" s="409"/>
      <c r="AD91" s="409"/>
      <c r="AE91" s="409"/>
      <c r="AF91" s="409"/>
      <c r="AG91" s="409"/>
      <c r="AH91" s="412"/>
      <c r="AI91" s="412"/>
      <c r="AJ91" s="412"/>
      <c r="AK91" s="412"/>
      <c r="AL91" s="412"/>
      <c r="AM91" s="398"/>
      <c r="AN91" s="398"/>
      <c r="AO91" s="398"/>
      <c r="AP91" s="398"/>
      <c r="AQ91" s="398"/>
      <c r="AR91" s="398"/>
      <c r="AS91" s="398"/>
      <c r="AT91" s="398"/>
      <c r="AU91" s="398"/>
      <c r="AV91" s="398"/>
      <c r="AW91" s="398"/>
      <c r="AX91" s="398"/>
      <c r="AY91" s="398"/>
      <c r="AZ91" s="398"/>
      <c r="BA91" s="398"/>
      <c r="BB91" s="398"/>
      <c r="BC91" s="398"/>
      <c r="BD91" s="398"/>
      <c r="BE91" s="398"/>
      <c r="BF91" s="398"/>
      <c r="BG91" s="398"/>
      <c r="BH91" s="398"/>
      <c r="BI91" s="398"/>
      <c r="BJ91" s="398"/>
      <c r="BK91" s="398"/>
      <c r="BL91" s="398"/>
      <c r="BM91" s="398"/>
      <c r="BN91" s="398"/>
      <c r="BO91" s="398"/>
      <c r="BP91" s="398"/>
      <c r="BQ91" s="398"/>
      <c r="BR91" s="398"/>
      <c r="BS91" s="398"/>
      <c r="BT91" s="398"/>
      <c r="BU91" s="398"/>
      <c r="BV91" s="398"/>
      <c r="BW91" s="398"/>
      <c r="BX91" s="398"/>
      <c r="BY91" s="398"/>
      <c r="BZ91" s="398"/>
      <c r="CA91" s="398"/>
      <c r="CB91" s="406"/>
      <c r="CC91" s="406"/>
      <c r="CD91" s="406"/>
      <c r="CE91" s="406"/>
      <c r="CF91" s="406"/>
      <c r="CG91" s="406"/>
      <c r="CH91" s="400"/>
      <c r="CI91" s="400"/>
      <c r="CJ91" s="400"/>
      <c r="CK91" s="400"/>
      <c r="CL91" s="400"/>
      <c r="CM91" s="400"/>
      <c r="CN91" s="400"/>
      <c r="CO91" s="398"/>
      <c r="CP91" s="398"/>
      <c r="CQ91" s="398"/>
      <c r="CR91" s="398"/>
      <c r="CS91" s="398"/>
      <c r="CT91" s="398"/>
      <c r="CU91" s="398"/>
      <c r="CV91" s="398"/>
      <c r="CW91" s="398"/>
      <c r="CX91" s="398"/>
      <c r="CY91" s="398"/>
      <c r="CZ91" s="398"/>
      <c r="DA91" s="398"/>
      <c r="DB91" s="398"/>
      <c r="DC91" s="398"/>
      <c r="DD91" s="398"/>
      <c r="DE91" s="398"/>
      <c r="DF91" s="398"/>
      <c r="DG91" s="398"/>
      <c r="DH91" s="398"/>
      <c r="DI91" s="398"/>
      <c r="DJ91" s="398"/>
      <c r="DK91" s="398"/>
      <c r="DL91" s="400"/>
      <c r="DM91" s="400"/>
      <c r="DN91" s="400"/>
      <c r="DO91" s="400"/>
      <c r="DP91" s="400"/>
      <c r="DQ91" s="398"/>
      <c r="DR91" s="398"/>
      <c r="DS91" s="398"/>
      <c r="DT91" s="398"/>
      <c r="DU91" s="398"/>
      <c r="DV91" s="398"/>
      <c r="DW91" s="398"/>
      <c r="DX91" s="402"/>
    </row>
    <row r="92" spans="1:128" ht="6" customHeight="1">
      <c r="A92" s="597"/>
      <c r="B92" s="598"/>
      <c r="C92" s="598"/>
      <c r="D92" s="598"/>
      <c r="E92" s="598"/>
      <c r="F92" s="409"/>
      <c r="G92" s="409"/>
      <c r="H92" s="409"/>
      <c r="I92" s="409"/>
      <c r="J92" s="409"/>
      <c r="K92" s="409"/>
      <c r="L92" s="409"/>
      <c r="M92" s="409"/>
      <c r="N92" s="409"/>
      <c r="O92" s="409"/>
      <c r="P92" s="409"/>
      <c r="Q92" s="409"/>
      <c r="R92" s="409"/>
      <c r="S92" s="409"/>
      <c r="T92" s="409"/>
      <c r="U92" s="409"/>
      <c r="V92" s="409"/>
      <c r="W92" s="409"/>
      <c r="X92" s="409"/>
      <c r="Y92" s="409"/>
      <c r="Z92" s="409"/>
      <c r="AA92" s="409"/>
      <c r="AB92" s="409"/>
      <c r="AC92" s="409"/>
      <c r="AD92" s="409"/>
      <c r="AE92" s="409"/>
      <c r="AF92" s="409"/>
      <c r="AG92" s="409"/>
      <c r="AH92" s="412"/>
      <c r="AI92" s="412"/>
      <c r="AJ92" s="412"/>
      <c r="AK92" s="412"/>
      <c r="AL92" s="412"/>
      <c r="AM92" s="398"/>
      <c r="AN92" s="398"/>
      <c r="AO92" s="398"/>
      <c r="AP92" s="398"/>
      <c r="AQ92" s="398"/>
      <c r="AR92" s="398"/>
      <c r="AS92" s="398"/>
      <c r="AT92" s="398"/>
      <c r="AU92" s="398"/>
      <c r="AV92" s="398"/>
      <c r="AW92" s="398"/>
      <c r="AX92" s="398"/>
      <c r="AY92" s="398"/>
      <c r="AZ92" s="398"/>
      <c r="BA92" s="398"/>
      <c r="BB92" s="398"/>
      <c r="BC92" s="398"/>
      <c r="BD92" s="398"/>
      <c r="BE92" s="398"/>
      <c r="BF92" s="398"/>
      <c r="BG92" s="398"/>
      <c r="BH92" s="398"/>
      <c r="BI92" s="398"/>
      <c r="BJ92" s="398"/>
      <c r="BK92" s="398"/>
      <c r="BL92" s="398"/>
      <c r="BM92" s="398"/>
      <c r="BN92" s="398"/>
      <c r="BO92" s="398"/>
      <c r="BP92" s="398"/>
      <c r="BQ92" s="398"/>
      <c r="BR92" s="398"/>
      <c r="BS92" s="398"/>
      <c r="BT92" s="398"/>
      <c r="BU92" s="398"/>
      <c r="BV92" s="398"/>
      <c r="BW92" s="398"/>
      <c r="BX92" s="398"/>
      <c r="BY92" s="398"/>
      <c r="BZ92" s="398"/>
      <c r="CA92" s="398"/>
      <c r="CB92" s="406"/>
      <c r="CC92" s="406"/>
      <c r="CD92" s="406"/>
      <c r="CE92" s="406"/>
      <c r="CF92" s="406"/>
      <c r="CG92" s="406"/>
      <c r="CH92" s="400"/>
      <c r="CI92" s="400"/>
      <c r="CJ92" s="400"/>
      <c r="CK92" s="400"/>
      <c r="CL92" s="400"/>
      <c r="CM92" s="400"/>
      <c r="CN92" s="400"/>
      <c r="CO92" s="398"/>
      <c r="CP92" s="398"/>
      <c r="CQ92" s="398"/>
      <c r="CR92" s="398"/>
      <c r="CS92" s="398"/>
      <c r="CT92" s="398"/>
      <c r="CU92" s="398"/>
      <c r="CV92" s="398"/>
      <c r="CW92" s="398"/>
      <c r="CX92" s="398"/>
      <c r="CY92" s="398"/>
      <c r="CZ92" s="398"/>
      <c r="DA92" s="398"/>
      <c r="DB92" s="398"/>
      <c r="DC92" s="398"/>
      <c r="DD92" s="398"/>
      <c r="DE92" s="398"/>
      <c r="DF92" s="398"/>
      <c r="DG92" s="398"/>
      <c r="DH92" s="398"/>
      <c r="DI92" s="398"/>
      <c r="DJ92" s="398"/>
      <c r="DK92" s="398"/>
      <c r="DL92" s="400"/>
      <c r="DM92" s="400"/>
      <c r="DN92" s="400"/>
      <c r="DO92" s="400"/>
      <c r="DP92" s="400"/>
      <c r="DQ92" s="398"/>
      <c r="DR92" s="398"/>
      <c r="DS92" s="398"/>
      <c r="DT92" s="398"/>
      <c r="DU92" s="398"/>
      <c r="DV92" s="398"/>
      <c r="DW92" s="398"/>
      <c r="DX92" s="402"/>
    </row>
    <row r="93" spans="1:128" ht="6" customHeight="1">
      <c r="A93" s="597"/>
      <c r="B93" s="598"/>
      <c r="C93" s="598"/>
      <c r="D93" s="598"/>
      <c r="E93" s="598"/>
      <c r="F93" s="409"/>
      <c r="G93" s="409"/>
      <c r="H93" s="409"/>
      <c r="I93" s="409"/>
      <c r="J93" s="409"/>
      <c r="K93" s="409"/>
      <c r="L93" s="409"/>
      <c r="M93" s="409"/>
      <c r="N93" s="409"/>
      <c r="O93" s="409"/>
      <c r="P93" s="409"/>
      <c r="Q93" s="409"/>
      <c r="R93" s="409"/>
      <c r="S93" s="409"/>
      <c r="T93" s="409"/>
      <c r="U93" s="409"/>
      <c r="V93" s="409"/>
      <c r="W93" s="409"/>
      <c r="X93" s="409"/>
      <c r="Y93" s="409"/>
      <c r="Z93" s="409"/>
      <c r="AA93" s="409"/>
      <c r="AB93" s="409"/>
      <c r="AC93" s="409"/>
      <c r="AD93" s="409"/>
      <c r="AE93" s="409"/>
      <c r="AF93" s="409"/>
      <c r="AG93" s="409"/>
      <c r="AH93" s="412"/>
      <c r="AI93" s="412"/>
      <c r="AJ93" s="412"/>
      <c r="AK93" s="412"/>
      <c r="AL93" s="412"/>
      <c r="AM93" s="398"/>
      <c r="AN93" s="398"/>
      <c r="AO93" s="398"/>
      <c r="AP93" s="398"/>
      <c r="AQ93" s="398"/>
      <c r="AR93" s="398"/>
      <c r="AS93" s="398"/>
      <c r="AT93" s="398"/>
      <c r="AU93" s="398"/>
      <c r="AV93" s="398"/>
      <c r="AW93" s="398"/>
      <c r="AX93" s="398"/>
      <c r="AY93" s="398"/>
      <c r="AZ93" s="398"/>
      <c r="BA93" s="398"/>
      <c r="BB93" s="398"/>
      <c r="BC93" s="398"/>
      <c r="BD93" s="398"/>
      <c r="BE93" s="398"/>
      <c r="BF93" s="398"/>
      <c r="BG93" s="398"/>
      <c r="BH93" s="398"/>
      <c r="BI93" s="398"/>
      <c r="BJ93" s="398"/>
      <c r="BK93" s="398"/>
      <c r="BL93" s="398"/>
      <c r="BM93" s="398"/>
      <c r="BN93" s="398"/>
      <c r="BO93" s="398"/>
      <c r="BP93" s="398"/>
      <c r="BQ93" s="398"/>
      <c r="BR93" s="398"/>
      <c r="BS93" s="398"/>
      <c r="BT93" s="398"/>
      <c r="BU93" s="398"/>
      <c r="BV93" s="398"/>
      <c r="BW93" s="398"/>
      <c r="BX93" s="398"/>
      <c r="BY93" s="398"/>
      <c r="BZ93" s="398"/>
      <c r="CA93" s="398"/>
      <c r="CB93" s="406"/>
      <c r="CC93" s="406"/>
      <c r="CD93" s="406"/>
      <c r="CE93" s="406"/>
      <c r="CF93" s="406"/>
      <c r="CG93" s="406"/>
      <c r="CH93" s="400"/>
      <c r="CI93" s="400"/>
      <c r="CJ93" s="400"/>
      <c r="CK93" s="400"/>
      <c r="CL93" s="400"/>
      <c r="CM93" s="400"/>
      <c r="CN93" s="400"/>
      <c r="CO93" s="398"/>
      <c r="CP93" s="398"/>
      <c r="CQ93" s="398"/>
      <c r="CR93" s="398"/>
      <c r="CS93" s="398"/>
      <c r="CT93" s="398"/>
      <c r="CU93" s="398"/>
      <c r="CV93" s="398"/>
      <c r="CW93" s="398"/>
      <c r="CX93" s="398"/>
      <c r="CY93" s="398"/>
      <c r="CZ93" s="398"/>
      <c r="DA93" s="398"/>
      <c r="DB93" s="398"/>
      <c r="DC93" s="398"/>
      <c r="DD93" s="398"/>
      <c r="DE93" s="398"/>
      <c r="DF93" s="398"/>
      <c r="DG93" s="398"/>
      <c r="DH93" s="398"/>
      <c r="DI93" s="398"/>
      <c r="DJ93" s="398"/>
      <c r="DK93" s="398"/>
      <c r="DL93" s="400"/>
      <c r="DM93" s="400"/>
      <c r="DN93" s="400"/>
      <c r="DO93" s="400"/>
      <c r="DP93" s="400"/>
      <c r="DQ93" s="398"/>
      <c r="DR93" s="398"/>
      <c r="DS93" s="398"/>
      <c r="DT93" s="398"/>
      <c r="DU93" s="398"/>
      <c r="DV93" s="398"/>
      <c r="DW93" s="398"/>
      <c r="DX93" s="402"/>
    </row>
    <row r="94" spans="1:128" ht="6" customHeight="1">
      <c r="A94" s="597"/>
      <c r="B94" s="598"/>
      <c r="C94" s="598"/>
      <c r="D94" s="598"/>
      <c r="E94" s="598"/>
      <c r="F94" s="409"/>
      <c r="G94" s="409"/>
      <c r="H94" s="409"/>
      <c r="I94" s="409"/>
      <c r="J94" s="409"/>
      <c r="K94" s="409"/>
      <c r="L94" s="409"/>
      <c r="M94" s="409"/>
      <c r="N94" s="409"/>
      <c r="O94" s="409"/>
      <c r="P94" s="409"/>
      <c r="Q94" s="409"/>
      <c r="R94" s="409"/>
      <c r="S94" s="409"/>
      <c r="T94" s="409"/>
      <c r="U94" s="409"/>
      <c r="V94" s="409"/>
      <c r="W94" s="409"/>
      <c r="X94" s="409"/>
      <c r="Y94" s="409"/>
      <c r="Z94" s="409"/>
      <c r="AA94" s="409"/>
      <c r="AB94" s="409"/>
      <c r="AC94" s="409"/>
      <c r="AD94" s="409"/>
      <c r="AE94" s="409"/>
      <c r="AF94" s="409"/>
      <c r="AG94" s="409"/>
      <c r="AH94" s="412"/>
      <c r="AI94" s="412"/>
      <c r="AJ94" s="412"/>
      <c r="AK94" s="412"/>
      <c r="AL94" s="412"/>
      <c r="AM94" s="398"/>
      <c r="AN94" s="398"/>
      <c r="AO94" s="398"/>
      <c r="AP94" s="398"/>
      <c r="AQ94" s="398"/>
      <c r="AR94" s="398"/>
      <c r="AS94" s="398"/>
      <c r="AT94" s="398"/>
      <c r="AU94" s="398"/>
      <c r="AV94" s="398"/>
      <c r="AW94" s="398"/>
      <c r="AX94" s="398"/>
      <c r="AY94" s="398"/>
      <c r="AZ94" s="398"/>
      <c r="BA94" s="398"/>
      <c r="BB94" s="398"/>
      <c r="BC94" s="398"/>
      <c r="BD94" s="398"/>
      <c r="BE94" s="398"/>
      <c r="BF94" s="398"/>
      <c r="BG94" s="398"/>
      <c r="BH94" s="398"/>
      <c r="BI94" s="398"/>
      <c r="BJ94" s="398"/>
      <c r="BK94" s="398"/>
      <c r="BL94" s="398"/>
      <c r="BM94" s="398"/>
      <c r="BN94" s="398"/>
      <c r="BO94" s="398"/>
      <c r="BP94" s="398"/>
      <c r="BQ94" s="398"/>
      <c r="BR94" s="398"/>
      <c r="BS94" s="398"/>
      <c r="BT94" s="398"/>
      <c r="BU94" s="398"/>
      <c r="BV94" s="398"/>
      <c r="BW94" s="398"/>
      <c r="BX94" s="398"/>
      <c r="BY94" s="398"/>
      <c r="BZ94" s="398"/>
      <c r="CA94" s="398"/>
      <c r="CB94" s="406"/>
      <c r="CC94" s="406"/>
      <c r="CD94" s="406"/>
      <c r="CE94" s="406"/>
      <c r="CF94" s="406"/>
      <c r="CG94" s="406"/>
      <c r="CH94" s="400"/>
      <c r="CI94" s="400"/>
      <c r="CJ94" s="400"/>
      <c r="CK94" s="400"/>
      <c r="CL94" s="400"/>
      <c r="CM94" s="400"/>
      <c r="CN94" s="400"/>
      <c r="CO94" s="398"/>
      <c r="CP94" s="398"/>
      <c r="CQ94" s="398"/>
      <c r="CR94" s="398"/>
      <c r="CS94" s="398"/>
      <c r="CT94" s="398"/>
      <c r="CU94" s="398"/>
      <c r="CV94" s="398"/>
      <c r="CW94" s="398"/>
      <c r="CX94" s="398"/>
      <c r="CY94" s="398"/>
      <c r="CZ94" s="398"/>
      <c r="DA94" s="398"/>
      <c r="DB94" s="398"/>
      <c r="DC94" s="398"/>
      <c r="DD94" s="398"/>
      <c r="DE94" s="398"/>
      <c r="DF94" s="398"/>
      <c r="DG94" s="398"/>
      <c r="DH94" s="398"/>
      <c r="DI94" s="398"/>
      <c r="DJ94" s="398"/>
      <c r="DK94" s="398"/>
      <c r="DL94" s="400"/>
      <c r="DM94" s="400"/>
      <c r="DN94" s="400"/>
      <c r="DO94" s="400"/>
      <c r="DP94" s="400"/>
      <c r="DQ94" s="398"/>
      <c r="DR94" s="398"/>
      <c r="DS94" s="398"/>
      <c r="DT94" s="398"/>
      <c r="DU94" s="398"/>
      <c r="DV94" s="398"/>
      <c r="DW94" s="398"/>
      <c r="DX94" s="402"/>
    </row>
    <row r="95" spans="1:128" ht="6" customHeight="1">
      <c r="A95" s="597"/>
      <c r="B95" s="598"/>
      <c r="C95" s="598"/>
      <c r="D95" s="598"/>
      <c r="E95" s="598"/>
      <c r="F95" s="409"/>
      <c r="G95" s="409"/>
      <c r="H95" s="409"/>
      <c r="I95" s="409"/>
      <c r="J95" s="409"/>
      <c r="K95" s="409"/>
      <c r="L95" s="409"/>
      <c r="M95" s="409"/>
      <c r="N95" s="409"/>
      <c r="O95" s="409"/>
      <c r="P95" s="409"/>
      <c r="Q95" s="409"/>
      <c r="R95" s="409"/>
      <c r="S95" s="409"/>
      <c r="T95" s="409"/>
      <c r="U95" s="409"/>
      <c r="V95" s="409"/>
      <c r="W95" s="409"/>
      <c r="X95" s="409"/>
      <c r="Y95" s="409"/>
      <c r="Z95" s="409"/>
      <c r="AA95" s="409"/>
      <c r="AB95" s="409"/>
      <c r="AC95" s="409"/>
      <c r="AD95" s="409"/>
      <c r="AE95" s="409"/>
      <c r="AF95" s="409"/>
      <c r="AG95" s="409"/>
      <c r="AH95" s="412"/>
      <c r="AI95" s="412"/>
      <c r="AJ95" s="412"/>
      <c r="AK95" s="412"/>
      <c r="AL95" s="412"/>
      <c r="AM95" s="398"/>
      <c r="AN95" s="398"/>
      <c r="AO95" s="398"/>
      <c r="AP95" s="398"/>
      <c r="AQ95" s="398"/>
      <c r="AR95" s="398"/>
      <c r="AS95" s="398"/>
      <c r="AT95" s="398"/>
      <c r="AU95" s="398"/>
      <c r="AV95" s="398"/>
      <c r="AW95" s="398"/>
      <c r="AX95" s="398"/>
      <c r="AY95" s="398"/>
      <c r="AZ95" s="398"/>
      <c r="BA95" s="398"/>
      <c r="BB95" s="398"/>
      <c r="BC95" s="398"/>
      <c r="BD95" s="398"/>
      <c r="BE95" s="398"/>
      <c r="BF95" s="398"/>
      <c r="BG95" s="398"/>
      <c r="BH95" s="398"/>
      <c r="BI95" s="398"/>
      <c r="BJ95" s="398"/>
      <c r="BK95" s="398"/>
      <c r="BL95" s="398"/>
      <c r="BM95" s="398"/>
      <c r="BN95" s="398"/>
      <c r="BO95" s="398"/>
      <c r="BP95" s="398"/>
      <c r="BQ95" s="398"/>
      <c r="BR95" s="398"/>
      <c r="BS95" s="398"/>
      <c r="BT95" s="398"/>
      <c r="BU95" s="398"/>
      <c r="BV95" s="398"/>
      <c r="BW95" s="398"/>
      <c r="BX95" s="398"/>
      <c r="BY95" s="398"/>
      <c r="BZ95" s="398"/>
      <c r="CA95" s="398"/>
      <c r="CB95" s="406"/>
      <c r="CC95" s="406"/>
      <c r="CD95" s="406"/>
      <c r="CE95" s="406"/>
      <c r="CF95" s="406"/>
      <c r="CG95" s="406"/>
      <c r="CH95" s="400"/>
      <c r="CI95" s="400"/>
      <c r="CJ95" s="400"/>
      <c r="CK95" s="400"/>
      <c r="CL95" s="400"/>
      <c r="CM95" s="400"/>
      <c r="CN95" s="400"/>
      <c r="CO95" s="398"/>
      <c r="CP95" s="398"/>
      <c r="CQ95" s="398"/>
      <c r="CR95" s="398"/>
      <c r="CS95" s="398"/>
      <c r="CT95" s="398"/>
      <c r="CU95" s="398"/>
      <c r="CV95" s="398"/>
      <c r="CW95" s="398"/>
      <c r="CX95" s="398"/>
      <c r="CY95" s="398"/>
      <c r="CZ95" s="398"/>
      <c r="DA95" s="398"/>
      <c r="DB95" s="398"/>
      <c r="DC95" s="398"/>
      <c r="DD95" s="398"/>
      <c r="DE95" s="398"/>
      <c r="DF95" s="398"/>
      <c r="DG95" s="398"/>
      <c r="DH95" s="398"/>
      <c r="DI95" s="398"/>
      <c r="DJ95" s="398"/>
      <c r="DK95" s="398"/>
      <c r="DL95" s="400"/>
      <c r="DM95" s="400"/>
      <c r="DN95" s="400"/>
      <c r="DO95" s="400"/>
      <c r="DP95" s="400"/>
      <c r="DQ95" s="398"/>
      <c r="DR95" s="398"/>
      <c r="DS95" s="398"/>
      <c r="DT95" s="398"/>
      <c r="DU95" s="398"/>
      <c r="DV95" s="398"/>
      <c r="DW95" s="398"/>
      <c r="DX95" s="402"/>
    </row>
    <row r="96" spans="1:128" ht="6" customHeight="1">
      <c r="A96" s="597"/>
      <c r="B96" s="598"/>
      <c r="C96" s="598"/>
      <c r="D96" s="598"/>
      <c r="E96" s="598"/>
      <c r="F96" s="409"/>
      <c r="G96" s="409"/>
      <c r="H96" s="409"/>
      <c r="I96" s="409"/>
      <c r="J96" s="409"/>
      <c r="K96" s="409"/>
      <c r="L96" s="409"/>
      <c r="M96" s="409"/>
      <c r="N96" s="409"/>
      <c r="O96" s="409"/>
      <c r="P96" s="409"/>
      <c r="Q96" s="409"/>
      <c r="R96" s="409"/>
      <c r="S96" s="409"/>
      <c r="T96" s="409"/>
      <c r="U96" s="409"/>
      <c r="V96" s="409"/>
      <c r="W96" s="409"/>
      <c r="X96" s="409"/>
      <c r="Y96" s="409"/>
      <c r="Z96" s="409"/>
      <c r="AA96" s="409"/>
      <c r="AB96" s="409"/>
      <c r="AC96" s="409"/>
      <c r="AD96" s="409"/>
      <c r="AE96" s="409"/>
      <c r="AF96" s="409"/>
      <c r="AG96" s="409"/>
      <c r="AH96" s="412"/>
      <c r="AI96" s="412"/>
      <c r="AJ96" s="412"/>
      <c r="AK96" s="412"/>
      <c r="AL96" s="412"/>
      <c r="AM96" s="398"/>
      <c r="AN96" s="398"/>
      <c r="AO96" s="398"/>
      <c r="AP96" s="398"/>
      <c r="AQ96" s="398"/>
      <c r="AR96" s="398"/>
      <c r="AS96" s="398"/>
      <c r="AT96" s="398"/>
      <c r="AU96" s="398"/>
      <c r="AV96" s="398"/>
      <c r="AW96" s="398"/>
      <c r="AX96" s="398"/>
      <c r="AY96" s="398"/>
      <c r="AZ96" s="398"/>
      <c r="BA96" s="398"/>
      <c r="BB96" s="398"/>
      <c r="BC96" s="398"/>
      <c r="BD96" s="398"/>
      <c r="BE96" s="398"/>
      <c r="BF96" s="398"/>
      <c r="BG96" s="398"/>
      <c r="BH96" s="398"/>
      <c r="BI96" s="398"/>
      <c r="BJ96" s="398"/>
      <c r="BK96" s="398"/>
      <c r="BL96" s="398"/>
      <c r="BM96" s="398"/>
      <c r="BN96" s="398"/>
      <c r="BO96" s="398"/>
      <c r="BP96" s="398"/>
      <c r="BQ96" s="398"/>
      <c r="BR96" s="398"/>
      <c r="BS96" s="398"/>
      <c r="BT96" s="398"/>
      <c r="BU96" s="398"/>
      <c r="BV96" s="398"/>
      <c r="BW96" s="398"/>
      <c r="BX96" s="398"/>
      <c r="BY96" s="398"/>
      <c r="BZ96" s="398"/>
      <c r="CA96" s="398"/>
      <c r="CB96" s="406"/>
      <c r="CC96" s="406"/>
      <c r="CD96" s="406"/>
      <c r="CE96" s="406"/>
      <c r="CF96" s="406"/>
      <c r="CG96" s="406"/>
      <c r="CH96" s="400"/>
      <c r="CI96" s="400"/>
      <c r="CJ96" s="400"/>
      <c r="CK96" s="400"/>
      <c r="CL96" s="400"/>
      <c r="CM96" s="400"/>
      <c r="CN96" s="400"/>
      <c r="CO96" s="398"/>
      <c r="CP96" s="398"/>
      <c r="CQ96" s="398"/>
      <c r="CR96" s="398"/>
      <c r="CS96" s="398"/>
      <c r="CT96" s="398"/>
      <c r="CU96" s="398"/>
      <c r="CV96" s="398"/>
      <c r="CW96" s="398"/>
      <c r="CX96" s="398"/>
      <c r="CY96" s="398"/>
      <c r="CZ96" s="398"/>
      <c r="DA96" s="398"/>
      <c r="DB96" s="398"/>
      <c r="DC96" s="398"/>
      <c r="DD96" s="398"/>
      <c r="DE96" s="398"/>
      <c r="DF96" s="398"/>
      <c r="DG96" s="398"/>
      <c r="DH96" s="398"/>
      <c r="DI96" s="398"/>
      <c r="DJ96" s="398"/>
      <c r="DK96" s="398"/>
      <c r="DL96" s="400"/>
      <c r="DM96" s="400"/>
      <c r="DN96" s="400"/>
      <c r="DO96" s="400"/>
      <c r="DP96" s="400"/>
      <c r="DQ96" s="398"/>
      <c r="DR96" s="398"/>
      <c r="DS96" s="398"/>
      <c r="DT96" s="398"/>
      <c r="DU96" s="398"/>
      <c r="DV96" s="398"/>
      <c r="DW96" s="398"/>
      <c r="DX96" s="402"/>
    </row>
    <row r="97" spans="1:128" ht="6" customHeight="1">
      <c r="A97" s="597"/>
      <c r="B97" s="598"/>
      <c r="C97" s="598"/>
      <c r="D97" s="598"/>
      <c r="E97" s="598"/>
      <c r="F97" s="409"/>
      <c r="G97" s="409"/>
      <c r="H97" s="409"/>
      <c r="I97" s="409"/>
      <c r="J97" s="409"/>
      <c r="K97" s="409"/>
      <c r="L97" s="409"/>
      <c r="M97" s="409"/>
      <c r="N97" s="409"/>
      <c r="O97" s="409"/>
      <c r="P97" s="409"/>
      <c r="Q97" s="409"/>
      <c r="R97" s="409"/>
      <c r="S97" s="409"/>
      <c r="T97" s="409"/>
      <c r="U97" s="409"/>
      <c r="V97" s="409"/>
      <c r="W97" s="409"/>
      <c r="X97" s="409"/>
      <c r="Y97" s="409"/>
      <c r="Z97" s="409"/>
      <c r="AA97" s="409"/>
      <c r="AB97" s="409"/>
      <c r="AC97" s="409"/>
      <c r="AD97" s="409"/>
      <c r="AE97" s="409"/>
      <c r="AF97" s="409"/>
      <c r="AG97" s="409"/>
      <c r="AH97" s="412"/>
      <c r="AI97" s="412"/>
      <c r="AJ97" s="412"/>
      <c r="AK97" s="412"/>
      <c r="AL97" s="412"/>
      <c r="AM97" s="398"/>
      <c r="AN97" s="398"/>
      <c r="AO97" s="398"/>
      <c r="AP97" s="398"/>
      <c r="AQ97" s="398"/>
      <c r="AR97" s="398"/>
      <c r="AS97" s="398"/>
      <c r="AT97" s="398"/>
      <c r="AU97" s="398"/>
      <c r="AV97" s="398"/>
      <c r="AW97" s="398"/>
      <c r="AX97" s="398"/>
      <c r="AY97" s="398"/>
      <c r="AZ97" s="398"/>
      <c r="BA97" s="398"/>
      <c r="BB97" s="398"/>
      <c r="BC97" s="398"/>
      <c r="BD97" s="398"/>
      <c r="BE97" s="398"/>
      <c r="BF97" s="398"/>
      <c r="BG97" s="398"/>
      <c r="BH97" s="398"/>
      <c r="BI97" s="398"/>
      <c r="BJ97" s="398"/>
      <c r="BK97" s="398"/>
      <c r="BL97" s="398"/>
      <c r="BM97" s="398"/>
      <c r="BN97" s="398"/>
      <c r="BO97" s="398"/>
      <c r="BP97" s="398"/>
      <c r="BQ97" s="398"/>
      <c r="BR97" s="398"/>
      <c r="BS97" s="398"/>
      <c r="BT97" s="398"/>
      <c r="BU97" s="398"/>
      <c r="BV97" s="398"/>
      <c r="BW97" s="398"/>
      <c r="BX97" s="398"/>
      <c r="BY97" s="398"/>
      <c r="BZ97" s="398"/>
      <c r="CA97" s="398"/>
      <c r="CB97" s="406"/>
      <c r="CC97" s="406"/>
      <c r="CD97" s="406"/>
      <c r="CE97" s="406"/>
      <c r="CF97" s="406"/>
      <c r="CG97" s="406"/>
      <c r="CH97" s="400"/>
      <c r="CI97" s="400"/>
      <c r="CJ97" s="400"/>
      <c r="CK97" s="400"/>
      <c r="CL97" s="400"/>
      <c r="CM97" s="400"/>
      <c r="CN97" s="400"/>
      <c r="CO97" s="398"/>
      <c r="CP97" s="398"/>
      <c r="CQ97" s="398"/>
      <c r="CR97" s="398"/>
      <c r="CS97" s="398"/>
      <c r="CT97" s="398"/>
      <c r="CU97" s="398"/>
      <c r="CV97" s="398"/>
      <c r="CW97" s="398"/>
      <c r="CX97" s="398"/>
      <c r="CY97" s="398"/>
      <c r="CZ97" s="398"/>
      <c r="DA97" s="398"/>
      <c r="DB97" s="398"/>
      <c r="DC97" s="398"/>
      <c r="DD97" s="398"/>
      <c r="DE97" s="398"/>
      <c r="DF97" s="398"/>
      <c r="DG97" s="398"/>
      <c r="DH97" s="398"/>
      <c r="DI97" s="398"/>
      <c r="DJ97" s="398"/>
      <c r="DK97" s="398"/>
      <c r="DL97" s="400"/>
      <c r="DM97" s="400"/>
      <c r="DN97" s="400"/>
      <c r="DO97" s="400"/>
      <c r="DP97" s="400"/>
      <c r="DQ97" s="398"/>
      <c r="DR97" s="398"/>
      <c r="DS97" s="398"/>
      <c r="DT97" s="398"/>
      <c r="DU97" s="398"/>
      <c r="DV97" s="398"/>
      <c r="DW97" s="398"/>
      <c r="DX97" s="402"/>
    </row>
    <row r="98" spans="1:128" ht="6" customHeight="1">
      <c r="A98" s="597"/>
      <c r="B98" s="598"/>
      <c r="C98" s="598"/>
      <c r="D98" s="598"/>
      <c r="E98" s="598"/>
      <c r="F98" s="409"/>
      <c r="G98" s="409"/>
      <c r="H98" s="409"/>
      <c r="I98" s="409"/>
      <c r="J98" s="409"/>
      <c r="K98" s="409"/>
      <c r="L98" s="409"/>
      <c r="M98" s="409"/>
      <c r="N98" s="409"/>
      <c r="O98" s="409"/>
      <c r="P98" s="409"/>
      <c r="Q98" s="409"/>
      <c r="R98" s="409"/>
      <c r="S98" s="409"/>
      <c r="T98" s="409"/>
      <c r="U98" s="409"/>
      <c r="V98" s="409"/>
      <c r="W98" s="409"/>
      <c r="X98" s="409"/>
      <c r="Y98" s="409"/>
      <c r="Z98" s="409"/>
      <c r="AA98" s="409"/>
      <c r="AB98" s="409"/>
      <c r="AC98" s="409"/>
      <c r="AD98" s="409"/>
      <c r="AE98" s="409"/>
      <c r="AF98" s="409"/>
      <c r="AG98" s="409"/>
      <c r="AH98" s="412"/>
      <c r="AI98" s="412"/>
      <c r="AJ98" s="412"/>
      <c r="AK98" s="412"/>
      <c r="AL98" s="412"/>
      <c r="AM98" s="398"/>
      <c r="AN98" s="398"/>
      <c r="AO98" s="398"/>
      <c r="AP98" s="398"/>
      <c r="AQ98" s="398"/>
      <c r="AR98" s="398"/>
      <c r="AS98" s="398"/>
      <c r="AT98" s="398"/>
      <c r="AU98" s="398"/>
      <c r="AV98" s="398"/>
      <c r="AW98" s="398"/>
      <c r="AX98" s="398"/>
      <c r="AY98" s="398"/>
      <c r="AZ98" s="398"/>
      <c r="BA98" s="398"/>
      <c r="BB98" s="398"/>
      <c r="BC98" s="398"/>
      <c r="BD98" s="398"/>
      <c r="BE98" s="398"/>
      <c r="BF98" s="398"/>
      <c r="BG98" s="398"/>
      <c r="BH98" s="398"/>
      <c r="BI98" s="398"/>
      <c r="BJ98" s="398"/>
      <c r="BK98" s="398"/>
      <c r="BL98" s="398"/>
      <c r="BM98" s="398"/>
      <c r="BN98" s="398"/>
      <c r="BO98" s="398"/>
      <c r="BP98" s="398"/>
      <c r="BQ98" s="398"/>
      <c r="BR98" s="398"/>
      <c r="BS98" s="398"/>
      <c r="BT98" s="398"/>
      <c r="BU98" s="398"/>
      <c r="BV98" s="398"/>
      <c r="BW98" s="398"/>
      <c r="BX98" s="398"/>
      <c r="BY98" s="398"/>
      <c r="BZ98" s="398"/>
      <c r="CA98" s="398"/>
      <c r="CB98" s="406"/>
      <c r="CC98" s="406"/>
      <c r="CD98" s="406"/>
      <c r="CE98" s="406"/>
      <c r="CF98" s="406"/>
      <c r="CG98" s="406"/>
      <c r="CH98" s="400"/>
      <c r="CI98" s="400"/>
      <c r="CJ98" s="400"/>
      <c r="CK98" s="400"/>
      <c r="CL98" s="400"/>
      <c r="CM98" s="400"/>
      <c r="CN98" s="400"/>
      <c r="CO98" s="398"/>
      <c r="CP98" s="398"/>
      <c r="CQ98" s="398"/>
      <c r="CR98" s="398"/>
      <c r="CS98" s="398"/>
      <c r="CT98" s="398"/>
      <c r="CU98" s="398"/>
      <c r="CV98" s="398"/>
      <c r="CW98" s="398"/>
      <c r="CX98" s="398"/>
      <c r="CY98" s="398"/>
      <c r="CZ98" s="398"/>
      <c r="DA98" s="398"/>
      <c r="DB98" s="398"/>
      <c r="DC98" s="398"/>
      <c r="DD98" s="398"/>
      <c r="DE98" s="398"/>
      <c r="DF98" s="398"/>
      <c r="DG98" s="398"/>
      <c r="DH98" s="398"/>
      <c r="DI98" s="398"/>
      <c r="DJ98" s="398"/>
      <c r="DK98" s="398"/>
      <c r="DL98" s="400"/>
      <c r="DM98" s="400"/>
      <c r="DN98" s="400"/>
      <c r="DO98" s="400"/>
      <c r="DP98" s="400"/>
      <c r="DQ98" s="398"/>
      <c r="DR98" s="398"/>
      <c r="DS98" s="398"/>
      <c r="DT98" s="398"/>
      <c r="DU98" s="398"/>
      <c r="DV98" s="398"/>
      <c r="DW98" s="398"/>
      <c r="DX98" s="402"/>
    </row>
    <row r="99" spans="1:128" ht="6" customHeight="1">
      <c r="A99" s="597"/>
      <c r="B99" s="598"/>
      <c r="C99" s="598"/>
      <c r="D99" s="598"/>
      <c r="E99" s="598"/>
      <c r="F99" s="409"/>
      <c r="G99" s="409"/>
      <c r="H99" s="409"/>
      <c r="I99" s="409"/>
      <c r="J99" s="409"/>
      <c r="K99" s="409"/>
      <c r="L99" s="409"/>
      <c r="M99" s="409"/>
      <c r="N99" s="409"/>
      <c r="O99" s="409"/>
      <c r="P99" s="409"/>
      <c r="Q99" s="409"/>
      <c r="R99" s="409"/>
      <c r="S99" s="409"/>
      <c r="T99" s="409"/>
      <c r="U99" s="409"/>
      <c r="V99" s="409"/>
      <c r="W99" s="409"/>
      <c r="X99" s="409"/>
      <c r="Y99" s="409"/>
      <c r="Z99" s="409"/>
      <c r="AA99" s="409"/>
      <c r="AB99" s="409"/>
      <c r="AC99" s="409"/>
      <c r="AD99" s="409"/>
      <c r="AE99" s="409"/>
      <c r="AF99" s="409"/>
      <c r="AG99" s="409"/>
      <c r="AH99" s="412"/>
      <c r="AI99" s="412"/>
      <c r="AJ99" s="412"/>
      <c r="AK99" s="412"/>
      <c r="AL99" s="412"/>
      <c r="AM99" s="398"/>
      <c r="AN99" s="398"/>
      <c r="AO99" s="398"/>
      <c r="AP99" s="398"/>
      <c r="AQ99" s="398"/>
      <c r="AR99" s="398"/>
      <c r="AS99" s="398"/>
      <c r="AT99" s="398"/>
      <c r="AU99" s="398"/>
      <c r="AV99" s="398"/>
      <c r="AW99" s="398"/>
      <c r="AX99" s="398"/>
      <c r="AY99" s="398"/>
      <c r="AZ99" s="398"/>
      <c r="BA99" s="398"/>
      <c r="BB99" s="398"/>
      <c r="BC99" s="398"/>
      <c r="BD99" s="398"/>
      <c r="BE99" s="398"/>
      <c r="BF99" s="398"/>
      <c r="BG99" s="398"/>
      <c r="BH99" s="398"/>
      <c r="BI99" s="398"/>
      <c r="BJ99" s="398"/>
      <c r="BK99" s="398"/>
      <c r="BL99" s="398"/>
      <c r="BM99" s="398"/>
      <c r="BN99" s="398"/>
      <c r="BO99" s="398"/>
      <c r="BP99" s="398"/>
      <c r="BQ99" s="398"/>
      <c r="BR99" s="398"/>
      <c r="BS99" s="398"/>
      <c r="BT99" s="398"/>
      <c r="BU99" s="398"/>
      <c r="BV99" s="398"/>
      <c r="BW99" s="398"/>
      <c r="BX99" s="398"/>
      <c r="BY99" s="398"/>
      <c r="BZ99" s="398"/>
      <c r="CA99" s="398"/>
      <c r="CB99" s="406"/>
      <c r="CC99" s="406"/>
      <c r="CD99" s="406"/>
      <c r="CE99" s="406"/>
      <c r="CF99" s="406"/>
      <c r="CG99" s="406"/>
      <c r="CH99" s="400"/>
      <c r="CI99" s="400"/>
      <c r="CJ99" s="400"/>
      <c r="CK99" s="400"/>
      <c r="CL99" s="400"/>
      <c r="CM99" s="400"/>
      <c r="CN99" s="400"/>
      <c r="CO99" s="398"/>
      <c r="CP99" s="398"/>
      <c r="CQ99" s="398"/>
      <c r="CR99" s="398"/>
      <c r="CS99" s="398"/>
      <c r="CT99" s="398"/>
      <c r="CU99" s="398"/>
      <c r="CV99" s="398"/>
      <c r="CW99" s="398"/>
      <c r="CX99" s="398"/>
      <c r="CY99" s="398"/>
      <c r="CZ99" s="398"/>
      <c r="DA99" s="398"/>
      <c r="DB99" s="398"/>
      <c r="DC99" s="398"/>
      <c r="DD99" s="398"/>
      <c r="DE99" s="398"/>
      <c r="DF99" s="398"/>
      <c r="DG99" s="398"/>
      <c r="DH99" s="398"/>
      <c r="DI99" s="398"/>
      <c r="DJ99" s="398"/>
      <c r="DK99" s="398"/>
      <c r="DL99" s="400"/>
      <c r="DM99" s="400"/>
      <c r="DN99" s="400"/>
      <c r="DO99" s="400"/>
      <c r="DP99" s="400"/>
      <c r="DQ99" s="398"/>
      <c r="DR99" s="398"/>
      <c r="DS99" s="398"/>
      <c r="DT99" s="398"/>
      <c r="DU99" s="398"/>
      <c r="DV99" s="398"/>
      <c r="DW99" s="398"/>
      <c r="DX99" s="402"/>
    </row>
    <row r="100" spans="1:128" ht="6" customHeight="1">
      <c r="A100" s="597"/>
      <c r="B100" s="598"/>
      <c r="C100" s="598"/>
      <c r="D100" s="598"/>
      <c r="E100" s="598"/>
      <c r="F100" s="409"/>
      <c r="G100" s="409"/>
      <c r="H100" s="409"/>
      <c r="I100" s="409"/>
      <c r="J100" s="409"/>
      <c r="K100" s="409"/>
      <c r="L100" s="409"/>
      <c r="M100" s="409"/>
      <c r="N100" s="409"/>
      <c r="O100" s="409"/>
      <c r="P100" s="409"/>
      <c r="Q100" s="409"/>
      <c r="R100" s="409"/>
      <c r="S100" s="409"/>
      <c r="T100" s="409"/>
      <c r="U100" s="409"/>
      <c r="V100" s="409"/>
      <c r="W100" s="409"/>
      <c r="X100" s="409"/>
      <c r="Y100" s="409"/>
      <c r="Z100" s="409"/>
      <c r="AA100" s="409"/>
      <c r="AB100" s="409"/>
      <c r="AC100" s="409"/>
      <c r="AD100" s="409"/>
      <c r="AE100" s="409"/>
      <c r="AF100" s="409"/>
      <c r="AG100" s="409"/>
      <c r="AH100" s="412"/>
      <c r="AI100" s="412"/>
      <c r="AJ100" s="412"/>
      <c r="AK100" s="412"/>
      <c r="AL100" s="412"/>
      <c r="AM100" s="398"/>
      <c r="AN100" s="398"/>
      <c r="AO100" s="398"/>
      <c r="AP100" s="398"/>
      <c r="AQ100" s="398"/>
      <c r="AR100" s="398"/>
      <c r="AS100" s="398"/>
      <c r="AT100" s="398"/>
      <c r="AU100" s="398"/>
      <c r="AV100" s="398"/>
      <c r="AW100" s="398"/>
      <c r="AX100" s="398"/>
      <c r="AY100" s="398"/>
      <c r="AZ100" s="398"/>
      <c r="BA100" s="398"/>
      <c r="BB100" s="398"/>
      <c r="BC100" s="398"/>
      <c r="BD100" s="398"/>
      <c r="BE100" s="398"/>
      <c r="BF100" s="398"/>
      <c r="BG100" s="398"/>
      <c r="BH100" s="398"/>
      <c r="BI100" s="398"/>
      <c r="BJ100" s="398"/>
      <c r="BK100" s="398"/>
      <c r="BL100" s="398"/>
      <c r="BM100" s="398"/>
      <c r="BN100" s="398"/>
      <c r="BO100" s="398"/>
      <c r="BP100" s="398"/>
      <c r="BQ100" s="398"/>
      <c r="BR100" s="398"/>
      <c r="BS100" s="398"/>
      <c r="BT100" s="398"/>
      <c r="BU100" s="398"/>
      <c r="BV100" s="398"/>
      <c r="BW100" s="398"/>
      <c r="BX100" s="398"/>
      <c r="BY100" s="398"/>
      <c r="BZ100" s="398"/>
      <c r="CA100" s="398"/>
      <c r="CB100" s="406"/>
      <c r="CC100" s="406"/>
      <c r="CD100" s="406"/>
      <c r="CE100" s="406"/>
      <c r="CF100" s="406"/>
      <c r="CG100" s="406"/>
      <c r="CH100" s="400"/>
      <c r="CI100" s="400"/>
      <c r="CJ100" s="400"/>
      <c r="CK100" s="400"/>
      <c r="CL100" s="400"/>
      <c r="CM100" s="400"/>
      <c r="CN100" s="400"/>
      <c r="CO100" s="398"/>
      <c r="CP100" s="398"/>
      <c r="CQ100" s="398"/>
      <c r="CR100" s="398"/>
      <c r="CS100" s="398"/>
      <c r="CT100" s="398"/>
      <c r="CU100" s="398"/>
      <c r="CV100" s="398"/>
      <c r="CW100" s="398"/>
      <c r="CX100" s="398"/>
      <c r="CY100" s="398"/>
      <c r="CZ100" s="398"/>
      <c r="DA100" s="398"/>
      <c r="DB100" s="398"/>
      <c r="DC100" s="398"/>
      <c r="DD100" s="398"/>
      <c r="DE100" s="398"/>
      <c r="DF100" s="398"/>
      <c r="DG100" s="398"/>
      <c r="DH100" s="398"/>
      <c r="DI100" s="398"/>
      <c r="DJ100" s="398"/>
      <c r="DK100" s="398"/>
      <c r="DL100" s="400"/>
      <c r="DM100" s="400"/>
      <c r="DN100" s="400"/>
      <c r="DO100" s="400"/>
      <c r="DP100" s="400"/>
      <c r="DQ100" s="398"/>
      <c r="DR100" s="398"/>
      <c r="DS100" s="398"/>
      <c r="DT100" s="398"/>
      <c r="DU100" s="398"/>
      <c r="DV100" s="398"/>
      <c r="DW100" s="398"/>
      <c r="DX100" s="402"/>
    </row>
    <row r="101" spans="1:128" ht="6" customHeight="1">
      <c r="A101" s="597"/>
      <c r="B101" s="598"/>
      <c r="C101" s="598"/>
      <c r="D101" s="598"/>
      <c r="E101" s="598"/>
      <c r="F101" s="409"/>
      <c r="G101" s="409"/>
      <c r="H101" s="409"/>
      <c r="I101" s="409"/>
      <c r="J101" s="409"/>
      <c r="K101" s="409"/>
      <c r="L101" s="409"/>
      <c r="M101" s="409"/>
      <c r="N101" s="409"/>
      <c r="O101" s="409"/>
      <c r="P101" s="409"/>
      <c r="Q101" s="409"/>
      <c r="R101" s="409"/>
      <c r="S101" s="409"/>
      <c r="T101" s="409"/>
      <c r="U101" s="409"/>
      <c r="V101" s="409"/>
      <c r="W101" s="409"/>
      <c r="X101" s="409"/>
      <c r="Y101" s="409"/>
      <c r="Z101" s="409"/>
      <c r="AA101" s="409"/>
      <c r="AB101" s="409"/>
      <c r="AC101" s="409"/>
      <c r="AD101" s="409"/>
      <c r="AE101" s="409"/>
      <c r="AF101" s="409"/>
      <c r="AG101" s="409"/>
      <c r="AH101" s="412"/>
      <c r="AI101" s="412"/>
      <c r="AJ101" s="412"/>
      <c r="AK101" s="412"/>
      <c r="AL101" s="412"/>
      <c r="AM101" s="398"/>
      <c r="AN101" s="398"/>
      <c r="AO101" s="398"/>
      <c r="AP101" s="398"/>
      <c r="AQ101" s="398"/>
      <c r="AR101" s="398"/>
      <c r="AS101" s="398"/>
      <c r="AT101" s="398"/>
      <c r="AU101" s="398"/>
      <c r="AV101" s="398"/>
      <c r="AW101" s="398"/>
      <c r="AX101" s="398"/>
      <c r="AY101" s="398"/>
      <c r="AZ101" s="398"/>
      <c r="BA101" s="398"/>
      <c r="BB101" s="398"/>
      <c r="BC101" s="398"/>
      <c r="BD101" s="398"/>
      <c r="BE101" s="398"/>
      <c r="BF101" s="398"/>
      <c r="BG101" s="398"/>
      <c r="BH101" s="398"/>
      <c r="BI101" s="398"/>
      <c r="BJ101" s="398"/>
      <c r="BK101" s="398"/>
      <c r="BL101" s="398"/>
      <c r="BM101" s="398"/>
      <c r="BN101" s="398"/>
      <c r="BO101" s="398"/>
      <c r="BP101" s="398"/>
      <c r="BQ101" s="398"/>
      <c r="BR101" s="398"/>
      <c r="BS101" s="398"/>
      <c r="BT101" s="398"/>
      <c r="BU101" s="398"/>
      <c r="BV101" s="398"/>
      <c r="BW101" s="398"/>
      <c r="BX101" s="398"/>
      <c r="BY101" s="398"/>
      <c r="BZ101" s="398"/>
      <c r="CA101" s="398"/>
      <c r="CB101" s="406"/>
      <c r="CC101" s="406"/>
      <c r="CD101" s="406"/>
      <c r="CE101" s="406"/>
      <c r="CF101" s="406"/>
      <c r="CG101" s="406"/>
      <c r="CH101" s="400"/>
      <c r="CI101" s="400"/>
      <c r="CJ101" s="400"/>
      <c r="CK101" s="400"/>
      <c r="CL101" s="400"/>
      <c r="CM101" s="400"/>
      <c r="CN101" s="400"/>
      <c r="CO101" s="398"/>
      <c r="CP101" s="398"/>
      <c r="CQ101" s="398"/>
      <c r="CR101" s="398"/>
      <c r="CS101" s="398"/>
      <c r="CT101" s="398"/>
      <c r="CU101" s="398"/>
      <c r="CV101" s="398"/>
      <c r="CW101" s="398"/>
      <c r="CX101" s="398"/>
      <c r="CY101" s="398"/>
      <c r="CZ101" s="398"/>
      <c r="DA101" s="398"/>
      <c r="DB101" s="398"/>
      <c r="DC101" s="398"/>
      <c r="DD101" s="398"/>
      <c r="DE101" s="398"/>
      <c r="DF101" s="398"/>
      <c r="DG101" s="398"/>
      <c r="DH101" s="398"/>
      <c r="DI101" s="398"/>
      <c r="DJ101" s="398"/>
      <c r="DK101" s="398"/>
      <c r="DL101" s="400"/>
      <c r="DM101" s="400"/>
      <c r="DN101" s="400"/>
      <c r="DO101" s="400"/>
      <c r="DP101" s="400"/>
      <c r="DQ101" s="398"/>
      <c r="DR101" s="398"/>
      <c r="DS101" s="398"/>
      <c r="DT101" s="398"/>
      <c r="DU101" s="398"/>
      <c r="DV101" s="398"/>
      <c r="DW101" s="398"/>
      <c r="DX101" s="402"/>
    </row>
    <row r="102" spans="1:128" ht="6" customHeight="1">
      <c r="A102" s="597"/>
      <c r="B102" s="598"/>
      <c r="C102" s="598"/>
      <c r="D102" s="598"/>
      <c r="E102" s="598"/>
      <c r="F102" s="409"/>
      <c r="G102" s="409"/>
      <c r="H102" s="409"/>
      <c r="I102" s="409"/>
      <c r="J102" s="409"/>
      <c r="K102" s="409"/>
      <c r="L102" s="409"/>
      <c r="M102" s="409"/>
      <c r="N102" s="409"/>
      <c r="O102" s="409"/>
      <c r="P102" s="409"/>
      <c r="Q102" s="409"/>
      <c r="R102" s="409"/>
      <c r="S102" s="409"/>
      <c r="T102" s="409"/>
      <c r="U102" s="409"/>
      <c r="V102" s="409"/>
      <c r="W102" s="409"/>
      <c r="X102" s="409"/>
      <c r="Y102" s="409"/>
      <c r="Z102" s="409"/>
      <c r="AA102" s="409"/>
      <c r="AB102" s="409"/>
      <c r="AC102" s="409"/>
      <c r="AD102" s="409"/>
      <c r="AE102" s="409"/>
      <c r="AF102" s="409"/>
      <c r="AG102" s="409"/>
      <c r="AH102" s="412"/>
      <c r="AI102" s="412"/>
      <c r="AJ102" s="412"/>
      <c r="AK102" s="412"/>
      <c r="AL102" s="412"/>
      <c r="AM102" s="398"/>
      <c r="AN102" s="398"/>
      <c r="AO102" s="398"/>
      <c r="AP102" s="398"/>
      <c r="AQ102" s="398"/>
      <c r="AR102" s="398"/>
      <c r="AS102" s="398"/>
      <c r="AT102" s="398"/>
      <c r="AU102" s="398"/>
      <c r="AV102" s="398"/>
      <c r="AW102" s="398"/>
      <c r="AX102" s="398"/>
      <c r="AY102" s="398"/>
      <c r="AZ102" s="398"/>
      <c r="BA102" s="398"/>
      <c r="BB102" s="398"/>
      <c r="BC102" s="398"/>
      <c r="BD102" s="398"/>
      <c r="BE102" s="398"/>
      <c r="BF102" s="398"/>
      <c r="BG102" s="398"/>
      <c r="BH102" s="398"/>
      <c r="BI102" s="398"/>
      <c r="BJ102" s="398"/>
      <c r="BK102" s="398"/>
      <c r="BL102" s="398"/>
      <c r="BM102" s="398"/>
      <c r="BN102" s="398"/>
      <c r="BO102" s="398"/>
      <c r="BP102" s="398"/>
      <c r="BQ102" s="398"/>
      <c r="BR102" s="398"/>
      <c r="BS102" s="398"/>
      <c r="BT102" s="398"/>
      <c r="BU102" s="398"/>
      <c r="BV102" s="398"/>
      <c r="BW102" s="398"/>
      <c r="BX102" s="398"/>
      <c r="BY102" s="398"/>
      <c r="BZ102" s="398"/>
      <c r="CA102" s="398"/>
      <c r="CB102" s="406"/>
      <c r="CC102" s="406"/>
      <c r="CD102" s="406"/>
      <c r="CE102" s="406"/>
      <c r="CF102" s="406"/>
      <c r="CG102" s="406"/>
      <c r="CH102" s="400"/>
      <c r="CI102" s="400"/>
      <c r="CJ102" s="400"/>
      <c r="CK102" s="400"/>
      <c r="CL102" s="400"/>
      <c r="CM102" s="400"/>
      <c r="CN102" s="400"/>
      <c r="CO102" s="398"/>
      <c r="CP102" s="398"/>
      <c r="CQ102" s="398"/>
      <c r="CR102" s="398"/>
      <c r="CS102" s="398"/>
      <c r="CT102" s="398"/>
      <c r="CU102" s="398"/>
      <c r="CV102" s="398"/>
      <c r="CW102" s="398"/>
      <c r="CX102" s="398"/>
      <c r="CY102" s="398"/>
      <c r="CZ102" s="398"/>
      <c r="DA102" s="398"/>
      <c r="DB102" s="398"/>
      <c r="DC102" s="398"/>
      <c r="DD102" s="398"/>
      <c r="DE102" s="398"/>
      <c r="DF102" s="398"/>
      <c r="DG102" s="398"/>
      <c r="DH102" s="398"/>
      <c r="DI102" s="398"/>
      <c r="DJ102" s="398"/>
      <c r="DK102" s="398"/>
      <c r="DL102" s="400"/>
      <c r="DM102" s="400"/>
      <c r="DN102" s="400"/>
      <c r="DO102" s="400"/>
      <c r="DP102" s="400"/>
      <c r="DQ102" s="398"/>
      <c r="DR102" s="398"/>
      <c r="DS102" s="398"/>
      <c r="DT102" s="398"/>
      <c r="DU102" s="398"/>
      <c r="DV102" s="398"/>
      <c r="DW102" s="398"/>
      <c r="DX102" s="402"/>
    </row>
    <row r="103" spans="1:128" ht="6" customHeight="1">
      <c r="A103" s="597"/>
      <c r="B103" s="598"/>
      <c r="C103" s="598"/>
      <c r="D103" s="598"/>
      <c r="E103" s="598"/>
      <c r="F103" s="409"/>
      <c r="G103" s="409"/>
      <c r="H103" s="409"/>
      <c r="I103" s="409"/>
      <c r="J103" s="409"/>
      <c r="K103" s="409"/>
      <c r="L103" s="409"/>
      <c r="M103" s="409"/>
      <c r="N103" s="409"/>
      <c r="O103" s="409"/>
      <c r="P103" s="409"/>
      <c r="Q103" s="409"/>
      <c r="R103" s="409"/>
      <c r="S103" s="409"/>
      <c r="T103" s="409"/>
      <c r="U103" s="409"/>
      <c r="V103" s="409"/>
      <c r="W103" s="409"/>
      <c r="X103" s="409"/>
      <c r="Y103" s="409"/>
      <c r="Z103" s="409"/>
      <c r="AA103" s="409"/>
      <c r="AB103" s="409"/>
      <c r="AC103" s="409"/>
      <c r="AD103" s="409"/>
      <c r="AE103" s="409"/>
      <c r="AF103" s="409"/>
      <c r="AG103" s="409"/>
      <c r="AH103" s="412"/>
      <c r="AI103" s="412"/>
      <c r="AJ103" s="412"/>
      <c r="AK103" s="412"/>
      <c r="AL103" s="412"/>
      <c r="AM103" s="398"/>
      <c r="AN103" s="398"/>
      <c r="AO103" s="398"/>
      <c r="AP103" s="398"/>
      <c r="AQ103" s="398"/>
      <c r="AR103" s="398"/>
      <c r="AS103" s="398"/>
      <c r="AT103" s="398"/>
      <c r="AU103" s="398"/>
      <c r="AV103" s="398"/>
      <c r="AW103" s="398"/>
      <c r="AX103" s="398"/>
      <c r="AY103" s="398"/>
      <c r="AZ103" s="398"/>
      <c r="BA103" s="398"/>
      <c r="BB103" s="398"/>
      <c r="BC103" s="398"/>
      <c r="BD103" s="398"/>
      <c r="BE103" s="398"/>
      <c r="BF103" s="398"/>
      <c r="BG103" s="398"/>
      <c r="BH103" s="398"/>
      <c r="BI103" s="398"/>
      <c r="BJ103" s="398"/>
      <c r="BK103" s="398"/>
      <c r="BL103" s="398"/>
      <c r="BM103" s="398"/>
      <c r="BN103" s="398"/>
      <c r="BO103" s="398"/>
      <c r="BP103" s="398"/>
      <c r="BQ103" s="398"/>
      <c r="BR103" s="398"/>
      <c r="BS103" s="398"/>
      <c r="BT103" s="398"/>
      <c r="BU103" s="398"/>
      <c r="BV103" s="398"/>
      <c r="BW103" s="398"/>
      <c r="BX103" s="398"/>
      <c r="BY103" s="398"/>
      <c r="BZ103" s="398"/>
      <c r="CA103" s="398"/>
      <c r="CB103" s="406"/>
      <c r="CC103" s="406"/>
      <c r="CD103" s="406"/>
      <c r="CE103" s="406"/>
      <c r="CF103" s="406"/>
      <c r="CG103" s="406"/>
      <c r="CH103" s="400"/>
      <c r="CI103" s="400"/>
      <c r="CJ103" s="400"/>
      <c r="CK103" s="400"/>
      <c r="CL103" s="400"/>
      <c r="CM103" s="400"/>
      <c r="CN103" s="400"/>
      <c r="CO103" s="398"/>
      <c r="CP103" s="398"/>
      <c r="CQ103" s="398"/>
      <c r="CR103" s="398"/>
      <c r="CS103" s="398"/>
      <c r="CT103" s="398"/>
      <c r="CU103" s="398"/>
      <c r="CV103" s="398"/>
      <c r="CW103" s="398"/>
      <c r="CX103" s="398"/>
      <c r="CY103" s="398"/>
      <c r="CZ103" s="398"/>
      <c r="DA103" s="398"/>
      <c r="DB103" s="398"/>
      <c r="DC103" s="398"/>
      <c r="DD103" s="398"/>
      <c r="DE103" s="398"/>
      <c r="DF103" s="398"/>
      <c r="DG103" s="398"/>
      <c r="DH103" s="398"/>
      <c r="DI103" s="398"/>
      <c r="DJ103" s="398"/>
      <c r="DK103" s="398"/>
      <c r="DL103" s="400"/>
      <c r="DM103" s="400"/>
      <c r="DN103" s="400"/>
      <c r="DO103" s="400"/>
      <c r="DP103" s="400"/>
      <c r="DQ103" s="398"/>
      <c r="DR103" s="398"/>
      <c r="DS103" s="398"/>
      <c r="DT103" s="398"/>
      <c r="DU103" s="398"/>
      <c r="DV103" s="398"/>
      <c r="DW103" s="398"/>
      <c r="DX103" s="402"/>
    </row>
    <row r="104" spans="1:128" ht="6" customHeight="1">
      <c r="A104" s="597"/>
      <c r="B104" s="598"/>
      <c r="C104" s="598"/>
      <c r="D104" s="598"/>
      <c r="E104" s="598"/>
      <c r="F104" s="409"/>
      <c r="G104" s="409"/>
      <c r="H104" s="409"/>
      <c r="I104" s="409"/>
      <c r="J104" s="409"/>
      <c r="K104" s="409"/>
      <c r="L104" s="409"/>
      <c r="M104" s="409"/>
      <c r="N104" s="409"/>
      <c r="O104" s="409"/>
      <c r="P104" s="409"/>
      <c r="Q104" s="409"/>
      <c r="R104" s="409"/>
      <c r="S104" s="409"/>
      <c r="T104" s="409"/>
      <c r="U104" s="409"/>
      <c r="V104" s="409"/>
      <c r="W104" s="409"/>
      <c r="X104" s="409"/>
      <c r="Y104" s="409"/>
      <c r="Z104" s="409"/>
      <c r="AA104" s="409"/>
      <c r="AB104" s="409"/>
      <c r="AC104" s="409"/>
      <c r="AD104" s="409"/>
      <c r="AE104" s="409"/>
      <c r="AF104" s="409"/>
      <c r="AG104" s="409"/>
      <c r="AH104" s="412"/>
      <c r="AI104" s="412"/>
      <c r="AJ104" s="412"/>
      <c r="AK104" s="412"/>
      <c r="AL104" s="412"/>
      <c r="AM104" s="398"/>
      <c r="AN104" s="398"/>
      <c r="AO104" s="398"/>
      <c r="AP104" s="398"/>
      <c r="AQ104" s="398"/>
      <c r="AR104" s="398"/>
      <c r="AS104" s="398"/>
      <c r="AT104" s="398"/>
      <c r="AU104" s="398"/>
      <c r="AV104" s="398"/>
      <c r="AW104" s="398"/>
      <c r="AX104" s="398"/>
      <c r="AY104" s="398"/>
      <c r="AZ104" s="398"/>
      <c r="BA104" s="398"/>
      <c r="BB104" s="398"/>
      <c r="BC104" s="398"/>
      <c r="BD104" s="398"/>
      <c r="BE104" s="398"/>
      <c r="BF104" s="398"/>
      <c r="BG104" s="398"/>
      <c r="BH104" s="398"/>
      <c r="BI104" s="398"/>
      <c r="BJ104" s="398"/>
      <c r="BK104" s="398"/>
      <c r="BL104" s="398"/>
      <c r="BM104" s="398"/>
      <c r="BN104" s="398"/>
      <c r="BO104" s="398"/>
      <c r="BP104" s="398"/>
      <c r="BQ104" s="398"/>
      <c r="BR104" s="398"/>
      <c r="BS104" s="398"/>
      <c r="BT104" s="398"/>
      <c r="BU104" s="398"/>
      <c r="BV104" s="398"/>
      <c r="BW104" s="398"/>
      <c r="BX104" s="398"/>
      <c r="BY104" s="398"/>
      <c r="BZ104" s="398"/>
      <c r="CA104" s="398"/>
      <c r="CB104" s="406"/>
      <c r="CC104" s="406"/>
      <c r="CD104" s="406"/>
      <c r="CE104" s="406"/>
      <c r="CF104" s="406"/>
      <c r="CG104" s="406"/>
      <c r="CH104" s="400"/>
      <c r="CI104" s="400"/>
      <c r="CJ104" s="400"/>
      <c r="CK104" s="400"/>
      <c r="CL104" s="400"/>
      <c r="CM104" s="400"/>
      <c r="CN104" s="400"/>
      <c r="CO104" s="398"/>
      <c r="CP104" s="398"/>
      <c r="CQ104" s="398"/>
      <c r="CR104" s="398"/>
      <c r="CS104" s="398"/>
      <c r="CT104" s="398"/>
      <c r="CU104" s="398"/>
      <c r="CV104" s="398"/>
      <c r="CW104" s="398"/>
      <c r="CX104" s="398"/>
      <c r="CY104" s="398"/>
      <c r="CZ104" s="398"/>
      <c r="DA104" s="398"/>
      <c r="DB104" s="398"/>
      <c r="DC104" s="398"/>
      <c r="DD104" s="398"/>
      <c r="DE104" s="398"/>
      <c r="DF104" s="398"/>
      <c r="DG104" s="398"/>
      <c r="DH104" s="398"/>
      <c r="DI104" s="398"/>
      <c r="DJ104" s="398"/>
      <c r="DK104" s="398"/>
      <c r="DL104" s="400"/>
      <c r="DM104" s="400"/>
      <c r="DN104" s="400"/>
      <c r="DO104" s="400"/>
      <c r="DP104" s="400"/>
      <c r="DQ104" s="398"/>
      <c r="DR104" s="398"/>
      <c r="DS104" s="398"/>
      <c r="DT104" s="398"/>
      <c r="DU104" s="398"/>
      <c r="DV104" s="398"/>
      <c r="DW104" s="398"/>
      <c r="DX104" s="402"/>
    </row>
    <row r="105" spans="1:128" ht="6" customHeight="1">
      <c r="A105" s="597"/>
      <c r="B105" s="598"/>
      <c r="C105" s="598"/>
      <c r="D105" s="598"/>
      <c r="E105" s="598"/>
      <c r="F105" s="409"/>
      <c r="G105" s="409"/>
      <c r="H105" s="409"/>
      <c r="I105" s="409"/>
      <c r="J105" s="409"/>
      <c r="K105" s="409"/>
      <c r="L105" s="409"/>
      <c r="M105" s="409"/>
      <c r="N105" s="409"/>
      <c r="O105" s="409"/>
      <c r="P105" s="409"/>
      <c r="Q105" s="409"/>
      <c r="R105" s="409"/>
      <c r="S105" s="409"/>
      <c r="T105" s="409"/>
      <c r="U105" s="409"/>
      <c r="V105" s="409"/>
      <c r="W105" s="409"/>
      <c r="X105" s="409"/>
      <c r="Y105" s="409"/>
      <c r="Z105" s="409"/>
      <c r="AA105" s="409"/>
      <c r="AB105" s="409"/>
      <c r="AC105" s="409"/>
      <c r="AD105" s="409"/>
      <c r="AE105" s="409"/>
      <c r="AF105" s="409"/>
      <c r="AG105" s="409"/>
      <c r="AH105" s="412"/>
      <c r="AI105" s="412"/>
      <c r="AJ105" s="412"/>
      <c r="AK105" s="412"/>
      <c r="AL105" s="412"/>
      <c r="AM105" s="398"/>
      <c r="AN105" s="398"/>
      <c r="AO105" s="398"/>
      <c r="AP105" s="398"/>
      <c r="AQ105" s="398"/>
      <c r="AR105" s="398"/>
      <c r="AS105" s="398"/>
      <c r="AT105" s="398"/>
      <c r="AU105" s="398"/>
      <c r="AV105" s="398"/>
      <c r="AW105" s="398"/>
      <c r="AX105" s="398"/>
      <c r="AY105" s="398"/>
      <c r="AZ105" s="398"/>
      <c r="BA105" s="398"/>
      <c r="BB105" s="398"/>
      <c r="BC105" s="398"/>
      <c r="BD105" s="398"/>
      <c r="BE105" s="398"/>
      <c r="BF105" s="398"/>
      <c r="BG105" s="398"/>
      <c r="BH105" s="398"/>
      <c r="BI105" s="398"/>
      <c r="BJ105" s="398"/>
      <c r="BK105" s="398"/>
      <c r="BL105" s="398"/>
      <c r="BM105" s="398"/>
      <c r="BN105" s="398"/>
      <c r="BO105" s="398"/>
      <c r="BP105" s="398"/>
      <c r="BQ105" s="398"/>
      <c r="BR105" s="398"/>
      <c r="BS105" s="398"/>
      <c r="BT105" s="398"/>
      <c r="BU105" s="398"/>
      <c r="BV105" s="398"/>
      <c r="BW105" s="398"/>
      <c r="BX105" s="398"/>
      <c r="BY105" s="398"/>
      <c r="BZ105" s="398"/>
      <c r="CA105" s="398"/>
      <c r="CB105" s="406"/>
      <c r="CC105" s="406"/>
      <c r="CD105" s="406"/>
      <c r="CE105" s="406"/>
      <c r="CF105" s="406"/>
      <c r="CG105" s="406"/>
      <c r="CH105" s="400"/>
      <c r="CI105" s="400"/>
      <c r="CJ105" s="400"/>
      <c r="CK105" s="400"/>
      <c r="CL105" s="400"/>
      <c r="CM105" s="400"/>
      <c r="CN105" s="400"/>
      <c r="CO105" s="398"/>
      <c r="CP105" s="398"/>
      <c r="CQ105" s="398"/>
      <c r="CR105" s="398"/>
      <c r="CS105" s="398"/>
      <c r="CT105" s="398"/>
      <c r="CU105" s="398"/>
      <c r="CV105" s="398"/>
      <c r="CW105" s="398"/>
      <c r="CX105" s="398"/>
      <c r="CY105" s="398"/>
      <c r="CZ105" s="398"/>
      <c r="DA105" s="398"/>
      <c r="DB105" s="398"/>
      <c r="DC105" s="398"/>
      <c r="DD105" s="398"/>
      <c r="DE105" s="398"/>
      <c r="DF105" s="398"/>
      <c r="DG105" s="398"/>
      <c r="DH105" s="398"/>
      <c r="DI105" s="398"/>
      <c r="DJ105" s="398"/>
      <c r="DK105" s="398"/>
      <c r="DL105" s="400"/>
      <c r="DM105" s="400"/>
      <c r="DN105" s="400"/>
      <c r="DO105" s="400"/>
      <c r="DP105" s="400"/>
      <c r="DQ105" s="398"/>
      <c r="DR105" s="398"/>
      <c r="DS105" s="398"/>
      <c r="DT105" s="398"/>
      <c r="DU105" s="398"/>
      <c r="DV105" s="398"/>
      <c r="DW105" s="398"/>
      <c r="DX105" s="402"/>
    </row>
    <row r="106" spans="1:128" ht="6" customHeight="1">
      <c r="A106" s="597"/>
      <c r="B106" s="598"/>
      <c r="C106" s="598"/>
      <c r="D106" s="598"/>
      <c r="E106" s="598"/>
      <c r="F106" s="409"/>
      <c r="G106" s="409"/>
      <c r="H106" s="409"/>
      <c r="I106" s="409"/>
      <c r="J106" s="409"/>
      <c r="K106" s="409"/>
      <c r="L106" s="409"/>
      <c r="M106" s="409"/>
      <c r="N106" s="409"/>
      <c r="O106" s="409"/>
      <c r="P106" s="409"/>
      <c r="Q106" s="409"/>
      <c r="R106" s="409"/>
      <c r="S106" s="409"/>
      <c r="T106" s="409"/>
      <c r="U106" s="409"/>
      <c r="V106" s="409"/>
      <c r="W106" s="409"/>
      <c r="X106" s="409"/>
      <c r="Y106" s="409"/>
      <c r="Z106" s="409"/>
      <c r="AA106" s="409"/>
      <c r="AB106" s="409"/>
      <c r="AC106" s="409"/>
      <c r="AD106" s="409"/>
      <c r="AE106" s="409"/>
      <c r="AF106" s="409"/>
      <c r="AG106" s="409"/>
      <c r="AH106" s="412"/>
      <c r="AI106" s="412"/>
      <c r="AJ106" s="412"/>
      <c r="AK106" s="412"/>
      <c r="AL106" s="412"/>
      <c r="AM106" s="398"/>
      <c r="AN106" s="398"/>
      <c r="AO106" s="398"/>
      <c r="AP106" s="398"/>
      <c r="AQ106" s="398"/>
      <c r="AR106" s="398"/>
      <c r="AS106" s="398"/>
      <c r="AT106" s="398"/>
      <c r="AU106" s="398"/>
      <c r="AV106" s="398"/>
      <c r="AW106" s="398"/>
      <c r="AX106" s="398"/>
      <c r="AY106" s="398"/>
      <c r="AZ106" s="398"/>
      <c r="BA106" s="398"/>
      <c r="BB106" s="398"/>
      <c r="BC106" s="398"/>
      <c r="BD106" s="398"/>
      <c r="BE106" s="398"/>
      <c r="BF106" s="398"/>
      <c r="BG106" s="398"/>
      <c r="BH106" s="398"/>
      <c r="BI106" s="398"/>
      <c r="BJ106" s="398"/>
      <c r="BK106" s="398"/>
      <c r="BL106" s="398"/>
      <c r="BM106" s="398"/>
      <c r="BN106" s="398"/>
      <c r="BO106" s="398"/>
      <c r="BP106" s="398"/>
      <c r="BQ106" s="398"/>
      <c r="BR106" s="398"/>
      <c r="BS106" s="398"/>
      <c r="BT106" s="398"/>
      <c r="BU106" s="398"/>
      <c r="BV106" s="398"/>
      <c r="BW106" s="398"/>
      <c r="BX106" s="398"/>
      <c r="BY106" s="398"/>
      <c r="BZ106" s="398"/>
      <c r="CA106" s="398"/>
      <c r="CB106" s="406"/>
      <c r="CC106" s="406"/>
      <c r="CD106" s="406"/>
      <c r="CE106" s="406"/>
      <c r="CF106" s="406"/>
      <c r="CG106" s="406"/>
      <c r="CH106" s="400"/>
      <c r="CI106" s="400"/>
      <c r="CJ106" s="400"/>
      <c r="CK106" s="400"/>
      <c r="CL106" s="400"/>
      <c r="CM106" s="400"/>
      <c r="CN106" s="400"/>
      <c r="CO106" s="398"/>
      <c r="CP106" s="398"/>
      <c r="CQ106" s="398"/>
      <c r="CR106" s="398"/>
      <c r="CS106" s="398"/>
      <c r="CT106" s="398"/>
      <c r="CU106" s="398"/>
      <c r="CV106" s="398"/>
      <c r="CW106" s="398"/>
      <c r="CX106" s="398"/>
      <c r="CY106" s="398"/>
      <c r="CZ106" s="398"/>
      <c r="DA106" s="398"/>
      <c r="DB106" s="398"/>
      <c r="DC106" s="398"/>
      <c r="DD106" s="398"/>
      <c r="DE106" s="398"/>
      <c r="DF106" s="398"/>
      <c r="DG106" s="398"/>
      <c r="DH106" s="398"/>
      <c r="DI106" s="398"/>
      <c r="DJ106" s="398"/>
      <c r="DK106" s="398"/>
      <c r="DL106" s="400"/>
      <c r="DM106" s="400"/>
      <c r="DN106" s="400"/>
      <c r="DO106" s="400"/>
      <c r="DP106" s="400"/>
      <c r="DQ106" s="398"/>
      <c r="DR106" s="398"/>
      <c r="DS106" s="398"/>
      <c r="DT106" s="398"/>
      <c r="DU106" s="398"/>
      <c r="DV106" s="398"/>
      <c r="DW106" s="398"/>
      <c r="DX106" s="402"/>
    </row>
    <row r="107" spans="1:128" ht="6" customHeight="1">
      <c r="A107" s="597"/>
      <c r="B107" s="598"/>
      <c r="C107" s="598"/>
      <c r="D107" s="598"/>
      <c r="E107" s="598"/>
      <c r="F107" s="409"/>
      <c r="G107" s="409"/>
      <c r="H107" s="409"/>
      <c r="I107" s="409"/>
      <c r="J107" s="409"/>
      <c r="K107" s="409"/>
      <c r="L107" s="409"/>
      <c r="M107" s="409"/>
      <c r="N107" s="409"/>
      <c r="O107" s="409"/>
      <c r="P107" s="409"/>
      <c r="Q107" s="409"/>
      <c r="R107" s="409"/>
      <c r="S107" s="409"/>
      <c r="T107" s="409"/>
      <c r="U107" s="409"/>
      <c r="V107" s="409"/>
      <c r="W107" s="409"/>
      <c r="X107" s="409"/>
      <c r="Y107" s="409"/>
      <c r="Z107" s="409"/>
      <c r="AA107" s="409"/>
      <c r="AB107" s="409"/>
      <c r="AC107" s="409"/>
      <c r="AD107" s="409"/>
      <c r="AE107" s="409"/>
      <c r="AF107" s="409"/>
      <c r="AG107" s="409"/>
      <c r="AH107" s="412"/>
      <c r="AI107" s="412"/>
      <c r="AJ107" s="412"/>
      <c r="AK107" s="412"/>
      <c r="AL107" s="412"/>
      <c r="AM107" s="398"/>
      <c r="AN107" s="398"/>
      <c r="AO107" s="398"/>
      <c r="AP107" s="398"/>
      <c r="AQ107" s="398"/>
      <c r="AR107" s="398"/>
      <c r="AS107" s="398"/>
      <c r="AT107" s="398"/>
      <c r="AU107" s="398"/>
      <c r="AV107" s="398"/>
      <c r="AW107" s="398"/>
      <c r="AX107" s="398"/>
      <c r="AY107" s="398"/>
      <c r="AZ107" s="398"/>
      <c r="BA107" s="398"/>
      <c r="BB107" s="398"/>
      <c r="BC107" s="398"/>
      <c r="BD107" s="398"/>
      <c r="BE107" s="398"/>
      <c r="BF107" s="398"/>
      <c r="BG107" s="398"/>
      <c r="BH107" s="398"/>
      <c r="BI107" s="398"/>
      <c r="BJ107" s="398"/>
      <c r="BK107" s="398"/>
      <c r="BL107" s="398"/>
      <c r="BM107" s="398"/>
      <c r="BN107" s="398"/>
      <c r="BO107" s="398"/>
      <c r="BP107" s="398"/>
      <c r="BQ107" s="398"/>
      <c r="BR107" s="398"/>
      <c r="BS107" s="398"/>
      <c r="BT107" s="398"/>
      <c r="BU107" s="398"/>
      <c r="BV107" s="398"/>
      <c r="BW107" s="398"/>
      <c r="BX107" s="398"/>
      <c r="BY107" s="398"/>
      <c r="BZ107" s="398"/>
      <c r="CA107" s="398"/>
      <c r="CB107" s="406"/>
      <c r="CC107" s="406"/>
      <c r="CD107" s="406"/>
      <c r="CE107" s="406"/>
      <c r="CF107" s="406"/>
      <c r="CG107" s="406"/>
      <c r="CH107" s="400"/>
      <c r="CI107" s="400"/>
      <c r="CJ107" s="400"/>
      <c r="CK107" s="400"/>
      <c r="CL107" s="400"/>
      <c r="CM107" s="400"/>
      <c r="CN107" s="400"/>
      <c r="CO107" s="398"/>
      <c r="CP107" s="398"/>
      <c r="CQ107" s="398"/>
      <c r="CR107" s="398"/>
      <c r="CS107" s="398"/>
      <c r="CT107" s="398"/>
      <c r="CU107" s="398"/>
      <c r="CV107" s="398"/>
      <c r="CW107" s="398"/>
      <c r="CX107" s="398"/>
      <c r="CY107" s="398"/>
      <c r="CZ107" s="398"/>
      <c r="DA107" s="398"/>
      <c r="DB107" s="398"/>
      <c r="DC107" s="398"/>
      <c r="DD107" s="398"/>
      <c r="DE107" s="398"/>
      <c r="DF107" s="398"/>
      <c r="DG107" s="398"/>
      <c r="DH107" s="398"/>
      <c r="DI107" s="398"/>
      <c r="DJ107" s="398"/>
      <c r="DK107" s="398"/>
      <c r="DL107" s="400"/>
      <c r="DM107" s="400"/>
      <c r="DN107" s="400"/>
      <c r="DO107" s="400"/>
      <c r="DP107" s="400"/>
      <c r="DQ107" s="398"/>
      <c r="DR107" s="398"/>
      <c r="DS107" s="398"/>
      <c r="DT107" s="398"/>
      <c r="DU107" s="398"/>
      <c r="DV107" s="398"/>
      <c r="DW107" s="398"/>
      <c r="DX107" s="402"/>
    </row>
    <row r="108" spans="1:128" ht="6" customHeight="1">
      <c r="A108" s="597"/>
      <c r="B108" s="598"/>
      <c r="C108" s="598"/>
      <c r="D108" s="598"/>
      <c r="E108" s="598"/>
      <c r="F108" s="409"/>
      <c r="G108" s="409"/>
      <c r="H108" s="409"/>
      <c r="I108" s="409"/>
      <c r="J108" s="409"/>
      <c r="K108" s="409"/>
      <c r="L108" s="409"/>
      <c r="M108" s="409"/>
      <c r="N108" s="409"/>
      <c r="O108" s="409"/>
      <c r="P108" s="409"/>
      <c r="Q108" s="409"/>
      <c r="R108" s="409"/>
      <c r="S108" s="409"/>
      <c r="T108" s="409"/>
      <c r="U108" s="409"/>
      <c r="V108" s="409"/>
      <c r="W108" s="409"/>
      <c r="X108" s="409"/>
      <c r="Y108" s="409"/>
      <c r="Z108" s="409"/>
      <c r="AA108" s="409"/>
      <c r="AB108" s="409"/>
      <c r="AC108" s="409"/>
      <c r="AD108" s="409"/>
      <c r="AE108" s="409"/>
      <c r="AF108" s="409"/>
      <c r="AG108" s="409"/>
      <c r="AH108" s="412"/>
      <c r="AI108" s="412"/>
      <c r="AJ108" s="412"/>
      <c r="AK108" s="412"/>
      <c r="AL108" s="412"/>
      <c r="AM108" s="398"/>
      <c r="AN108" s="398"/>
      <c r="AO108" s="398"/>
      <c r="AP108" s="398"/>
      <c r="AQ108" s="398"/>
      <c r="AR108" s="398"/>
      <c r="AS108" s="398"/>
      <c r="AT108" s="398"/>
      <c r="AU108" s="398"/>
      <c r="AV108" s="398"/>
      <c r="AW108" s="398"/>
      <c r="AX108" s="398"/>
      <c r="AY108" s="398"/>
      <c r="AZ108" s="398"/>
      <c r="BA108" s="398"/>
      <c r="BB108" s="398"/>
      <c r="BC108" s="398"/>
      <c r="BD108" s="398"/>
      <c r="BE108" s="398"/>
      <c r="BF108" s="398"/>
      <c r="BG108" s="398"/>
      <c r="BH108" s="398"/>
      <c r="BI108" s="398"/>
      <c r="BJ108" s="398"/>
      <c r="BK108" s="398"/>
      <c r="BL108" s="398"/>
      <c r="BM108" s="398"/>
      <c r="BN108" s="398"/>
      <c r="BO108" s="398"/>
      <c r="BP108" s="398"/>
      <c r="BQ108" s="398"/>
      <c r="BR108" s="398"/>
      <c r="BS108" s="398"/>
      <c r="BT108" s="398"/>
      <c r="BU108" s="398"/>
      <c r="BV108" s="398"/>
      <c r="BW108" s="398"/>
      <c r="BX108" s="398"/>
      <c r="BY108" s="398"/>
      <c r="BZ108" s="398"/>
      <c r="CA108" s="398"/>
      <c r="CB108" s="406"/>
      <c r="CC108" s="406"/>
      <c r="CD108" s="406"/>
      <c r="CE108" s="406"/>
      <c r="CF108" s="406"/>
      <c r="CG108" s="406"/>
      <c r="CH108" s="400"/>
      <c r="CI108" s="400"/>
      <c r="CJ108" s="400"/>
      <c r="CK108" s="400"/>
      <c r="CL108" s="400"/>
      <c r="CM108" s="400"/>
      <c r="CN108" s="400"/>
      <c r="CO108" s="398"/>
      <c r="CP108" s="398"/>
      <c r="CQ108" s="398"/>
      <c r="CR108" s="398"/>
      <c r="CS108" s="398"/>
      <c r="CT108" s="398"/>
      <c r="CU108" s="398"/>
      <c r="CV108" s="398"/>
      <c r="CW108" s="398"/>
      <c r="CX108" s="398"/>
      <c r="CY108" s="398"/>
      <c r="CZ108" s="398"/>
      <c r="DA108" s="398"/>
      <c r="DB108" s="398"/>
      <c r="DC108" s="398"/>
      <c r="DD108" s="398"/>
      <c r="DE108" s="398"/>
      <c r="DF108" s="398"/>
      <c r="DG108" s="398"/>
      <c r="DH108" s="398"/>
      <c r="DI108" s="398"/>
      <c r="DJ108" s="398"/>
      <c r="DK108" s="398"/>
      <c r="DL108" s="400"/>
      <c r="DM108" s="400"/>
      <c r="DN108" s="400"/>
      <c r="DO108" s="400"/>
      <c r="DP108" s="400"/>
      <c r="DQ108" s="398"/>
      <c r="DR108" s="398"/>
      <c r="DS108" s="398"/>
      <c r="DT108" s="398"/>
      <c r="DU108" s="398"/>
      <c r="DV108" s="398"/>
      <c r="DW108" s="398"/>
      <c r="DX108" s="402"/>
    </row>
    <row r="109" spans="1:128" ht="6" customHeight="1">
      <c r="A109" s="597"/>
      <c r="B109" s="598"/>
      <c r="C109" s="598"/>
      <c r="D109" s="598"/>
      <c r="E109" s="598"/>
      <c r="F109" s="409"/>
      <c r="G109" s="409"/>
      <c r="H109" s="409"/>
      <c r="I109" s="409"/>
      <c r="J109" s="409"/>
      <c r="K109" s="409"/>
      <c r="L109" s="409"/>
      <c r="M109" s="409"/>
      <c r="N109" s="409"/>
      <c r="O109" s="409"/>
      <c r="P109" s="409"/>
      <c r="Q109" s="409"/>
      <c r="R109" s="409"/>
      <c r="S109" s="409"/>
      <c r="T109" s="409"/>
      <c r="U109" s="409"/>
      <c r="V109" s="409"/>
      <c r="W109" s="409"/>
      <c r="X109" s="409"/>
      <c r="Y109" s="409"/>
      <c r="Z109" s="409"/>
      <c r="AA109" s="409"/>
      <c r="AB109" s="409"/>
      <c r="AC109" s="409"/>
      <c r="AD109" s="409"/>
      <c r="AE109" s="409"/>
      <c r="AF109" s="409"/>
      <c r="AG109" s="409"/>
      <c r="AH109" s="412"/>
      <c r="AI109" s="412"/>
      <c r="AJ109" s="412"/>
      <c r="AK109" s="412"/>
      <c r="AL109" s="412"/>
      <c r="AM109" s="398"/>
      <c r="AN109" s="398"/>
      <c r="AO109" s="398"/>
      <c r="AP109" s="398"/>
      <c r="AQ109" s="398"/>
      <c r="AR109" s="398"/>
      <c r="AS109" s="398"/>
      <c r="AT109" s="398"/>
      <c r="AU109" s="398"/>
      <c r="AV109" s="398"/>
      <c r="AW109" s="398"/>
      <c r="AX109" s="398"/>
      <c r="AY109" s="398"/>
      <c r="AZ109" s="398"/>
      <c r="BA109" s="398"/>
      <c r="BB109" s="398"/>
      <c r="BC109" s="398"/>
      <c r="BD109" s="398"/>
      <c r="BE109" s="398"/>
      <c r="BF109" s="398"/>
      <c r="BG109" s="398"/>
      <c r="BH109" s="398"/>
      <c r="BI109" s="398"/>
      <c r="BJ109" s="398"/>
      <c r="BK109" s="398"/>
      <c r="BL109" s="398"/>
      <c r="BM109" s="398"/>
      <c r="BN109" s="398"/>
      <c r="BO109" s="398"/>
      <c r="BP109" s="398"/>
      <c r="BQ109" s="398"/>
      <c r="BR109" s="398"/>
      <c r="BS109" s="398"/>
      <c r="BT109" s="398"/>
      <c r="BU109" s="398"/>
      <c r="BV109" s="398"/>
      <c r="BW109" s="398"/>
      <c r="BX109" s="398"/>
      <c r="BY109" s="398"/>
      <c r="BZ109" s="398"/>
      <c r="CA109" s="398"/>
      <c r="CB109" s="406"/>
      <c r="CC109" s="406"/>
      <c r="CD109" s="406"/>
      <c r="CE109" s="406"/>
      <c r="CF109" s="406"/>
      <c r="CG109" s="406"/>
      <c r="CH109" s="400"/>
      <c r="CI109" s="400"/>
      <c r="CJ109" s="400"/>
      <c r="CK109" s="400"/>
      <c r="CL109" s="400"/>
      <c r="CM109" s="400"/>
      <c r="CN109" s="400"/>
      <c r="CO109" s="398"/>
      <c r="CP109" s="398"/>
      <c r="CQ109" s="398"/>
      <c r="CR109" s="398"/>
      <c r="CS109" s="398"/>
      <c r="CT109" s="398"/>
      <c r="CU109" s="398"/>
      <c r="CV109" s="398"/>
      <c r="CW109" s="398"/>
      <c r="CX109" s="398"/>
      <c r="CY109" s="398"/>
      <c r="CZ109" s="398"/>
      <c r="DA109" s="398"/>
      <c r="DB109" s="398"/>
      <c r="DC109" s="398"/>
      <c r="DD109" s="398"/>
      <c r="DE109" s="398"/>
      <c r="DF109" s="398"/>
      <c r="DG109" s="398"/>
      <c r="DH109" s="398"/>
      <c r="DI109" s="398"/>
      <c r="DJ109" s="398"/>
      <c r="DK109" s="398"/>
      <c r="DL109" s="400"/>
      <c r="DM109" s="400"/>
      <c r="DN109" s="400"/>
      <c r="DO109" s="400"/>
      <c r="DP109" s="400"/>
      <c r="DQ109" s="398"/>
      <c r="DR109" s="398"/>
      <c r="DS109" s="398"/>
      <c r="DT109" s="398"/>
      <c r="DU109" s="398"/>
      <c r="DV109" s="398"/>
      <c r="DW109" s="398"/>
      <c r="DX109" s="402"/>
    </row>
    <row r="110" spans="1:128" ht="6" customHeight="1">
      <c r="A110" s="597"/>
      <c r="B110" s="598"/>
      <c r="C110" s="598"/>
      <c r="D110" s="598"/>
      <c r="E110" s="598"/>
      <c r="F110" s="409"/>
      <c r="G110" s="409"/>
      <c r="H110" s="409"/>
      <c r="I110" s="409"/>
      <c r="J110" s="409"/>
      <c r="K110" s="409"/>
      <c r="L110" s="409"/>
      <c r="M110" s="409"/>
      <c r="N110" s="409"/>
      <c r="O110" s="409"/>
      <c r="P110" s="409"/>
      <c r="Q110" s="409"/>
      <c r="R110" s="409"/>
      <c r="S110" s="409"/>
      <c r="T110" s="409"/>
      <c r="U110" s="409"/>
      <c r="V110" s="409"/>
      <c r="W110" s="409"/>
      <c r="X110" s="409"/>
      <c r="Y110" s="409"/>
      <c r="Z110" s="409"/>
      <c r="AA110" s="409"/>
      <c r="AB110" s="409"/>
      <c r="AC110" s="409"/>
      <c r="AD110" s="409"/>
      <c r="AE110" s="409"/>
      <c r="AF110" s="409"/>
      <c r="AG110" s="409"/>
      <c r="AH110" s="412"/>
      <c r="AI110" s="412"/>
      <c r="AJ110" s="412"/>
      <c r="AK110" s="412"/>
      <c r="AL110" s="412"/>
      <c r="AM110" s="398"/>
      <c r="AN110" s="398"/>
      <c r="AO110" s="398"/>
      <c r="AP110" s="398"/>
      <c r="AQ110" s="398"/>
      <c r="AR110" s="398"/>
      <c r="AS110" s="398"/>
      <c r="AT110" s="398"/>
      <c r="AU110" s="398"/>
      <c r="AV110" s="398"/>
      <c r="AW110" s="398"/>
      <c r="AX110" s="398"/>
      <c r="AY110" s="398"/>
      <c r="AZ110" s="398"/>
      <c r="BA110" s="398"/>
      <c r="BB110" s="398"/>
      <c r="BC110" s="398"/>
      <c r="BD110" s="398"/>
      <c r="BE110" s="398"/>
      <c r="BF110" s="398"/>
      <c r="BG110" s="398"/>
      <c r="BH110" s="398"/>
      <c r="BI110" s="398"/>
      <c r="BJ110" s="398"/>
      <c r="BK110" s="398"/>
      <c r="BL110" s="398"/>
      <c r="BM110" s="398"/>
      <c r="BN110" s="398"/>
      <c r="BO110" s="398"/>
      <c r="BP110" s="398"/>
      <c r="BQ110" s="398"/>
      <c r="BR110" s="398"/>
      <c r="BS110" s="398"/>
      <c r="BT110" s="398"/>
      <c r="BU110" s="398"/>
      <c r="BV110" s="398"/>
      <c r="BW110" s="398"/>
      <c r="BX110" s="398"/>
      <c r="BY110" s="398"/>
      <c r="BZ110" s="398"/>
      <c r="CA110" s="398"/>
      <c r="CB110" s="406"/>
      <c r="CC110" s="406"/>
      <c r="CD110" s="406"/>
      <c r="CE110" s="406"/>
      <c r="CF110" s="406"/>
      <c r="CG110" s="406"/>
      <c r="CH110" s="400"/>
      <c r="CI110" s="400"/>
      <c r="CJ110" s="400"/>
      <c r="CK110" s="400"/>
      <c r="CL110" s="400"/>
      <c r="CM110" s="400"/>
      <c r="CN110" s="400"/>
      <c r="CO110" s="398"/>
      <c r="CP110" s="398"/>
      <c r="CQ110" s="398"/>
      <c r="CR110" s="398"/>
      <c r="CS110" s="398"/>
      <c r="CT110" s="398"/>
      <c r="CU110" s="398"/>
      <c r="CV110" s="398"/>
      <c r="CW110" s="398"/>
      <c r="CX110" s="398"/>
      <c r="CY110" s="398"/>
      <c r="CZ110" s="398"/>
      <c r="DA110" s="398"/>
      <c r="DB110" s="398"/>
      <c r="DC110" s="398"/>
      <c r="DD110" s="398"/>
      <c r="DE110" s="398"/>
      <c r="DF110" s="398"/>
      <c r="DG110" s="398"/>
      <c r="DH110" s="398"/>
      <c r="DI110" s="398"/>
      <c r="DJ110" s="398"/>
      <c r="DK110" s="398"/>
      <c r="DL110" s="400"/>
      <c r="DM110" s="400"/>
      <c r="DN110" s="400"/>
      <c r="DO110" s="400"/>
      <c r="DP110" s="400"/>
      <c r="DQ110" s="398"/>
      <c r="DR110" s="398"/>
      <c r="DS110" s="398"/>
      <c r="DT110" s="398"/>
      <c r="DU110" s="398"/>
      <c r="DV110" s="398"/>
      <c r="DW110" s="398"/>
      <c r="DX110" s="402"/>
    </row>
    <row r="111" spans="1:128" ht="6" customHeight="1">
      <c r="A111" s="597"/>
      <c r="B111" s="598"/>
      <c r="C111" s="598"/>
      <c r="D111" s="598"/>
      <c r="E111" s="598"/>
      <c r="F111" s="409"/>
      <c r="G111" s="409"/>
      <c r="H111" s="409"/>
      <c r="I111" s="409"/>
      <c r="J111" s="409"/>
      <c r="K111" s="409"/>
      <c r="L111" s="409"/>
      <c r="M111" s="409"/>
      <c r="N111" s="409"/>
      <c r="O111" s="409"/>
      <c r="P111" s="409"/>
      <c r="Q111" s="409"/>
      <c r="R111" s="409"/>
      <c r="S111" s="409"/>
      <c r="T111" s="409"/>
      <c r="U111" s="409"/>
      <c r="V111" s="409"/>
      <c r="W111" s="409"/>
      <c r="X111" s="409"/>
      <c r="Y111" s="409"/>
      <c r="Z111" s="409"/>
      <c r="AA111" s="409"/>
      <c r="AB111" s="409"/>
      <c r="AC111" s="409"/>
      <c r="AD111" s="409"/>
      <c r="AE111" s="409"/>
      <c r="AF111" s="409"/>
      <c r="AG111" s="409"/>
      <c r="AH111" s="412"/>
      <c r="AI111" s="412"/>
      <c r="AJ111" s="412"/>
      <c r="AK111" s="412"/>
      <c r="AL111" s="412"/>
      <c r="AM111" s="398"/>
      <c r="AN111" s="398"/>
      <c r="AO111" s="398"/>
      <c r="AP111" s="398"/>
      <c r="AQ111" s="398"/>
      <c r="AR111" s="398"/>
      <c r="AS111" s="398"/>
      <c r="AT111" s="398"/>
      <c r="AU111" s="398"/>
      <c r="AV111" s="398"/>
      <c r="AW111" s="398"/>
      <c r="AX111" s="398"/>
      <c r="AY111" s="398"/>
      <c r="AZ111" s="398"/>
      <c r="BA111" s="398"/>
      <c r="BB111" s="398"/>
      <c r="BC111" s="398"/>
      <c r="BD111" s="398"/>
      <c r="BE111" s="398"/>
      <c r="BF111" s="398"/>
      <c r="BG111" s="398"/>
      <c r="BH111" s="398"/>
      <c r="BI111" s="398"/>
      <c r="BJ111" s="398"/>
      <c r="BK111" s="398"/>
      <c r="BL111" s="398"/>
      <c r="BM111" s="398"/>
      <c r="BN111" s="398"/>
      <c r="BO111" s="398"/>
      <c r="BP111" s="398"/>
      <c r="BQ111" s="398"/>
      <c r="BR111" s="398"/>
      <c r="BS111" s="398"/>
      <c r="BT111" s="398"/>
      <c r="BU111" s="398"/>
      <c r="BV111" s="398"/>
      <c r="BW111" s="398"/>
      <c r="BX111" s="398"/>
      <c r="BY111" s="398"/>
      <c r="BZ111" s="398"/>
      <c r="CA111" s="398"/>
      <c r="CB111" s="406"/>
      <c r="CC111" s="406"/>
      <c r="CD111" s="406"/>
      <c r="CE111" s="406"/>
      <c r="CF111" s="406"/>
      <c r="CG111" s="406"/>
      <c r="CH111" s="400"/>
      <c r="CI111" s="400"/>
      <c r="CJ111" s="400"/>
      <c r="CK111" s="400"/>
      <c r="CL111" s="400"/>
      <c r="CM111" s="400"/>
      <c r="CN111" s="400"/>
      <c r="CO111" s="398"/>
      <c r="CP111" s="398"/>
      <c r="CQ111" s="398"/>
      <c r="CR111" s="398"/>
      <c r="CS111" s="398"/>
      <c r="CT111" s="398"/>
      <c r="CU111" s="398"/>
      <c r="CV111" s="398"/>
      <c r="CW111" s="398"/>
      <c r="CX111" s="398"/>
      <c r="CY111" s="398"/>
      <c r="CZ111" s="398"/>
      <c r="DA111" s="398"/>
      <c r="DB111" s="398"/>
      <c r="DC111" s="398"/>
      <c r="DD111" s="398"/>
      <c r="DE111" s="398"/>
      <c r="DF111" s="398"/>
      <c r="DG111" s="398"/>
      <c r="DH111" s="398"/>
      <c r="DI111" s="398"/>
      <c r="DJ111" s="398"/>
      <c r="DK111" s="398"/>
      <c r="DL111" s="400"/>
      <c r="DM111" s="400"/>
      <c r="DN111" s="400"/>
      <c r="DO111" s="400"/>
      <c r="DP111" s="400"/>
      <c r="DQ111" s="398"/>
      <c r="DR111" s="398"/>
      <c r="DS111" s="398"/>
      <c r="DT111" s="398"/>
      <c r="DU111" s="398"/>
      <c r="DV111" s="398"/>
      <c r="DW111" s="398"/>
      <c r="DX111" s="402"/>
    </row>
    <row r="112" spans="1:128" ht="6" customHeight="1">
      <c r="A112" s="597"/>
      <c r="B112" s="598"/>
      <c r="C112" s="598"/>
      <c r="D112" s="598"/>
      <c r="E112" s="598"/>
      <c r="F112" s="409"/>
      <c r="G112" s="409"/>
      <c r="H112" s="409"/>
      <c r="I112" s="409"/>
      <c r="J112" s="409"/>
      <c r="K112" s="409"/>
      <c r="L112" s="409"/>
      <c r="M112" s="409"/>
      <c r="N112" s="409"/>
      <c r="O112" s="409"/>
      <c r="P112" s="409"/>
      <c r="Q112" s="409"/>
      <c r="R112" s="409"/>
      <c r="S112" s="409"/>
      <c r="T112" s="409"/>
      <c r="U112" s="409"/>
      <c r="V112" s="409"/>
      <c r="W112" s="409"/>
      <c r="X112" s="409"/>
      <c r="Y112" s="409"/>
      <c r="Z112" s="409"/>
      <c r="AA112" s="409"/>
      <c r="AB112" s="409"/>
      <c r="AC112" s="409"/>
      <c r="AD112" s="409"/>
      <c r="AE112" s="409"/>
      <c r="AF112" s="409"/>
      <c r="AG112" s="409"/>
      <c r="AH112" s="412"/>
      <c r="AI112" s="412"/>
      <c r="AJ112" s="412"/>
      <c r="AK112" s="412"/>
      <c r="AL112" s="412"/>
      <c r="AM112" s="398"/>
      <c r="AN112" s="398"/>
      <c r="AO112" s="398"/>
      <c r="AP112" s="398"/>
      <c r="AQ112" s="398"/>
      <c r="AR112" s="398"/>
      <c r="AS112" s="398"/>
      <c r="AT112" s="398"/>
      <c r="AU112" s="398"/>
      <c r="AV112" s="398"/>
      <c r="AW112" s="398"/>
      <c r="AX112" s="398"/>
      <c r="AY112" s="398"/>
      <c r="AZ112" s="398"/>
      <c r="BA112" s="398"/>
      <c r="BB112" s="398"/>
      <c r="BC112" s="398"/>
      <c r="BD112" s="398"/>
      <c r="BE112" s="398"/>
      <c r="BF112" s="398"/>
      <c r="BG112" s="398"/>
      <c r="BH112" s="398"/>
      <c r="BI112" s="398"/>
      <c r="BJ112" s="398"/>
      <c r="BK112" s="398"/>
      <c r="BL112" s="398"/>
      <c r="BM112" s="398"/>
      <c r="BN112" s="398"/>
      <c r="BO112" s="398"/>
      <c r="BP112" s="398"/>
      <c r="BQ112" s="398"/>
      <c r="BR112" s="398"/>
      <c r="BS112" s="398"/>
      <c r="BT112" s="398"/>
      <c r="BU112" s="398"/>
      <c r="BV112" s="398"/>
      <c r="BW112" s="398"/>
      <c r="BX112" s="398"/>
      <c r="BY112" s="398"/>
      <c r="BZ112" s="398"/>
      <c r="CA112" s="398"/>
      <c r="CB112" s="406"/>
      <c r="CC112" s="406"/>
      <c r="CD112" s="406"/>
      <c r="CE112" s="406"/>
      <c r="CF112" s="406"/>
      <c r="CG112" s="406"/>
      <c r="CH112" s="400"/>
      <c r="CI112" s="400"/>
      <c r="CJ112" s="400"/>
      <c r="CK112" s="400"/>
      <c r="CL112" s="400"/>
      <c r="CM112" s="400"/>
      <c r="CN112" s="400"/>
      <c r="CO112" s="398"/>
      <c r="CP112" s="398"/>
      <c r="CQ112" s="398"/>
      <c r="CR112" s="398"/>
      <c r="CS112" s="398"/>
      <c r="CT112" s="398"/>
      <c r="CU112" s="398"/>
      <c r="CV112" s="398"/>
      <c r="CW112" s="398"/>
      <c r="CX112" s="398"/>
      <c r="CY112" s="398"/>
      <c r="CZ112" s="398"/>
      <c r="DA112" s="398"/>
      <c r="DB112" s="398"/>
      <c r="DC112" s="398"/>
      <c r="DD112" s="398"/>
      <c r="DE112" s="398"/>
      <c r="DF112" s="398"/>
      <c r="DG112" s="398"/>
      <c r="DH112" s="398"/>
      <c r="DI112" s="398"/>
      <c r="DJ112" s="398"/>
      <c r="DK112" s="398"/>
      <c r="DL112" s="400"/>
      <c r="DM112" s="400"/>
      <c r="DN112" s="400"/>
      <c r="DO112" s="400"/>
      <c r="DP112" s="400"/>
      <c r="DQ112" s="398"/>
      <c r="DR112" s="398"/>
      <c r="DS112" s="398"/>
      <c r="DT112" s="398"/>
      <c r="DU112" s="398"/>
      <c r="DV112" s="398"/>
      <c r="DW112" s="398"/>
      <c r="DX112" s="402"/>
    </row>
    <row r="113" spans="1:128" ht="6" customHeight="1">
      <c r="A113" s="597"/>
      <c r="B113" s="598"/>
      <c r="C113" s="598"/>
      <c r="D113" s="598"/>
      <c r="E113" s="598"/>
      <c r="F113" s="409"/>
      <c r="G113" s="409"/>
      <c r="H113" s="409"/>
      <c r="I113" s="409"/>
      <c r="J113" s="409"/>
      <c r="K113" s="409"/>
      <c r="L113" s="409"/>
      <c r="M113" s="409"/>
      <c r="N113" s="409"/>
      <c r="O113" s="409"/>
      <c r="P113" s="409"/>
      <c r="Q113" s="409"/>
      <c r="R113" s="409"/>
      <c r="S113" s="409"/>
      <c r="T113" s="409"/>
      <c r="U113" s="409"/>
      <c r="V113" s="409"/>
      <c r="W113" s="409"/>
      <c r="X113" s="409"/>
      <c r="Y113" s="409"/>
      <c r="Z113" s="409"/>
      <c r="AA113" s="409"/>
      <c r="AB113" s="409"/>
      <c r="AC113" s="409"/>
      <c r="AD113" s="409"/>
      <c r="AE113" s="409"/>
      <c r="AF113" s="409"/>
      <c r="AG113" s="409"/>
      <c r="AH113" s="412"/>
      <c r="AI113" s="412"/>
      <c r="AJ113" s="412"/>
      <c r="AK113" s="412"/>
      <c r="AL113" s="412"/>
      <c r="AM113" s="398"/>
      <c r="AN113" s="398"/>
      <c r="AO113" s="398"/>
      <c r="AP113" s="398"/>
      <c r="AQ113" s="398"/>
      <c r="AR113" s="398"/>
      <c r="AS113" s="398"/>
      <c r="AT113" s="398"/>
      <c r="AU113" s="398"/>
      <c r="AV113" s="398"/>
      <c r="AW113" s="398"/>
      <c r="AX113" s="398"/>
      <c r="AY113" s="398"/>
      <c r="AZ113" s="398"/>
      <c r="BA113" s="398"/>
      <c r="BB113" s="398"/>
      <c r="BC113" s="398"/>
      <c r="BD113" s="398"/>
      <c r="BE113" s="398"/>
      <c r="BF113" s="398"/>
      <c r="BG113" s="398"/>
      <c r="BH113" s="398"/>
      <c r="BI113" s="398"/>
      <c r="BJ113" s="398"/>
      <c r="BK113" s="398"/>
      <c r="BL113" s="398"/>
      <c r="BM113" s="398"/>
      <c r="BN113" s="398"/>
      <c r="BO113" s="398"/>
      <c r="BP113" s="398"/>
      <c r="BQ113" s="398"/>
      <c r="BR113" s="398"/>
      <c r="BS113" s="398"/>
      <c r="BT113" s="398"/>
      <c r="BU113" s="398"/>
      <c r="BV113" s="398"/>
      <c r="BW113" s="398"/>
      <c r="BX113" s="398"/>
      <c r="BY113" s="398"/>
      <c r="BZ113" s="398"/>
      <c r="CA113" s="398"/>
      <c r="CB113" s="406"/>
      <c r="CC113" s="406"/>
      <c r="CD113" s="406"/>
      <c r="CE113" s="406"/>
      <c r="CF113" s="406"/>
      <c r="CG113" s="406"/>
      <c r="CH113" s="400"/>
      <c r="CI113" s="400"/>
      <c r="CJ113" s="400"/>
      <c r="CK113" s="400"/>
      <c r="CL113" s="400"/>
      <c r="CM113" s="400"/>
      <c r="CN113" s="400"/>
      <c r="CO113" s="398"/>
      <c r="CP113" s="398"/>
      <c r="CQ113" s="398"/>
      <c r="CR113" s="398"/>
      <c r="CS113" s="398"/>
      <c r="CT113" s="398"/>
      <c r="CU113" s="398"/>
      <c r="CV113" s="398"/>
      <c r="CW113" s="398"/>
      <c r="CX113" s="398"/>
      <c r="CY113" s="398"/>
      <c r="CZ113" s="398"/>
      <c r="DA113" s="398"/>
      <c r="DB113" s="398"/>
      <c r="DC113" s="398"/>
      <c r="DD113" s="398"/>
      <c r="DE113" s="398"/>
      <c r="DF113" s="398"/>
      <c r="DG113" s="398"/>
      <c r="DH113" s="398"/>
      <c r="DI113" s="398"/>
      <c r="DJ113" s="398"/>
      <c r="DK113" s="398"/>
      <c r="DL113" s="400"/>
      <c r="DM113" s="400"/>
      <c r="DN113" s="400"/>
      <c r="DO113" s="400"/>
      <c r="DP113" s="400"/>
      <c r="DQ113" s="398"/>
      <c r="DR113" s="398"/>
      <c r="DS113" s="398"/>
      <c r="DT113" s="398"/>
      <c r="DU113" s="398"/>
      <c r="DV113" s="398"/>
      <c r="DW113" s="398"/>
      <c r="DX113" s="402"/>
    </row>
    <row r="114" spans="1:128" ht="6" customHeight="1">
      <c r="A114" s="597"/>
      <c r="B114" s="598"/>
      <c r="C114" s="598"/>
      <c r="D114" s="598"/>
      <c r="E114" s="598"/>
      <c r="F114" s="409"/>
      <c r="G114" s="409"/>
      <c r="H114" s="409"/>
      <c r="I114" s="409"/>
      <c r="J114" s="409"/>
      <c r="K114" s="409"/>
      <c r="L114" s="409"/>
      <c r="M114" s="409"/>
      <c r="N114" s="409"/>
      <c r="O114" s="409"/>
      <c r="P114" s="409"/>
      <c r="Q114" s="409"/>
      <c r="R114" s="409"/>
      <c r="S114" s="409"/>
      <c r="T114" s="409"/>
      <c r="U114" s="409"/>
      <c r="V114" s="409"/>
      <c r="W114" s="409"/>
      <c r="X114" s="409"/>
      <c r="Y114" s="409"/>
      <c r="Z114" s="409"/>
      <c r="AA114" s="409"/>
      <c r="AB114" s="409"/>
      <c r="AC114" s="409"/>
      <c r="AD114" s="409"/>
      <c r="AE114" s="409"/>
      <c r="AF114" s="409"/>
      <c r="AG114" s="409"/>
      <c r="AH114" s="412"/>
      <c r="AI114" s="412"/>
      <c r="AJ114" s="412"/>
      <c r="AK114" s="412"/>
      <c r="AL114" s="412"/>
      <c r="AM114" s="398"/>
      <c r="AN114" s="398"/>
      <c r="AO114" s="398"/>
      <c r="AP114" s="398"/>
      <c r="AQ114" s="398"/>
      <c r="AR114" s="398"/>
      <c r="AS114" s="398"/>
      <c r="AT114" s="398"/>
      <c r="AU114" s="398"/>
      <c r="AV114" s="398"/>
      <c r="AW114" s="398"/>
      <c r="AX114" s="398"/>
      <c r="AY114" s="398"/>
      <c r="AZ114" s="398"/>
      <c r="BA114" s="398"/>
      <c r="BB114" s="398"/>
      <c r="BC114" s="398"/>
      <c r="BD114" s="398"/>
      <c r="BE114" s="398"/>
      <c r="BF114" s="398"/>
      <c r="BG114" s="398"/>
      <c r="BH114" s="398"/>
      <c r="BI114" s="398"/>
      <c r="BJ114" s="398"/>
      <c r="BK114" s="398"/>
      <c r="BL114" s="398"/>
      <c r="BM114" s="398"/>
      <c r="BN114" s="398"/>
      <c r="BO114" s="398"/>
      <c r="BP114" s="398"/>
      <c r="BQ114" s="398"/>
      <c r="BR114" s="398"/>
      <c r="BS114" s="398"/>
      <c r="BT114" s="398"/>
      <c r="BU114" s="398"/>
      <c r="BV114" s="398"/>
      <c r="BW114" s="398"/>
      <c r="BX114" s="398"/>
      <c r="BY114" s="398"/>
      <c r="BZ114" s="398"/>
      <c r="CA114" s="398"/>
      <c r="CB114" s="406"/>
      <c r="CC114" s="406"/>
      <c r="CD114" s="406"/>
      <c r="CE114" s="406"/>
      <c r="CF114" s="406"/>
      <c r="CG114" s="406"/>
      <c r="CH114" s="400"/>
      <c r="CI114" s="400"/>
      <c r="CJ114" s="400"/>
      <c r="CK114" s="400"/>
      <c r="CL114" s="400"/>
      <c r="CM114" s="400"/>
      <c r="CN114" s="400"/>
      <c r="CO114" s="398"/>
      <c r="CP114" s="398"/>
      <c r="CQ114" s="398"/>
      <c r="CR114" s="398"/>
      <c r="CS114" s="398"/>
      <c r="CT114" s="398"/>
      <c r="CU114" s="398"/>
      <c r="CV114" s="398"/>
      <c r="CW114" s="398"/>
      <c r="CX114" s="398"/>
      <c r="CY114" s="398"/>
      <c r="CZ114" s="398"/>
      <c r="DA114" s="398"/>
      <c r="DB114" s="398"/>
      <c r="DC114" s="398"/>
      <c r="DD114" s="398"/>
      <c r="DE114" s="398"/>
      <c r="DF114" s="398"/>
      <c r="DG114" s="398"/>
      <c r="DH114" s="398"/>
      <c r="DI114" s="398"/>
      <c r="DJ114" s="398"/>
      <c r="DK114" s="398"/>
      <c r="DL114" s="400"/>
      <c r="DM114" s="400"/>
      <c r="DN114" s="400"/>
      <c r="DO114" s="400"/>
      <c r="DP114" s="400"/>
      <c r="DQ114" s="398"/>
      <c r="DR114" s="398"/>
      <c r="DS114" s="398"/>
      <c r="DT114" s="398"/>
      <c r="DU114" s="398"/>
      <c r="DV114" s="398"/>
      <c r="DW114" s="398"/>
      <c r="DX114" s="402"/>
    </row>
    <row r="115" spans="1:128" ht="6" customHeight="1">
      <c r="A115" s="597"/>
      <c r="B115" s="598"/>
      <c r="C115" s="598"/>
      <c r="D115" s="598"/>
      <c r="E115" s="598"/>
      <c r="F115" s="409"/>
      <c r="G115" s="409"/>
      <c r="H115" s="409"/>
      <c r="I115" s="409"/>
      <c r="J115" s="409"/>
      <c r="K115" s="409"/>
      <c r="L115" s="409"/>
      <c r="M115" s="409"/>
      <c r="N115" s="409"/>
      <c r="O115" s="409"/>
      <c r="P115" s="409"/>
      <c r="Q115" s="409"/>
      <c r="R115" s="409"/>
      <c r="S115" s="409"/>
      <c r="T115" s="409"/>
      <c r="U115" s="409"/>
      <c r="V115" s="409"/>
      <c r="W115" s="409"/>
      <c r="X115" s="409"/>
      <c r="Y115" s="409"/>
      <c r="Z115" s="409"/>
      <c r="AA115" s="409"/>
      <c r="AB115" s="409"/>
      <c r="AC115" s="409"/>
      <c r="AD115" s="409"/>
      <c r="AE115" s="409"/>
      <c r="AF115" s="409"/>
      <c r="AG115" s="409"/>
      <c r="AH115" s="412"/>
      <c r="AI115" s="412"/>
      <c r="AJ115" s="412"/>
      <c r="AK115" s="412"/>
      <c r="AL115" s="412"/>
      <c r="AM115" s="398"/>
      <c r="AN115" s="398"/>
      <c r="AO115" s="398"/>
      <c r="AP115" s="398"/>
      <c r="AQ115" s="398"/>
      <c r="AR115" s="398"/>
      <c r="AS115" s="398"/>
      <c r="AT115" s="398"/>
      <c r="AU115" s="398"/>
      <c r="AV115" s="398"/>
      <c r="AW115" s="398"/>
      <c r="AX115" s="398"/>
      <c r="AY115" s="398"/>
      <c r="AZ115" s="398"/>
      <c r="BA115" s="398"/>
      <c r="BB115" s="398"/>
      <c r="BC115" s="398"/>
      <c r="BD115" s="398"/>
      <c r="BE115" s="398"/>
      <c r="BF115" s="398"/>
      <c r="BG115" s="398"/>
      <c r="BH115" s="398"/>
      <c r="BI115" s="398"/>
      <c r="BJ115" s="398"/>
      <c r="BK115" s="398"/>
      <c r="BL115" s="398"/>
      <c r="BM115" s="398"/>
      <c r="BN115" s="398"/>
      <c r="BO115" s="398"/>
      <c r="BP115" s="398"/>
      <c r="BQ115" s="398"/>
      <c r="BR115" s="398"/>
      <c r="BS115" s="398"/>
      <c r="BT115" s="398"/>
      <c r="BU115" s="398"/>
      <c r="BV115" s="398"/>
      <c r="BW115" s="398"/>
      <c r="BX115" s="398"/>
      <c r="BY115" s="398"/>
      <c r="BZ115" s="398"/>
      <c r="CA115" s="398"/>
      <c r="CB115" s="406"/>
      <c r="CC115" s="406"/>
      <c r="CD115" s="406"/>
      <c r="CE115" s="406"/>
      <c r="CF115" s="406"/>
      <c r="CG115" s="406"/>
      <c r="CH115" s="400"/>
      <c r="CI115" s="400"/>
      <c r="CJ115" s="400"/>
      <c r="CK115" s="400"/>
      <c r="CL115" s="400"/>
      <c r="CM115" s="400"/>
      <c r="CN115" s="400"/>
      <c r="CO115" s="398"/>
      <c r="CP115" s="398"/>
      <c r="CQ115" s="398"/>
      <c r="CR115" s="398"/>
      <c r="CS115" s="398"/>
      <c r="CT115" s="398"/>
      <c r="CU115" s="398"/>
      <c r="CV115" s="398"/>
      <c r="CW115" s="398"/>
      <c r="CX115" s="398"/>
      <c r="CY115" s="398"/>
      <c r="CZ115" s="398"/>
      <c r="DA115" s="398"/>
      <c r="DB115" s="398"/>
      <c r="DC115" s="398"/>
      <c r="DD115" s="398"/>
      <c r="DE115" s="398"/>
      <c r="DF115" s="398"/>
      <c r="DG115" s="398"/>
      <c r="DH115" s="398"/>
      <c r="DI115" s="398"/>
      <c r="DJ115" s="398"/>
      <c r="DK115" s="398"/>
      <c r="DL115" s="400"/>
      <c r="DM115" s="400"/>
      <c r="DN115" s="400"/>
      <c r="DO115" s="400"/>
      <c r="DP115" s="400"/>
      <c r="DQ115" s="398"/>
      <c r="DR115" s="398"/>
      <c r="DS115" s="398"/>
      <c r="DT115" s="398"/>
      <c r="DU115" s="398"/>
      <c r="DV115" s="398"/>
      <c r="DW115" s="398"/>
      <c r="DX115" s="402"/>
    </row>
    <row r="116" spans="1:128" ht="6" customHeight="1">
      <c r="A116" s="597"/>
      <c r="B116" s="598"/>
      <c r="C116" s="598"/>
      <c r="D116" s="598"/>
      <c r="E116" s="598"/>
      <c r="F116" s="409"/>
      <c r="G116" s="409"/>
      <c r="H116" s="409"/>
      <c r="I116" s="409"/>
      <c r="J116" s="409"/>
      <c r="K116" s="409"/>
      <c r="L116" s="409"/>
      <c r="M116" s="409"/>
      <c r="N116" s="409"/>
      <c r="O116" s="409"/>
      <c r="P116" s="409"/>
      <c r="Q116" s="409"/>
      <c r="R116" s="409"/>
      <c r="S116" s="409"/>
      <c r="T116" s="409"/>
      <c r="U116" s="409"/>
      <c r="V116" s="409"/>
      <c r="W116" s="409"/>
      <c r="X116" s="409"/>
      <c r="Y116" s="409"/>
      <c r="Z116" s="409"/>
      <c r="AA116" s="409"/>
      <c r="AB116" s="409"/>
      <c r="AC116" s="409"/>
      <c r="AD116" s="409"/>
      <c r="AE116" s="409"/>
      <c r="AF116" s="409"/>
      <c r="AG116" s="409"/>
      <c r="AH116" s="412"/>
      <c r="AI116" s="412"/>
      <c r="AJ116" s="412"/>
      <c r="AK116" s="412"/>
      <c r="AL116" s="412"/>
      <c r="AM116" s="398"/>
      <c r="AN116" s="398"/>
      <c r="AO116" s="398"/>
      <c r="AP116" s="398"/>
      <c r="AQ116" s="398"/>
      <c r="AR116" s="398"/>
      <c r="AS116" s="398"/>
      <c r="AT116" s="398"/>
      <c r="AU116" s="398"/>
      <c r="AV116" s="398"/>
      <c r="AW116" s="398"/>
      <c r="AX116" s="398"/>
      <c r="AY116" s="398"/>
      <c r="AZ116" s="398"/>
      <c r="BA116" s="398"/>
      <c r="BB116" s="398"/>
      <c r="BC116" s="398"/>
      <c r="BD116" s="398"/>
      <c r="BE116" s="398"/>
      <c r="BF116" s="398"/>
      <c r="BG116" s="398"/>
      <c r="BH116" s="398"/>
      <c r="BI116" s="398"/>
      <c r="BJ116" s="398"/>
      <c r="BK116" s="398"/>
      <c r="BL116" s="398"/>
      <c r="BM116" s="398"/>
      <c r="BN116" s="398"/>
      <c r="BO116" s="398"/>
      <c r="BP116" s="398"/>
      <c r="BQ116" s="398"/>
      <c r="BR116" s="398"/>
      <c r="BS116" s="398"/>
      <c r="BT116" s="398"/>
      <c r="BU116" s="398"/>
      <c r="BV116" s="398"/>
      <c r="BW116" s="398"/>
      <c r="BX116" s="398"/>
      <c r="BY116" s="398"/>
      <c r="BZ116" s="398"/>
      <c r="CA116" s="398"/>
      <c r="CB116" s="406"/>
      <c r="CC116" s="406"/>
      <c r="CD116" s="406"/>
      <c r="CE116" s="406"/>
      <c r="CF116" s="406"/>
      <c r="CG116" s="406"/>
      <c r="CH116" s="400"/>
      <c r="CI116" s="400"/>
      <c r="CJ116" s="400"/>
      <c r="CK116" s="400"/>
      <c r="CL116" s="400"/>
      <c r="CM116" s="400"/>
      <c r="CN116" s="400"/>
      <c r="CO116" s="398"/>
      <c r="CP116" s="398"/>
      <c r="CQ116" s="398"/>
      <c r="CR116" s="398"/>
      <c r="CS116" s="398"/>
      <c r="CT116" s="398"/>
      <c r="CU116" s="398"/>
      <c r="CV116" s="398"/>
      <c r="CW116" s="398"/>
      <c r="CX116" s="398"/>
      <c r="CY116" s="398"/>
      <c r="CZ116" s="398"/>
      <c r="DA116" s="398"/>
      <c r="DB116" s="398"/>
      <c r="DC116" s="398"/>
      <c r="DD116" s="398"/>
      <c r="DE116" s="398"/>
      <c r="DF116" s="398"/>
      <c r="DG116" s="398"/>
      <c r="DH116" s="398"/>
      <c r="DI116" s="398"/>
      <c r="DJ116" s="398"/>
      <c r="DK116" s="398"/>
      <c r="DL116" s="400"/>
      <c r="DM116" s="400"/>
      <c r="DN116" s="400"/>
      <c r="DO116" s="400"/>
      <c r="DP116" s="400"/>
      <c r="DQ116" s="398"/>
      <c r="DR116" s="398"/>
      <c r="DS116" s="398"/>
      <c r="DT116" s="398"/>
      <c r="DU116" s="398"/>
      <c r="DV116" s="398"/>
      <c r="DW116" s="398"/>
      <c r="DX116" s="402"/>
    </row>
    <row r="117" spans="1:128" ht="6" customHeight="1">
      <c r="A117" s="597"/>
      <c r="B117" s="598"/>
      <c r="C117" s="598"/>
      <c r="D117" s="598"/>
      <c r="E117" s="598"/>
      <c r="F117" s="409"/>
      <c r="G117" s="409"/>
      <c r="H117" s="409"/>
      <c r="I117" s="409"/>
      <c r="J117" s="409"/>
      <c r="K117" s="409"/>
      <c r="L117" s="409"/>
      <c r="M117" s="409"/>
      <c r="N117" s="409"/>
      <c r="O117" s="409"/>
      <c r="P117" s="409"/>
      <c r="Q117" s="409"/>
      <c r="R117" s="409"/>
      <c r="S117" s="409"/>
      <c r="T117" s="409"/>
      <c r="U117" s="409"/>
      <c r="V117" s="409"/>
      <c r="W117" s="409"/>
      <c r="X117" s="409"/>
      <c r="Y117" s="409"/>
      <c r="Z117" s="409"/>
      <c r="AA117" s="409"/>
      <c r="AB117" s="409"/>
      <c r="AC117" s="409"/>
      <c r="AD117" s="409"/>
      <c r="AE117" s="409"/>
      <c r="AF117" s="409"/>
      <c r="AG117" s="409"/>
      <c r="AH117" s="412"/>
      <c r="AI117" s="412"/>
      <c r="AJ117" s="412"/>
      <c r="AK117" s="412"/>
      <c r="AL117" s="412"/>
      <c r="AM117" s="398"/>
      <c r="AN117" s="398"/>
      <c r="AO117" s="398"/>
      <c r="AP117" s="398"/>
      <c r="AQ117" s="398"/>
      <c r="AR117" s="398"/>
      <c r="AS117" s="398"/>
      <c r="AT117" s="398"/>
      <c r="AU117" s="398"/>
      <c r="AV117" s="398"/>
      <c r="AW117" s="398"/>
      <c r="AX117" s="398"/>
      <c r="AY117" s="398"/>
      <c r="AZ117" s="398"/>
      <c r="BA117" s="398"/>
      <c r="BB117" s="398"/>
      <c r="BC117" s="398"/>
      <c r="BD117" s="398"/>
      <c r="BE117" s="398"/>
      <c r="BF117" s="398"/>
      <c r="BG117" s="398"/>
      <c r="BH117" s="398"/>
      <c r="BI117" s="398"/>
      <c r="BJ117" s="398"/>
      <c r="BK117" s="398"/>
      <c r="BL117" s="398"/>
      <c r="BM117" s="398"/>
      <c r="BN117" s="398"/>
      <c r="BO117" s="398"/>
      <c r="BP117" s="398"/>
      <c r="BQ117" s="398"/>
      <c r="BR117" s="398"/>
      <c r="BS117" s="398"/>
      <c r="BT117" s="398"/>
      <c r="BU117" s="398"/>
      <c r="BV117" s="398"/>
      <c r="BW117" s="398"/>
      <c r="BX117" s="398"/>
      <c r="BY117" s="398"/>
      <c r="BZ117" s="398"/>
      <c r="CA117" s="398"/>
      <c r="CB117" s="406"/>
      <c r="CC117" s="406"/>
      <c r="CD117" s="406"/>
      <c r="CE117" s="406"/>
      <c r="CF117" s="406"/>
      <c r="CG117" s="406"/>
      <c r="CH117" s="400"/>
      <c r="CI117" s="400"/>
      <c r="CJ117" s="400"/>
      <c r="CK117" s="400"/>
      <c r="CL117" s="400"/>
      <c r="CM117" s="400"/>
      <c r="CN117" s="400"/>
      <c r="CO117" s="398"/>
      <c r="CP117" s="398"/>
      <c r="CQ117" s="398"/>
      <c r="CR117" s="398"/>
      <c r="CS117" s="398"/>
      <c r="CT117" s="398"/>
      <c r="CU117" s="398"/>
      <c r="CV117" s="398"/>
      <c r="CW117" s="398"/>
      <c r="CX117" s="398"/>
      <c r="CY117" s="398"/>
      <c r="CZ117" s="398"/>
      <c r="DA117" s="398"/>
      <c r="DB117" s="398"/>
      <c r="DC117" s="398"/>
      <c r="DD117" s="398"/>
      <c r="DE117" s="398"/>
      <c r="DF117" s="398"/>
      <c r="DG117" s="398"/>
      <c r="DH117" s="398"/>
      <c r="DI117" s="398"/>
      <c r="DJ117" s="398"/>
      <c r="DK117" s="398"/>
      <c r="DL117" s="400"/>
      <c r="DM117" s="400"/>
      <c r="DN117" s="400"/>
      <c r="DO117" s="400"/>
      <c r="DP117" s="400"/>
      <c r="DQ117" s="398"/>
      <c r="DR117" s="398"/>
      <c r="DS117" s="398"/>
      <c r="DT117" s="398"/>
      <c r="DU117" s="398"/>
      <c r="DV117" s="398"/>
      <c r="DW117" s="398"/>
      <c r="DX117" s="402"/>
    </row>
    <row r="118" spans="1:128" ht="6" customHeight="1">
      <c r="A118" s="597"/>
      <c r="B118" s="598"/>
      <c r="C118" s="598"/>
      <c r="D118" s="598"/>
      <c r="E118" s="598"/>
      <c r="F118" s="409"/>
      <c r="G118" s="409"/>
      <c r="H118" s="409"/>
      <c r="I118" s="409"/>
      <c r="J118" s="409"/>
      <c r="K118" s="409"/>
      <c r="L118" s="409"/>
      <c r="M118" s="409"/>
      <c r="N118" s="409"/>
      <c r="O118" s="409"/>
      <c r="P118" s="409"/>
      <c r="Q118" s="409"/>
      <c r="R118" s="409"/>
      <c r="S118" s="409"/>
      <c r="T118" s="409"/>
      <c r="U118" s="409"/>
      <c r="V118" s="409"/>
      <c r="W118" s="409"/>
      <c r="X118" s="409"/>
      <c r="Y118" s="409"/>
      <c r="Z118" s="409"/>
      <c r="AA118" s="409"/>
      <c r="AB118" s="409"/>
      <c r="AC118" s="409"/>
      <c r="AD118" s="409"/>
      <c r="AE118" s="409"/>
      <c r="AF118" s="409"/>
      <c r="AG118" s="409"/>
      <c r="AH118" s="412"/>
      <c r="AI118" s="412"/>
      <c r="AJ118" s="412"/>
      <c r="AK118" s="412"/>
      <c r="AL118" s="412"/>
      <c r="AM118" s="398"/>
      <c r="AN118" s="398"/>
      <c r="AO118" s="398"/>
      <c r="AP118" s="398"/>
      <c r="AQ118" s="398"/>
      <c r="AR118" s="398"/>
      <c r="AS118" s="398"/>
      <c r="AT118" s="398"/>
      <c r="AU118" s="398"/>
      <c r="AV118" s="398"/>
      <c r="AW118" s="398"/>
      <c r="AX118" s="398"/>
      <c r="AY118" s="398"/>
      <c r="AZ118" s="398"/>
      <c r="BA118" s="398"/>
      <c r="BB118" s="398"/>
      <c r="BC118" s="398"/>
      <c r="BD118" s="398"/>
      <c r="BE118" s="398"/>
      <c r="BF118" s="398"/>
      <c r="BG118" s="398"/>
      <c r="BH118" s="398"/>
      <c r="BI118" s="398"/>
      <c r="BJ118" s="398"/>
      <c r="BK118" s="398"/>
      <c r="BL118" s="398"/>
      <c r="BM118" s="398"/>
      <c r="BN118" s="398"/>
      <c r="BO118" s="398"/>
      <c r="BP118" s="398"/>
      <c r="BQ118" s="398"/>
      <c r="BR118" s="398"/>
      <c r="BS118" s="398"/>
      <c r="BT118" s="398"/>
      <c r="BU118" s="398"/>
      <c r="BV118" s="398"/>
      <c r="BW118" s="398"/>
      <c r="BX118" s="398"/>
      <c r="BY118" s="398"/>
      <c r="BZ118" s="398"/>
      <c r="CA118" s="398"/>
      <c r="CB118" s="406"/>
      <c r="CC118" s="406"/>
      <c r="CD118" s="406"/>
      <c r="CE118" s="406"/>
      <c r="CF118" s="406"/>
      <c r="CG118" s="406"/>
      <c r="CH118" s="400"/>
      <c r="CI118" s="400"/>
      <c r="CJ118" s="400"/>
      <c r="CK118" s="400"/>
      <c r="CL118" s="400"/>
      <c r="CM118" s="400"/>
      <c r="CN118" s="400"/>
      <c r="CO118" s="398"/>
      <c r="CP118" s="398"/>
      <c r="CQ118" s="398"/>
      <c r="CR118" s="398"/>
      <c r="CS118" s="398"/>
      <c r="CT118" s="398"/>
      <c r="CU118" s="398"/>
      <c r="CV118" s="398"/>
      <c r="CW118" s="398"/>
      <c r="CX118" s="398"/>
      <c r="CY118" s="398"/>
      <c r="CZ118" s="398"/>
      <c r="DA118" s="398"/>
      <c r="DB118" s="398"/>
      <c r="DC118" s="398"/>
      <c r="DD118" s="398"/>
      <c r="DE118" s="398"/>
      <c r="DF118" s="398"/>
      <c r="DG118" s="398"/>
      <c r="DH118" s="398"/>
      <c r="DI118" s="398"/>
      <c r="DJ118" s="398"/>
      <c r="DK118" s="398"/>
      <c r="DL118" s="400"/>
      <c r="DM118" s="400"/>
      <c r="DN118" s="400"/>
      <c r="DO118" s="400"/>
      <c r="DP118" s="400"/>
      <c r="DQ118" s="398"/>
      <c r="DR118" s="398"/>
      <c r="DS118" s="398"/>
      <c r="DT118" s="398"/>
      <c r="DU118" s="398"/>
      <c r="DV118" s="398"/>
      <c r="DW118" s="398"/>
      <c r="DX118" s="402"/>
    </row>
    <row r="119" spans="1:128" ht="6" customHeight="1">
      <c r="A119" s="597"/>
      <c r="B119" s="598"/>
      <c r="C119" s="598"/>
      <c r="D119" s="598"/>
      <c r="E119" s="598"/>
      <c r="F119" s="409"/>
      <c r="G119" s="409"/>
      <c r="H119" s="409"/>
      <c r="I119" s="409"/>
      <c r="J119" s="409"/>
      <c r="K119" s="409"/>
      <c r="L119" s="409"/>
      <c r="M119" s="409"/>
      <c r="N119" s="409"/>
      <c r="O119" s="409"/>
      <c r="P119" s="409"/>
      <c r="Q119" s="409"/>
      <c r="R119" s="409"/>
      <c r="S119" s="409"/>
      <c r="T119" s="409"/>
      <c r="U119" s="409"/>
      <c r="V119" s="409"/>
      <c r="W119" s="409"/>
      <c r="X119" s="409"/>
      <c r="Y119" s="409"/>
      <c r="Z119" s="409"/>
      <c r="AA119" s="409"/>
      <c r="AB119" s="409"/>
      <c r="AC119" s="409"/>
      <c r="AD119" s="409"/>
      <c r="AE119" s="409"/>
      <c r="AF119" s="409"/>
      <c r="AG119" s="409"/>
      <c r="AH119" s="412"/>
      <c r="AI119" s="412"/>
      <c r="AJ119" s="412"/>
      <c r="AK119" s="412"/>
      <c r="AL119" s="412"/>
      <c r="AM119" s="398"/>
      <c r="AN119" s="398"/>
      <c r="AO119" s="398"/>
      <c r="AP119" s="398"/>
      <c r="AQ119" s="398"/>
      <c r="AR119" s="398"/>
      <c r="AS119" s="398"/>
      <c r="AT119" s="398"/>
      <c r="AU119" s="398"/>
      <c r="AV119" s="398"/>
      <c r="AW119" s="398"/>
      <c r="AX119" s="398"/>
      <c r="AY119" s="398"/>
      <c r="AZ119" s="398"/>
      <c r="BA119" s="398"/>
      <c r="BB119" s="398"/>
      <c r="BC119" s="398"/>
      <c r="BD119" s="398"/>
      <c r="BE119" s="398"/>
      <c r="BF119" s="398"/>
      <c r="BG119" s="398"/>
      <c r="BH119" s="398"/>
      <c r="BI119" s="398"/>
      <c r="BJ119" s="398"/>
      <c r="BK119" s="398"/>
      <c r="BL119" s="398"/>
      <c r="BM119" s="398"/>
      <c r="BN119" s="398"/>
      <c r="BO119" s="398"/>
      <c r="BP119" s="398"/>
      <c r="BQ119" s="398"/>
      <c r="BR119" s="398"/>
      <c r="BS119" s="398"/>
      <c r="BT119" s="398"/>
      <c r="BU119" s="398"/>
      <c r="BV119" s="398"/>
      <c r="BW119" s="398"/>
      <c r="BX119" s="398"/>
      <c r="BY119" s="398"/>
      <c r="BZ119" s="398"/>
      <c r="CA119" s="398"/>
      <c r="CB119" s="406"/>
      <c r="CC119" s="406"/>
      <c r="CD119" s="406"/>
      <c r="CE119" s="406"/>
      <c r="CF119" s="406"/>
      <c r="CG119" s="406"/>
      <c r="CH119" s="400"/>
      <c r="CI119" s="400"/>
      <c r="CJ119" s="400"/>
      <c r="CK119" s="400"/>
      <c r="CL119" s="400"/>
      <c r="CM119" s="400"/>
      <c r="CN119" s="400"/>
      <c r="CO119" s="398"/>
      <c r="CP119" s="398"/>
      <c r="CQ119" s="398"/>
      <c r="CR119" s="398"/>
      <c r="CS119" s="398"/>
      <c r="CT119" s="398"/>
      <c r="CU119" s="398"/>
      <c r="CV119" s="398"/>
      <c r="CW119" s="398"/>
      <c r="CX119" s="398"/>
      <c r="CY119" s="398"/>
      <c r="CZ119" s="398"/>
      <c r="DA119" s="398"/>
      <c r="DB119" s="398"/>
      <c r="DC119" s="398"/>
      <c r="DD119" s="398"/>
      <c r="DE119" s="398"/>
      <c r="DF119" s="398"/>
      <c r="DG119" s="398"/>
      <c r="DH119" s="398"/>
      <c r="DI119" s="398"/>
      <c r="DJ119" s="398"/>
      <c r="DK119" s="398"/>
      <c r="DL119" s="400"/>
      <c r="DM119" s="400"/>
      <c r="DN119" s="400"/>
      <c r="DO119" s="400"/>
      <c r="DP119" s="400"/>
      <c r="DQ119" s="398"/>
      <c r="DR119" s="398"/>
      <c r="DS119" s="398"/>
      <c r="DT119" s="398"/>
      <c r="DU119" s="398"/>
      <c r="DV119" s="398"/>
      <c r="DW119" s="398"/>
      <c r="DX119" s="402"/>
    </row>
    <row r="120" spans="1:128" ht="6" customHeight="1">
      <c r="A120" s="597"/>
      <c r="B120" s="598"/>
      <c r="C120" s="598"/>
      <c r="D120" s="598"/>
      <c r="E120" s="598"/>
      <c r="F120" s="409"/>
      <c r="G120" s="409"/>
      <c r="H120" s="409"/>
      <c r="I120" s="409"/>
      <c r="J120" s="409"/>
      <c r="K120" s="409"/>
      <c r="L120" s="409"/>
      <c r="M120" s="409"/>
      <c r="N120" s="409"/>
      <c r="O120" s="409"/>
      <c r="P120" s="409"/>
      <c r="Q120" s="409"/>
      <c r="R120" s="409"/>
      <c r="S120" s="409"/>
      <c r="T120" s="409"/>
      <c r="U120" s="409"/>
      <c r="V120" s="409"/>
      <c r="W120" s="409"/>
      <c r="X120" s="409"/>
      <c r="Y120" s="409"/>
      <c r="Z120" s="409"/>
      <c r="AA120" s="409"/>
      <c r="AB120" s="409"/>
      <c r="AC120" s="409"/>
      <c r="AD120" s="409"/>
      <c r="AE120" s="409"/>
      <c r="AF120" s="409"/>
      <c r="AG120" s="409"/>
      <c r="AH120" s="412"/>
      <c r="AI120" s="412"/>
      <c r="AJ120" s="412"/>
      <c r="AK120" s="412"/>
      <c r="AL120" s="412"/>
      <c r="AM120" s="398"/>
      <c r="AN120" s="398"/>
      <c r="AO120" s="398"/>
      <c r="AP120" s="398"/>
      <c r="AQ120" s="398"/>
      <c r="AR120" s="398"/>
      <c r="AS120" s="398"/>
      <c r="AT120" s="398"/>
      <c r="AU120" s="398"/>
      <c r="AV120" s="398"/>
      <c r="AW120" s="398"/>
      <c r="AX120" s="398"/>
      <c r="AY120" s="398"/>
      <c r="AZ120" s="398"/>
      <c r="BA120" s="398"/>
      <c r="BB120" s="398"/>
      <c r="BC120" s="398"/>
      <c r="BD120" s="398"/>
      <c r="BE120" s="398"/>
      <c r="BF120" s="398"/>
      <c r="BG120" s="398"/>
      <c r="BH120" s="398"/>
      <c r="BI120" s="398"/>
      <c r="BJ120" s="398"/>
      <c r="BK120" s="398"/>
      <c r="BL120" s="398"/>
      <c r="BM120" s="398"/>
      <c r="BN120" s="398"/>
      <c r="BO120" s="398"/>
      <c r="BP120" s="398"/>
      <c r="BQ120" s="398"/>
      <c r="BR120" s="398"/>
      <c r="BS120" s="398"/>
      <c r="BT120" s="398"/>
      <c r="BU120" s="398"/>
      <c r="BV120" s="398"/>
      <c r="BW120" s="398"/>
      <c r="BX120" s="398"/>
      <c r="BY120" s="398"/>
      <c r="BZ120" s="398"/>
      <c r="CA120" s="398"/>
      <c r="CB120" s="406"/>
      <c r="CC120" s="406"/>
      <c r="CD120" s="406"/>
      <c r="CE120" s="406"/>
      <c r="CF120" s="406"/>
      <c r="CG120" s="406"/>
      <c r="CH120" s="400"/>
      <c r="CI120" s="400"/>
      <c r="CJ120" s="400"/>
      <c r="CK120" s="400"/>
      <c r="CL120" s="400"/>
      <c r="CM120" s="400"/>
      <c r="CN120" s="400"/>
      <c r="CO120" s="398"/>
      <c r="CP120" s="398"/>
      <c r="CQ120" s="398"/>
      <c r="CR120" s="398"/>
      <c r="CS120" s="398"/>
      <c r="CT120" s="398"/>
      <c r="CU120" s="398"/>
      <c r="CV120" s="398"/>
      <c r="CW120" s="398"/>
      <c r="CX120" s="398"/>
      <c r="CY120" s="398"/>
      <c r="CZ120" s="398"/>
      <c r="DA120" s="398"/>
      <c r="DB120" s="398"/>
      <c r="DC120" s="398"/>
      <c r="DD120" s="398"/>
      <c r="DE120" s="398"/>
      <c r="DF120" s="398"/>
      <c r="DG120" s="398"/>
      <c r="DH120" s="398"/>
      <c r="DI120" s="398"/>
      <c r="DJ120" s="398"/>
      <c r="DK120" s="398"/>
      <c r="DL120" s="400"/>
      <c r="DM120" s="400"/>
      <c r="DN120" s="400"/>
      <c r="DO120" s="400"/>
      <c r="DP120" s="400"/>
      <c r="DQ120" s="398"/>
      <c r="DR120" s="398"/>
      <c r="DS120" s="398"/>
      <c r="DT120" s="398"/>
      <c r="DU120" s="398"/>
      <c r="DV120" s="398"/>
      <c r="DW120" s="398"/>
      <c r="DX120" s="402"/>
    </row>
    <row r="121" spans="1:128" ht="6" customHeight="1">
      <c r="A121" s="597"/>
      <c r="B121" s="598"/>
      <c r="C121" s="598"/>
      <c r="D121" s="598"/>
      <c r="E121" s="598"/>
      <c r="F121" s="409"/>
      <c r="G121" s="409"/>
      <c r="H121" s="409"/>
      <c r="I121" s="409"/>
      <c r="J121" s="409"/>
      <c r="K121" s="409"/>
      <c r="L121" s="409"/>
      <c r="M121" s="409"/>
      <c r="N121" s="409"/>
      <c r="O121" s="409"/>
      <c r="P121" s="409"/>
      <c r="Q121" s="409"/>
      <c r="R121" s="409"/>
      <c r="S121" s="409"/>
      <c r="T121" s="409"/>
      <c r="U121" s="409"/>
      <c r="V121" s="409"/>
      <c r="W121" s="409"/>
      <c r="X121" s="409"/>
      <c r="Y121" s="409"/>
      <c r="Z121" s="409"/>
      <c r="AA121" s="409"/>
      <c r="AB121" s="409"/>
      <c r="AC121" s="409"/>
      <c r="AD121" s="409"/>
      <c r="AE121" s="409"/>
      <c r="AF121" s="409"/>
      <c r="AG121" s="409"/>
      <c r="AH121" s="412"/>
      <c r="AI121" s="412"/>
      <c r="AJ121" s="412"/>
      <c r="AK121" s="412"/>
      <c r="AL121" s="412"/>
      <c r="AM121" s="398"/>
      <c r="AN121" s="398"/>
      <c r="AO121" s="398"/>
      <c r="AP121" s="398"/>
      <c r="AQ121" s="398"/>
      <c r="AR121" s="398"/>
      <c r="AS121" s="398"/>
      <c r="AT121" s="398"/>
      <c r="AU121" s="398"/>
      <c r="AV121" s="398"/>
      <c r="AW121" s="398"/>
      <c r="AX121" s="398"/>
      <c r="AY121" s="398"/>
      <c r="AZ121" s="398"/>
      <c r="BA121" s="398"/>
      <c r="BB121" s="398"/>
      <c r="BC121" s="398"/>
      <c r="BD121" s="398"/>
      <c r="BE121" s="398"/>
      <c r="BF121" s="398"/>
      <c r="BG121" s="398"/>
      <c r="BH121" s="398"/>
      <c r="BI121" s="398"/>
      <c r="BJ121" s="398"/>
      <c r="BK121" s="398"/>
      <c r="BL121" s="398"/>
      <c r="BM121" s="398"/>
      <c r="BN121" s="398"/>
      <c r="BO121" s="398"/>
      <c r="BP121" s="398"/>
      <c r="BQ121" s="398"/>
      <c r="BR121" s="398"/>
      <c r="BS121" s="398"/>
      <c r="BT121" s="398"/>
      <c r="BU121" s="398"/>
      <c r="BV121" s="398"/>
      <c r="BW121" s="398"/>
      <c r="BX121" s="398"/>
      <c r="BY121" s="398"/>
      <c r="BZ121" s="398"/>
      <c r="CA121" s="398"/>
      <c r="CB121" s="406"/>
      <c r="CC121" s="406"/>
      <c r="CD121" s="406"/>
      <c r="CE121" s="406"/>
      <c r="CF121" s="406"/>
      <c r="CG121" s="406"/>
      <c r="CH121" s="400"/>
      <c r="CI121" s="400"/>
      <c r="CJ121" s="400"/>
      <c r="CK121" s="400"/>
      <c r="CL121" s="400"/>
      <c r="CM121" s="400"/>
      <c r="CN121" s="400"/>
      <c r="CO121" s="398"/>
      <c r="CP121" s="398"/>
      <c r="CQ121" s="398"/>
      <c r="CR121" s="398"/>
      <c r="CS121" s="398"/>
      <c r="CT121" s="398"/>
      <c r="CU121" s="398"/>
      <c r="CV121" s="398"/>
      <c r="CW121" s="398"/>
      <c r="CX121" s="398"/>
      <c r="CY121" s="398"/>
      <c r="CZ121" s="398"/>
      <c r="DA121" s="398"/>
      <c r="DB121" s="398"/>
      <c r="DC121" s="398"/>
      <c r="DD121" s="398"/>
      <c r="DE121" s="398"/>
      <c r="DF121" s="398"/>
      <c r="DG121" s="398"/>
      <c r="DH121" s="398"/>
      <c r="DI121" s="398"/>
      <c r="DJ121" s="398"/>
      <c r="DK121" s="398"/>
      <c r="DL121" s="400"/>
      <c r="DM121" s="400"/>
      <c r="DN121" s="400"/>
      <c r="DO121" s="400"/>
      <c r="DP121" s="400"/>
      <c r="DQ121" s="398"/>
      <c r="DR121" s="398"/>
      <c r="DS121" s="398"/>
      <c r="DT121" s="398"/>
      <c r="DU121" s="398"/>
      <c r="DV121" s="398"/>
      <c r="DW121" s="398"/>
      <c r="DX121" s="402"/>
    </row>
    <row r="122" spans="1:128" ht="6" customHeight="1">
      <c r="A122" s="597"/>
      <c r="B122" s="598"/>
      <c r="C122" s="598"/>
      <c r="D122" s="598"/>
      <c r="E122" s="598"/>
      <c r="F122" s="409"/>
      <c r="G122" s="409"/>
      <c r="H122" s="409"/>
      <c r="I122" s="409"/>
      <c r="J122" s="409"/>
      <c r="K122" s="409"/>
      <c r="L122" s="409"/>
      <c r="M122" s="409"/>
      <c r="N122" s="409"/>
      <c r="O122" s="409"/>
      <c r="P122" s="409"/>
      <c r="Q122" s="409"/>
      <c r="R122" s="409"/>
      <c r="S122" s="409"/>
      <c r="T122" s="409"/>
      <c r="U122" s="409"/>
      <c r="V122" s="409"/>
      <c r="W122" s="409"/>
      <c r="X122" s="409"/>
      <c r="Y122" s="409"/>
      <c r="Z122" s="409"/>
      <c r="AA122" s="409"/>
      <c r="AB122" s="409"/>
      <c r="AC122" s="409"/>
      <c r="AD122" s="409"/>
      <c r="AE122" s="409"/>
      <c r="AF122" s="409"/>
      <c r="AG122" s="409"/>
      <c r="AH122" s="412"/>
      <c r="AI122" s="412"/>
      <c r="AJ122" s="412"/>
      <c r="AK122" s="412"/>
      <c r="AL122" s="412"/>
      <c r="AM122" s="398"/>
      <c r="AN122" s="398"/>
      <c r="AO122" s="398"/>
      <c r="AP122" s="398"/>
      <c r="AQ122" s="398"/>
      <c r="AR122" s="398"/>
      <c r="AS122" s="398"/>
      <c r="AT122" s="398"/>
      <c r="AU122" s="398"/>
      <c r="AV122" s="398"/>
      <c r="AW122" s="398"/>
      <c r="AX122" s="398"/>
      <c r="AY122" s="398"/>
      <c r="AZ122" s="398"/>
      <c r="BA122" s="398"/>
      <c r="BB122" s="398"/>
      <c r="BC122" s="398"/>
      <c r="BD122" s="398"/>
      <c r="BE122" s="398"/>
      <c r="BF122" s="398"/>
      <c r="BG122" s="398"/>
      <c r="BH122" s="398"/>
      <c r="BI122" s="398"/>
      <c r="BJ122" s="398"/>
      <c r="BK122" s="398"/>
      <c r="BL122" s="398"/>
      <c r="BM122" s="398"/>
      <c r="BN122" s="398"/>
      <c r="BO122" s="398"/>
      <c r="BP122" s="398"/>
      <c r="BQ122" s="398"/>
      <c r="BR122" s="398"/>
      <c r="BS122" s="398"/>
      <c r="BT122" s="398"/>
      <c r="BU122" s="398"/>
      <c r="BV122" s="398"/>
      <c r="BW122" s="398"/>
      <c r="BX122" s="398"/>
      <c r="BY122" s="398"/>
      <c r="BZ122" s="398"/>
      <c r="CA122" s="398"/>
      <c r="CB122" s="406"/>
      <c r="CC122" s="406"/>
      <c r="CD122" s="406"/>
      <c r="CE122" s="406"/>
      <c r="CF122" s="406"/>
      <c r="CG122" s="406"/>
      <c r="CH122" s="400"/>
      <c r="CI122" s="400"/>
      <c r="CJ122" s="400"/>
      <c r="CK122" s="400"/>
      <c r="CL122" s="400"/>
      <c r="CM122" s="400"/>
      <c r="CN122" s="400"/>
      <c r="CO122" s="398"/>
      <c r="CP122" s="398"/>
      <c r="CQ122" s="398"/>
      <c r="CR122" s="398"/>
      <c r="CS122" s="398"/>
      <c r="CT122" s="398"/>
      <c r="CU122" s="398"/>
      <c r="CV122" s="398"/>
      <c r="CW122" s="398"/>
      <c r="CX122" s="398"/>
      <c r="CY122" s="398"/>
      <c r="CZ122" s="398"/>
      <c r="DA122" s="398"/>
      <c r="DB122" s="398"/>
      <c r="DC122" s="398"/>
      <c r="DD122" s="398"/>
      <c r="DE122" s="398"/>
      <c r="DF122" s="398"/>
      <c r="DG122" s="398"/>
      <c r="DH122" s="398"/>
      <c r="DI122" s="398"/>
      <c r="DJ122" s="398"/>
      <c r="DK122" s="398"/>
      <c r="DL122" s="400"/>
      <c r="DM122" s="400"/>
      <c r="DN122" s="400"/>
      <c r="DO122" s="400"/>
      <c r="DP122" s="400"/>
      <c r="DQ122" s="398"/>
      <c r="DR122" s="398"/>
      <c r="DS122" s="398"/>
      <c r="DT122" s="398"/>
      <c r="DU122" s="398"/>
      <c r="DV122" s="398"/>
      <c r="DW122" s="398"/>
      <c r="DX122" s="402"/>
    </row>
    <row r="123" spans="1:128" ht="6" customHeight="1">
      <c r="A123" s="597"/>
      <c r="B123" s="598"/>
      <c r="C123" s="598"/>
      <c r="D123" s="598"/>
      <c r="E123" s="598"/>
      <c r="F123" s="409"/>
      <c r="G123" s="409"/>
      <c r="H123" s="409"/>
      <c r="I123" s="409"/>
      <c r="J123" s="409"/>
      <c r="K123" s="409"/>
      <c r="L123" s="409"/>
      <c r="M123" s="409"/>
      <c r="N123" s="409"/>
      <c r="O123" s="409"/>
      <c r="P123" s="409"/>
      <c r="Q123" s="409"/>
      <c r="R123" s="409"/>
      <c r="S123" s="409"/>
      <c r="T123" s="409"/>
      <c r="U123" s="409"/>
      <c r="V123" s="409"/>
      <c r="W123" s="409"/>
      <c r="X123" s="409"/>
      <c r="Y123" s="409"/>
      <c r="Z123" s="409"/>
      <c r="AA123" s="409"/>
      <c r="AB123" s="409"/>
      <c r="AC123" s="409"/>
      <c r="AD123" s="409"/>
      <c r="AE123" s="409"/>
      <c r="AF123" s="409"/>
      <c r="AG123" s="409"/>
      <c r="AH123" s="412"/>
      <c r="AI123" s="412"/>
      <c r="AJ123" s="412"/>
      <c r="AK123" s="412"/>
      <c r="AL123" s="412"/>
      <c r="AM123" s="398"/>
      <c r="AN123" s="398"/>
      <c r="AO123" s="398"/>
      <c r="AP123" s="398"/>
      <c r="AQ123" s="398"/>
      <c r="AR123" s="398"/>
      <c r="AS123" s="398"/>
      <c r="AT123" s="398"/>
      <c r="AU123" s="398"/>
      <c r="AV123" s="398"/>
      <c r="AW123" s="398"/>
      <c r="AX123" s="398"/>
      <c r="AY123" s="398"/>
      <c r="AZ123" s="398"/>
      <c r="BA123" s="398"/>
      <c r="BB123" s="398"/>
      <c r="BC123" s="398"/>
      <c r="BD123" s="398"/>
      <c r="BE123" s="398"/>
      <c r="BF123" s="398"/>
      <c r="BG123" s="398"/>
      <c r="BH123" s="398"/>
      <c r="BI123" s="398"/>
      <c r="BJ123" s="398"/>
      <c r="BK123" s="398"/>
      <c r="BL123" s="398"/>
      <c r="BM123" s="398"/>
      <c r="BN123" s="398"/>
      <c r="BO123" s="398"/>
      <c r="BP123" s="398"/>
      <c r="BQ123" s="398"/>
      <c r="BR123" s="398"/>
      <c r="BS123" s="398"/>
      <c r="BT123" s="398"/>
      <c r="BU123" s="398"/>
      <c r="BV123" s="398"/>
      <c r="BW123" s="398"/>
      <c r="BX123" s="398"/>
      <c r="BY123" s="398"/>
      <c r="BZ123" s="398"/>
      <c r="CA123" s="398"/>
      <c r="CB123" s="406"/>
      <c r="CC123" s="406"/>
      <c r="CD123" s="406"/>
      <c r="CE123" s="406"/>
      <c r="CF123" s="406"/>
      <c r="CG123" s="406"/>
      <c r="CH123" s="400"/>
      <c r="CI123" s="400"/>
      <c r="CJ123" s="400"/>
      <c r="CK123" s="400"/>
      <c r="CL123" s="400"/>
      <c r="CM123" s="400"/>
      <c r="CN123" s="400"/>
      <c r="CO123" s="398"/>
      <c r="CP123" s="398"/>
      <c r="CQ123" s="398"/>
      <c r="CR123" s="398"/>
      <c r="CS123" s="398"/>
      <c r="CT123" s="398"/>
      <c r="CU123" s="398"/>
      <c r="CV123" s="398"/>
      <c r="CW123" s="398"/>
      <c r="CX123" s="398"/>
      <c r="CY123" s="398"/>
      <c r="CZ123" s="398"/>
      <c r="DA123" s="398"/>
      <c r="DB123" s="398"/>
      <c r="DC123" s="398"/>
      <c r="DD123" s="398"/>
      <c r="DE123" s="398"/>
      <c r="DF123" s="398"/>
      <c r="DG123" s="398"/>
      <c r="DH123" s="398"/>
      <c r="DI123" s="398"/>
      <c r="DJ123" s="398"/>
      <c r="DK123" s="398"/>
      <c r="DL123" s="400"/>
      <c r="DM123" s="400"/>
      <c r="DN123" s="400"/>
      <c r="DO123" s="400"/>
      <c r="DP123" s="400"/>
      <c r="DQ123" s="398"/>
      <c r="DR123" s="398"/>
      <c r="DS123" s="398"/>
      <c r="DT123" s="398"/>
      <c r="DU123" s="398"/>
      <c r="DV123" s="398"/>
      <c r="DW123" s="398"/>
      <c r="DX123" s="402"/>
    </row>
    <row r="124" spans="1:128" ht="6" customHeight="1">
      <c r="A124" s="597"/>
      <c r="B124" s="598"/>
      <c r="C124" s="598"/>
      <c r="D124" s="598"/>
      <c r="E124" s="598"/>
      <c r="F124" s="409"/>
      <c r="G124" s="409"/>
      <c r="H124" s="409"/>
      <c r="I124" s="409"/>
      <c r="J124" s="409"/>
      <c r="K124" s="409"/>
      <c r="L124" s="409"/>
      <c r="M124" s="409"/>
      <c r="N124" s="409"/>
      <c r="O124" s="409"/>
      <c r="P124" s="409"/>
      <c r="Q124" s="409"/>
      <c r="R124" s="409"/>
      <c r="S124" s="409"/>
      <c r="T124" s="409"/>
      <c r="U124" s="409"/>
      <c r="V124" s="409"/>
      <c r="W124" s="409"/>
      <c r="X124" s="409"/>
      <c r="Y124" s="409"/>
      <c r="Z124" s="409"/>
      <c r="AA124" s="409"/>
      <c r="AB124" s="409"/>
      <c r="AC124" s="409"/>
      <c r="AD124" s="409"/>
      <c r="AE124" s="409"/>
      <c r="AF124" s="409"/>
      <c r="AG124" s="409"/>
      <c r="AH124" s="412"/>
      <c r="AI124" s="412"/>
      <c r="AJ124" s="412"/>
      <c r="AK124" s="412"/>
      <c r="AL124" s="412"/>
      <c r="AM124" s="398"/>
      <c r="AN124" s="398"/>
      <c r="AO124" s="398"/>
      <c r="AP124" s="398"/>
      <c r="AQ124" s="398"/>
      <c r="AR124" s="398"/>
      <c r="AS124" s="398"/>
      <c r="AT124" s="398"/>
      <c r="AU124" s="398"/>
      <c r="AV124" s="398"/>
      <c r="AW124" s="398"/>
      <c r="AX124" s="398"/>
      <c r="AY124" s="398"/>
      <c r="AZ124" s="398"/>
      <c r="BA124" s="398"/>
      <c r="BB124" s="398"/>
      <c r="BC124" s="398"/>
      <c r="BD124" s="398"/>
      <c r="BE124" s="398"/>
      <c r="BF124" s="398"/>
      <c r="BG124" s="398"/>
      <c r="BH124" s="398"/>
      <c r="BI124" s="398"/>
      <c r="BJ124" s="398"/>
      <c r="BK124" s="398"/>
      <c r="BL124" s="398"/>
      <c r="BM124" s="398"/>
      <c r="BN124" s="398"/>
      <c r="BO124" s="398"/>
      <c r="BP124" s="398"/>
      <c r="BQ124" s="398"/>
      <c r="BR124" s="398"/>
      <c r="BS124" s="398"/>
      <c r="BT124" s="398"/>
      <c r="BU124" s="398"/>
      <c r="BV124" s="398"/>
      <c r="BW124" s="398"/>
      <c r="BX124" s="398"/>
      <c r="BY124" s="398"/>
      <c r="BZ124" s="398"/>
      <c r="CA124" s="398"/>
      <c r="CB124" s="406"/>
      <c r="CC124" s="406"/>
      <c r="CD124" s="406"/>
      <c r="CE124" s="406"/>
      <c r="CF124" s="406"/>
      <c r="CG124" s="406"/>
      <c r="CH124" s="400"/>
      <c r="CI124" s="400"/>
      <c r="CJ124" s="400"/>
      <c r="CK124" s="400"/>
      <c r="CL124" s="400"/>
      <c r="CM124" s="400"/>
      <c r="CN124" s="400"/>
      <c r="CO124" s="398"/>
      <c r="CP124" s="398"/>
      <c r="CQ124" s="398"/>
      <c r="CR124" s="398"/>
      <c r="CS124" s="398"/>
      <c r="CT124" s="398"/>
      <c r="CU124" s="398"/>
      <c r="CV124" s="398"/>
      <c r="CW124" s="398"/>
      <c r="CX124" s="398"/>
      <c r="CY124" s="398"/>
      <c r="CZ124" s="398"/>
      <c r="DA124" s="398"/>
      <c r="DB124" s="398"/>
      <c r="DC124" s="398"/>
      <c r="DD124" s="398"/>
      <c r="DE124" s="398"/>
      <c r="DF124" s="398"/>
      <c r="DG124" s="398"/>
      <c r="DH124" s="398"/>
      <c r="DI124" s="398"/>
      <c r="DJ124" s="398"/>
      <c r="DK124" s="398"/>
      <c r="DL124" s="400"/>
      <c r="DM124" s="400"/>
      <c r="DN124" s="400"/>
      <c r="DO124" s="400"/>
      <c r="DP124" s="400"/>
      <c r="DQ124" s="398"/>
      <c r="DR124" s="398"/>
      <c r="DS124" s="398"/>
      <c r="DT124" s="398"/>
      <c r="DU124" s="398"/>
      <c r="DV124" s="398"/>
      <c r="DW124" s="398"/>
      <c r="DX124" s="402"/>
    </row>
    <row r="125" spans="1:128" ht="6" customHeight="1">
      <c r="A125" s="601"/>
      <c r="B125" s="602"/>
      <c r="C125" s="602"/>
      <c r="D125" s="602"/>
      <c r="E125" s="602"/>
      <c r="F125" s="411"/>
      <c r="G125" s="411"/>
      <c r="H125" s="411"/>
      <c r="I125" s="411"/>
      <c r="J125" s="411"/>
      <c r="K125" s="411"/>
      <c r="L125" s="411"/>
      <c r="M125" s="411"/>
      <c r="N125" s="411"/>
      <c r="O125" s="411"/>
      <c r="P125" s="411"/>
      <c r="Q125" s="411"/>
      <c r="R125" s="411"/>
      <c r="S125" s="411"/>
      <c r="T125" s="411"/>
      <c r="U125" s="411"/>
      <c r="V125" s="411"/>
      <c r="W125" s="411"/>
      <c r="X125" s="411"/>
      <c r="Y125" s="411"/>
      <c r="Z125" s="411"/>
      <c r="AA125" s="411"/>
      <c r="AB125" s="411"/>
      <c r="AC125" s="411"/>
      <c r="AD125" s="411"/>
      <c r="AE125" s="411"/>
      <c r="AF125" s="411"/>
      <c r="AG125" s="411"/>
      <c r="AH125" s="413"/>
      <c r="AI125" s="413"/>
      <c r="AJ125" s="413"/>
      <c r="AK125" s="413"/>
      <c r="AL125" s="413"/>
      <c r="AM125" s="399"/>
      <c r="AN125" s="399"/>
      <c r="AO125" s="399"/>
      <c r="AP125" s="399"/>
      <c r="AQ125" s="399"/>
      <c r="AR125" s="399"/>
      <c r="AS125" s="399"/>
      <c r="AT125" s="399"/>
      <c r="AU125" s="399"/>
      <c r="AV125" s="399"/>
      <c r="AW125" s="399"/>
      <c r="AX125" s="399"/>
      <c r="AY125" s="399"/>
      <c r="AZ125" s="399"/>
      <c r="BA125" s="399"/>
      <c r="BB125" s="399"/>
      <c r="BC125" s="399"/>
      <c r="BD125" s="399"/>
      <c r="BE125" s="399"/>
      <c r="BF125" s="399"/>
      <c r="BG125" s="399"/>
      <c r="BH125" s="399"/>
      <c r="BI125" s="399"/>
      <c r="BJ125" s="399"/>
      <c r="BK125" s="399"/>
      <c r="BL125" s="399"/>
      <c r="BM125" s="399"/>
      <c r="BN125" s="399"/>
      <c r="BO125" s="399"/>
      <c r="BP125" s="399"/>
      <c r="BQ125" s="399"/>
      <c r="BR125" s="399"/>
      <c r="BS125" s="399"/>
      <c r="BT125" s="399"/>
      <c r="BU125" s="399"/>
      <c r="BV125" s="399"/>
      <c r="BW125" s="399"/>
      <c r="BX125" s="399"/>
      <c r="BY125" s="399"/>
      <c r="BZ125" s="399"/>
      <c r="CA125" s="399"/>
      <c r="CB125" s="407"/>
      <c r="CC125" s="407"/>
      <c r="CD125" s="407"/>
      <c r="CE125" s="407"/>
      <c r="CF125" s="407"/>
      <c r="CG125" s="407"/>
      <c r="CH125" s="401"/>
      <c r="CI125" s="401"/>
      <c r="CJ125" s="401"/>
      <c r="CK125" s="401"/>
      <c r="CL125" s="401"/>
      <c r="CM125" s="401"/>
      <c r="CN125" s="401"/>
      <c r="CO125" s="399"/>
      <c r="CP125" s="399"/>
      <c r="CQ125" s="399"/>
      <c r="CR125" s="399"/>
      <c r="CS125" s="399"/>
      <c r="CT125" s="399"/>
      <c r="CU125" s="399"/>
      <c r="CV125" s="399"/>
      <c r="CW125" s="399"/>
      <c r="CX125" s="399"/>
      <c r="CY125" s="399"/>
      <c r="CZ125" s="399"/>
      <c r="DA125" s="399"/>
      <c r="DB125" s="399"/>
      <c r="DC125" s="399"/>
      <c r="DD125" s="399"/>
      <c r="DE125" s="399"/>
      <c r="DF125" s="399"/>
      <c r="DG125" s="399"/>
      <c r="DH125" s="399"/>
      <c r="DI125" s="399"/>
      <c r="DJ125" s="399"/>
      <c r="DK125" s="399"/>
      <c r="DL125" s="401"/>
      <c r="DM125" s="401"/>
      <c r="DN125" s="401"/>
      <c r="DO125" s="401"/>
      <c r="DP125" s="401"/>
      <c r="DQ125" s="399"/>
      <c r="DR125" s="399"/>
      <c r="DS125" s="399"/>
      <c r="DT125" s="399"/>
      <c r="DU125" s="399"/>
      <c r="DV125" s="399"/>
      <c r="DW125" s="399"/>
      <c r="DX125" s="403"/>
    </row>
    <row r="126" spans="1:128" ht="6" customHeight="1">
      <c r="A126" s="404" t="s">
        <v>346</v>
      </c>
      <c r="B126" s="404"/>
      <c r="C126" s="404"/>
      <c r="D126" s="404"/>
      <c r="E126" s="404"/>
      <c r="F126" s="404"/>
      <c r="G126" s="404"/>
      <c r="H126" s="404"/>
      <c r="I126" s="404"/>
      <c r="J126" s="404"/>
      <c r="K126" s="404"/>
      <c r="L126" s="404"/>
      <c r="M126" s="404"/>
      <c r="N126" s="404"/>
      <c r="O126" s="404"/>
      <c r="P126" s="404"/>
      <c r="Q126" s="404"/>
      <c r="R126" s="404"/>
      <c r="S126" s="404"/>
      <c r="T126" s="404"/>
      <c r="U126" s="404"/>
      <c r="V126" s="404"/>
      <c r="W126" s="404"/>
      <c r="X126" s="404"/>
      <c r="Y126" s="404"/>
      <c r="Z126" s="404"/>
      <c r="AA126" s="404"/>
      <c r="AB126" s="404"/>
      <c r="AC126" s="404"/>
      <c r="AD126" s="404"/>
      <c r="AE126" s="404"/>
      <c r="AF126" s="404"/>
      <c r="AG126" s="404"/>
      <c r="AH126" s="404"/>
      <c r="AI126" s="404"/>
      <c r="AJ126" s="404"/>
      <c r="AK126" s="404"/>
      <c r="AL126" s="404"/>
      <c r="AM126" s="404"/>
      <c r="AN126" s="404"/>
      <c r="AO126" s="404"/>
      <c r="AP126" s="404"/>
      <c r="AQ126" s="404"/>
      <c r="AR126" s="404"/>
      <c r="AS126" s="404"/>
      <c r="AT126" s="404"/>
      <c r="AU126" s="404"/>
      <c r="AV126" s="404"/>
      <c r="AW126" s="404"/>
      <c r="AX126" s="404"/>
      <c r="AY126" s="404"/>
      <c r="AZ126" s="404"/>
      <c r="BA126" s="404"/>
      <c r="BB126" s="404"/>
      <c r="BC126" s="404"/>
      <c r="BD126" s="404"/>
      <c r="BE126" s="404"/>
      <c r="BF126" s="404"/>
      <c r="BG126" s="404"/>
      <c r="BH126" s="404"/>
      <c r="BI126" s="404"/>
      <c r="BJ126" s="404"/>
      <c r="BK126" s="404"/>
      <c r="BL126" s="404"/>
      <c r="BP126" s="405" t="s">
        <v>522</v>
      </c>
      <c r="BQ126" s="405"/>
      <c r="BR126" s="405"/>
      <c r="BS126" s="405"/>
      <c r="BT126" s="405"/>
      <c r="BU126" s="405"/>
      <c r="BV126" s="405"/>
      <c r="BW126" s="405"/>
      <c r="BX126" s="405"/>
      <c r="BY126" s="405"/>
      <c r="BZ126" s="405"/>
      <c r="CA126" s="405"/>
      <c r="CB126" s="405"/>
      <c r="CC126" s="405"/>
      <c r="CD126" s="405"/>
      <c r="CE126" s="405"/>
      <c r="CF126" s="405"/>
      <c r="CG126" s="405"/>
      <c r="CH126" s="405"/>
      <c r="CI126" s="405"/>
      <c r="CJ126" s="405"/>
      <c r="CK126" s="405"/>
      <c r="CL126" s="405"/>
      <c r="CM126" s="405"/>
      <c r="CN126" s="405"/>
      <c r="CO126" s="405"/>
      <c r="CP126" s="405"/>
      <c r="CQ126" s="405"/>
      <c r="CR126" s="405"/>
      <c r="CS126" s="405"/>
      <c r="CT126" s="405"/>
      <c r="CU126" s="405"/>
      <c r="CV126" s="405"/>
      <c r="CW126" s="405"/>
      <c r="CX126" s="405"/>
      <c r="CY126" s="405"/>
      <c r="CZ126" s="405"/>
      <c r="DA126" s="405"/>
      <c r="DB126" s="405"/>
      <c r="DC126" s="405"/>
      <c r="DD126" s="405"/>
      <c r="DE126" s="405"/>
      <c r="DF126" s="405"/>
      <c r="DG126" s="405"/>
      <c r="DH126" s="405"/>
      <c r="DI126" s="405"/>
      <c r="DJ126" s="405"/>
      <c r="DK126" s="405"/>
      <c r="DL126" s="405"/>
      <c r="DM126" s="405"/>
      <c r="DN126" s="405"/>
      <c r="DO126" s="405"/>
      <c r="DP126" s="405"/>
      <c r="DQ126" s="405"/>
      <c r="DR126" s="405"/>
      <c r="DS126" s="405"/>
      <c r="DT126" s="405"/>
      <c r="DU126" s="405"/>
      <c r="DV126" s="405"/>
      <c r="DW126" s="405"/>
      <c r="DX126" s="405"/>
    </row>
    <row r="127" spans="1:128" ht="6" customHeight="1">
      <c r="A127" s="404"/>
      <c r="B127" s="404"/>
      <c r="C127" s="404"/>
      <c r="D127" s="404"/>
      <c r="E127" s="404"/>
      <c r="F127" s="404"/>
      <c r="G127" s="404"/>
      <c r="H127" s="404"/>
      <c r="I127" s="404"/>
      <c r="J127" s="404"/>
      <c r="K127" s="404"/>
      <c r="L127" s="404"/>
      <c r="M127" s="404"/>
      <c r="N127" s="404"/>
      <c r="O127" s="404"/>
      <c r="P127" s="404"/>
      <c r="Q127" s="404"/>
      <c r="R127" s="404"/>
      <c r="S127" s="404"/>
      <c r="T127" s="404"/>
      <c r="U127" s="404"/>
      <c r="V127" s="404"/>
      <c r="W127" s="404"/>
      <c r="X127" s="404"/>
      <c r="Y127" s="404"/>
      <c r="Z127" s="404"/>
      <c r="AA127" s="404"/>
      <c r="AB127" s="404"/>
      <c r="AC127" s="404"/>
      <c r="AD127" s="404"/>
      <c r="AE127" s="404"/>
      <c r="AF127" s="404"/>
      <c r="AG127" s="404"/>
      <c r="AH127" s="404"/>
      <c r="AI127" s="404"/>
      <c r="AJ127" s="404"/>
      <c r="AK127" s="404"/>
      <c r="AL127" s="404"/>
      <c r="AM127" s="404"/>
      <c r="AN127" s="404"/>
      <c r="AO127" s="404"/>
      <c r="AP127" s="404"/>
      <c r="AQ127" s="404"/>
      <c r="AR127" s="404"/>
      <c r="AS127" s="404"/>
      <c r="AT127" s="404"/>
      <c r="AU127" s="404"/>
      <c r="AV127" s="404"/>
      <c r="AW127" s="404"/>
      <c r="AX127" s="404"/>
      <c r="AY127" s="404"/>
      <c r="AZ127" s="404"/>
      <c r="BA127" s="404"/>
      <c r="BB127" s="404"/>
      <c r="BC127" s="404"/>
      <c r="BD127" s="404"/>
      <c r="BE127" s="404"/>
      <c r="BF127" s="404"/>
      <c r="BG127" s="404"/>
      <c r="BH127" s="404"/>
      <c r="BI127" s="404"/>
      <c r="BJ127" s="404"/>
      <c r="BK127" s="404"/>
      <c r="BL127" s="404"/>
      <c r="BP127" s="405"/>
      <c r="BQ127" s="405"/>
      <c r="BR127" s="405"/>
      <c r="BS127" s="405"/>
      <c r="BT127" s="405"/>
      <c r="BU127" s="405"/>
      <c r="BV127" s="405"/>
      <c r="BW127" s="405"/>
      <c r="BX127" s="405"/>
      <c r="BY127" s="405"/>
      <c r="BZ127" s="405"/>
      <c r="CA127" s="405"/>
      <c r="CB127" s="405"/>
      <c r="CC127" s="405"/>
      <c r="CD127" s="405"/>
      <c r="CE127" s="405"/>
      <c r="CF127" s="405"/>
      <c r="CG127" s="405"/>
      <c r="CH127" s="405"/>
      <c r="CI127" s="405"/>
      <c r="CJ127" s="405"/>
      <c r="CK127" s="405"/>
      <c r="CL127" s="405"/>
      <c r="CM127" s="405"/>
      <c r="CN127" s="405"/>
      <c r="CO127" s="405"/>
      <c r="CP127" s="405"/>
      <c r="CQ127" s="405"/>
      <c r="CR127" s="405"/>
      <c r="CS127" s="405"/>
      <c r="CT127" s="405"/>
      <c r="CU127" s="405"/>
      <c r="CV127" s="405"/>
      <c r="CW127" s="405"/>
      <c r="CX127" s="405"/>
      <c r="CY127" s="405"/>
      <c r="CZ127" s="405"/>
      <c r="DA127" s="405"/>
      <c r="DB127" s="405"/>
      <c r="DC127" s="405"/>
      <c r="DD127" s="405"/>
      <c r="DE127" s="405"/>
      <c r="DF127" s="405"/>
      <c r="DG127" s="405"/>
      <c r="DH127" s="405"/>
      <c r="DI127" s="405"/>
      <c r="DJ127" s="405"/>
      <c r="DK127" s="405"/>
      <c r="DL127" s="405"/>
      <c r="DM127" s="405"/>
      <c r="DN127" s="405"/>
      <c r="DO127" s="405"/>
      <c r="DP127" s="405"/>
      <c r="DQ127" s="405"/>
      <c r="DR127" s="405"/>
      <c r="DS127" s="405"/>
      <c r="DT127" s="405"/>
      <c r="DU127" s="405"/>
      <c r="DV127" s="405"/>
      <c r="DW127" s="405"/>
      <c r="DX127" s="405"/>
    </row>
  </sheetData>
  <mergeCells count="489">
    <mergeCell ref="DQ123:DX125"/>
    <mergeCell ref="A126:BL127"/>
    <mergeCell ref="BP126:DX127"/>
    <mergeCell ref="CB123:CG125"/>
    <mergeCell ref="CH123:CN125"/>
    <mergeCell ref="CO123:CV125"/>
    <mergeCell ref="CW123:DD125"/>
    <mergeCell ref="DE123:DK125"/>
    <mergeCell ref="DL123:DP125"/>
    <mergeCell ref="DE120:DK122"/>
    <mergeCell ref="DL120:DP122"/>
    <mergeCell ref="DQ120:DX122"/>
    <mergeCell ref="A123:E125"/>
    <mergeCell ref="F123:AG125"/>
    <mergeCell ref="AH123:AL125"/>
    <mergeCell ref="AM123:AW125"/>
    <mergeCell ref="AX123:BH125"/>
    <mergeCell ref="BI123:BP125"/>
    <mergeCell ref="BQ123:CA125"/>
    <mergeCell ref="BI120:BP122"/>
    <mergeCell ref="BQ120:CA122"/>
    <mergeCell ref="CB120:CG122"/>
    <mergeCell ref="CH120:CN122"/>
    <mergeCell ref="CO120:CV122"/>
    <mergeCell ref="CW120:DD122"/>
    <mergeCell ref="CO117:CV119"/>
    <mergeCell ref="CW117:DD119"/>
    <mergeCell ref="DE117:DK119"/>
    <mergeCell ref="DL117:DP119"/>
    <mergeCell ref="DQ117:DX119"/>
    <mergeCell ref="A120:E122"/>
    <mergeCell ref="F120:AG122"/>
    <mergeCell ref="AH120:AL122"/>
    <mergeCell ref="AM120:AW122"/>
    <mergeCell ref="AX120:BH122"/>
    <mergeCell ref="DQ114:DX116"/>
    <mergeCell ref="A117:E119"/>
    <mergeCell ref="F117:AG119"/>
    <mergeCell ref="AH117:AL119"/>
    <mergeCell ref="AM117:AW119"/>
    <mergeCell ref="AX117:BH119"/>
    <mergeCell ref="BI117:BP119"/>
    <mergeCell ref="BQ117:CA119"/>
    <mergeCell ref="CB117:CG119"/>
    <mergeCell ref="CH117:CN119"/>
    <mergeCell ref="CB114:CG116"/>
    <mergeCell ref="CH114:CN116"/>
    <mergeCell ref="CO114:CV116"/>
    <mergeCell ref="CW114:DD116"/>
    <mergeCell ref="DE114:DK116"/>
    <mergeCell ref="DL114:DP116"/>
    <mergeCell ref="DE111:DK113"/>
    <mergeCell ref="DL111:DP113"/>
    <mergeCell ref="DQ111:DX113"/>
    <mergeCell ref="A114:E116"/>
    <mergeCell ref="F114:AG116"/>
    <mergeCell ref="AH114:AL116"/>
    <mergeCell ref="AM114:AW116"/>
    <mergeCell ref="AX114:BH116"/>
    <mergeCell ref="BI114:BP116"/>
    <mergeCell ref="BQ114:CA116"/>
    <mergeCell ref="BI111:BP113"/>
    <mergeCell ref="BQ111:CA113"/>
    <mergeCell ref="CB111:CG113"/>
    <mergeCell ref="CH111:CN113"/>
    <mergeCell ref="CO111:CV113"/>
    <mergeCell ref="CW111:DD113"/>
    <mergeCell ref="CO108:CV110"/>
    <mergeCell ref="CW108:DD110"/>
    <mergeCell ref="DE108:DK110"/>
    <mergeCell ref="DL108:DP110"/>
    <mergeCell ref="DQ108:DX110"/>
    <mergeCell ref="A111:E113"/>
    <mergeCell ref="F111:AG113"/>
    <mergeCell ref="AH111:AL113"/>
    <mergeCell ref="AM111:AW113"/>
    <mergeCell ref="AX111:BH113"/>
    <mergeCell ref="DQ105:DX107"/>
    <mergeCell ref="A108:E110"/>
    <mergeCell ref="F108:AG110"/>
    <mergeCell ref="AH108:AL110"/>
    <mergeCell ref="AM108:AW110"/>
    <mergeCell ref="AX108:BH110"/>
    <mergeCell ref="BI108:BP110"/>
    <mergeCell ref="BQ108:CA110"/>
    <mergeCell ref="CB108:CG110"/>
    <mergeCell ref="CH108:CN110"/>
    <mergeCell ref="CB105:CG107"/>
    <mergeCell ref="CH105:CN107"/>
    <mergeCell ref="CO105:CV107"/>
    <mergeCell ref="CW105:DD107"/>
    <mergeCell ref="DE105:DK107"/>
    <mergeCell ref="DL105:DP107"/>
    <mergeCell ref="DE102:DK104"/>
    <mergeCell ref="DL102:DP104"/>
    <mergeCell ref="DQ102:DX104"/>
    <mergeCell ref="A105:E107"/>
    <mergeCell ref="F105:AG107"/>
    <mergeCell ref="AH105:AL107"/>
    <mergeCell ref="AM105:AW107"/>
    <mergeCell ref="AX105:BH107"/>
    <mergeCell ref="BI105:BP107"/>
    <mergeCell ref="BQ105:CA107"/>
    <mergeCell ref="BI102:BP104"/>
    <mergeCell ref="BQ102:CA104"/>
    <mergeCell ref="CB102:CG104"/>
    <mergeCell ref="CH102:CN104"/>
    <mergeCell ref="CO102:CV104"/>
    <mergeCell ref="CW102:DD104"/>
    <mergeCell ref="CO99:CV101"/>
    <mergeCell ref="CW99:DD101"/>
    <mergeCell ref="DE99:DK101"/>
    <mergeCell ref="DL99:DP101"/>
    <mergeCell ref="DQ99:DX101"/>
    <mergeCell ref="A102:E104"/>
    <mergeCell ref="F102:AG104"/>
    <mergeCell ref="AH102:AL104"/>
    <mergeCell ref="AM102:AW104"/>
    <mergeCell ref="AX102:BH104"/>
    <mergeCell ref="DQ96:DX98"/>
    <mergeCell ref="A99:E101"/>
    <mergeCell ref="F99:AG101"/>
    <mergeCell ref="AH99:AL101"/>
    <mergeCell ref="AM99:AW101"/>
    <mergeCell ref="AX99:BH101"/>
    <mergeCell ref="BI99:BP101"/>
    <mergeCell ref="BQ99:CA101"/>
    <mergeCell ref="CB99:CG101"/>
    <mergeCell ref="CH99:CN101"/>
    <mergeCell ref="CB96:CG98"/>
    <mergeCell ref="CH96:CN98"/>
    <mergeCell ref="CO96:CV98"/>
    <mergeCell ref="CW96:DD98"/>
    <mergeCell ref="DE96:DK98"/>
    <mergeCell ref="DL96:DP98"/>
    <mergeCell ref="DE93:DK95"/>
    <mergeCell ref="DL93:DP95"/>
    <mergeCell ref="DQ93:DX95"/>
    <mergeCell ref="A96:E98"/>
    <mergeCell ref="F96:AG98"/>
    <mergeCell ref="AH96:AL98"/>
    <mergeCell ref="AM96:AW98"/>
    <mergeCell ref="AX96:BH98"/>
    <mergeCell ref="BI96:BP98"/>
    <mergeCell ref="BQ96:CA98"/>
    <mergeCell ref="BI93:BP95"/>
    <mergeCell ref="BQ93:CA95"/>
    <mergeCell ref="CB93:CG95"/>
    <mergeCell ref="CH93:CN95"/>
    <mergeCell ref="CO93:CV95"/>
    <mergeCell ref="CW93:DD95"/>
    <mergeCell ref="CO90:CV92"/>
    <mergeCell ref="CW90:DD92"/>
    <mergeCell ref="DE90:DK92"/>
    <mergeCell ref="DL90:DP92"/>
    <mergeCell ref="DQ90:DX92"/>
    <mergeCell ref="A93:E95"/>
    <mergeCell ref="F93:AG95"/>
    <mergeCell ref="AH93:AL95"/>
    <mergeCell ref="AM93:AW95"/>
    <mergeCell ref="AX93:BH95"/>
    <mergeCell ref="DQ87:DX89"/>
    <mergeCell ref="A90:E92"/>
    <mergeCell ref="F90:AG92"/>
    <mergeCell ref="AH90:AL92"/>
    <mergeCell ref="AM90:AW92"/>
    <mergeCell ref="AX90:BH92"/>
    <mergeCell ref="BI90:BP92"/>
    <mergeCell ref="BQ90:CA92"/>
    <mergeCell ref="CB90:CG92"/>
    <mergeCell ref="CH90:CN92"/>
    <mergeCell ref="CB87:CG89"/>
    <mergeCell ref="CH87:CN89"/>
    <mergeCell ref="CO87:CV89"/>
    <mergeCell ref="CW87:DD89"/>
    <mergeCell ref="DE87:DK89"/>
    <mergeCell ref="DL87:DP89"/>
    <mergeCell ref="DE84:DK86"/>
    <mergeCell ref="DL84:DP86"/>
    <mergeCell ref="DQ84:DX86"/>
    <mergeCell ref="A87:E89"/>
    <mergeCell ref="F87:AG89"/>
    <mergeCell ref="AH87:AL89"/>
    <mergeCell ref="AM87:AW89"/>
    <mergeCell ref="AX87:BH89"/>
    <mergeCell ref="BI87:BP89"/>
    <mergeCell ref="BQ87:CA89"/>
    <mergeCell ref="BI84:BP86"/>
    <mergeCell ref="BQ84:CA86"/>
    <mergeCell ref="CB84:CG86"/>
    <mergeCell ref="CH84:CN86"/>
    <mergeCell ref="CO84:CV86"/>
    <mergeCell ref="CW84:DD86"/>
    <mergeCell ref="CO81:CV83"/>
    <mergeCell ref="CW81:DD83"/>
    <mergeCell ref="DE81:DK83"/>
    <mergeCell ref="DL81:DP83"/>
    <mergeCell ref="DQ81:DX83"/>
    <mergeCell ref="A84:E86"/>
    <mergeCell ref="F84:AG86"/>
    <mergeCell ref="AH84:AL86"/>
    <mergeCell ref="AM84:AW86"/>
    <mergeCell ref="AX84:BH86"/>
    <mergeCell ref="DQ78:DX80"/>
    <mergeCell ref="A81:E83"/>
    <mergeCell ref="F81:AG83"/>
    <mergeCell ref="AH81:AL83"/>
    <mergeCell ref="AM81:AW83"/>
    <mergeCell ref="AX81:BH83"/>
    <mergeCell ref="BI81:BP83"/>
    <mergeCell ref="BQ81:CA83"/>
    <mergeCell ref="CB81:CG83"/>
    <mergeCell ref="CH81:CN83"/>
    <mergeCell ref="CB78:CG80"/>
    <mergeCell ref="CH78:CN80"/>
    <mergeCell ref="CO78:CV80"/>
    <mergeCell ref="CW78:DD80"/>
    <mergeCell ref="DE78:DK80"/>
    <mergeCell ref="DL78:DP80"/>
    <mergeCell ref="DE75:DK77"/>
    <mergeCell ref="DL75:DP77"/>
    <mergeCell ref="DQ75:DX77"/>
    <mergeCell ref="A78:E80"/>
    <mergeCell ref="F78:AG80"/>
    <mergeCell ref="AH78:AL80"/>
    <mergeCell ref="AM78:AW80"/>
    <mergeCell ref="AX78:BH80"/>
    <mergeCell ref="BI78:BP80"/>
    <mergeCell ref="BQ78:CA80"/>
    <mergeCell ref="BI75:BP77"/>
    <mergeCell ref="BQ75:CA77"/>
    <mergeCell ref="CB75:CG77"/>
    <mergeCell ref="CH75:CN77"/>
    <mergeCell ref="CO75:CV77"/>
    <mergeCell ref="CW75:DD77"/>
    <mergeCell ref="CO72:CV74"/>
    <mergeCell ref="CW72:DD74"/>
    <mergeCell ref="DE72:DK74"/>
    <mergeCell ref="DL72:DP74"/>
    <mergeCell ref="DQ72:DX74"/>
    <mergeCell ref="A75:E77"/>
    <mergeCell ref="F75:AG77"/>
    <mergeCell ref="AH75:AL77"/>
    <mergeCell ref="AM75:AW77"/>
    <mergeCell ref="AX75:BH77"/>
    <mergeCell ref="DQ69:DX71"/>
    <mergeCell ref="A72:E74"/>
    <mergeCell ref="F72:AG74"/>
    <mergeCell ref="AH72:AL74"/>
    <mergeCell ref="AM72:AW74"/>
    <mergeCell ref="AX72:BH74"/>
    <mergeCell ref="BI72:BP74"/>
    <mergeCell ref="BQ72:CA74"/>
    <mergeCell ref="CB72:CG74"/>
    <mergeCell ref="CH72:CN74"/>
    <mergeCell ref="CB69:CG71"/>
    <mergeCell ref="CH69:CN71"/>
    <mergeCell ref="CO69:CV71"/>
    <mergeCell ref="CW69:DD71"/>
    <mergeCell ref="DE69:DK71"/>
    <mergeCell ref="DL69:DP71"/>
    <mergeCell ref="DE66:DK68"/>
    <mergeCell ref="DL66:DP68"/>
    <mergeCell ref="DQ66:DX68"/>
    <mergeCell ref="A69:E71"/>
    <mergeCell ref="F69:AG71"/>
    <mergeCell ref="AH69:AL71"/>
    <mergeCell ref="AM69:AW71"/>
    <mergeCell ref="AX69:BH71"/>
    <mergeCell ref="BI69:BP71"/>
    <mergeCell ref="BQ69:CA71"/>
    <mergeCell ref="BI66:BP68"/>
    <mergeCell ref="BQ66:CA68"/>
    <mergeCell ref="CB66:CG68"/>
    <mergeCell ref="CH66:CN68"/>
    <mergeCell ref="CO66:CV68"/>
    <mergeCell ref="CW66:DD68"/>
    <mergeCell ref="CO63:CV65"/>
    <mergeCell ref="CW63:DD65"/>
    <mergeCell ref="DE63:DK65"/>
    <mergeCell ref="DL63:DP65"/>
    <mergeCell ref="DQ63:DX65"/>
    <mergeCell ref="A66:E68"/>
    <mergeCell ref="F66:AG68"/>
    <mergeCell ref="AH66:AL68"/>
    <mergeCell ref="AM66:AW68"/>
    <mergeCell ref="AX66:BH68"/>
    <mergeCell ref="DQ60:DX62"/>
    <mergeCell ref="A63:E65"/>
    <mergeCell ref="F63:AG65"/>
    <mergeCell ref="AH63:AL65"/>
    <mergeCell ref="AM63:AW65"/>
    <mergeCell ref="AX63:BH65"/>
    <mergeCell ref="BI63:BP65"/>
    <mergeCell ref="BQ63:CA65"/>
    <mergeCell ref="CB63:CG65"/>
    <mergeCell ref="CH63:CN65"/>
    <mergeCell ref="CB60:CG62"/>
    <mergeCell ref="CH60:CN62"/>
    <mergeCell ref="CO60:CV62"/>
    <mergeCell ref="CW60:DD62"/>
    <mergeCell ref="DE60:DK62"/>
    <mergeCell ref="DL60:DP62"/>
    <mergeCell ref="DE57:DK59"/>
    <mergeCell ref="DL57:DP59"/>
    <mergeCell ref="DQ57:DX59"/>
    <mergeCell ref="A60:E62"/>
    <mergeCell ref="F60:AG62"/>
    <mergeCell ref="AH60:AL62"/>
    <mergeCell ref="AM60:AW62"/>
    <mergeCell ref="AX60:BH62"/>
    <mergeCell ref="BI60:BP62"/>
    <mergeCell ref="BQ60:CA62"/>
    <mergeCell ref="BI57:BP59"/>
    <mergeCell ref="BQ57:CA59"/>
    <mergeCell ref="CB57:CG59"/>
    <mergeCell ref="CH57:CN59"/>
    <mergeCell ref="CO57:CV59"/>
    <mergeCell ref="CW57:DD59"/>
    <mergeCell ref="CO54:CV56"/>
    <mergeCell ref="CW54:DD56"/>
    <mergeCell ref="DE54:DK56"/>
    <mergeCell ref="DL54:DP56"/>
    <mergeCell ref="DQ54:DX56"/>
    <mergeCell ref="A57:E59"/>
    <mergeCell ref="F57:AG59"/>
    <mergeCell ref="AH57:AL59"/>
    <mergeCell ref="AM57:AW59"/>
    <mergeCell ref="AX57:BH59"/>
    <mergeCell ref="DQ51:DX53"/>
    <mergeCell ref="A54:E56"/>
    <mergeCell ref="F54:AG56"/>
    <mergeCell ref="AH54:AL56"/>
    <mergeCell ref="AM54:AW56"/>
    <mergeCell ref="AX54:BH56"/>
    <mergeCell ref="BI54:BP56"/>
    <mergeCell ref="BQ54:CA56"/>
    <mergeCell ref="CB54:CG56"/>
    <mergeCell ref="CH54:CN56"/>
    <mergeCell ref="CB51:CG53"/>
    <mergeCell ref="CH51:CN53"/>
    <mergeCell ref="CO51:CV53"/>
    <mergeCell ref="CW51:DD53"/>
    <mergeCell ref="DE51:DK53"/>
    <mergeCell ref="DL51:DP53"/>
    <mergeCell ref="DE48:DK50"/>
    <mergeCell ref="DL48:DP50"/>
    <mergeCell ref="DQ48:DX50"/>
    <mergeCell ref="A51:E53"/>
    <mergeCell ref="F51:AG53"/>
    <mergeCell ref="AH51:AL53"/>
    <mergeCell ref="AM51:AW53"/>
    <mergeCell ref="AX51:BH53"/>
    <mergeCell ref="BI51:BP53"/>
    <mergeCell ref="BQ51:CA53"/>
    <mergeCell ref="BI48:BP50"/>
    <mergeCell ref="BQ48:CA50"/>
    <mergeCell ref="CB48:CG50"/>
    <mergeCell ref="CH48:CN50"/>
    <mergeCell ref="CO48:CV50"/>
    <mergeCell ref="CW48:DD50"/>
    <mergeCell ref="CO45:CV47"/>
    <mergeCell ref="CW45:DD47"/>
    <mergeCell ref="DE45:DK47"/>
    <mergeCell ref="DL45:DP47"/>
    <mergeCell ref="DQ45:DX47"/>
    <mergeCell ref="A48:E50"/>
    <mergeCell ref="F48:AG50"/>
    <mergeCell ref="AH48:AL50"/>
    <mergeCell ref="AM48:AW50"/>
    <mergeCell ref="AX48:BH50"/>
    <mergeCell ref="DQ42:DX44"/>
    <mergeCell ref="A45:E47"/>
    <mergeCell ref="F45:AG47"/>
    <mergeCell ref="AH45:AL47"/>
    <mergeCell ref="AM45:AW47"/>
    <mergeCell ref="AX45:BH47"/>
    <mergeCell ref="BI45:BP47"/>
    <mergeCell ref="BQ45:CA47"/>
    <mergeCell ref="CB45:CG47"/>
    <mergeCell ref="CH45:CN47"/>
    <mergeCell ref="CB42:CG44"/>
    <mergeCell ref="CH42:CN44"/>
    <mergeCell ref="CO42:CV44"/>
    <mergeCell ref="CW42:DD44"/>
    <mergeCell ref="DE42:DK44"/>
    <mergeCell ref="DL42:DP44"/>
    <mergeCell ref="DE39:DK41"/>
    <mergeCell ref="DL39:DP41"/>
    <mergeCell ref="DQ39:DX41"/>
    <mergeCell ref="A42:E44"/>
    <mergeCell ref="F42:AG44"/>
    <mergeCell ref="AH42:AL44"/>
    <mergeCell ref="AM42:AW44"/>
    <mergeCell ref="AX42:BH44"/>
    <mergeCell ref="BI42:BP44"/>
    <mergeCell ref="BQ42:CA44"/>
    <mergeCell ref="BI39:BP41"/>
    <mergeCell ref="BQ39:CA41"/>
    <mergeCell ref="CB39:CG41"/>
    <mergeCell ref="CH39:CN41"/>
    <mergeCell ref="CO39:CV41"/>
    <mergeCell ref="CW39:DD41"/>
    <mergeCell ref="CO36:CV38"/>
    <mergeCell ref="CW36:DD38"/>
    <mergeCell ref="DE36:DK38"/>
    <mergeCell ref="DL36:DP38"/>
    <mergeCell ref="DQ36:DX38"/>
    <mergeCell ref="A39:E41"/>
    <mergeCell ref="F39:AG41"/>
    <mergeCell ref="AH39:AL41"/>
    <mergeCell ref="AM39:AW41"/>
    <mergeCell ref="AX39:BH41"/>
    <mergeCell ref="DQ33:DX35"/>
    <mergeCell ref="A36:E38"/>
    <mergeCell ref="F36:AG38"/>
    <mergeCell ref="AH36:AL38"/>
    <mergeCell ref="AM36:AW38"/>
    <mergeCell ref="AX36:BH38"/>
    <mergeCell ref="BI36:BP38"/>
    <mergeCell ref="BQ36:CA38"/>
    <mergeCell ref="CB36:CG38"/>
    <mergeCell ref="CH36:CN38"/>
    <mergeCell ref="CB33:CG35"/>
    <mergeCell ref="CH33:CN35"/>
    <mergeCell ref="CO33:CV35"/>
    <mergeCell ref="CW33:DD35"/>
    <mergeCell ref="DE33:DK35"/>
    <mergeCell ref="DL33:DP35"/>
    <mergeCell ref="DE30:DK32"/>
    <mergeCell ref="DL30:DP32"/>
    <mergeCell ref="DQ30:DX32"/>
    <mergeCell ref="A33:E35"/>
    <mergeCell ref="F33:AG35"/>
    <mergeCell ref="AH33:AL35"/>
    <mergeCell ref="AM33:AW35"/>
    <mergeCell ref="AX33:BH35"/>
    <mergeCell ref="BI33:BP35"/>
    <mergeCell ref="BQ33:CA35"/>
    <mergeCell ref="BI30:BP32"/>
    <mergeCell ref="BQ30:CA32"/>
    <mergeCell ref="CB30:CG32"/>
    <mergeCell ref="CH30:CN32"/>
    <mergeCell ref="CO30:CV32"/>
    <mergeCell ref="CW30:DD32"/>
    <mergeCell ref="CO27:CV29"/>
    <mergeCell ref="CW27:DD29"/>
    <mergeCell ref="DE27:DK29"/>
    <mergeCell ref="DL27:DP29"/>
    <mergeCell ref="DQ27:DX29"/>
    <mergeCell ref="A30:E32"/>
    <mergeCell ref="F30:AG32"/>
    <mergeCell ref="AH30:AL32"/>
    <mergeCell ref="AM30:AW32"/>
    <mergeCell ref="AX30:BH32"/>
    <mergeCell ref="DL23:DX26"/>
    <mergeCell ref="A27:E29"/>
    <mergeCell ref="F27:AG29"/>
    <mergeCell ref="AH27:AL29"/>
    <mergeCell ref="AM27:AW29"/>
    <mergeCell ref="AX27:BH29"/>
    <mergeCell ref="BI27:BP29"/>
    <mergeCell ref="BQ27:CA29"/>
    <mergeCell ref="CB27:CG29"/>
    <mergeCell ref="CH27:CN29"/>
    <mergeCell ref="A20:J22"/>
    <mergeCell ref="K20:AT22"/>
    <mergeCell ref="AU20:BD22"/>
    <mergeCell ref="BE20:CA22"/>
    <mergeCell ref="A23:J26"/>
    <mergeCell ref="K23:DK26"/>
    <mergeCell ref="A13:J16"/>
    <mergeCell ref="K13:AT16"/>
    <mergeCell ref="AU13:BD16"/>
    <mergeCell ref="BE13:CA16"/>
    <mergeCell ref="A17:J19"/>
    <mergeCell ref="K17:AT19"/>
    <mergeCell ref="AU17:BD19"/>
    <mergeCell ref="BE17:CA19"/>
    <mergeCell ref="B1:CA5"/>
    <mergeCell ref="CC1:DX21"/>
    <mergeCell ref="A6:J8"/>
    <mergeCell ref="K6:AT8"/>
    <mergeCell ref="AU6:BD8"/>
    <mergeCell ref="BE6:CA8"/>
    <mergeCell ref="A9:J12"/>
    <mergeCell ref="K9:AT12"/>
    <mergeCell ref="AU9:BD12"/>
    <mergeCell ref="BE9:CA12"/>
  </mergeCells>
  <phoneticPr fontId="111" type="noConversion"/>
  <pageMargins left="0.23622047244094491" right="0.23622047244094491" top="0.51181102362204722" bottom="0.51181102362204722" header="0.51181102362204722" footer="0.51181102362204722"/>
  <pageSetup paperSize="9" scale="95" fitToHeight="0" orientation="portrait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D605D-A8E8-4059-9B66-A8CFD84C9043}">
  <sheetPr>
    <pageSetUpPr fitToPage="1"/>
  </sheetPr>
  <dimension ref="A1:M224"/>
  <sheetViews>
    <sheetView tabSelected="1" zoomScale="85" zoomScaleNormal="85" zoomScaleSheetLayoutView="85" workbookViewId="0">
      <pane ySplit="8" topLeftCell="A15" activePane="bottomLeft" state="frozen"/>
      <selection activeCell="E29" sqref="E29"/>
      <selection pane="bottomLeft" activeCell="D22" sqref="D22"/>
    </sheetView>
  </sheetViews>
  <sheetFormatPr defaultRowHeight="14.25"/>
  <cols>
    <col min="1" max="1" width="26.5" style="631" customWidth="1"/>
    <col min="2" max="2" width="24.125" style="631" customWidth="1"/>
    <col min="3" max="3" width="27.5" style="631" bestFit="1" customWidth="1"/>
    <col min="4" max="4" width="15.75" style="631" bestFit="1" customWidth="1"/>
    <col min="5" max="5" width="11.625" style="631" customWidth="1"/>
    <col min="6" max="6" width="13.875" style="631" customWidth="1"/>
    <col min="7" max="7" width="15.25" style="633" customWidth="1"/>
    <col min="8" max="8" width="28.25" style="631" customWidth="1"/>
    <col min="9" max="9" width="11" style="631" customWidth="1"/>
    <col min="10" max="10" width="17.625" style="671" customWidth="1"/>
    <col min="11" max="11" width="20.625" style="631" customWidth="1"/>
    <col min="12" max="12" width="11.125" style="631" bestFit="1" customWidth="1"/>
    <col min="13" max="13" width="14.5" style="631" customWidth="1"/>
    <col min="14" max="16384" width="9" style="631"/>
  </cols>
  <sheetData>
    <row r="1" spans="1:11" ht="25.5" customHeight="1">
      <c r="A1" s="630" t="s">
        <v>616</v>
      </c>
      <c r="B1" s="630"/>
      <c r="C1" s="630"/>
      <c r="D1" s="630"/>
      <c r="E1" s="630"/>
      <c r="F1" s="630"/>
      <c r="G1" s="630"/>
      <c r="H1" s="630"/>
      <c r="I1" s="630"/>
      <c r="J1" s="630"/>
    </row>
    <row r="2" spans="1:11">
      <c r="C2" s="632"/>
      <c r="D2" s="632"/>
      <c r="E2" s="632"/>
      <c r="F2" s="632"/>
      <c r="H2" s="632"/>
      <c r="I2" s="632"/>
      <c r="J2" s="634"/>
    </row>
    <row r="3" spans="1:11">
      <c r="C3" s="632"/>
      <c r="D3" s="632"/>
      <c r="E3" s="632"/>
      <c r="F3" s="632"/>
      <c r="G3" s="633" t="s">
        <v>617</v>
      </c>
      <c r="H3" s="632"/>
      <c r="I3" s="632"/>
      <c r="J3" s="634"/>
    </row>
    <row r="4" spans="1:11">
      <c r="C4" s="635"/>
      <c r="D4" s="632"/>
      <c r="E4" s="632"/>
      <c r="F4" s="632"/>
      <c r="H4" s="632"/>
      <c r="I4" s="632"/>
      <c r="J4" s="634"/>
    </row>
    <row r="5" spans="1:11">
      <c r="C5" s="632"/>
      <c r="D5" s="632"/>
      <c r="E5" s="632"/>
      <c r="F5" s="632"/>
      <c r="G5" s="633" t="s">
        <v>618</v>
      </c>
      <c r="H5" s="632"/>
      <c r="I5" s="632"/>
      <c r="J5" s="634"/>
    </row>
    <row r="6" spans="1:11">
      <c r="A6" s="636"/>
      <c r="C6" s="632"/>
      <c r="D6" s="632"/>
      <c r="E6" s="632"/>
      <c r="F6" s="632"/>
      <c r="G6" s="633" t="s">
        <v>619</v>
      </c>
      <c r="H6" s="632"/>
      <c r="I6" s="632"/>
      <c r="J6" s="634"/>
    </row>
    <row r="7" spans="1:11">
      <c r="C7" s="632"/>
      <c r="D7" s="632"/>
      <c r="E7" s="632"/>
      <c r="F7" s="632"/>
      <c r="H7" s="632"/>
      <c r="I7" s="632"/>
      <c r="J7" s="634"/>
    </row>
    <row r="8" spans="1:11" ht="20.100000000000001" customHeight="1">
      <c r="A8" s="637" t="s">
        <v>620</v>
      </c>
      <c r="B8" s="637" t="s">
        <v>621</v>
      </c>
      <c r="C8" s="638" t="s">
        <v>622</v>
      </c>
      <c r="D8" s="638" t="s">
        <v>623</v>
      </c>
      <c r="E8" s="638" t="s">
        <v>624</v>
      </c>
      <c r="F8" s="638" t="s">
        <v>625</v>
      </c>
      <c r="G8" s="639" t="s">
        <v>626</v>
      </c>
      <c r="H8" s="638" t="s">
        <v>627</v>
      </c>
      <c r="I8" s="638" t="s">
        <v>628</v>
      </c>
      <c r="J8" s="640" t="s">
        <v>75</v>
      </c>
      <c r="K8" s="641"/>
    </row>
    <row r="9" spans="1:11" ht="27.75" customHeight="1">
      <c r="A9" s="642" t="s">
        <v>629</v>
      </c>
      <c r="B9" s="643" t="s">
        <v>221</v>
      </c>
      <c r="C9" s="643">
        <v>4</v>
      </c>
      <c r="D9" s="643"/>
      <c r="E9" s="643"/>
      <c r="F9" s="643"/>
      <c r="G9" s="644">
        <v>250</v>
      </c>
      <c r="H9" s="645" t="s">
        <v>630</v>
      </c>
      <c r="I9" s="642"/>
      <c r="J9" s="646"/>
      <c r="K9" s="646"/>
    </row>
    <row r="10" spans="1:11" ht="27.75" customHeight="1">
      <c r="A10" s="647"/>
      <c r="B10" s="643" t="s">
        <v>83</v>
      </c>
      <c r="C10" s="643">
        <v>4</v>
      </c>
      <c r="D10" s="643"/>
      <c r="E10" s="643"/>
      <c r="F10" s="643"/>
      <c r="G10" s="644">
        <v>215</v>
      </c>
      <c r="H10" s="648"/>
      <c r="I10" s="647"/>
      <c r="J10" s="646"/>
      <c r="K10" s="646"/>
    </row>
    <row r="11" spans="1:11" ht="27.75" customHeight="1">
      <c r="A11" s="647"/>
      <c r="B11" s="643" t="s">
        <v>83</v>
      </c>
      <c r="C11" s="643" t="s">
        <v>217</v>
      </c>
      <c r="D11" s="643"/>
      <c r="E11" s="643"/>
      <c r="F11" s="643"/>
      <c r="G11" s="644">
        <v>110</v>
      </c>
      <c r="H11" s="649"/>
      <c r="I11" s="647"/>
      <c r="J11" s="646"/>
      <c r="K11" s="646"/>
    </row>
    <row r="12" spans="1:11" ht="27.75" customHeight="1">
      <c r="A12" s="647"/>
      <c r="B12" s="643" t="s">
        <v>225</v>
      </c>
      <c r="C12" s="643">
        <v>5</v>
      </c>
      <c r="D12" s="643"/>
      <c r="E12" s="643"/>
      <c r="F12" s="643"/>
      <c r="G12" s="644">
        <v>975</v>
      </c>
      <c r="H12" s="645" t="s">
        <v>631</v>
      </c>
      <c r="I12" s="647"/>
      <c r="J12" s="646"/>
      <c r="K12" s="646"/>
    </row>
    <row r="13" spans="1:11" ht="27.75" customHeight="1">
      <c r="A13" s="647"/>
      <c r="B13" s="642" t="s">
        <v>221</v>
      </c>
      <c r="C13" s="643">
        <v>0</v>
      </c>
      <c r="D13" s="643"/>
      <c r="E13" s="643"/>
      <c r="F13" s="643"/>
      <c r="G13" s="644">
        <v>396</v>
      </c>
      <c r="H13" s="648"/>
      <c r="I13" s="647"/>
      <c r="J13" s="650"/>
      <c r="K13" s="646"/>
    </row>
    <row r="14" spans="1:11" ht="27.75" customHeight="1">
      <c r="A14" s="647"/>
      <c r="B14" s="647"/>
      <c r="C14" s="643">
        <v>4</v>
      </c>
      <c r="D14" s="643"/>
      <c r="E14" s="643"/>
      <c r="F14" s="643"/>
      <c r="G14" s="644">
        <v>1208</v>
      </c>
      <c r="H14" s="648"/>
      <c r="I14" s="647"/>
      <c r="J14" s="650"/>
      <c r="K14" s="646"/>
    </row>
    <row r="15" spans="1:11" ht="27.75" customHeight="1">
      <c r="A15" s="647"/>
      <c r="B15" s="651"/>
      <c r="C15" s="643">
        <v>5</v>
      </c>
      <c r="D15" s="643"/>
      <c r="E15" s="643"/>
      <c r="F15" s="643"/>
      <c r="G15" s="644">
        <v>1023</v>
      </c>
      <c r="H15" s="648"/>
      <c r="I15" s="647"/>
      <c r="J15" s="650"/>
      <c r="K15" s="646"/>
    </row>
    <row r="16" spans="1:11" ht="27.75" customHeight="1">
      <c r="A16" s="647"/>
      <c r="B16" s="643" t="s">
        <v>83</v>
      </c>
      <c r="C16" s="643">
        <v>4</v>
      </c>
      <c r="D16" s="643"/>
      <c r="E16" s="643"/>
      <c r="F16" s="643"/>
      <c r="G16" s="644">
        <v>1075</v>
      </c>
      <c r="H16" s="648"/>
      <c r="I16" s="647"/>
      <c r="J16" s="650"/>
      <c r="K16" s="646"/>
    </row>
    <row r="17" spans="1:13" ht="27.75" customHeight="1">
      <c r="A17" s="647"/>
      <c r="B17" s="643" t="s">
        <v>83</v>
      </c>
      <c r="C17" s="643" t="s">
        <v>217</v>
      </c>
      <c r="D17" s="643"/>
      <c r="E17" s="643"/>
      <c r="F17" s="643"/>
      <c r="G17" s="644">
        <v>637</v>
      </c>
      <c r="H17" s="649"/>
      <c r="I17" s="647"/>
      <c r="J17" s="650"/>
      <c r="K17" s="646"/>
    </row>
    <row r="18" spans="1:13" ht="27.75" customHeight="1">
      <c r="A18" s="647"/>
      <c r="B18" s="642" t="s">
        <v>225</v>
      </c>
      <c r="C18" s="643">
        <v>5</v>
      </c>
      <c r="D18" s="643"/>
      <c r="E18" s="643"/>
      <c r="F18" s="643"/>
      <c r="G18" s="644">
        <v>1007</v>
      </c>
      <c r="H18" s="643" t="s">
        <v>632</v>
      </c>
      <c r="I18" s="647"/>
      <c r="J18" s="650"/>
      <c r="K18" s="646"/>
    </row>
    <row r="19" spans="1:13" ht="27.75" customHeight="1">
      <c r="A19" s="647"/>
      <c r="B19" s="651"/>
      <c r="C19" s="643">
        <v>5</v>
      </c>
      <c r="D19" s="643"/>
      <c r="E19" s="643"/>
      <c r="F19" s="643"/>
      <c r="G19" s="644">
        <v>1007</v>
      </c>
      <c r="H19" s="643" t="s">
        <v>633</v>
      </c>
      <c r="I19" s="647"/>
      <c r="J19" s="650"/>
      <c r="K19" s="646"/>
    </row>
    <row r="20" spans="1:13" ht="27.75" customHeight="1">
      <c r="A20" s="647"/>
      <c r="B20" s="642" t="s">
        <v>221</v>
      </c>
      <c r="C20" s="643">
        <v>0</v>
      </c>
      <c r="D20" s="643"/>
      <c r="E20" s="643"/>
      <c r="F20" s="643"/>
      <c r="G20" s="644">
        <v>410</v>
      </c>
      <c r="H20" s="643" t="s">
        <v>632</v>
      </c>
      <c r="I20" s="647"/>
      <c r="J20" s="650"/>
      <c r="K20" s="646"/>
    </row>
    <row r="21" spans="1:13" ht="27.75" customHeight="1">
      <c r="A21" s="647"/>
      <c r="B21" s="647"/>
      <c r="C21" s="643">
        <v>0</v>
      </c>
      <c r="D21" s="643"/>
      <c r="E21" s="643"/>
      <c r="F21" s="643"/>
      <c r="G21" s="644">
        <v>410</v>
      </c>
      <c r="H21" s="643" t="s">
        <v>633</v>
      </c>
      <c r="I21" s="647"/>
      <c r="J21" s="650"/>
      <c r="K21" s="646"/>
    </row>
    <row r="22" spans="1:13" ht="27.75" customHeight="1">
      <c r="A22" s="647"/>
      <c r="B22" s="647"/>
      <c r="C22" s="643">
        <v>4</v>
      </c>
      <c r="D22" s="643"/>
      <c r="E22" s="643"/>
      <c r="F22" s="643"/>
      <c r="G22" s="644">
        <v>1245</v>
      </c>
      <c r="H22" s="643" t="s">
        <v>632</v>
      </c>
      <c r="I22" s="647"/>
      <c r="J22" s="650"/>
      <c r="K22" s="646"/>
    </row>
    <row r="23" spans="1:13" ht="27.75" customHeight="1">
      <c r="A23" s="647"/>
      <c r="B23" s="647"/>
      <c r="C23" s="643">
        <v>4</v>
      </c>
      <c r="D23" s="643"/>
      <c r="E23" s="643"/>
      <c r="F23" s="643"/>
      <c r="G23" s="644">
        <v>1245</v>
      </c>
      <c r="H23" s="643" t="s">
        <v>633</v>
      </c>
      <c r="I23" s="647"/>
      <c r="J23" s="650"/>
      <c r="K23" s="646"/>
    </row>
    <row r="24" spans="1:13" ht="27.75" customHeight="1">
      <c r="A24" s="647"/>
      <c r="B24" s="647"/>
      <c r="C24" s="643">
        <v>5</v>
      </c>
      <c r="D24" s="643"/>
      <c r="E24" s="643"/>
      <c r="F24" s="643"/>
      <c r="G24" s="644">
        <v>1055</v>
      </c>
      <c r="H24" s="643" t="s">
        <v>632</v>
      </c>
      <c r="I24" s="647"/>
      <c r="J24" s="646"/>
      <c r="K24" s="646"/>
    </row>
    <row r="25" spans="1:13" ht="27.75" customHeight="1">
      <c r="A25" s="647"/>
      <c r="B25" s="651"/>
      <c r="C25" s="643">
        <v>5</v>
      </c>
      <c r="D25" s="643"/>
      <c r="E25" s="643"/>
      <c r="F25" s="643"/>
      <c r="G25" s="644">
        <v>1055</v>
      </c>
      <c r="H25" s="643" t="s">
        <v>633</v>
      </c>
      <c r="I25" s="651"/>
      <c r="J25" s="650"/>
      <c r="K25" s="646"/>
    </row>
    <row r="26" spans="1:13" ht="27.75" customHeight="1">
      <c r="A26" s="647"/>
      <c r="B26" s="642" t="s">
        <v>634</v>
      </c>
      <c r="C26" s="643" t="s">
        <v>77</v>
      </c>
      <c r="D26" s="643" t="s">
        <v>635</v>
      </c>
      <c r="E26" s="643"/>
      <c r="F26" s="643"/>
      <c r="G26" s="644">
        <v>1570</v>
      </c>
      <c r="H26" s="642" t="s">
        <v>636</v>
      </c>
      <c r="I26" s="642"/>
      <c r="J26" s="652">
        <v>140</v>
      </c>
      <c r="K26" s="646"/>
    </row>
    <row r="27" spans="1:13" ht="27.75" customHeight="1">
      <c r="A27" s="651"/>
      <c r="B27" s="651"/>
      <c r="C27" s="643" t="s">
        <v>78</v>
      </c>
      <c r="D27" s="643" t="s">
        <v>635</v>
      </c>
      <c r="E27" s="643"/>
      <c r="F27" s="643"/>
      <c r="G27" s="644">
        <v>1840</v>
      </c>
      <c r="H27" s="651"/>
      <c r="I27" s="651"/>
      <c r="J27" s="653"/>
      <c r="K27" s="646"/>
    </row>
    <row r="28" spans="1:13" ht="27.75" customHeight="1">
      <c r="A28" s="642" t="s">
        <v>637</v>
      </c>
      <c r="B28" s="642" t="s">
        <v>638</v>
      </c>
      <c r="C28" s="643" t="s">
        <v>78</v>
      </c>
      <c r="D28" s="643" t="s">
        <v>639</v>
      </c>
      <c r="E28" s="643"/>
      <c r="F28" s="643"/>
      <c r="G28" s="644">
        <v>1620</v>
      </c>
      <c r="H28" s="645" t="s">
        <v>636</v>
      </c>
      <c r="I28" s="642">
        <v>3</v>
      </c>
      <c r="J28" s="646">
        <v>53</v>
      </c>
      <c r="K28" s="646"/>
      <c r="M28" s="654"/>
    </row>
    <row r="29" spans="1:13" ht="27.75" customHeight="1">
      <c r="A29" s="647"/>
      <c r="B29" s="651"/>
      <c r="C29" s="643" t="s">
        <v>640</v>
      </c>
      <c r="D29" s="643" t="s">
        <v>641</v>
      </c>
      <c r="E29" s="643"/>
      <c r="F29" s="643"/>
      <c r="G29" s="644">
        <v>1620</v>
      </c>
      <c r="H29" s="649"/>
      <c r="I29" s="651"/>
      <c r="J29" s="646">
        <v>10</v>
      </c>
      <c r="K29" s="646"/>
    </row>
    <row r="30" spans="1:13" ht="27.75" customHeight="1">
      <c r="A30" s="651"/>
      <c r="B30" s="643" t="s">
        <v>642</v>
      </c>
      <c r="C30" s="643" t="s">
        <v>640</v>
      </c>
      <c r="D30" s="643" t="s">
        <v>643</v>
      </c>
      <c r="E30" s="643"/>
      <c r="F30" s="643"/>
      <c r="G30" s="644">
        <v>7300</v>
      </c>
      <c r="H30" s="643" t="s">
        <v>636</v>
      </c>
      <c r="I30" s="643"/>
      <c r="J30" s="650">
        <v>70</v>
      </c>
      <c r="K30" s="646"/>
    </row>
    <row r="31" spans="1:13" ht="27.75" customHeight="1">
      <c r="A31" s="643" t="s">
        <v>644</v>
      </c>
      <c r="B31" s="642" t="s">
        <v>645</v>
      </c>
      <c r="C31" s="642" t="s">
        <v>640</v>
      </c>
      <c r="D31" s="643"/>
      <c r="E31" s="643">
        <v>6</v>
      </c>
      <c r="F31" s="643"/>
      <c r="G31" s="655">
        <v>35</v>
      </c>
      <c r="H31" s="642" t="s">
        <v>646</v>
      </c>
      <c r="I31" s="643"/>
      <c r="J31" s="650"/>
      <c r="K31" s="646"/>
    </row>
    <row r="32" spans="1:13" ht="27.75" customHeight="1">
      <c r="A32" s="643" t="s">
        <v>647</v>
      </c>
      <c r="B32" s="647"/>
      <c r="C32" s="647"/>
      <c r="D32" s="643"/>
      <c r="E32" s="643">
        <v>9</v>
      </c>
      <c r="F32" s="643"/>
      <c r="G32" s="655">
        <v>30</v>
      </c>
      <c r="H32" s="647"/>
      <c r="I32" s="643"/>
      <c r="J32" s="646"/>
      <c r="K32" s="646"/>
    </row>
    <row r="33" spans="1:11" ht="27.75" customHeight="1">
      <c r="A33" s="643" t="s">
        <v>648</v>
      </c>
      <c r="B33" s="647"/>
      <c r="C33" s="647"/>
      <c r="D33" s="643"/>
      <c r="E33" s="643">
        <v>14</v>
      </c>
      <c r="F33" s="643"/>
      <c r="G33" s="655">
        <v>32</v>
      </c>
      <c r="H33" s="647"/>
      <c r="I33" s="643"/>
      <c r="J33" s="646"/>
      <c r="K33" s="646"/>
    </row>
    <row r="34" spans="1:11" ht="27.75" customHeight="1">
      <c r="A34" s="643" t="s">
        <v>649</v>
      </c>
      <c r="B34" s="647"/>
      <c r="C34" s="647"/>
      <c r="D34" s="643"/>
      <c r="E34" s="643">
        <v>11</v>
      </c>
      <c r="F34" s="643"/>
      <c r="G34" s="655">
        <v>37</v>
      </c>
      <c r="H34" s="647"/>
      <c r="I34" s="643"/>
      <c r="J34" s="646"/>
      <c r="K34" s="646"/>
    </row>
    <row r="35" spans="1:11" ht="27.75" customHeight="1">
      <c r="A35" s="643" t="s">
        <v>650</v>
      </c>
      <c r="B35" s="647"/>
      <c r="C35" s="647"/>
      <c r="D35" s="643"/>
      <c r="E35" s="643">
        <v>5</v>
      </c>
      <c r="F35" s="643"/>
      <c r="G35" s="655">
        <v>30</v>
      </c>
      <c r="H35" s="647"/>
      <c r="I35" s="643"/>
      <c r="J35" s="646"/>
      <c r="K35" s="646"/>
    </row>
    <row r="36" spans="1:11" ht="27.75" customHeight="1">
      <c r="A36" s="643" t="s">
        <v>651</v>
      </c>
      <c r="B36" s="647"/>
      <c r="C36" s="647"/>
      <c r="D36" s="643"/>
      <c r="E36" s="643">
        <v>2</v>
      </c>
      <c r="F36" s="643"/>
      <c r="G36" s="655">
        <v>32</v>
      </c>
      <c r="H36" s="647"/>
      <c r="I36" s="643"/>
      <c r="J36" s="646"/>
      <c r="K36" s="646"/>
    </row>
    <row r="37" spans="1:11" ht="27.75" customHeight="1">
      <c r="A37" s="643" t="s">
        <v>652</v>
      </c>
      <c r="B37" s="647"/>
      <c r="C37" s="647"/>
      <c r="D37" s="643"/>
      <c r="E37" s="643">
        <v>13</v>
      </c>
      <c r="F37" s="643"/>
      <c r="G37" s="655">
        <v>29</v>
      </c>
      <c r="H37" s="647"/>
      <c r="I37" s="643"/>
      <c r="J37" s="646"/>
      <c r="K37" s="646"/>
    </row>
    <row r="38" spans="1:11" ht="27.75" customHeight="1">
      <c r="A38" s="643" t="s">
        <v>653</v>
      </c>
      <c r="B38" s="647"/>
      <c r="C38" s="647"/>
      <c r="D38" s="643"/>
      <c r="E38" s="643">
        <v>10</v>
      </c>
      <c r="F38" s="643"/>
      <c r="G38" s="655">
        <v>24</v>
      </c>
      <c r="H38" s="647"/>
      <c r="I38" s="643"/>
      <c r="J38" s="646"/>
      <c r="K38" s="646"/>
    </row>
    <row r="39" spans="1:11" ht="27.75" customHeight="1">
      <c r="A39" s="643" t="s">
        <v>654</v>
      </c>
      <c r="B39" s="647"/>
      <c r="C39" s="647"/>
      <c r="D39" s="643"/>
      <c r="E39" s="643">
        <v>7</v>
      </c>
      <c r="F39" s="643"/>
      <c r="G39" s="655">
        <v>37</v>
      </c>
      <c r="H39" s="647"/>
      <c r="I39" s="643"/>
      <c r="J39" s="646"/>
      <c r="K39" s="646"/>
    </row>
    <row r="40" spans="1:11" ht="27.75" customHeight="1">
      <c r="A40" s="643" t="s">
        <v>655</v>
      </c>
      <c r="B40" s="647"/>
      <c r="C40" s="647"/>
      <c r="D40" s="643"/>
      <c r="E40" s="643">
        <v>8</v>
      </c>
      <c r="F40" s="643"/>
      <c r="G40" s="655">
        <v>26</v>
      </c>
      <c r="H40" s="647"/>
      <c r="I40" s="643"/>
      <c r="J40" s="643"/>
      <c r="K40" s="646"/>
    </row>
    <row r="41" spans="1:11" ht="27.75" customHeight="1">
      <c r="A41" s="643" t="s">
        <v>656</v>
      </c>
      <c r="B41" s="647"/>
      <c r="C41" s="647"/>
      <c r="D41" s="643"/>
      <c r="E41" s="643">
        <v>1</v>
      </c>
      <c r="F41" s="643"/>
      <c r="G41" s="655">
        <v>26</v>
      </c>
      <c r="H41" s="647"/>
      <c r="I41" s="643"/>
      <c r="J41" s="646"/>
      <c r="K41" s="646"/>
    </row>
    <row r="42" spans="1:11" ht="27.75" customHeight="1">
      <c r="A42" s="643" t="s">
        <v>657</v>
      </c>
      <c r="B42" s="647"/>
      <c r="C42" s="647"/>
      <c r="D42" s="643"/>
      <c r="E42" s="643">
        <v>4</v>
      </c>
      <c r="F42" s="643"/>
      <c r="G42" s="655">
        <v>41</v>
      </c>
      <c r="H42" s="647"/>
      <c r="I42" s="643"/>
      <c r="J42" s="646"/>
      <c r="K42" s="646"/>
    </row>
    <row r="43" spans="1:11" ht="27.75" customHeight="1">
      <c r="A43" s="643" t="s">
        <v>658</v>
      </c>
      <c r="B43" s="647"/>
      <c r="C43" s="647"/>
      <c r="D43" s="643"/>
      <c r="E43" s="643">
        <v>3</v>
      </c>
      <c r="F43" s="643"/>
      <c r="G43" s="655">
        <v>27</v>
      </c>
      <c r="H43" s="647"/>
      <c r="I43" s="643"/>
      <c r="J43" s="646"/>
      <c r="K43" s="646"/>
    </row>
    <row r="44" spans="1:11" ht="27.75" customHeight="1">
      <c r="A44" s="643" t="s">
        <v>659</v>
      </c>
      <c r="B44" s="647"/>
      <c r="C44" s="651"/>
      <c r="D44" s="643"/>
      <c r="E44" s="643">
        <v>12</v>
      </c>
      <c r="F44" s="643"/>
      <c r="G44" s="655">
        <v>36</v>
      </c>
      <c r="H44" s="647"/>
      <c r="I44" s="643"/>
      <c r="J44" s="646"/>
      <c r="K44" s="646"/>
    </row>
    <row r="45" spans="1:11" ht="27.75" customHeight="1">
      <c r="A45" s="643" t="s">
        <v>660</v>
      </c>
      <c r="B45" s="647"/>
      <c r="C45" s="642" t="s">
        <v>661</v>
      </c>
      <c r="D45" s="643"/>
      <c r="E45" s="643">
        <v>7</v>
      </c>
      <c r="F45" s="643"/>
      <c r="G45" s="655">
        <v>36</v>
      </c>
      <c r="H45" s="647"/>
      <c r="I45" s="643"/>
      <c r="J45" s="646"/>
      <c r="K45" s="646"/>
    </row>
    <row r="46" spans="1:11" ht="27.75" customHeight="1">
      <c r="A46" s="643" t="s">
        <v>662</v>
      </c>
      <c r="B46" s="647"/>
      <c r="C46" s="647"/>
      <c r="D46" s="643"/>
      <c r="E46" s="643">
        <v>9</v>
      </c>
      <c r="F46" s="643"/>
      <c r="G46" s="655">
        <v>36</v>
      </c>
      <c r="H46" s="647"/>
      <c r="I46" s="643"/>
      <c r="J46" s="646"/>
      <c r="K46" s="646"/>
    </row>
    <row r="47" spans="1:11" ht="27.75" customHeight="1">
      <c r="A47" s="643" t="s">
        <v>663</v>
      </c>
      <c r="B47" s="647"/>
      <c r="C47" s="647"/>
      <c r="D47" s="643"/>
      <c r="E47" s="643">
        <v>1</v>
      </c>
      <c r="F47" s="643"/>
      <c r="G47" s="655">
        <v>37</v>
      </c>
      <c r="H47" s="647"/>
      <c r="I47" s="643"/>
      <c r="J47" s="646"/>
      <c r="K47" s="646"/>
    </row>
    <row r="48" spans="1:11" ht="27.75" customHeight="1">
      <c r="A48" s="643" t="s">
        <v>664</v>
      </c>
      <c r="B48" s="647"/>
      <c r="C48" s="647"/>
      <c r="D48" s="643"/>
      <c r="E48" s="643">
        <v>10</v>
      </c>
      <c r="F48" s="643"/>
      <c r="G48" s="655">
        <v>27</v>
      </c>
      <c r="H48" s="647"/>
      <c r="I48" s="643"/>
      <c r="J48" s="646"/>
      <c r="K48" s="646"/>
    </row>
    <row r="49" spans="1:11" ht="27.75" customHeight="1">
      <c r="A49" s="643" t="s">
        <v>665</v>
      </c>
      <c r="B49" s="647"/>
      <c r="C49" s="647"/>
      <c r="D49" s="643"/>
      <c r="E49" s="643">
        <v>6</v>
      </c>
      <c r="F49" s="643"/>
      <c r="G49" s="655">
        <v>29</v>
      </c>
      <c r="H49" s="647"/>
      <c r="I49" s="643"/>
      <c r="J49" s="646"/>
      <c r="K49" s="646"/>
    </row>
    <row r="50" spans="1:11" ht="27.75" customHeight="1">
      <c r="A50" s="643" t="s">
        <v>666</v>
      </c>
      <c r="B50" s="647"/>
      <c r="C50" s="647"/>
      <c r="D50" s="643"/>
      <c r="E50" s="643">
        <v>11</v>
      </c>
      <c r="F50" s="643"/>
      <c r="G50" s="655">
        <v>35</v>
      </c>
      <c r="H50" s="647"/>
      <c r="I50" s="643"/>
      <c r="J50" s="646"/>
      <c r="K50" s="646"/>
    </row>
    <row r="51" spans="1:11" ht="27.75" customHeight="1">
      <c r="A51" s="643" t="s">
        <v>667</v>
      </c>
      <c r="B51" s="647"/>
      <c r="C51" s="647"/>
      <c r="D51" s="643"/>
      <c r="E51" s="643">
        <v>3</v>
      </c>
      <c r="F51" s="643"/>
      <c r="G51" s="655">
        <v>29</v>
      </c>
      <c r="H51" s="647"/>
      <c r="I51" s="643"/>
      <c r="J51" s="646"/>
      <c r="K51" s="646"/>
    </row>
    <row r="52" spans="1:11" ht="27.75" customHeight="1">
      <c r="A52" s="643" t="s">
        <v>668</v>
      </c>
      <c r="B52" s="647"/>
      <c r="C52" s="647"/>
      <c r="D52" s="643"/>
      <c r="E52" s="643">
        <v>5</v>
      </c>
      <c r="F52" s="643"/>
      <c r="G52" s="655">
        <v>30</v>
      </c>
      <c r="H52" s="647"/>
      <c r="I52" s="643"/>
      <c r="J52" s="646"/>
      <c r="K52" s="646"/>
    </row>
    <row r="53" spans="1:11" ht="27.75" customHeight="1">
      <c r="A53" s="643" t="s">
        <v>669</v>
      </c>
      <c r="B53" s="647"/>
      <c r="C53" s="647"/>
      <c r="D53" s="643"/>
      <c r="E53" s="643">
        <v>8</v>
      </c>
      <c r="F53" s="643"/>
      <c r="G53" s="655">
        <v>33</v>
      </c>
      <c r="H53" s="647"/>
      <c r="I53" s="643"/>
      <c r="J53" s="646"/>
      <c r="K53" s="646"/>
    </row>
    <row r="54" spans="1:11" ht="27.75" customHeight="1">
      <c r="A54" s="643" t="s">
        <v>670</v>
      </c>
      <c r="B54" s="647"/>
      <c r="C54" s="647"/>
      <c r="D54" s="643"/>
      <c r="E54" s="643">
        <v>4</v>
      </c>
      <c r="F54" s="643"/>
      <c r="G54" s="655">
        <v>32</v>
      </c>
      <c r="H54" s="647"/>
      <c r="I54" s="643"/>
      <c r="J54" s="646"/>
      <c r="K54" s="646"/>
    </row>
    <row r="55" spans="1:11" ht="27.75" customHeight="1">
      <c r="A55" s="643" t="s">
        <v>671</v>
      </c>
      <c r="B55" s="647"/>
      <c r="C55" s="651"/>
      <c r="D55" s="643"/>
      <c r="E55" s="643">
        <v>2</v>
      </c>
      <c r="F55" s="643"/>
      <c r="G55" s="655">
        <v>31</v>
      </c>
      <c r="H55" s="647"/>
      <c r="I55" s="643"/>
      <c r="J55" s="646"/>
      <c r="K55" s="646"/>
    </row>
    <row r="56" spans="1:11" ht="27.75" customHeight="1">
      <c r="A56" s="643" t="s">
        <v>672</v>
      </c>
      <c r="B56" s="647"/>
      <c r="C56" s="642" t="s">
        <v>673</v>
      </c>
      <c r="D56" s="643"/>
      <c r="E56" s="643">
        <v>5</v>
      </c>
      <c r="F56" s="643"/>
      <c r="G56" s="655">
        <v>37</v>
      </c>
      <c r="H56" s="647"/>
      <c r="I56" s="643"/>
      <c r="J56" s="646"/>
      <c r="K56" s="646"/>
    </row>
    <row r="57" spans="1:11" ht="27.75" customHeight="1">
      <c r="A57" s="643" t="s">
        <v>674</v>
      </c>
      <c r="B57" s="647"/>
      <c r="C57" s="647"/>
      <c r="D57" s="643"/>
      <c r="E57" s="643">
        <v>6</v>
      </c>
      <c r="F57" s="643"/>
      <c r="G57" s="655">
        <v>22</v>
      </c>
      <c r="H57" s="647"/>
      <c r="I57" s="643"/>
      <c r="J57" s="646"/>
      <c r="K57" s="646"/>
    </row>
    <row r="58" spans="1:11" ht="27.75" customHeight="1">
      <c r="A58" s="643" t="s">
        <v>675</v>
      </c>
      <c r="B58" s="647"/>
      <c r="C58" s="647"/>
      <c r="D58" s="643"/>
      <c r="E58" s="643">
        <v>2</v>
      </c>
      <c r="F58" s="643"/>
      <c r="G58" s="655">
        <v>27</v>
      </c>
      <c r="H58" s="647"/>
      <c r="I58" s="643"/>
      <c r="J58" s="646"/>
      <c r="K58" s="646"/>
    </row>
    <row r="59" spans="1:11" ht="27.75" customHeight="1">
      <c r="A59" s="643" t="s">
        <v>676</v>
      </c>
      <c r="B59" s="647"/>
      <c r="C59" s="647"/>
      <c r="D59" s="643"/>
      <c r="E59" s="643">
        <v>1</v>
      </c>
      <c r="F59" s="643"/>
      <c r="G59" s="655">
        <v>24</v>
      </c>
      <c r="H59" s="647"/>
      <c r="I59" s="643"/>
      <c r="J59" s="646"/>
      <c r="K59" s="646"/>
    </row>
    <row r="60" spans="1:11" ht="27.75" customHeight="1">
      <c r="A60" s="643" t="s">
        <v>677</v>
      </c>
      <c r="B60" s="647"/>
      <c r="C60" s="647"/>
      <c r="D60" s="643"/>
      <c r="E60" s="643">
        <v>3</v>
      </c>
      <c r="F60" s="643"/>
      <c r="G60" s="655">
        <v>24</v>
      </c>
      <c r="H60" s="647"/>
      <c r="I60" s="643"/>
      <c r="J60" s="646"/>
      <c r="K60" s="646"/>
    </row>
    <row r="61" spans="1:11" ht="27.75" customHeight="1">
      <c r="A61" s="643" t="s">
        <v>678</v>
      </c>
      <c r="B61" s="651"/>
      <c r="C61" s="651"/>
      <c r="D61" s="643"/>
      <c r="E61" s="643">
        <v>4</v>
      </c>
      <c r="F61" s="643"/>
      <c r="G61" s="655">
        <v>36</v>
      </c>
      <c r="H61" s="651"/>
      <c r="I61" s="643"/>
      <c r="J61" s="646"/>
      <c r="K61" s="646"/>
    </row>
    <row r="62" spans="1:11" ht="27.75" customHeight="1">
      <c r="A62" s="656"/>
      <c r="B62" s="643"/>
      <c r="C62" s="643"/>
      <c r="D62" s="643"/>
      <c r="E62" s="643"/>
      <c r="F62" s="643"/>
      <c r="G62" s="655"/>
      <c r="H62" s="643"/>
      <c r="I62" s="643"/>
      <c r="J62" s="646"/>
      <c r="K62" s="646"/>
    </row>
    <row r="63" spans="1:11" ht="27.75" customHeight="1">
      <c r="A63" s="656"/>
      <c r="B63" s="643"/>
      <c r="C63" s="643"/>
      <c r="D63" s="643"/>
      <c r="E63" s="643"/>
      <c r="F63" s="643"/>
      <c r="G63" s="655"/>
      <c r="H63" s="643"/>
      <c r="I63" s="643"/>
      <c r="J63" s="646"/>
      <c r="K63" s="646"/>
    </row>
    <row r="64" spans="1:11" ht="27.75" customHeight="1">
      <c r="A64" s="656"/>
      <c r="B64" s="643"/>
      <c r="C64" s="643"/>
      <c r="D64" s="643"/>
      <c r="E64" s="643"/>
      <c r="F64" s="643"/>
      <c r="G64" s="655"/>
      <c r="H64" s="643"/>
      <c r="I64" s="643"/>
      <c r="J64" s="646"/>
      <c r="K64" s="646"/>
    </row>
    <row r="65" spans="1:11" ht="27.75" customHeight="1">
      <c r="A65" s="656"/>
      <c r="B65" s="643"/>
      <c r="C65" s="643"/>
      <c r="D65" s="643"/>
      <c r="E65" s="643"/>
      <c r="F65" s="643"/>
      <c r="G65" s="655"/>
      <c r="H65" s="643"/>
      <c r="I65" s="643"/>
      <c r="J65" s="646"/>
      <c r="K65" s="646"/>
    </row>
    <row r="66" spans="1:11" ht="27.75" customHeight="1">
      <c r="A66" s="656"/>
      <c r="B66" s="643"/>
      <c r="C66" s="643"/>
      <c r="D66" s="657"/>
      <c r="E66" s="643"/>
      <c r="F66" s="643"/>
      <c r="G66" s="655"/>
      <c r="H66" s="643"/>
      <c r="I66" s="643"/>
      <c r="J66" s="656"/>
      <c r="K66" s="646"/>
    </row>
    <row r="67" spans="1:11" ht="27.75" customHeight="1">
      <c r="A67" s="656"/>
      <c r="B67" s="643"/>
      <c r="C67" s="643"/>
      <c r="D67" s="643"/>
      <c r="E67" s="643"/>
      <c r="F67" s="643"/>
      <c r="G67" s="655"/>
      <c r="H67" s="643"/>
      <c r="I67" s="643"/>
      <c r="J67" s="656"/>
      <c r="K67" s="646"/>
    </row>
    <row r="68" spans="1:11" ht="27.75" customHeight="1">
      <c r="A68" s="656"/>
      <c r="B68" s="643"/>
      <c r="C68" s="643"/>
      <c r="D68" s="643"/>
      <c r="E68" s="643"/>
      <c r="F68" s="643"/>
      <c r="G68" s="655"/>
      <c r="H68" s="643"/>
      <c r="I68" s="643"/>
      <c r="J68" s="656"/>
      <c r="K68" s="646"/>
    </row>
    <row r="69" spans="1:11" ht="27.75" customHeight="1">
      <c r="A69" s="656"/>
      <c r="B69" s="643"/>
      <c r="C69" s="643"/>
      <c r="D69" s="643"/>
      <c r="E69" s="643"/>
      <c r="F69" s="643"/>
      <c r="G69" s="655"/>
      <c r="H69" s="643"/>
      <c r="I69" s="643"/>
      <c r="J69" s="656"/>
      <c r="K69" s="646"/>
    </row>
    <row r="70" spans="1:11" ht="27.75" customHeight="1">
      <c r="A70" s="656"/>
      <c r="B70" s="643"/>
      <c r="C70" s="643"/>
      <c r="D70" s="643"/>
      <c r="E70" s="643"/>
      <c r="F70" s="643"/>
      <c r="G70" s="655"/>
      <c r="H70" s="643"/>
      <c r="I70" s="643"/>
      <c r="J70" s="656"/>
      <c r="K70" s="646"/>
    </row>
    <row r="71" spans="1:11" ht="27.75" customHeight="1">
      <c r="A71" s="656"/>
      <c r="B71" s="643"/>
      <c r="C71" s="643"/>
      <c r="D71" s="643"/>
      <c r="E71" s="643"/>
      <c r="F71" s="643"/>
      <c r="G71" s="655"/>
      <c r="H71" s="643"/>
      <c r="I71" s="643"/>
      <c r="J71" s="646"/>
      <c r="K71" s="646"/>
    </row>
    <row r="72" spans="1:11" ht="27.75" customHeight="1">
      <c r="A72" s="656"/>
      <c r="B72" s="643"/>
      <c r="C72" s="643"/>
      <c r="D72" s="643"/>
      <c r="E72" s="643"/>
      <c r="F72" s="643"/>
      <c r="G72" s="655"/>
      <c r="H72" s="643"/>
      <c r="I72" s="643"/>
      <c r="J72" s="646"/>
      <c r="K72" s="646"/>
    </row>
    <row r="73" spans="1:11" ht="27.75" customHeight="1">
      <c r="A73" s="656"/>
      <c r="B73" s="643"/>
      <c r="C73" s="658"/>
      <c r="D73" s="643"/>
      <c r="E73" s="643"/>
      <c r="F73" s="643"/>
      <c r="G73" s="659"/>
      <c r="H73" s="643"/>
      <c r="I73" s="643"/>
      <c r="J73" s="646"/>
      <c r="K73" s="646"/>
    </row>
    <row r="74" spans="1:11" ht="27.75" customHeight="1">
      <c r="A74" s="656"/>
      <c r="B74" s="643"/>
      <c r="C74" s="658"/>
      <c r="D74" s="643"/>
      <c r="E74" s="643"/>
      <c r="F74" s="643"/>
      <c r="G74" s="659"/>
      <c r="H74" s="643"/>
      <c r="I74" s="643"/>
      <c r="J74" s="646"/>
      <c r="K74" s="646"/>
    </row>
    <row r="75" spans="1:11" ht="27.75" customHeight="1">
      <c r="A75" s="656"/>
      <c r="B75" s="643"/>
      <c r="C75" s="658"/>
      <c r="D75" s="643"/>
      <c r="E75" s="643"/>
      <c r="F75" s="643"/>
      <c r="G75" s="659"/>
      <c r="H75" s="643"/>
      <c r="I75" s="643"/>
      <c r="J75" s="646"/>
      <c r="K75" s="646"/>
    </row>
    <row r="76" spans="1:11" ht="27.75" customHeight="1">
      <c r="A76" s="656"/>
      <c r="B76" s="643"/>
      <c r="C76" s="658"/>
      <c r="D76" s="643"/>
      <c r="E76" s="643"/>
      <c r="F76" s="643"/>
      <c r="G76" s="659"/>
      <c r="H76" s="643"/>
      <c r="I76" s="643"/>
      <c r="J76" s="646"/>
      <c r="K76" s="646"/>
    </row>
    <row r="77" spans="1:11" ht="27.75" customHeight="1">
      <c r="A77" s="656"/>
      <c r="B77" s="643"/>
      <c r="C77" s="643"/>
      <c r="D77" s="643"/>
      <c r="E77" s="643"/>
      <c r="F77" s="643"/>
      <c r="G77" s="655"/>
      <c r="H77" s="643"/>
      <c r="I77" s="643"/>
      <c r="J77" s="646"/>
      <c r="K77" s="646"/>
    </row>
    <row r="78" spans="1:11" ht="27.75" customHeight="1">
      <c r="A78" s="656"/>
      <c r="B78" s="643"/>
      <c r="C78" s="643"/>
      <c r="D78" s="643"/>
      <c r="E78" s="643"/>
      <c r="F78" s="643"/>
      <c r="G78" s="655"/>
      <c r="H78" s="643"/>
      <c r="I78" s="643"/>
      <c r="J78" s="646"/>
      <c r="K78" s="646"/>
    </row>
    <row r="79" spans="1:11" ht="27.75" customHeight="1">
      <c r="A79" s="656"/>
      <c r="B79" s="643"/>
      <c r="C79" s="643"/>
      <c r="D79" s="643"/>
      <c r="E79" s="643"/>
      <c r="F79" s="643"/>
      <c r="G79" s="655"/>
      <c r="H79" s="643"/>
      <c r="I79" s="643"/>
      <c r="J79" s="646"/>
      <c r="K79" s="646"/>
    </row>
    <row r="80" spans="1:11" ht="27.75" customHeight="1">
      <c r="A80" s="656"/>
      <c r="B80" s="643"/>
      <c r="C80" s="643"/>
      <c r="D80" s="643"/>
      <c r="E80" s="643"/>
      <c r="F80" s="643"/>
      <c r="G80" s="655"/>
      <c r="H80" s="643"/>
      <c r="I80" s="643"/>
      <c r="J80" s="646"/>
      <c r="K80" s="646"/>
    </row>
    <row r="81" spans="1:11" ht="24.75" customHeight="1">
      <c r="A81" s="656"/>
      <c r="B81" s="643"/>
      <c r="C81" s="643"/>
      <c r="D81" s="643"/>
      <c r="E81" s="643"/>
      <c r="F81" s="643"/>
      <c r="G81" s="655"/>
      <c r="H81" s="643"/>
      <c r="I81" s="643"/>
      <c r="J81" s="646"/>
      <c r="K81" s="646"/>
    </row>
    <row r="82" spans="1:11" ht="27.75" customHeight="1">
      <c r="A82" s="656"/>
      <c r="B82" s="643"/>
      <c r="C82" s="643"/>
      <c r="D82" s="643"/>
      <c r="E82" s="643"/>
      <c r="F82" s="643"/>
      <c r="G82" s="655"/>
      <c r="H82" s="643"/>
      <c r="I82" s="643"/>
      <c r="J82" s="646"/>
      <c r="K82" s="646"/>
    </row>
    <row r="83" spans="1:11" ht="24.75" customHeight="1">
      <c r="A83" s="656"/>
      <c r="B83" s="643"/>
      <c r="C83" s="643"/>
      <c r="D83" s="643"/>
      <c r="E83" s="643"/>
      <c r="F83" s="643"/>
      <c r="G83" s="655"/>
      <c r="H83" s="643"/>
      <c r="I83" s="643"/>
      <c r="J83" s="646"/>
      <c r="K83" s="646"/>
    </row>
    <row r="84" spans="1:11" ht="27.75" customHeight="1">
      <c r="A84" s="656"/>
      <c r="B84" s="643"/>
      <c r="C84" s="643"/>
      <c r="D84" s="643"/>
      <c r="E84" s="643"/>
      <c r="F84" s="643"/>
      <c r="G84" s="655"/>
      <c r="H84" s="643"/>
      <c r="I84" s="643"/>
      <c r="J84" s="646"/>
      <c r="K84" s="646"/>
    </row>
    <row r="85" spans="1:11" ht="27.75" customHeight="1">
      <c r="A85" s="656"/>
      <c r="B85" s="643"/>
      <c r="C85" s="643"/>
      <c r="D85" s="643"/>
      <c r="E85" s="643"/>
      <c r="F85" s="643"/>
      <c r="G85" s="655"/>
      <c r="H85" s="643"/>
      <c r="I85" s="643"/>
      <c r="J85" s="646"/>
      <c r="K85" s="646"/>
    </row>
    <row r="86" spans="1:11" ht="24.75" customHeight="1">
      <c r="A86" s="656"/>
      <c r="B86" s="643"/>
      <c r="C86" s="643"/>
      <c r="D86" s="643"/>
      <c r="E86" s="643"/>
      <c r="F86" s="643"/>
      <c r="G86" s="655"/>
      <c r="H86" s="643"/>
      <c r="I86" s="643"/>
      <c r="J86" s="646"/>
      <c r="K86" s="646"/>
    </row>
    <row r="87" spans="1:11" ht="27.75" customHeight="1">
      <c r="A87" s="656"/>
      <c r="B87" s="660"/>
      <c r="C87" s="643"/>
      <c r="D87" s="657"/>
      <c r="E87" s="643"/>
      <c r="F87" s="643"/>
      <c r="G87" s="655"/>
      <c r="H87" s="661"/>
      <c r="I87" s="643"/>
      <c r="J87" s="646"/>
      <c r="K87" s="646"/>
    </row>
    <row r="88" spans="1:11" ht="27.75" customHeight="1">
      <c r="A88" s="656"/>
      <c r="B88" s="660"/>
      <c r="C88" s="643"/>
      <c r="D88" s="643"/>
      <c r="E88" s="643"/>
      <c r="F88" s="643"/>
      <c r="G88" s="655"/>
      <c r="H88" s="661"/>
      <c r="I88" s="643"/>
      <c r="J88" s="646"/>
      <c r="K88" s="646"/>
    </row>
    <row r="89" spans="1:11" ht="27.75" customHeight="1">
      <c r="A89" s="656"/>
      <c r="B89" s="662"/>
      <c r="C89" s="643"/>
      <c r="D89" s="643"/>
      <c r="E89" s="643"/>
      <c r="F89" s="643"/>
      <c r="G89" s="655"/>
      <c r="H89" s="661"/>
      <c r="I89" s="643"/>
      <c r="J89" s="646"/>
      <c r="K89" s="646"/>
    </row>
    <row r="90" spans="1:11" ht="27.75" customHeight="1">
      <c r="A90" s="656"/>
      <c r="B90" s="660"/>
      <c r="C90" s="643"/>
      <c r="D90" s="643"/>
      <c r="E90" s="643"/>
      <c r="F90" s="643"/>
      <c r="G90" s="655"/>
      <c r="H90" s="661"/>
      <c r="I90" s="643"/>
      <c r="J90" s="646"/>
      <c r="K90" s="646"/>
    </row>
    <row r="91" spans="1:11" ht="27.75" customHeight="1">
      <c r="A91" s="656"/>
      <c r="B91" s="660"/>
      <c r="C91" s="643"/>
      <c r="D91" s="643"/>
      <c r="E91" s="643"/>
      <c r="F91" s="643"/>
      <c r="G91" s="655"/>
      <c r="H91" s="661"/>
      <c r="I91" s="643"/>
      <c r="J91" s="646"/>
      <c r="K91" s="646"/>
    </row>
    <row r="92" spans="1:11" ht="27.75" customHeight="1">
      <c r="A92" s="656"/>
      <c r="B92" s="660"/>
      <c r="C92" s="643"/>
      <c r="D92" s="643"/>
      <c r="E92" s="643"/>
      <c r="F92" s="643"/>
      <c r="G92" s="655"/>
      <c r="H92" s="661"/>
      <c r="I92" s="643"/>
      <c r="J92" s="646"/>
      <c r="K92" s="646"/>
    </row>
    <row r="93" spans="1:11" ht="27.75" customHeight="1">
      <c r="A93" s="656"/>
      <c r="B93" s="660"/>
      <c r="C93" s="643"/>
      <c r="D93" s="643"/>
      <c r="E93" s="643"/>
      <c r="F93" s="643"/>
      <c r="G93" s="655"/>
      <c r="H93" s="661"/>
      <c r="I93" s="643"/>
      <c r="J93" s="643"/>
      <c r="K93" s="646"/>
    </row>
    <row r="94" spans="1:11" ht="27.75" customHeight="1">
      <c r="A94" s="656"/>
      <c r="B94" s="660"/>
      <c r="C94" s="643"/>
      <c r="D94" s="643"/>
      <c r="E94" s="643"/>
      <c r="F94" s="643"/>
      <c r="G94" s="655"/>
      <c r="H94" s="661"/>
      <c r="I94" s="643"/>
      <c r="J94" s="643"/>
      <c r="K94" s="646"/>
    </row>
    <row r="95" spans="1:11" ht="27.75" customHeight="1">
      <c r="A95" s="656"/>
      <c r="B95" s="660"/>
      <c r="C95" s="643"/>
      <c r="D95" s="643"/>
      <c r="E95" s="643"/>
      <c r="F95" s="643"/>
      <c r="G95" s="655"/>
      <c r="H95" s="661"/>
      <c r="I95" s="643"/>
      <c r="J95" s="646"/>
      <c r="K95" s="646"/>
    </row>
    <row r="96" spans="1:11" ht="27.75" customHeight="1">
      <c r="A96" s="656"/>
      <c r="B96" s="660"/>
      <c r="C96" s="643"/>
      <c r="D96" s="643"/>
      <c r="E96" s="643"/>
      <c r="F96" s="643"/>
      <c r="G96" s="655"/>
      <c r="H96" s="661"/>
      <c r="I96" s="643"/>
      <c r="J96" s="646"/>
      <c r="K96" s="646"/>
    </row>
    <row r="97" spans="1:11" ht="27.75" customHeight="1">
      <c r="A97" s="656"/>
      <c r="B97" s="660"/>
      <c r="C97" s="643"/>
      <c r="D97" s="643"/>
      <c r="E97" s="643"/>
      <c r="F97" s="643"/>
      <c r="G97" s="663"/>
      <c r="H97" s="661"/>
      <c r="I97" s="643"/>
      <c r="J97" s="646"/>
      <c r="K97" s="646"/>
    </row>
    <row r="98" spans="1:11" ht="27.75" customHeight="1">
      <c r="A98" s="656"/>
      <c r="B98" s="660"/>
      <c r="C98" s="643"/>
      <c r="D98" s="643"/>
      <c r="E98" s="643"/>
      <c r="F98" s="643"/>
      <c r="G98" s="663"/>
      <c r="H98" s="661"/>
      <c r="I98" s="643"/>
      <c r="J98" s="646"/>
      <c r="K98" s="646"/>
    </row>
    <row r="99" spans="1:11" ht="27.75" customHeight="1">
      <c r="A99" s="656"/>
      <c r="B99" s="660"/>
      <c r="C99" s="643"/>
      <c r="D99" s="643"/>
      <c r="E99" s="643"/>
      <c r="F99" s="643"/>
      <c r="G99" s="663"/>
      <c r="H99" s="661"/>
      <c r="I99" s="643"/>
      <c r="J99" s="646"/>
      <c r="K99" s="646"/>
    </row>
    <row r="100" spans="1:11" ht="27.75" customHeight="1">
      <c r="A100" s="656"/>
      <c r="B100" s="660"/>
      <c r="C100" s="643"/>
      <c r="D100" s="643"/>
      <c r="E100" s="643"/>
      <c r="F100" s="643"/>
      <c r="G100" s="663"/>
      <c r="H100" s="643"/>
      <c r="I100" s="643"/>
      <c r="J100" s="646"/>
      <c r="K100" s="646"/>
    </row>
    <row r="101" spans="1:11" ht="27.75" customHeight="1">
      <c r="A101" s="656"/>
      <c r="B101" s="660"/>
      <c r="C101" s="643"/>
      <c r="D101" s="643"/>
      <c r="E101" s="643"/>
      <c r="F101" s="643"/>
      <c r="G101" s="663"/>
      <c r="H101" s="643"/>
      <c r="I101" s="643"/>
      <c r="J101" s="646"/>
      <c r="K101" s="646"/>
    </row>
    <row r="102" spans="1:11" ht="27.75" customHeight="1">
      <c r="A102" s="656"/>
      <c r="B102" s="660"/>
      <c r="C102" s="643"/>
      <c r="D102" s="657"/>
      <c r="E102" s="643"/>
      <c r="F102" s="643"/>
      <c r="G102" s="663"/>
      <c r="H102" s="661"/>
      <c r="I102" s="643"/>
      <c r="J102" s="646"/>
      <c r="K102" s="646"/>
    </row>
    <row r="103" spans="1:11" ht="27.75" customHeight="1">
      <c r="A103" s="656"/>
      <c r="B103" s="660"/>
      <c r="C103" s="643"/>
      <c r="D103" s="643"/>
      <c r="E103" s="643"/>
      <c r="F103" s="643"/>
      <c r="G103" s="663"/>
      <c r="H103" s="643"/>
      <c r="I103" s="643"/>
      <c r="J103" s="646"/>
      <c r="K103" s="646"/>
    </row>
    <row r="104" spans="1:11" ht="27.75" customHeight="1">
      <c r="A104" s="656"/>
      <c r="B104" s="662"/>
      <c r="C104" s="643"/>
      <c r="D104" s="643"/>
      <c r="E104" s="643"/>
      <c r="F104" s="643"/>
      <c r="G104" s="644"/>
      <c r="H104" s="643"/>
      <c r="I104" s="643"/>
      <c r="J104" s="646"/>
      <c r="K104" s="646"/>
    </row>
    <row r="105" spans="1:11" ht="27.75" customHeight="1">
      <c r="A105" s="656"/>
      <c r="B105" s="660"/>
      <c r="C105" s="643"/>
      <c r="D105" s="643"/>
      <c r="E105" s="643"/>
      <c r="F105" s="643"/>
      <c r="G105" s="644"/>
      <c r="H105" s="643"/>
      <c r="I105" s="643"/>
      <c r="J105" s="646"/>
      <c r="K105" s="646"/>
    </row>
    <row r="106" spans="1:11" ht="27.75" customHeight="1">
      <c r="A106" s="656"/>
      <c r="B106" s="660"/>
      <c r="C106" s="643"/>
      <c r="D106" s="643"/>
      <c r="E106" s="643"/>
      <c r="F106" s="643"/>
      <c r="G106" s="644"/>
      <c r="H106" s="643"/>
      <c r="I106" s="643"/>
      <c r="J106" s="646"/>
      <c r="K106" s="646"/>
    </row>
    <row r="107" spans="1:11" ht="27.75" customHeight="1">
      <c r="A107" s="656"/>
      <c r="B107" s="660"/>
      <c r="C107" s="643"/>
      <c r="D107" s="643"/>
      <c r="E107" s="643"/>
      <c r="F107" s="643"/>
      <c r="G107" s="644"/>
      <c r="H107" s="643"/>
      <c r="I107" s="643"/>
      <c r="J107" s="646"/>
      <c r="K107" s="646"/>
    </row>
    <row r="108" spans="1:11" ht="27.75" customHeight="1">
      <c r="A108" s="656"/>
      <c r="B108" s="660"/>
      <c r="C108" s="643"/>
      <c r="D108" s="643"/>
      <c r="E108" s="643"/>
      <c r="F108" s="643"/>
      <c r="G108" s="644"/>
      <c r="H108" s="643"/>
      <c r="I108" s="643"/>
      <c r="J108" s="646"/>
      <c r="K108" s="646"/>
    </row>
    <row r="109" spans="1:11" ht="27.75" customHeight="1">
      <c r="A109" s="656"/>
      <c r="B109" s="660"/>
      <c r="C109" s="643"/>
      <c r="D109" s="643"/>
      <c r="E109" s="643"/>
      <c r="F109" s="643"/>
      <c r="G109" s="644"/>
      <c r="H109" s="643"/>
      <c r="I109" s="643"/>
      <c r="J109" s="646"/>
      <c r="K109" s="646"/>
    </row>
    <row r="110" spans="1:11" ht="27.75" customHeight="1">
      <c r="A110" s="656"/>
      <c r="B110" s="660"/>
      <c r="C110" s="643"/>
      <c r="D110" s="643"/>
      <c r="E110" s="643"/>
      <c r="F110" s="643"/>
      <c r="G110" s="644"/>
      <c r="H110" s="643"/>
      <c r="I110" s="643"/>
      <c r="J110" s="646"/>
      <c r="K110" s="646"/>
    </row>
    <row r="111" spans="1:11" ht="27.75" customHeight="1">
      <c r="A111" s="656"/>
      <c r="B111" s="660"/>
      <c r="C111" s="643"/>
      <c r="D111" s="643"/>
      <c r="E111" s="643"/>
      <c r="F111" s="643"/>
      <c r="G111" s="644"/>
      <c r="H111" s="643"/>
      <c r="I111" s="643"/>
      <c r="J111" s="646"/>
      <c r="K111" s="646"/>
    </row>
    <row r="112" spans="1:11" ht="27.75" customHeight="1">
      <c r="A112" s="656"/>
      <c r="B112" s="660"/>
      <c r="C112" s="643"/>
      <c r="D112" s="643"/>
      <c r="E112" s="643"/>
      <c r="F112" s="643"/>
      <c r="G112" s="644"/>
      <c r="H112" s="643"/>
      <c r="I112" s="643"/>
      <c r="J112" s="646"/>
      <c r="K112" s="646"/>
    </row>
    <row r="113" spans="1:11" ht="27.75" customHeight="1">
      <c r="A113" s="656"/>
      <c r="B113" s="660"/>
      <c r="C113" s="643"/>
      <c r="D113" s="643"/>
      <c r="E113" s="643"/>
      <c r="F113" s="643"/>
      <c r="G113" s="644"/>
      <c r="H113" s="643"/>
      <c r="I113" s="643"/>
      <c r="J113" s="646"/>
      <c r="K113" s="646"/>
    </row>
    <row r="114" spans="1:11" ht="27.75" customHeight="1">
      <c r="A114" s="656"/>
      <c r="B114" s="660"/>
      <c r="C114" s="643"/>
      <c r="D114" s="643"/>
      <c r="E114" s="643"/>
      <c r="F114" s="643"/>
      <c r="G114" s="644"/>
      <c r="H114" s="643"/>
      <c r="I114" s="643"/>
      <c r="J114" s="646"/>
      <c r="K114" s="646"/>
    </row>
    <row r="115" spans="1:11" ht="27.75" customHeight="1">
      <c r="A115" s="656"/>
      <c r="B115" s="662"/>
      <c r="C115" s="643"/>
      <c r="D115" s="657"/>
      <c r="E115" s="643"/>
      <c r="F115" s="643"/>
      <c r="G115" s="644"/>
      <c r="H115" s="661"/>
      <c r="I115" s="643"/>
      <c r="J115" s="646"/>
      <c r="K115" s="646"/>
    </row>
    <row r="116" spans="1:11" ht="27.75" customHeight="1">
      <c r="A116" s="656"/>
      <c r="B116" s="660"/>
      <c r="C116" s="643"/>
      <c r="D116" s="657"/>
      <c r="E116" s="643"/>
      <c r="F116" s="643"/>
      <c r="G116" s="644"/>
      <c r="H116" s="643"/>
      <c r="I116" s="643"/>
      <c r="J116" s="646"/>
      <c r="K116" s="646"/>
    </row>
    <row r="117" spans="1:11" ht="27.75" customHeight="1">
      <c r="A117" s="656"/>
      <c r="B117" s="660"/>
      <c r="C117" s="643"/>
      <c r="D117" s="657"/>
      <c r="E117" s="643"/>
      <c r="F117" s="643"/>
      <c r="G117" s="644"/>
      <c r="H117" s="643"/>
      <c r="I117" s="643"/>
      <c r="J117" s="646"/>
      <c r="K117" s="646"/>
    </row>
    <row r="118" spans="1:11" ht="27.75" customHeight="1">
      <c r="A118" s="656"/>
      <c r="B118" s="660"/>
      <c r="C118" s="643"/>
      <c r="D118" s="657"/>
      <c r="E118" s="643"/>
      <c r="F118" s="643"/>
      <c r="G118" s="644"/>
      <c r="H118" s="643"/>
      <c r="I118" s="643"/>
      <c r="J118" s="646"/>
      <c r="K118" s="646"/>
    </row>
    <row r="119" spans="1:11" ht="27.75" customHeight="1">
      <c r="A119" s="656"/>
      <c r="B119" s="660"/>
      <c r="C119" s="643"/>
      <c r="D119" s="657"/>
      <c r="E119" s="643"/>
      <c r="F119" s="643"/>
      <c r="G119" s="644"/>
      <c r="H119" s="643"/>
      <c r="I119" s="643"/>
      <c r="J119" s="646"/>
      <c r="K119" s="646"/>
    </row>
    <row r="120" spans="1:11" ht="27.75" customHeight="1">
      <c r="A120" s="656"/>
      <c r="B120" s="660"/>
      <c r="C120" s="643"/>
      <c r="D120" s="657"/>
      <c r="E120" s="643"/>
      <c r="F120" s="643"/>
      <c r="G120" s="644"/>
      <c r="H120" s="643"/>
      <c r="I120" s="643"/>
      <c r="J120" s="646"/>
      <c r="K120" s="646"/>
    </row>
    <row r="121" spans="1:11" ht="27.75" customHeight="1">
      <c r="A121" s="656"/>
      <c r="B121" s="660"/>
      <c r="C121" s="643"/>
      <c r="D121" s="657"/>
      <c r="E121" s="643"/>
      <c r="F121" s="643"/>
      <c r="G121" s="644"/>
      <c r="H121" s="643"/>
      <c r="I121" s="643"/>
      <c r="J121" s="646"/>
      <c r="K121" s="646"/>
    </row>
    <row r="122" spans="1:11" ht="27.75" customHeight="1">
      <c r="A122" s="656"/>
      <c r="B122" s="660"/>
      <c r="C122" s="643"/>
      <c r="D122" s="657"/>
      <c r="E122" s="643"/>
      <c r="F122" s="643"/>
      <c r="G122" s="644"/>
      <c r="H122" s="643"/>
      <c r="I122" s="643"/>
      <c r="J122" s="646"/>
      <c r="K122" s="646"/>
    </row>
    <row r="123" spans="1:11" ht="27.75" customHeight="1">
      <c r="A123" s="656"/>
      <c r="B123" s="660"/>
      <c r="C123" s="643"/>
      <c r="D123" s="657"/>
      <c r="E123" s="643"/>
      <c r="F123" s="643"/>
      <c r="G123" s="644"/>
      <c r="H123" s="643"/>
      <c r="I123" s="643"/>
      <c r="J123" s="646"/>
      <c r="K123" s="646"/>
    </row>
    <row r="124" spans="1:11" ht="27.75" customHeight="1">
      <c r="A124" s="656"/>
      <c r="B124" s="660"/>
      <c r="C124" s="643"/>
      <c r="D124" s="657"/>
      <c r="E124" s="643"/>
      <c r="F124" s="643"/>
      <c r="G124" s="644"/>
      <c r="H124" s="643"/>
      <c r="I124" s="643"/>
      <c r="J124" s="646"/>
      <c r="K124" s="646"/>
    </row>
    <row r="125" spans="1:11" ht="27.75" customHeight="1">
      <c r="A125" s="656"/>
      <c r="B125" s="643"/>
      <c r="C125" s="643"/>
      <c r="D125" s="643"/>
      <c r="E125" s="643"/>
      <c r="F125" s="643"/>
      <c r="G125" s="644"/>
      <c r="H125" s="643"/>
      <c r="I125" s="643"/>
      <c r="J125" s="646"/>
      <c r="K125" s="646"/>
    </row>
    <row r="126" spans="1:11" ht="27.75" customHeight="1">
      <c r="A126" s="656"/>
      <c r="B126" s="643"/>
      <c r="C126" s="643"/>
      <c r="D126" s="643"/>
      <c r="E126" s="643"/>
      <c r="F126" s="643"/>
      <c r="G126" s="644"/>
      <c r="H126" s="643"/>
      <c r="I126" s="643"/>
      <c r="J126" s="646"/>
      <c r="K126" s="646"/>
    </row>
    <row r="127" spans="1:11" ht="27.75" customHeight="1">
      <c r="A127" s="656"/>
      <c r="B127" s="643"/>
      <c r="C127" s="643"/>
      <c r="D127" s="643"/>
      <c r="E127" s="643"/>
      <c r="F127" s="643"/>
      <c r="G127" s="644"/>
      <c r="H127" s="643"/>
      <c r="I127" s="643"/>
      <c r="J127" s="646"/>
      <c r="K127" s="646"/>
    </row>
    <row r="128" spans="1:11" ht="27.75" customHeight="1">
      <c r="A128" s="656"/>
      <c r="B128" s="643"/>
      <c r="C128" s="643"/>
      <c r="D128" s="643"/>
      <c r="E128" s="643"/>
      <c r="F128" s="643"/>
      <c r="G128" s="644"/>
      <c r="H128" s="643"/>
      <c r="I128" s="643"/>
      <c r="J128" s="646"/>
      <c r="K128" s="646"/>
    </row>
    <row r="129" spans="1:11" ht="27.75" customHeight="1">
      <c r="A129" s="656"/>
      <c r="B129" s="643"/>
      <c r="C129" s="643"/>
      <c r="D129" s="643"/>
      <c r="E129" s="643"/>
      <c r="F129" s="643"/>
      <c r="G129" s="644"/>
      <c r="H129" s="643"/>
      <c r="I129" s="643"/>
      <c r="J129" s="646"/>
      <c r="K129" s="646"/>
    </row>
    <row r="130" spans="1:11" ht="27.75" customHeight="1">
      <c r="A130" s="656"/>
      <c r="B130" s="643"/>
      <c r="C130" s="643"/>
      <c r="D130" s="643"/>
      <c r="E130" s="643"/>
      <c r="F130" s="643"/>
      <c r="G130" s="644"/>
      <c r="H130" s="643"/>
      <c r="I130" s="643"/>
      <c r="J130" s="646"/>
      <c r="K130" s="646"/>
    </row>
    <row r="131" spans="1:11" ht="27.75" customHeight="1">
      <c r="A131" s="656"/>
      <c r="B131" s="643"/>
      <c r="C131" s="643"/>
      <c r="D131" s="643"/>
      <c r="E131" s="643"/>
      <c r="F131" s="643"/>
      <c r="G131" s="644"/>
      <c r="H131" s="643"/>
      <c r="I131" s="643"/>
      <c r="J131" s="646"/>
      <c r="K131" s="646"/>
    </row>
    <row r="132" spans="1:11" ht="27.75" customHeight="1">
      <c r="A132" s="656"/>
      <c r="B132" s="643"/>
      <c r="C132" s="643"/>
      <c r="D132" s="643"/>
      <c r="E132" s="643"/>
      <c r="F132" s="643"/>
      <c r="G132" s="644"/>
      <c r="H132" s="643"/>
      <c r="I132" s="643"/>
      <c r="J132" s="646"/>
      <c r="K132" s="646"/>
    </row>
    <row r="133" spans="1:11" ht="27.75" customHeight="1">
      <c r="A133" s="656"/>
      <c r="B133" s="643"/>
      <c r="C133" s="643"/>
      <c r="D133" s="643"/>
      <c r="E133" s="643"/>
      <c r="F133" s="643"/>
      <c r="G133" s="644"/>
      <c r="H133" s="643"/>
      <c r="I133" s="643"/>
      <c r="J133" s="646"/>
      <c r="K133" s="646"/>
    </row>
    <row r="134" spans="1:11" ht="27.75" customHeight="1">
      <c r="A134" s="656"/>
      <c r="B134" s="660"/>
      <c r="C134" s="643"/>
      <c r="D134" s="657"/>
      <c r="E134" s="643"/>
      <c r="F134" s="643"/>
      <c r="G134" s="644"/>
      <c r="H134" s="643"/>
      <c r="I134" s="643"/>
      <c r="J134" s="646"/>
      <c r="K134" s="646"/>
    </row>
    <row r="135" spans="1:11" ht="27.75" customHeight="1">
      <c r="A135" s="656"/>
      <c r="B135" s="660"/>
      <c r="C135" s="643"/>
      <c r="D135" s="643"/>
      <c r="E135" s="643"/>
      <c r="F135" s="643"/>
      <c r="G135" s="644"/>
      <c r="H135" s="643"/>
      <c r="I135" s="643"/>
      <c r="J135" s="646"/>
      <c r="K135" s="646"/>
    </row>
    <row r="136" spans="1:11" ht="27.75" customHeight="1">
      <c r="A136" s="656"/>
      <c r="B136" s="660"/>
      <c r="C136" s="643"/>
      <c r="D136" s="643"/>
      <c r="E136" s="643"/>
      <c r="F136" s="643"/>
      <c r="G136" s="644"/>
      <c r="H136" s="643"/>
      <c r="I136" s="643"/>
      <c r="J136" s="646"/>
      <c r="K136" s="646"/>
    </row>
    <row r="137" spans="1:11" ht="27.75" customHeight="1">
      <c r="A137" s="656"/>
      <c r="B137" s="660"/>
      <c r="C137" s="643"/>
      <c r="D137" s="643"/>
      <c r="E137" s="643"/>
      <c r="F137" s="643"/>
      <c r="G137" s="644"/>
      <c r="H137" s="643"/>
      <c r="I137" s="643"/>
      <c r="J137" s="646"/>
      <c r="K137" s="646"/>
    </row>
    <row r="138" spans="1:11" ht="27.75" customHeight="1">
      <c r="A138" s="656"/>
      <c r="B138" s="660"/>
      <c r="C138" s="643"/>
      <c r="D138" s="643"/>
      <c r="E138" s="643"/>
      <c r="F138" s="643"/>
      <c r="G138" s="644"/>
      <c r="H138" s="643"/>
      <c r="I138" s="643"/>
      <c r="J138" s="646"/>
      <c r="K138" s="646"/>
    </row>
    <row r="139" spans="1:11" ht="27.75" customHeight="1">
      <c r="A139" s="643"/>
      <c r="B139" s="643"/>
      <c r="C139" s="643"/>
      <c r="D139" s="643"/>
      <c r="E139" s="643"/>
      <c r="F139" s="643"/>
      <c r="G139" s="655"/>
      <c r="H139" s="643"/>
      <c r="I139" s="643"/>
      <c r="J139" s="646"/>
      <c r="K139" s="646"/>
    </row>
    <row r="140" spans="1:11" ht="27.75" customHeight="1">
      <c r="A140" s="643"/>
      <c r="B140" s="643"/>
      <c r="C140" s="643"/>
      <c r="D140" s="643"/>
      <c r="E140" s="643"/>
      <c r="F140" s="643"/>
      <c r="G140" s="655"/>
      <c r="H140" s="643"/>
      <c r="I140" s="643"/>
      <c r="J140" s="646"/>
      <c r="K140" s="646"/>
    </row>
    <row r="141" spans="1:11" ht="27.75" customHeight="1">
      <c r="A141" s="643"/>
      <c r="B141" s="643"/>
      <c r="C141" s="643"/>
      <c r="D141" s="643"/>
      <c r="E141" s="643"/>
      <c r="F141" s="643"/>
      <c r="G141" s="655"/>
      <c r="H141" s="661"/>
      <c r="I141" s="643"/>
      <c r="J141" s="646"/>
      <c r="K141" s="646"/>
    </row>
    <row r="142" spans="1:11" ht="27.75" customHeight="1">
      <c r="A142" s="643"/>
      <c r="B142" s="643"/>
      <c r="C142" s="643"/>
      <c r="D142" s="643"/>
      <c r="E142" s="643"/>
      <c r="F142" s="643"/>
      <c r="G142" s="655"/>
      <c r="H142" s="643"/>
      <c r="I142" s="643"/>
      <c r="J142" s="646"/>
      <c r="K142" s="646"/>
    </row>
    <row r="143" spans="1:11" ht="28.5" customHeight="1">
      <c r="A143" s="643"/>
      <c r="B143" s="661"/>
      <c r="C143" s="643"/>
      <c r="D143" s="643"/>
      <c r="E143" s="643"/>
      <c r="F143" s="643"/>
      <c r="G143" s="655"/>
      <c r="H143" s="643"/>
      <c r="I143" s="643"/>
      <c r="J143" s="646"/>
      <c r="K143" s="646"/>
    </row>
    <row r="144" spans="1:11" ht="27.75" customHeight="1">
      <c r="A144" s="643"/>
      <c r="B144" s="661"/>
      <c r="C144" s="643"/>
      <c r="D144" s="643"/>
      <c r="E144" s="643"/>
      <c r="F144" s="643"/>
      <c r="G144" s="655"/>
      <c r="H144" s="643"/>
      <c r="I144" s="643"/>
      <c r="J144" s="646"/>
      <c r="K144" s="646"/>
    </row>
    <row r="145" spans="1:11" ht="27.75" customHeight="1">
      <c r="A145" s="656"/>
      <c r="B145" s="643"/>
      <c r="C145" s="643"/>
      <c r="D145" s="643"/>
      <c r="E145" s="643"/>
      <c r="F145" s="643"/>
      <c r="G145" s="655"/>
      <c r="H145" s="643"/>
      <c r="I145" s="643"/>
      <c r="J145" s="646"/>
      <c r="K145" s="646"/>
    </row>
    <row r="146" spans="1:11" ht="27.75" customHeight="1">
      <c r="A146" s="656"/>
      <c r="B146" s="643"/>
      <c r="C146" s="643"/>
      <c r="D146" s="643"/>
      <c r="E146" s="643"/>
      <c r="F146" s="643"/>
      <c r="G146" s="655"/>
      <c r="H146" s="643"/>
      <c r="I146" s="643"/>
      <c r="J146" s="646"/>
      <c r="K146" s="646"/>
    </row>
    <row r="147" spans="1:11" ht="27.75" customHeight="1">
      <c r="A147" s="643"/>
      <c r="B147" s="661"/>
      <c r="C147" s="643"/>
      <c r="D147" s="643"/>
      <c r="E147" s="643"/>
      <c r="F147" s="643"/>
      <c r="G147" s="655"/>
      <c r="H147" s="643"/>
      <c r="I147" s="643"/>
      <c r="J147" s="646"/>
      <c r="K147" s="646"/>
    </row>
    <row r="148" spans="1:11" ht="27.75" customHeight="1">
      <c r="A148" s="643"/>
      <c r="B148" s="661"/>
      <c r="C148" s="643"/>
      <c r="D148" s="643"/>
      <c r="E148" s="643"/>
      <c r="F148" s="643"/>
      <c r="G148" s="655"/>
      <c r="H148" s="643"/>
      <c r="I148" s="643"/>
      <c r="J148" s="646"/>
      <c r="K148" s="646"/>
    </row>
    <row r="149" spans="1:11" ht="27.75" customHeight="1">
      <c r="A149" s="643"/>
      <c r="B149" s="661"/>
      <c r="C149" s="643"/>
      <c r="D149" s="643"/>
      <c r="E149" s="643"/>
      <c r="F149" s="643"/>
      <c r="G149" s="655"/>
      <c r="H149" s="643"/>
      <c r="I149" s="643"/>
      <c r="J149" s="646"/>
      <c r="K149" s="646"/>
    </row>
    <row r="150" spans="1:11" ht="27.75" customHeight="1">
      <c r="A150" s="656"/>
      <c r="B150" s="643"/>
      <c r="C150" s="664"/>
      <c r="D150" s="665"/>
      <c r="E150" s="643"/>
      <c r="F150" s="666"/>
      <c r="G150" s="667"/>
      <c r="H150" s="643"/>
      <c r="I150" s="643"/>
      <c r="J150" s="650"/>
      <c r="K150" s="646"/>
    </row>
    <row r="151" spans="1:11" ht="27.75" customHeight="1">
      <c r="A151" s="656"/>
      <c r="B151" s="643"/>
      <c r="C151" s="664"/>
      <c r="D151" s="665"/>
      <c r="E151" s="643"/>
      <c r="F151" s="643"/>
      <c r="G151" s="667"/>
      <c r="H151" s="643"/>
      <c r="I151" s="643"/>
      <c r="J151" s="650"/>
      <c r="K151" s="646"/>
    </row>
    <row r="152" spans="1:11" ht="27.75" customHeight="1">
      <c r="A152" s="656"/>
      <c r="B152" s="643"/>
      <c r="C152" s="664"/>
      <c r="D152" s="665"/>
      <c r="E152" s="643"/>
      <c r="F152" s="643"/>
      <c r="G152" s="667"/>
      <c r="H152" s="643"/>
      <c r="I152" s="643"/>
      <c r="J152" s="650"/>
      <c r="K152" s="646"/>
    </row>
    <row r="153" spans="1:11" ht="27.75" customHeight="1">
      <c r="A153" s="656"/>
      <c r="B153" s="643"/>
      <c r="C153" s="664"/>
      <c r="D153" s="665"/>
      <c r="E153" s="643"/>
      <c r="F153" s="643"/>
      <c r="G153" s="667"/>
      <c r="H153" s="643"/>
      <c r="I153" s="643"/>
      <c r="J153" s="650"/>
      <c r="K153" s="646"/>
    </row>
    <row r="154" spans="1:11" ht="27.75" customHeight="1">
      <c r="A154" s="656"/>
      <c r="B154" s="643"/>
      <c r="C154" s="664"/>
      <c r="D154" s="665"/>
      <c r="E154" s="643"/>
      <c r="F154" s="643"/>
      <c r="G154" s="667"/>
      <c r="H154" s="643"/>
      <c r="I154" s="643"/>
      <c r="J154" s="650"/>
      <c r="K154" s="646"/>
    </row>
    <row r="155" spans="1:11" ht="27.75" customHeight="1">
      <c r="A155" s="656"/>
      <c r="B155" s="643"/>
      <c r="C155" s="664"/>
      <c r="D155" s="665"/>
      <c r="E155" s="643"/>
      <c r="F155" s="643"/>
      <c r="G155" s="667"/>
      <c r="H155" s="643"/>
      <c r="I155" s="643"/>
      <c r="J155" s="650"/>
      <c r="K155" s="646"/>
    </row>
    <row r="156" spans="1:11" ht="27.75" customHeight="1">
      <c r="A156" s="656"/>
      <c r="B156" s="643"/>
      <c r="C156" s="664"/>
      <c r="D156" s="665"/>
      <c r="E156" s="643"/>
      <c r="F156" s="643"/>
      <c r="G156" s="667"/>
      <c r="H156" s="643"/>
      <c r="I156" s="643"/>
      <c r="J156" s="650"/>
      <c r="K156" s="646"/>
    </row>
    <row r="157" spans="1:11" ht="27.75" customHeight="1">
      <c r="A157" s="656"/>
      <c r="B157" s="643"/>
      <c r="C157" s="664"/>
      <c r="D157" s="665"/>
      <c r="E157" s="643"/>
      <c r="F157" s="643"/>
      <c r="G157" s="667"/>
      <c r="H157" s="643"/>
      <c r="I157" s="643"/>
      <c r="J157" s="650"/>
      <c r="K157" s="646"/>
    </row>
    <row r="158" spans="1:11" ht="27.75" customHeight="1">
      <c r="A158" s="656"/>
      <c r="B158" s="643"/>
      <c r="C158" s="664"/>
      <c r="D158" s="665"/>
      <c r="E158" s="643"/>
      <c r="F158" s="643"/>
      <c r="G158" s="667"/>
      <c r="H158" s="643"/>
      <c r="I158" s="643"/>
      <c r="J158" s="650"/>
      <c r="K158" s="646"/>
    </row>
    <row r="159" spans="1:11" ht="27.75" customHeight="1">
      <c r="A159" s="656"/>
      <c r="B159" s="643"/>
      <c r="C159" s="664"/>
      <c r="D159" s="665"/>
      <c r="E159" s="643"/>
      <c r="F159" s="643"/>
      <c r="G159" s="667"/>
      <c r="H159" s="643"/>
      <c r="I159" s="643"/>
      <c r="J159" s="650"/>
      <c r="K159" s="646"/>
    </row>
    <row r="160" spans="1:11" ht="27.75" customHeight="1">
      <c r="A160" s="656"/>
      <c r="B160" s="661"/>
      <c r="C160" s="643"/>
      <c r="D160" s="643"/>
      <c r="E160" s="643"/>
      <c r="F160" s="643"/>
      <c r="G160" s="644"/>
      <c r="H160" s="661"/>
      <c r="I160" s="643"/>
      <c r="J160" s="646"/>
      <c r="K160" s="646"/>
    </row>
    <row r="161" spans="1:11" ht="27.75" customHeight="1">
      <c r="A161" s="656"/>
      <c r="B161" s="661"/>
      <c r="C161" s="643"/>
      <c r="D161" s="643"/>
      <c r="E161" s="643"/>
      <c r="F161" s="643"/>
      <c r="G161" s="644"/>
      <c r="H161" s="661"/>
      <c r="I161" s="643"/>
      <c r="J161" s="646"/>
      <c r="K161" s="646"/>
    </row>
    <row r="162" spans="1:11" ht="27.75" customHeight="1">
      <c r="A162" s="656"/>
      <c r="B162" s="661"/>
      <c r="C162" s="643"/>
      <c r="D162" s="643"/>
      <c r="E162" s="643"/>
      <c r="F162" s="643"/>
      <c r="G162" s="644"/>
      <c r="H162" s="661"/>
      <c r="I162" s="643"/>
      <c r="J162" s="646"/>
      <c r="K162" s="646"/>
    </row>
    <row r="163" spans="1:11" ht="27.75" customHeight="1">
      <c r="A163" s="656"/>
      <c r="B163" s="661"/>
      <c r="C163" s="643"/>
      <c r="D163" s="643"/>
      <c r="E163" s="643"/>
      <c r="F163" s="643"/>
      <c r="G163" s="644"/>
      <c r="H163" s="661"/>
      <c r="I163" s="643"/>
      <c r="J163" s="646"/>
      <c r="K163" s="646"/>
    </row>
    <row r="164" spans="1:11" ht="27.75" customHeight="1">
      <c r="A164" s="656"/>
      <c r="B164" s="661"/>
      <c r="C164" s="643"/>
      <c r="D164" s="643"/>
      <c r="E164" s="643"/>
      <c r="F164" s="643"/>
      <c r="G164" s="644"/>
      <c r="H164" s="661"/>
      <c r="I164" s="643"/>
      <c r="J164" s="646"/>
      <c r="K164" s="646"/>
    </row>
    <row r="165" spans="1:11" ht="27.75" customHeight="1">
      <c r="A165" s="656"/>
      <c r="B165" s="661"/>
      <c r="C165" s="643"/>
      <c r="D165" s="643"/>
      <c r="E165" s="643"/>
      <c r="F165" s="643"/>
      <c r="G165" s="644"/>
      <c r="H165" s="661"/>
      <c r="I165" s="643"/>
      <c r="J165" s="646"/>
      <c r="K165" s="646"/>
    </row>
    <row r="166" spans="1:11" ht="27.75" customHeight="1">
      <c r="A166" s="656"/>
      <c r="B166" s="661"/>
      <c r="C166" s="643"/>
      <c r="D166" s="643"/>
      <c r="E166" s="643"/>
      <c r="F166" s="643"/>
      <c r="G166" s="644"/>
      <c r="H166" s="661"/>
      <c r="I166" s="643"/>
      <c r="J166" s="646"/>
      <c r="K166" s="646"/>
    </row>
    <row r="167" spans="1:11" ht="27.75" customHeight="1">
      <c r="A167" s="656"/>
      <c r="B167" s="661"/>
      <c r="C167" s="643"/>
      <c r="D167" s="643"/>
      <c r="E167" s="643"/>
      <c r="F167" s="643"/>
      <c r="G167" s="644"/>
      <c r="H167" s="661"/>
      <c r="I167" s="643"/>
      <c r="J167" s="646"/>
      <c r="K167" s="646"/>
    </row>
    <row r="168" spans="1:11" ht="27.75" customHeight="1">
      <c r="A168" s="656"/>
      <c r="B168" s="661"/>
      <c r="C168" s="643"/>
      <c r="D168" s="643"/>
      <c r="E168" s="643"/>
      <c r="F168" s="643"/>
      <c r="G168" s="644"/>
      <c r="H168" s="643"/>
      <c r="I168" s="643"/>
      <c r="J168" s="646"/>
      <c r="K168" s="646"/>
    </row>
    <row r="169" spans="1:11" ht="27.75" customHeight="1">
      <c r="A169" s="656"/>
      <c r="B169" s="661"/>
      <c r="C169" s="643"/>
      <c r="D169" s="643"/>
      <c r="E169" s="643"/>
      <c r="F169" s="643"/>
      <c r="G169" s="644"/>
      <c r="H169" s="643"/>
      <c r="I169" s="643"/>
      <c r="J169" s="646"/>
      <c r="K169" s="646"/>
    </row>
    <row r="170" spans="1:11" ht="27.75" customHeight="1">
      <c r="A170" s="643"/>
      <c r="B170" s="661"/>
      <c r="C170" s="643"/>
      <c r="D170" s="643"/>
      <c r="E170" s="643"/>
      <c r="F170" s="643"/>
      <c r="G170" s="644"/>
      <c r="H170" s="644"/>
      <c r="I170" s="643"/>
      <c r="J170" s="646"/>
      <c r="K170" s="646"/>
    </row>
    <row r="171" spans="1:11" ht="27.75" customHeight="1">
      <c r="A171" s="643"/>
      <c r="B171" s="661"/>
      <c r="C171" s="643"/>
      <c r="D171" s="643"/>
      <c r="E171" s="643"/>
      <c r="F171" s="643"/>
      <c r="G171" s="644"/>
      <c r="H171" s="644"/>
      <c r="I171" s="643"/>
      <c r="J171" s="646"/>
      <c r="K171" s="646"/>
    </row>
    <row r="172" spans="1:11" ht="27.75" customHeight="1">
      <c r="A172" s="643"/>
      <c r="B172" s="661"/>
      <c r="C172" s="643"/>
      <c r="D172" s="643"/>
      <c r="E172" s="643"/>
      <c r="F172" s="643"/>
      <c r="G172" s="644"/>
      <c r="H172" s="644"/>
      <c r="I172" s="643"/>
      <c r="J172" s="646"/>
      <c r="K172" s="646"/>
    </row>
    <row r="173" spans="1:11" ht="27.75" customHeight="1">
      <c r="A173" s="643"/>
      <c r="B173" s="661"/>
      <c r="C173" s="643"/>
      <c r="D173" s="643"/>
      <c r="E173" s="643"/>
      <c r="F173" s="643"/>
      <c r="G173" s="644"/>
      <c r="H173" s="644"/>
      <c r="I173" s="643"/>
      <c r="J173" s="646"/>
      <c r="K173" s="646"/>
    </row>
    <row r="174" spans="1:11" ht="27.75" customHeight="1">
      <c r="A174" s="643"/>
      <c r="B174" s="661"/>
      <c r="C174" s="643"/>
      <c r="D174" s="643"/>
      <c r="E174" s="643"/>
      <c r="F174" s="643"/>
      <c r="G174" s="644"/>
      <c r="H174" s="644"/>
      <c r="I174" s="643"/>
      <c r="J174" s="646"/>
      <c r="K174" s="646"/>
    </row>
    <row r="175" spans="1:11" ht="27.75" customHeight="1">
      <c r="A175" s="643"/>
      <c r="B175" s="661"/>
      <c r="C175" s="643"/>
      <c r="D175" s="643"/>
      <c r="E175" s="643"/>
      <c r="F175" s="643"/>
      <c r="G175" s="644"/>
      <c r="H175" s="644"/>
      <c r="I175" s="643"/>
      <c r="J175" s="646"/>
      <c r="K175" s="646"/>
    </row>
    <row r="176" spans="1:11" ht="27.75" customHeight="1">
      <c r="A176" s="643"/>
      <c r="B176" s="661"/>
      <c r="C176" s="643"/>
      <c r="D176" s="643"/>
      <c r="E176" s="643"/>
      <c r="F176" s="643"/>
      <c r="G176" s="644"/>
      <c r="H176" s="644"/>
      <c r="I176" s="643"/>
      <c r="J176" s="646"/>
      <c r="K176" s="646"/>
    </row>
    <row r="177" spans="1:11" ht="27.75" customHeight="1">
      <c r="A177" s="643"/>
      <c r="B177" s="661"/>
      <c r="C177" s="643"/>
      <c r="D177" s="643"/>
      <c r="E177" s="643"/>
      <c r="F177" s="643"/>
      <c r="G177" s="644"/>
      <c r="H177" s="644"/>
      <c r="I177" s="643"/>
      <c r="J177" s="646"/>
      <c r="K177" s="646"/>
    </row>
    <row r="178" spans="1:11" ht="27.75" customHeight="1">
      <c r="A178" s="643"/>
      <c r="B178" s="661"/>
      <c r="C178" s="643"/>
      <c r="D178" s="643"/>
      <c r="E178" s="643"/>
      <c r="F178" s="643"/>
      <c r="G178" s="644"/>
      <c r="H178" s="644"/>
      <c r="I178" s="643"/>
      <c r="J178" s="646"/>
      <c r="K178" s="646"/>
    </row>
    <row r="179" spans="1:11" ht="27.75" customHeight="1">
      <c r="A179" s="643"/>
      <c r="B179" s="661"/>
      <c r="C179" s="643"/>
      <c r="D179" s="643"/>
      <c r="E179" s="643"/>
      <c r="F179" s="643"/>
      <c r="G179" s="644"/>
      <c r="H179" s="644"/>
      <c r="I179" s="643"/>
      <c r="J179" s="646"/>
      <c r="K179" s="646"/>
    </row>
    <row r="180" spans="1:11" ht="27.75" customHeight="1">
      <c r="A180" s="656"/>
      <c r="B180" s="661"/>
      <c r="C180" s="643"/>
      <c r="D180" s="643"/>
      <c r="E180" s="643"/>
      <c r="F180" s="643"/>
      <c r="G180" s="644"/>
      <c r="H180" s="644"/>
      <c r="I180" s="643"/>
      <c r="J180" s="646"/>
      <c r="K180" s="646"/>
    </row>
    <row r="181" spans="1:11" ht="27.75" customHeight="1">
      <c r="A181" s="656"/>
      <c r="B181" s="661"/>
      <c r="C181" s="643"/>
      <c r="D181" s="643"/>
      <c r="E181" s="643"/>
      <c r="F181" s="643"/>
      <c r="G181" s="644"/>
      <c r="H181" s="644"/>
      <c r="I181" s="643"/>
      <c r="J181" s="646"/>
      <c r="K181" s="646"/>
    </row>
    <row r="182" spans="1:11" ht="27.75" customHeight="1">
      <c r="A182" s="656"/>
      <c r="B182" s="661"/>
      <c r="C182" s="643"/>
      <c r="D182" s="643"/>
      <c r="E182" s="643"/>
      <c r="F182" s="643"/>
      <c r="G182" s="668"/>
      <c r="H182" s="644"/>
      <c r="I182" s="643"/>
      <c r="J182" s="646"/>
      <c r="K182" s="646"/>
    </row>
    <row r="183" spans="1:11" ht="27.75" customHeight="1">
      <c r="A183" s="656"/>
      <c r="B183" s="661"/>
      <c r="C183" s="643"/>
      <c r="D183" s="643"/>
      <c r="E183" s="643"/>
      <c r="F183" s="643"/>
      <c r="G183" s="668"/>
      <c r="H183" s="644"/>
      <c r="I183" s="643"/>
      <c r="J183" s="646"/>
      <c r="K183" s="646"/>
    </row>
    <row r="184" spans="1:11" ht="27.75" customHeight="1">
      <c r="A184" s="656"/>
      <c r="B184" s="661"/>
      <c r="C184" s="643"/>
      <c r="D184" s="643"/>
      <c r="E184" s="643"/>
      <c r="F184" s="643"/>
      <c r="G184" s="668"/>
      <c r="H184" s="644"/>
      <c r="I184" s="643"/>
      <c r="J184" s="646"/>
      <c r="K184" s="646"/>
    </row>
    <row r="185" spans="1:11" ht="27.75" customHeight="1">
      <c r="A185" s="656"/>
      <c r="B185" s="661"/>
      <c r="C185" s="643"/>
      <c r="D185" s="643"/>
      <c r="E185" s="643"/>
      <c r="F185" s="643"/>
      <c r="G185" s="668"/>
      <c r="H185" s="644"/>
      <c r="I185" s="643"/>
      <c r="J185" s="646"/>
      <c r="K185" s="646"/>
    </row>
    <row r="186" spans="1:11" ht="27.75" customHeight="1">
      <c r="A186" s="656"/>
      <c r="B186" s="661"/>
      <c r="C186" s="643"/>
      <c r="D186" s="643"/>
      <c r="E186" s="643"/>
      <c r="F186" s="643"/>
      <c r="G186" s="668"/>
      <c r="H186" s="644"/>
      <c r="I186" s="643"/>
      <c r="J186" s="646"/>
      <c r="K186" s="646"/>
    </row>
    <row r="187" spans="1:11" ht="27.75" customHeight="1">
      <c r="A187" s="656"/>
      <c r="B187" s="661"/>
      <c r="C187" s="643"/>
      <c r="D187" s="643"/>
      <c r="E187" s="643"/>
      <c r="F187" s="643"/>
      <c r="G187" s="668"/>
      <c r="H187" s="644"/>
      <c r="I187" s="643"/>
      <c r="J187" s="646"/>
      <c r="K187" s="646"/>
    </row>
    <row r="188" spans="1:11" ht="27.75" customHeight="1">
      <c r="A188" s="656"/>
      <c r="B188" s="661"/>
      <c r="C188" s="643"/>
      <c r="D188" s="643"/>
      <c r="E188" s="643"/>
      <c r="F188" s="643"/>
      <c r="G188" s="644"/>
      <c r="H188" s="644"/>
      <c r="I188" s="643"/>
      <c r="J188" s="646"/>
      <c r="K188" s="646"/>
    </row>
    <row r="189" spans="1:11" ht="27.75" customHeight="1">
      <c r="A189" s="656"/>
      <c r="B189" s="661"/>
      <c r="C189" s="643"/>
      <c r="D189" s="643"/>
      <c r="E189" s="643"/>
      <c r="F189" s="643"/>
      <c r="G189" s="644"/>
      <c r="H189" s="644"/>
      <c r="I189" s="643"/>
      <c r="J189" s="646"/>
      <c r="K189" s="646"/>
    </row>
    <row r="190" spans="1:11" ht="27.75" customHeight="1">
      <c r="A190" s="656"/>
      <c r="B190" s="661"/>
      <c r="C190" s="643"/>
      <c r="D190" s="643"/>
      <c r="E190" s="643"/>
      <c r="F190" s="643"/>
      <c r="G190" s="644"/>
      <c r="H190" s="644"/>
      <c r="I190" s="643"/>
      <c r="J190" s="646"/>
      <c r="K190" s="646"/>
    </row>
    <row r="191" spans="1:11" ht="27.75" customHeight="1">
      <c r="A191" s="656"/>
      <c r="B191" s="661"/>
      <c r="C191" s="643"/>
      <c r="D191" s="643"/>
      <c r="E191" s="643"/>
      <c r="F191" s="643"/>
      <c r="G191" s="669"/>
      <c r="H191" s="644"/>
      <c r="I191" s="643"/>
      <c r="J191" s="646"/>
      <c r="K191" s="646"/>
    </row>
    <row r="192" spans="1:11" ht="27.75" customHeight="1">
      <c r="A192" s="656"/>
      <c r="B192" s="661"/>
      <c r="C192" s="643"/>
      <c r="D192" s="643"/>
      <c r="E192" s="643"/>
      <c r="F192" s="643"/>
      <c r="G192" s="669"/>
      <c r="H192" s="644"/>
      <c r="I192" s="643"/>
      <c r="J192" s="646"/>
      <c r="K192" s="646"/>
    </row>
    <row r="193" spans="1:11" ht="27.75" customHeight="1">
      <c r="A193" s="656"/>
      <c r="B193" s="661"/>
      <c r="C193" s="643"/>
      <c r="D193" s="643"/>
      <c r="E193" s="643"/>
      <c r="F193" s="643"/>
      <c r="G193" s="668"/>
      <c r="H193" s="644"/>
      <c r="I193" s="643"/>
      <c r="J193" s="646"/>
      <c r="K193" s="646"/>
    </row>
    <row r="194" spans="1:11" ht="27.75" customHeight="1">
      <c r="A194" s="656"/>
      <c r="B194" s="661"/>
      <c r="C194" s="643"/>
      <c r="D194" s="643"/>
      <c r="E194" s="643"/>
      <c r="F194" s="643"/>
      <c r="G194" s="668"/>
      <c r="H194" s="644"/>
      <c r="I194" s="643"/>
      <c r="J194" s="646"/>
      <c r="K194" s="646"/>
    </row>
    <row r="195" spans="1:11" ht="27.75" customHeight="1">
      <c r="A195" s="656"/>
      <c r="B195" s="643"/>
      <c r="C195" s="643"/>
      <c r="D195" s="643"/>
      <c r="E195" s="643"/>
      <c r="F195" s="643"/>
      <c r="G195" s="644"/>
      <c r="H195" s="643"/>
      <c r="I195" s="643"/>
      <c r="J195" s="646"/>
      <c r="K195" s="646"/>
    </row>
    <row r="196" spans="1:11" ht="27.75" customHeight="1">
      <c r="A196" s="656"/>
      <c r="B196" s="643"/>
      <c r="C196" s="643"/>
      <c r="D196" s="643"/>
      <c r="E196" s="643"/>
      <c r="F196" s="643"/>
      <c r="G196" s="644"/>
      <c r="H196" s="643"/>
      <c r="I196" s="643"/>
      <c r="J196" s="646"/>
      <c r="K196" s="646"/>
    </row>
    <row r="197" spans="1:11" ht="27.75" customHeight="1">
      <c r="A197" s="656"/>
      <c r="B197" s="643"/>
      <c r="C197" s="643"/>
      <c r="D197" s="643"/>
      <c r="E197" s="643"/>
      <c r="F197" s="643"/>
      <c r="G197" s="644"/>
      <c r="H197" s="643"/>
      <c r="I197" s="643"/>
      <c r="J197" s="646"/>
      <c r="K197" s="646"/>
    </row>
    <row r="198" spans="1:11" ht="27.75" customHeight="1">
      <c r="A198" s="656"/>
      <c r="B198" s="643"/>
      <c r="C198" s="643"/>
      <c r="D198" s="643"/>
      <c r="E198" s="643"/>
      <c r="F198" s="643"/>
      <c r="G198" s="644"/>
      <c r="H198" s="643"/>
      <c r="I198" s="643"/>
      <c r="J198" s="646"/>
      <c r="K198" s="646"/>
    </row>
    <row r="199" spans="1:11" ht="27.75" customHeight="1">
      <c r="A199" s="643"/>
      <c r="B199" s="643"/>
      <c r="C199" s="643"/>
      <c r="D199" s="643"/>
      <c r="E199" s="643"/>
      <c r="F199" s="643"/>
      <c r="G199" s="644"/>
      <c r="H199" s="643"/>
      <c r="I199" s="643"/>
      <c r="J199" s="646"/>
      <c r="K199" s="646"/>
    </row>
    <row r="200" spans="1:11" ht="27.75" customHeight="1">
      <c r="A200" s="643"/>
      <c r="B200" s="643"/>
      <c r="C200" s="643"/>
      <c r="D200" s="643"/>
      <c r="E200" s="643"/>
      <c r="F200" s="643"/>
      <c r="G200" s="644"/>
      <c r="H200" s="643"/>
      <c r="I200" s="643"/>
      <c r="J200" s="646"/>
      <c r="K200" s="646"/>
    </row>
    <row r="201" spans="1:11" ht="27.75" customHeight="1">
      <c r="A201" s="643"/>
      <c r="B201" s="643"/>
      <c r="C201" s="643"/>
      <c r="D201" s="643"/>
      <c r="E201" s="643"/>
      <c r="F201" s="643"/>
      <c r="G201" s="669"/>
      <c r="H201" s="643"/>
      <c r="I201" s="643"/>
      <c r="J201" s="646"/>
      <c r="K201" s="646"/>
    </row>
    <row r="202" spans="1:11" ht="27.75" customHeight="1">
      <c r="A202" s="643"/>
      <c r="B202" s="643"/>
      <c r="C202" s="643"/>
      <c r="D202" s="643"/>
      <c r="E202" s="643"/>
      <c r="F202" s="643"/>
      <c r="G202" s="655"/>
      <c r="H202" s="643"/>
      <c r="I202" s="643"/>
      <c r="J202" s="646"/>
      <c r="K202" s="646"/>
    </row>
    <row r="203" spans="1:11" ht="27.75" customHeight="1">
      <c r="A203" s="643"/>
      <c r="B203" s="643"/>
      <c r="C203" s="643"/>
      <c r="D203" s="643"/>
      <c r="E203" s="643"/>
      <c r="F203" s="643"/>
      <c r="G203" s="655"/>
      <c r="H203" s="643"/>
      <c r="I203" s="643"/>
      <c r="J203" s="646"/>
      <c r="K203" s="646"/>
    </row>
    <row r="204" spans="1:11" ht="27.75" customHeight="1">
      <c r="A204" s="643"/>
      <c r="B204" s="643"/>
      <c r="C204" s="643"/>
      <c r="D204" s="643"/>
      <c r="E204" s="643"/>
      <c r="F204" s="643"/>
      <c r="G204" s="655"/>
      <c r="H204" s="643"/>
      <c r="I204" s="643"/>
      <c r="J204" s="646"/>
      <c r="K204" s="646"/>
    </row>
    <row r="205" spans="1:11" ht="27.75" customHeight="1">
      <c r="A205" s="643"/>
      <c r="B205" s="643"/>
      <c r="C205" s="643"/>
      <c r="D205" s="643"/>
      <c r="E205" s="643"/>
      <c r="F205" s="643"/>
      <c r="G205" s="655"/>
      <c r="H205" s="643"/>
      <c r="I205" s="643"/>
      <c r="J205" s="646"/>
      <c r="K205" s="646"/>
    </row>
    <row r="206" spans="1:11" ht="27.75" customHeight="1">
      <c r="A206" s="643"/>
      <c r="B206" s="643"/>
      <c r="C206" s="643"/>
      <c r="D206" s="643"/>
      <c r="E206" s="643"/>
      <c r="F206" s="643"/>
      <c r="G206" s="655"/>
      <c r="H206" s="643"/>
      <c r="I206" s="643"/>
      <c r="J206" s="646"/>
      <c r="K206" s="646"/>
    </row>
    <row r="207" spans="1:11" ht="27.75" customHeight="1">
      <c r="A207" s="643"/>
      <c r="B207" s="643"/>
      <c r="C207" s="643"/>
      <c r="D207" s="643"/>
      <c r="E207" s="643"/>
      <c r="F207" s="643"/>
      <c r="G207" s="655"/>
      <c r="H207" s="643"/>
      <c r="I207" s="643"/>
      <c r="J207" s="646"/>
      <c r="K207" s="646"/>
    </row>
    <row r="208" spans="1:11" ht="27.75" customHeight="1">
      <c r="A208" s="643"/>
      <c r="B208" s="643"/>
      <c r="C208" s="643"/>
      <c r="D208" s="643"/>
      <c r="E208" s="643"/>
      <c r="F208" s="643"/>
      <c r="G208" s="655"/>
      <c r="H208" s="643"/>
      <c r="I208" s="643"/>
      <c r="J208" s="646"/>
      <c r="K208" s="646"/>
    </row>
    <row r="209" spans="1:11" ht="27.75" customHeight="1">
      <c r="A209" s="643"/>
      <c r="B209" s="643"/>
      <c r="C209" s="643"/>
      <c r="D209" s="643"/>
      <c r="E209" s="643"/>
      <c r="F209" s="643"/>
      <c r="G209" s="655"/>
      <c r="H209" s="643"/>
      <c r="I209" s="643"/>
      <c r="J209" s="646"/>
      <c r="K209" s="646"/>
    </row>
    <row r="210" spans="1:11" ht="27.75" customHeight="1">
      <c r="A210" s="643"/>
      <c r="B210" s="643"/>
      <c r="C210" s="643"/>
      <c r="D210" s="643"/>
      <c r="E210" s="643"/>
      <c r="F210" s="643"/>
      <c r="G210" s="655"/>
      <c r="H210" s="643"/>
      <c r="I210" s="643"/>
      <c r="J210" s="646"/>
      <c r="K210" s="646"/>
    </row>
    <row r="211" spans="1:11" ht="27.75" customHeight="1">
      <c r="A211" s="643"/>
      <c r="B211" s="643"/>
      <c r="C211" s="643"/>
      <c r="D211" s="643"/>
      <c r="E211" s="643"/>
      <c r="F211" s="643"/>
      <c r="G211" s="655"/>
      <c r="H211" s="643"/>
      <c r="I211" s="643"/>
      <c r="J211" s="646"/>
      <c r="K211" s="646"/>
    </row>
    <row r="212" spans="1:11" ht="27.75" customHeight="1">
      <c r="A212" s="643"/>
      <c r="B212" s="643"/>
      <c r="C212" s="643"/>
      <c r="D212" s="643"/>
      <c r="E212" s="643"/>
      <c r="F212" s="643"/>
      <c r="G212" s="655"/>
      <c r="H212" s="643"/>
      <c r="I212" s="643"/>
      <c r="J212" s="646"/>
      <c r="K212" s="646"/>
    </row>
    <row r="213" spans="1:11" ht="27.75" customHeight="1">
      <c r="A213" s="643"/>
      <c r="B213" s="643"/>
      <c r="C213" s="643"/>
      <c r="D213" s="643"/>
      <c r="E213" s="643"/>
      <c r="F213" s="643"/>
      <c r="G213" s="655"/>
      <c r="H213" s="643"/>
      <c r="I213" s="643"/>
      <c r="J213" s="646"/>
      <c r="K213" s="646"/>
    </row>
    <row r="214" spans="1:11" ht="27.75" customHeight="1">
      <c r="A214" s="643"/>
      <c r="B214" s="643"/>
      <c r="C214" s="643"/>
      <c r="D214" s="643"/>
      <c r="E214" s="643"/>
      <c r="F214" s="643"/>
      <c r="G214" s="655"/>
      <c r="H214" s="643"/>
      <c r="I214" s="643"/>
      <c r="J214" s="646"/>
      <c r="K214" s="646"/>
    </row>
    <row r="215" spans="1:11" ht="27.75" customHeight="1">
      <c r="A215" s="643"/>
      <c r="B215" s="643"/>
      <c r="C215" s="643"/>
      <c r="D215" s="643"/>
      <c r="E215" s="643"/>
      <c r="F215" s="643"/>
      <c r="G215" s="655"/>
      <c r="H215" s="643"/>
      <c r="I215" s="643"/>
      <c r="J215" s="646"/>
      <c r="K215" s="646"/>
    </row>
    <row r="216" spans="1:11" ht="27.75" customHeight="1">
      <c r="A216" s="643"/>
      <c r="B216" s="643"/>
      <c r="C216" s="643"/>
      <c r="D216" s="643"/>
      <c r="E216" s="643"/>
      <c r="F216" s="643"/>
      <c r="G216" s="655"/>
      <c r="H216" s="643"/>
      <c r="I216" s="643"/>
      <c r="J216" s="646"/>
      <c r="K216" s="646"/>
    </row>
    <row r="217" spans="1:11" ht="27.75" customHeight="1">
      <c r="A217" s="643"/>
      <c r="B217" s="643"/>
      <c r="C217" s="643"/>
      <c r="D217" s="643"/>
      <c r="E217" s="643"/>
      <c r="F217" s="643"/>
      <c r="G217" s="655"/>
      <c r="H217" s="643"/>
      <c r="I217" s="643"/>
      <c r="J217" s="646"/>
      <c r="K217" s="646"/>
    </row>
    <row r="218" spans="1:11" ht="27.75" customHeight="1">
      <c r="A218" s="643"/>
      <c r="B218" s="643"/>
      <c r="C218" s="643"/>
      <c r="D218" s="643"/>
      <c r="E218" s="643"/>
      <c r="F218" s="643"/>
      <c r="G218" s="655"/>
      <c r="H218" s="643"/>
      <c r="I218" s="643"/>
      <c r="J218" s="646"/>
      <c r="K218" s="646"/>
    </row>
    <row r="219" spans="1:11" ht="27.75" customHeight="1">
      <c r="A219" s="643"/>
      <c r="B219" s="643"/>
      <c r="C219" s="643"/>
      <c r="D219" s="643"/>
      <c r="E219" s="643"/>
      <c r="F219" s="643"/>
      <c r="G219" s="655"/>
      <c r="H219" s="643"/>
      <c r="I219" s="643"/>
      <c r="J219" s="646"/>
      <c r="K219" s="646"/>
    </row>
    <row r="220" spans="1:11" ht="27.75" customHeight="1">
      <c r="A220" s="643"/>
      <c r="B220" s="643"/>
      <c r="C220" s="643"/>
      <c r="D220" s="643"/>
      <c r="E220" s="643"/>
      <c r="F220" s="643"/>
      <c r="G220" s="655"/>
      <c r="H220" s="643"/>
      <c r="I220" s="643"/>
      <c r="J220" s="646"/>
      <c r="K220" s="646"/>
    </row>
    <row r="221" spans="1:11" ht="27.75" customHeight="1">
      <c r="A221" s="643"/>
      <c r="B221" s="643"/>
      <c r="C221" s="643"/>
      <c r="D221" s="643"/>
      <c r="E221" s="643"/>
      <c r="F221" s="643"/>
      <c r="G221" s="655"/>
      <c r="H221" s="643"/>
      <c r="I221" s="643"/>
      <c r="J221" s="646"/>
      <c r="K221" s="646"/>
    </row>
    <row r="222" spans="1:11" ht="27.75" customHeight="1">
      <c r="A222" s="643"/>
      <c r="B222" s="643"/>
      <c r="C222" s="643"/>
      <c r="D222" s="643"/>
      <c r="E222" s="643"/>
      <c r="F222" s="643"/>
      <c r="G222" s="644"/>
      <c r="H222" s="643"/>
      <c r="I222" s="643"/>
      <c r="J222" s="646"/>
      <c r="K222" s="646"/>
    </row>
    <row r="223" spans="1:11" ht="27.75" customHeight="1">
      <c r="A223" s="643"/>
      <c r="B223" s="643"/>
      <c r="C223" s="643"/>
      <c r="D223" s="643"/>
      <c r="E223" s="643"/>
      <c r="F223" s="643"/>
      <c r="G223" s="644"/>
      <c r="H223" s="670"/>
      <c r="I223" s="643"/>
      <c r="J223" s="646"/>
      <c r="K223" s="646"/>
    </row>
    <row r="224" spans="1:11" ht="27.75" customHeight="1">
      <c r="A224" s="643"/>
      <c r="B224" s="643"/>
      <c r="C224" s="643"/>
      <c r="D224" s="643"/>
      <c r="E224" s="643"/>
      <c r="F224" s="643"/>
      <c r="G224" s="644"/>
      <c r="H224" s="670"/>
      <c r="I224" s="643"/>
      <c r="J224" s="646"/>
      <c r="K224" s="646"/>
    </row>
  </sheetData>
  <mergeCells count="21">
    <mergeCell ref="B31:B61"/>
    <mergeCell ref="C31:C44"/>
    <mergeCell ref="H31:H61"/>
    <mergeCell ref="C45:C55"/>
    <mergeCell ref="C56:C61"/>
    <mergeCell ref="I26:I27"/>
    <mergeCell ref="J26:J27"/>
    <mergeCell ref="A28:A30"/>
    <mergeCell ref="B28:B29"/>
    <mergeCell ref="H28:H29"/>
    <mergeCell ref="I28:I29"/>
    <mergeCell ref="A1:J1"/>
    <mergeCell ref="A9:A27"/>
    <mergeCell ref="H9:H11"/>
    <mergeCell ref="I9:I25"/>
    <mergeCell ref="H12:H17"/>
    <mergeCell ref="B13:B15"/>
    <mergeCell ref="B18:B19"/>
    <mergeCell ref="B20:B25"/>
    <mergeCell ref="B26:B27"/>
    <mergeCell ref="H26:H27"/>
  </mergeCells>
  <phoneticPr fontId="111" type="noConversion"/>
  <pageMargins left="0.31496062992125984" right="0.31496062992125984" top="0.35433070866141736" bottom="0.35433070866141736" header="0" footer="0.11811023622047245"/>
  <pageSetup paperSize="9" scale="24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 지정된 범위</vt:lpstr>
      </vt:variant>
      <vt:variant>
        <vt:i4>4</vt:i4>
      </vt:variant>
    </vt:vector>
  </HeadingPairs>
  <TitlesOfParts>
    <vt:vector size="19" baseType="lpstr">
      <vt:lpstr>INVOICE</vt:lpstr>
      <vt:lpstr>Packing List</vt:lpstr>
      <vt:lpstr>BEANPOLE_TTL</vt:lpstr>
      <vt:lpstr>SS_PAD</vt:lpstr>
      <vt:lpstr>BEANPOLE_FOR CHINA</vt:lpstr>
      <vt:lpstr>ZIPPER_DANAM</vt:lpstr>
      <vt:lpstr>LABEL.TAG_MIDO</vt:lpstr>
      <vt:lpstr>LINING_SB</vt:lpstr>
      <vt:lpstr>제니스_중국분1</vt:lpstr>
      <vt:lpstr>제니스_중국분2</vt:lpstr>
      <vt:lpstr>자이언트</vt:lpstr>
      <vt:lpstr>아즈텍_중국분</vt:lpstr>
      <vt:lpstr>봅_중국분1</vt:lpstr>
      <vt:lpstr>봅_중국분2</vt:lpstr>
      <vt:lpstr>MATERIAL PACKING LIST 06-01 (5)</vt:lpstr>
      <vt:lpstr>BEANPOLE_TTL!Print_Area</vt:lpstr>
      <vt:lpstr>INVOICE!Print_Area</vt:lpstr>
      <vt:lpstr>LINING_SB!Print_Area</vt:lpstr>
      <vt:lpstr>'Packing 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</dc:creator>
  <cp:lastModifiedBy>태일 .</cp:lastModifiedBy>
  <cp:lastPrinted>2026-07-15T11:58:01Z</cp:lastPrinted>
  <dcterms:created xsi:type="dcterms:W3CDTF">2014-12-17T03:11:51Z</dcterms:created>
  <dcterms:modified xsi:type="dcterms:W3CDTF">2026-07-15T13:52:42Z</dcterms:modified>
</cp:coreProperties>
</file>