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A14" i="1"/>
  <c r="A13" i="1"/>
  <c r="K3" i="1"/>
  <c r="K2" i="1" s="1"/>
  <c r="K4" i="1"/>
  <c r="K5" i="1"/>
  <c r="K6" i="1"/>
  <c r="K7" i="1"/>
  <c r="L7" i="1"/>
  <c r="G7" i="1" s="1"/>
  <c r="I7" i="1"/>
  <c r="G6" i="1"/>
  <c r="H6" i="1"/>
  <c r="I6" i="1"/>
  <c r="G5" i="1"/>
  <c r="L6" i="1" s="1"/>
  <c r="H5" i="1"/>
  <c r="I5" i="1"/>
  <c r="L5" i="1"/>
  <c r="I4" i="1"/>
  <c r="H4" i="1"/>
  <c r="G4" i="1"/>
  <c r="B6" i="1"/>
  <c r="F6" i="1"/>
  <c r="F5" i="1"/>
  <c r="F4" i="1"/>
  <c r="F3" i="1"/>
  <c r="H3" i="1" s="1"/>
  <c r="F2" i="1"/>
  <c r="H2" i="1" s="1"/>
  <c r="E6" i="1"/>
  <c r="E5" i="1"/>
  <c r="E4" i="1"/>
  <c r="E3" i="1"/>
  <c r="E2" i="1"/>
  <c r="D2" i="1"/>
  <c r="B5" i="1"/>
  <c r="B4" i="1"/>
  <c r="B3" i="1"/>
  <c r="B2" i="1"/>
  <c r="C6" i="1"/>
  <c r="C5" i="1"/>
  <c r="C4" i="1"/>
  <c r="C2" i="1"/>
  <c r="G2" i="1" s="1"/>
  <c r="C3" i="1"/>
  <c r="D7" i="1"/>
  <c r="D6" i="1"/>
  <c r="D5" i="1"/>
  <c r="D4" i="1"/>
  <c r="D3" i="1"/>
  <c r="I2" i="1"/>
  <c r="I3" i="1" s="1"/>
  <c r="J7" i="1"/>
  <c r="J6" i="1"/>
  <c r="J5" i="1"/>
  <c r="J4" i="1"/>
  <c r="J3" i="1"/>
  <c r="J2" i="1"/>
  <c r="H7" i="1" l="1"/>
  <c r="G3" i="1"/>
</calcChain>
</file>

<file path=xl/sharedStrings.xml><?xml version="1.0" encoding="utf-8"?>
<sst xmlns="http://schemas.openxmlformats.org/spreadsheetml/2006/main" count="15" uniqueCount="15">
  <si>
    <t>i</t>
  </si>
  <si>
    <t>a</t>
  </si>
  <si>
    <t>b</t>
  </si>
  <si>
    <t>c</t>
  </si>
  <si>
    <t>α</t>
  </si>
  <si>
    <t>β</t>
  </si>
  <si>
    <t>f</t>
  </si>
  <si>
    <t>A=</t>
  </si>
  <si>
    <t>B=</t>
  </si>
  <si>
    <t>d</t>
  </si>
  <si>
    <t>e</t>
  </si>
  <si>
    <t>z</t>
  </si>
  <si>
    <t>∆</t>
  </si>
  <si>
    <t>x</t>
  </si>
  <si>
    <t>Проверка: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</si>
</sst>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5" name="AutoShape 1" descr="Выбранное фото"/>
        <xdr:cNvSpPr>
          <a:spLocks noChangeAspect="1" noChangeArrowheads="1"/>
        </xdr:cNvSpPr>
      </xdr:nvSpPr>
      <xdr:spPr bwMode="auto">
        <a:xfrm>
          <a:off x="115824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266700</xdr:colOff>
      <xdr:row>2</xdr:row>
      <xdr:rowOff>138802</xdr:rowOff>
    </xdr:from>
    <xdr:to>
      <xdr:col>26</xdr:col>
      <xdr:colOff>323850</xdr:colOff>
      <xdr:row>22</xdr:row>
      <xdr:rowOff>20757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519802"/>
          <a:ext cx="4933950" cy="369195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</xdr:row>
      <xdr:rowOff>123825</xdr:rowOff>
    </xdr:from>
    <xdr:to>
      <xdr:col>17</xdr:col>
      <xdr:colOff>542925</xdr:colOff>
      <xdr:row>32</xdr:row>
      <xdr:rowOff>76200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552825"/>
          <a:ext cx="5419725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L5" sqref="L5"/>
    </sheetView>
  </sheetViews>
  <sheetFormatPr defaultRowHeight="15" x14ac:dyDescent="0.25"/>
  <cols>
    <col min="1" max="1" width="10" customWidth="1"/>
  </cols>
  <sheetData>
    <row r="1" spans="1:19" x14ac:dyDescent="0.25">
      <c r="A1" s="6" t="s">
        <v>0</v>
      </c>
      <c r="B1" s="6" t="s">
        <v>1</v>
      </c>
      <c r="C1" s="6" t="s">
        <v>9</v>
      </c>
      <c r="D1" s="6" t="s">
        <v>3</v>
      </c>
      <c r="E1" s="12" t="s">
        <v>2</v>
      </c>
      <c r="F1" s="12" t="s">
        <v>10</v>
      </c>
      <c r="G1" s="8" t="s">
        <v>4</v>
      </c>
      <c r="H1" s="8" t="s">
        <v>5</v>
      </c>
      <c r="I1" s="14" t="s">
        <v>11</v>
      </c>
      <c r="J1" s="6" t="s">
        <v>6</v>
      </c>
      <c r="K1" s="6" t="s">
        <v>13</v>
      </c>
      <c r="L1" s="15" t="s">
        <v>12</v>
      </c>
    </row>
    <row r="2" spans="1:19" x14ac:dyDescent="0.25">
      <c r="A2" s="6">
        <v>0</v>
      </c>
      <c r="B2" s="6">
        <f>N7</f>
        <v>1</v>
      </c>
      <c r="C2" s="6">
        <f>O5</f>
        <v>-1</v>
      </c>
      <c r="D2" s="6">
        <f>N5</f>
        <v>2</v>
      </c>
      <c r="E2" s="13">
        <f>N6</f>
        <v>1</v>
      </c>
      <c r="F2" s="13">
        <f>P5</f>
        <v>1</v>
      </c>
      <c r="G2" s="6">
        <f>-C2/D2</f>
        <v>0.5</v>
      </c>
      <c r="H2" s="6">
        <f>-F2/D2</f>
        <v>-0.5</v>
      </c>
      <c r="I2">
        <f>J2/D2</f>
        <v>1.5</v>
      </c>
      <c r="J2" s="6">
        <f>L12</f>
        <v>3</v>
      </c>
      <c r="K2" s="7">
        <f t="shared" ref="K2:K3" si="0">G2*K3+H2*K4+I2</f>
        <v>1676.9999999999807</v>
      </c>
    </row>
    <row r="3" spans="1:19" x14ac:dyDescent="0.25">
      <c r="A3" s="6">
        <v>1</v>
      </c>
      <c r="B3" s="6">
        <f>O8</f>
        <v>1</v>
      </c>
      <c r="C3" s="6">
        <f>P6</f>
        <v>-2</v>
      </c>
      <c r="D3" s="6">
        <f>O6</f>
        <v>3</v>
      </c>
      <c r="E3" s="13">
        <f>O7</f>
        <v>1</v>
      </c>
      <c r="F3" s="13">
        <f>Q6</f>
        <v>1</v>
      </c>
      <c r="G3" s="6">
        <f>-(C2+H2*E3)/(D3+G2*E3)</f>
        <v>0.42857142857142855</v>
      </c>
      <c r="H3" s="6">
        <f>-F3/(C3+G2*E3)</f>
        <v>0.66666666666666663</v>
      </c>
      <c r="I3">
        <f>(J3-I2*E3)/(D3+G2*E3)</f>
        <v>1</v>
      </c>
      <c r="J3" s="6">
        <f>L13</f>
        <v>5</v>
      </c>
      <c r="K3" s="7">
        <f t="shared" si="0"/>
        <v>-3609.3333333332907</v>
      </c>
    </row>
    <row r="4" spans="1:19" x14ac:dyDescent="0.25">
      <c r="A4" s="6">
        <v>2</v>
      </c>
      <c r="B4" s="6">
        <f>P9</f>
        <v>1</v>
      </c>
      <c r="C4" s="6">
        <f>Q7</f>
        <v>2</v>
      </c>
      <c r="D4" s="6">
        <f>P7</f>
        <v>-1</v>
      </c>
      <c r="E4" s="13">
        <f>P8</f>
        <v>2</v>
      </c>
      <c r="F4" s="13">
        <f>R7</f>
        <v>1</v>
      </c>
      <c r="G4" s="6">
        <f>-(G2*H3*B4+H3*E4+C4)/L4</f>
        <v>8.5555555555555571</v>
      </c>
      <c r="H4" s="6">
        <f>-F4/L4</f>
        <v>2.3333333333333339</v>
      </c>
      <c r="I4">
        <f>(J4-G2*I3*B4-I2*B4-I2*E4)/L4</f>
        <v>-18.666666666666671</v>
      </c>
      <c r="J4" s="6">
        <f>L14</f>
        <v>13</v>
      </c>
      <c r="K4" s="7">
        <f>G4*K5+H4*K6+I4</f>
        <v>-6960.3333333332521</v>
      </c>
      <c r="L4">
        <f>D4+G2*G3*B4+H2*B4+G3*E4</f>
        <v>-0.42857142857142849</v>
      </c>
    </row>
    <row r="5" spans="1:19" x14ac:dyDescent="0.25">
      <c r="A5" s="6">
        <v>3</v>
      </c>
      <c r="B5" s="6">
        <f>Q10</f>
        <v>1</v>
      </c>
      <c r="C5" s="6">
        <f>R8</f>
        <v>-1</v>
      </c>
      <c r="D5" s="6">
        <f>Q8</f>
        <v>3</v>
      </c>
      <c r="E5" s="13">
        <f>Q9</f>
        <v>-1</v>
      </c>
      <c r="F5" s="13">
        <f>S8</f>
        <v>-2</v>
      </c>
      <c r="G5" s="6">
        <f>-(G3*H4*B5+H4*E5+C5)/L5</f>
        <v>-1.9090909090909081</v>
      </c>
      <c r="H5" s="6">
        <f>-F5/L5</f>
        <v>-1.6363636363636351</v>
      </c>
      <c r="I5">
        <f>(J5-G3*I4*B5-I3*B5-I3*E5)/L5</f>
        <v>-8.9999999999999947</v>
      </c>
      <c r="J5" s="6">
        <f>L15</f>
        <v>3</v>
      </c>
      <c r="K5" s="7">
        <f>G5*K6+H5*K7+I5</f>
        <v>-940.99999999998886</v>
      </c>
      <c r="L5">
        <f t="shared" ref="L5:L7" si="1">D5+G3*G4*B5+H3*B5+G4*E5</f>
        <v>-1.2222222222222232</v>
      </c>
      <c r="M5" s="1"/>
      <c r="N5" s="3">
        <v>2</v>
      </c>
      <c r="O5" s="1">
        <v>-1</v>
      </c>
      <c r="P5" s="1">
        <v>1</v>
      </c>
      <c r="Q5" s="1">
        <v>0</v>
      </c>
      <c r="R5" s="11">
        <v>0</v>
      </c>
      <c r="S5" s="4">
        <v>0</v>
      </c>
    </row>
    <row r="6" spans="1:19" x14ac:dyDescent="0.25">
      <c r="A6" s="6">
        <v>4</v>
      </c>
      <c r="B6" s="6">
        <f>Q11</f>
        <v>0</v>
      </c>
      <c r="C6" s="6">
        <f>S9</f>
        <v>1</v>
      </c>
      <c r="D6" s="6">
        <f>R9</f>
        <v>2</v>
      </c>
      <c r="E6" s="13">
        <f>R10</f>
        <v>1</v>
      </c>
      <c r="F6" s="13">
        <f>0</f>
        <v>0</v>
      </c>
      <c r="G6" s="6">
        <f>-(G4*H5*B6+H5*E6+C6)/L6</f>
        <v>6.9999999999999076</v>
      </c>
      <c r="H6" s="6">
        <f>-F6/L6</f>
        <v>0</v>
      </c>
      <c r="I6">
        <f>(J6-G4*I5*B6-I4*B6-I4*E6)/L6</f>
        <v>370.33333333332916</v>
      </c>
      <c r="J6" s="6">
        <f>L16</f>
        <v>15</v>
      </c>
      <c r="K6" s="7">
        <f>G6*K7+I6</f>
        <v>475.3333333333278</v>
      </c>
      <c r="L6">
        <f t="shared" si="1"/>
        <v>9.0909090909091939E-2</v>
      </c>
      <c r="M6" s="2"/>
      <c r="N6" s="3">
        <v>1</v>
      </c>
      <c r="O6" s="1">
        <v>3</v>
      </c>
      <c r="P6" s="1">
        <v>-2</v>
      </c>
      <c r="Q6" s="1">
        <v>1</v>
      </c>
      <c r="R6" s="11">
        <v>0</v>
      </c>
      <c r="S6" s="4">
        <v>0</v>
      </c>
    </row>
    <row r="7" spans="1:19" x14ac:dyDescent="0.25">
      <c r="A7" s="6">
        <v>5</v>
      </c>
      <c r="B7" s="1">
        <v>0</v>
      </c>
      <c r="C7" s="1">
        <v>0</v>
      </c>
      <c r="D7" s="6">
        <f>S10</f>
        <v>1</v>
      </c>
      <c r="E7">
        <v>0</v>
      </c>
      <c r="F7" s="9">
        <v>0</v>
      </c>
      <c r="G7" s="6">
        <f>-(G5*H6*B7+H6*E7+C7)/L7</f>
        <v>0</v>
      </c>
      <c r="H7" s="6">
        <f>-F7/L7</f>
        <v>0</v>
      </c>
      <c r="I7">
        <f>(J7-G5*I6*B7-I5*B7-I5*E7)/L7</f>
        <v>15</v>
      </c>
      <c r="J7" s="6">
        <f>L17</f>
        <v>15</v>
      </c>
      <c r="K7" s="1">
        <f>I7</f>
        <v>15</v>
      </c>
      <c r="L7">
        <f t="shared" si="1"/>
        <v>1</v>
      </c>
      <c r="M7" s="2" t="s">
        <v>7</v>
      </c>
      <c r="N7" s="3">
        <v>1</v>
      </c>
      <c r="O7" s="1">
        <v>1</v>
      </c>
      <c r="P7" s="1">
        <v>-1</v>
      </c>
      <c r="Q7" s="1">
        <v>2</v>
      </c>
      <c r="R7" s="11">
        <v>1</v>
      </c>
      <c r="S7" s="4">
        <v>0</v>
      </c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M8" s="1"/>
      <c r="N8" s="3">
        <v>0</v>
      </c>
      <c r="O8" s="1">
        <v>1</v>
      </c>
      <c r="P8" s="1">
        <v>2</v>
      </c>
      <c r="Q8" s="1">
        <v>3</v>
      </c>
      <c r="R8" s="11">
        <v>-1</v>
      </c>
      <c r="S8" s="4">
        <v>-2</v>
      </c>
    </row>
    <row r="9" spans="1:19" x14ac:dyDescent="0.25">
      <c r="A9" s="1"/>
      <c r="B9" s="1"/>
      <c r="C9" s="1"/>
      <c r="D9" s="1"/>
      <c r="E9" s="1"/>
      <c r="F9" s="1"/>
      <c r="G9" s="1"/>
      <c r="H9" s="1"/>
      <c r="I9" s="1"/>
      <c r="M9" s="1"/>
      <c r="N9" s="3">
        <v>0</v>
      </c>
      <c r="O9" s="1">
        <v>0</v>
      </c>
      <c r="P9" s="1">
        <v>1</v>
      </c>
      <c r="Q9" s="1">
        <v>-1</v>
      </c>
      <c r="R9" s="11">
        <v>2</v>
      </c>
      <c r="S9" s="4">
        <v>1</v>
      </c>
    </row>
    <row r="10" spans="1:19" x14ac:dyDescent="0.25">
      <c r="B10" s="1"/>
      <c r="C10" s="1"/>
      <c r="D10" s="1"/>
      <c r="E10" s="1"/>
      <c r="F10" s="1"/>
      <c r="G10" s="1"/>
      <c r="H10" s="1"/>
      <c r="I10" s="1"/>
      <c r="M10" s="1"/>
      <c r="N10" s="3">
        <v>0</v>
      </c>
      <c r="O10" s="1">
        <v>0</v>
      </c>
      <c r="P10" s="1">
        <v>0</v>
      </c>
      <c r="Q10" s="1">
        <v>1</v>
      </c>
      <c r="R10" s="9">
        <v>1</v>
      </c>
      <c r="S10" s="10">
        <v>1</v>
      </c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9" x14ac:dyDescent="0.25">
      <c r="A12" s="1" t="s">
        <v>14</v>
      </c>
      <c r="B12" s="1"/>
      <c r="C12" s="1"/>
      <c r="D12" s="1"/>
      <c r="E12" s="1"/>
      <c r="F12" s="1"/>
      <c r="G12" s="1"/>
      <c r="H12" s="1"/>
      <c r="I12" s="1"/>
      <c r="K12" s="1"/>
      <c r="L12" s="5">
        <v>3</v>
      </c>
    </row>
    <row r="13" spans="1:19" x14ac:dyDescent="0.25">
      <c r="A13" s="1">
        <f>K2*N5+K3*O5+K4*P5</f>
        <v>3</v>
      </c>
      <c r="B13" s="1"/>
      <c r="C13" s="1"/>
      <c r="D13" s="1"/>
      <c r="E13" s="1"/>
      <c r="F13" s="1"/>
      <c r="G13" s="1"/>
      <c r="H13" s="1"/>
      <c r="I13" s="1"/>
      <c r="K13" s="1"/>
      <c r="L13" s="5">
        <v>5</v>
      </c>
    </row>
    <row r="14" spans="1:19" x14ac:dyDescent="0.25">
      <c r="A14" s="1">
        <f>K2*N6+K3*O6+K4*P6+K5*Q6</f>
        <v>3828.6666666666224</v>
      </c>
      <c r="B14" s="1"/>
      <c r="C14" s="1"/>
      <c r="D14" s="1"/>
      <c r="E14" s="1"/>
      <c r="F14" s="1"/>
      <c r="G14" s="1"/>
      <c r="H14" s="1"/>
      <c r="I14" s="1"/>
      <c r="K14" s="2" t="s">
        <v>8</v>
      </c>
      <c r="L14" s="5">
        <v>13</v>
      </c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K15" s="1"/>
      <c r="L15" s="5">
        <v>3</v>
      </c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K16" s="1"/>
      <c r="L16" s="5">
        <v>15</v>
      </c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5">
        <v>15</v>
      </c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SPecialiST RePack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 Windows</dc:creator>
  <cp:keywords/>
  <dc:description/>
  <cp:lastModifiedBy>Поздеев Иван Андреевич</cp:lastModifiedBy>
  <cp:revision/>
  <dcterms:created xsi:type="dcterms:W3CDTF">2022-03-09T17:35:21Z</dcterms:created>
  <dcterms:modified xsi:type="dcterms:W3CDTF">2022-03-30T13:35:25Z</dcterms:modified>
  <cp:category/>
  <cp:contentStatus/>
</cp:coreProperties>
</file>