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inance\Financial Markets data\Advanced finance EXCEL models\"/>
    </mc:Choice>
  </mc:AlternateContent>
  <bookViews>
    <workbookView xWindow="0" yWindow="0" windowWidth="28800" windowHeight="11685" activeTab="2"/>
  </bookViews>
  <sheets>
    <sheet name="JD" sheetId="1" r:id="rId1"/>
    <sheet name="MVAR" sheetId="2" r:id="rId2"/>
    <sheet name="BRW Var" sheetId="3" r:id="rId3"/>
    <sheet name="Parametric conditional VaR" sheetId="4" r:id="rId4"/>
    <sheet name="Portfolio analysis MC" sheetId="5" r:id="rId5"/>
  </sheets>
  <definedNames>
    <definedName name="_xlchart.0" hidden="1">'Portfolio analysis MC'!$G$9:$G$10008</definedName>
  </definedNames>
  <calcPr calcId="162913"/>
</workbook>
</file>

<file path=xl/calcChain.xml><?xml version="1.0" encoding="utf-8"?>
<calcChain xmlns="http://schemas.openxmlformats.org/spreadsheetml/2006/main">
  <c r="O46" i="5" l="1"/>
  <c r="O47" i="5" s="1"/>
  <c r="M43" i="5" l="1"/>
  <c r="M42" i="5"/>
  <c r="J40" i="5"/>
  <c r="L41" i="5" l="1"/>
  <c r="N41" i="5" s="1"/>
  <c r="L43" i="5"/>
  <c r="N43" i="5" s="1"/>
  <c r="M44" i="5"/>
  <c r="L40" i="5"/>
  <c r="L42" i="5"/>
  <c r="N42" i="5" s="1"/>
  <c r="J6" i="5"/>
  <c r="J5" i="5"/>
  <c r="J4" i="5"/>
  <c r="J3" i="5"/>
  <c r="G5" i="5"/>
  <c r="G4" i="5"/>
  <c r="G3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10" i="5"/>
  <c r="B10" i="5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L44" i="5" l="1"/>
  <c r="N40" i="5"/>
  <c r="N44" i="5" s="1"/>
  <c r="J45" i="5" s="1"/>
  <c r="J46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G7" i="5" s="1"/>
  <c r="E8" i="4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C820" i="4" l="1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M8" i="3"/>
  <c r="M7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3" i="3"/>
  <c r="D817" i="3"/>
  <c r="D816" i="3" s="1"/>
  <c r="D815" i="3" s="1"/>
  <c r="D814" i="3" s="1"/>
  <c r="D813" i="3" s="1"/>
  <c r="D812" i="3" s="1"/>
  <c r="D811" i="3" s="1"/>
  <c r="D810" i="3" s="1"/>
  <c r="D809" i="3" s="1"/>
  <c r="D808" i="3" s="1"/>
  <c r="D807" i="3" s="1"/>
  <c r="D806" i="3" s="1"/>
  <c r="D805" i="3" s="1"/>
  <c r="D804" i="3" s="1"/>
  <c r="D803" i="3" s="1"/>
  <c r="D802" i="3" s="1"/>
  <c r="D801" i="3" s="1"/>
  <c r="D800" i="3" s="1"/>
  <c r="D799" i="3" s="1"/>
  <c r="D798" i="3" s="1"/>
  <c r="D797" i="3" s="1"/>
  <c r="D796" i="3" s="1"/>
  <c r="D795" i="3" s="1"/>
  <c r="D794" i="3" s="1"/>
  <c r="D793" i="3" s="1"/>
  <c r="D792" i="3" s="1"/>
  <c r="D791" i="3" s="1"/>
  <c r="D790" i="3" s="1"/>
  <c r="D789" i="3" s="1"/>
  <c r="D788" i="3" s="1"/>
  <c r="D787" i="3" s="1"/>
  <c r="D786" i="3" s="1"/>
  <c r="D785" i="3" s="1"/>
  <c r="D784" i="3" s="1"/>
  <c r="D783" i="3" s="1"/>
  <c r="D782" i="3" s="1"/>
  <c r="D781" i="3" s="1"/>
  <c r="D780" i="3" s="1"/>
  <c r="D779" i="3" s="1"/>
  <c r="D778" i="3" s="1"/>
  <c r="D777" i="3" s="1"/>
  <c r="D776" i="3" s="1"/>
  <c r="D775" i="3" s="1"/>
  <c r="D774" i="3" s="1"/>
  <c r="D773" i="3" s="1"/>
  <c r="D772" i="3" s="1"/>
  <c r="D771" i="3" s="1"/>
  <c r="D770" i="3" s="1"/>
  <c r="D769" i="3" s="1"/>
  <c r="D768" i="3" s="1"/>
  <c r="D767" i="3" s="1"/>
  <c r="D766" i="3" s="1"/>
  <c r="D765" i="3" s="1"/>
  <c r="D764" i="3" s="1"/>
  <c r="D763" i="3" s="1"/>
  <c r="D762" i="3" s="1"/>
  <c r="D761" i="3" s="1"/>
  <c r="D760" i="3" s="1"/>
  <c r="D759" i="3" s="1"/>
  <c r="D758" i="3" s="1"/>
  <c r="D757" i="3" s="1"/>
  <c r="D756" i="3" s="1"/>
  <c r="D755" i="3" s="1"/>
  <c r="D754" i="3" s="1"/>
  <c r="D753" i="3" s="1"/>
  <c r="D752" i="3" s="1"/>
  <c r="D751" i="3" s="1"/>
  <c r="D750" i="3" s="1"/>
  <c r="D749" i="3" s="1"/>
  <c r="D748" i="3" s="1"/>
  <c r="D747" i="3" s="1"/>
  <c r="D746" i="3" s="1"/>
  <c r="D745" i="3" s="1"/>
  <c r="D744" i="3" s="1"/>
  <c r="D743" i="3" s="1"/>
  <c r="D742" i="3" s="1"/>
  <c r="D741" i="3" s="1"/>
  <c r="D740" i="3" s="1"/>
  <c r="D739" i="3" s="1"/>
  <c r="D738" i="3" s="1"/>
  <c r="D737" i="3" s="1"/>
  <c r="D736" i="3" s="1"/>
  <c r="D735" i="3" s="1"/>
  <c r="D734" i="3" s="1"/>
  <c r="D733" i="3" s="1"/>
  <c r="D732" i="3" s="1"/>
  <c r="D731" i="3" s="1"/>
  <c r="D730" i="3" s="1"/>
  <c r="D729" i="3" s="1"/>
  <c r="D728" i="3" s="1"/>
  <c r="D727" i="3" s="1"/>
  <c r="D726" i="3" s="1"/>
  <c r="D725" i="3" s="1"/>
  <c r="D724" i="3" s="1"/>
  <c r="D723" i="3" s="1"/>
  <c r="D722" i="3" s="1"/>
  <c r="D721" i="3" s="1"/>
  <c r="D720" i="3" s="1"/>
  <c r="D719" i="3" s="1"/>
  <c r="D718" i="3" s="1"/>
  <c r="D717" i="3" s="1"/>
  <c r="D716" i="3" s="1"/>
  <c r="D715" i="3" s="1"/>
  <c r="D714" i="3" s="1"/>
  <c r="D713" i="3" s="1"/>
  <c r="D712" i="3" s="1"/>
  <c r="D711" i="3" s="1"/>
  <c r="D710" i="3" s="1"/>
  <c r="D709" i="3" s="1"/>
  <c r="D708" i="3" s="1"/>
  <c r="D707" i="3" s="1"/>
  <c r="D706" i="3" s="1"/>
  <c r="D705" i="3" s="1"/>
  <c r="D704" i="3" s="1"/>
  <c r="D703" i="3" s="1"/>
  <c r="D702" i="3" s="1"/>
  <c r="D701" i="3" s="1"/>
  <c r="D700" i="3" s="1"/>
  <c r="D699" i="3" s="1"/>
  <c r="D698" i="3" s="1"/>
  <c r="D697" i="3" s="1"/>
  <c r="D696" i="3" s="1"/>
  <c r="D695" i="3" s="1"/>
  <c r="D694" i="3" s="1"/>
  <c r="D693" i="3" s="1"/>
  <c r="D692" i="3" s="1"/>
  <c r="D691" i="3" s="1"/>
  <c r="D690" i="3" s="1"/>
  <c r="D689" i="3" s="1"/>
  <c r="D688" i="3" s="1"/>
  <c r="D687" i="3" s="1"/>
  <c r="D686" i="3" s="1"/>
  <c r="D685" i="3" s="1"/>
  <c r="D684" i="3" s="1"/>
  <c r="D683" i="3" s="1"/>
  <c r="D682" i="3" s="1"/>
  <c r="D681" i="3" s="1"/>
  <c r="D680" i="3" s="1"/>
  <c r="D679" i="3" s="1"/>
  <c r="D678" i="3" s="1"/>
  <c r="D677" i="3" s="1"/>
  <c r="D676" i="3" s="1"/>
  <c r="D675" i="3" s="1"/>
  <c r="D674" i="3" s="1"/>
  <c r="D673" i="3" s="1"/>
  <c r="D672" i="3" s="1"/>
  <c r="D671" i="3" s="1"/>
  <c r="D670" i="3" s="1"/>
  <c r="D669" i="3" s="1"/>
  <c r="D668" i="3" s="1"/>
  <c r="D667" i="3" s="1"/>
  <c r="D666" i="3" s="1"/>
  <c r="D665" i="3" s="1"/>
  <c r="D664" i="3" s="1"/>
  <c r="D663" i="3" s="1"/>
  <c r="D662" i="3" s="1"/>
  <c r="D661" i="3" s="1"/>
  <c r="D660" i="3" s="1"/>
  <c r="D659" i="3" s="1"/>
  <c r="D658" i="3" s="1"/>
  <c r="D657" i="3" s="1"/>
  <c r="D656" i="3" s="1"/>
  <c r="D655" i="3" s="1"/>
  <c r="D654" i="3" s="1"/>
  <c r="D653" i="3" s="1"/>
  <c r="D652" i="3" s="1"/>
  <c r="D651" i="3" s="1"/>
  <c r="D650" i="3" s="1"/>
  <c r="D649" i="3" s="1"/>
  <c r="D648" i="3" s="1"/>
  <c r="D647" i="3" s="1"/>
  <c r="D646" i="3" s="1"/>
  <c r="D645" i="3" s="1"/>
  <c r="D644" i="3" s="1"/>
  <c r="D643" i="3" s="1"/>
  <c r="D642" i="3" s="1"/>
  <c r="D641" i="3" s="1"/>
  <c r="D640" i="3" s="1"/>
  <c r="D639" i="3" s="1"/>
  <c r="D638" i="3" s="1"/>
  <c r="D637" i="3" s="1"/>
  <c r="D636" i="3" s="1"/>
  <c r="D635" i="3" s="1"/>
  <c r="D634" i="3" s="1"/>
  <c r="D633" i="3" s="1"/>
  <c r="D632" i="3" s="1"/>
  <c r="D631" i="3" s="1"/>
  <c r="D630" i="3" s="1"/>
  <c r="D629" i="3" s="1"/>
  <c r="D628" i="3" s="1"/>
  <c r="D627" i="3" s="1"/>
  <c r="D626" i="3" s="1"/>
  <c r="D625" i="3" s="1"/>
  <c r="D624" i="3" s="1"/>
  <c r="D623" i="3" s="1"/>
  <c r="D622" i="3" s="1"/>
  <c r="D621" i="3" s="1"/>
  <c r="D620" i="3" s="1"/>
  <c r="D619" i="3" s="1"/>
  <c r="D618" i="3" s="1"/>
  <c r="D617" i="3" s="1"/>
  <c r="D616" i="3" s="1"/>
  <c r="D615" i="3" s="1"/>
  <c r="D614" i="3" s="1"/>
  <c r="D613" i="3" s="1"/>
  <c r="D612" i="3" s="1"/>
  <c r="D611" i="3" s="1"/>
  <c r="D610" i="3" s="1"/>
  <c r="D609" i="3" s="1"/>
  <c r="D608" i="3" s="1"/>
  <c r="D607" i="3" s="1"/>
  <c r="D606" i="3" s="1"/>
  <c r="D605" i="3" s="1"/>
  <c r="D604" i="3" s="1"/>
  <c r="D603" i="3" s="1"/>
  <c r="D602" i="3" s="1"/>
  <c r="D601" i="3" s="1"/>
  <c r="D600" i="3" s="1"/>
  <c r="D599" i="3" s="1"/>
  <c r="D598" i="3" s="1"/>
  <c r="D597" i="3" s="1"/>
  <c r="D596" i="3" s="1"/>
  <c r="D595" i="3" s="1"/>
  <c r="D594" i="3" s="1"/>
  <c r="D593" i="3" s="1"/>
  <c r="D592" i="3" s="1"/>
  <c r="D591" i="3" s="1"/>
  <c r="D590" i="3" s="1"/>
  <c r="D589" i="3" s="1"/>
  <c r="D588" i="3" s="1"/>
  <c r="D587" i="3" s="1"/>
  <c r="D586" i="3" s="1"/>
  <c r="D585" i="3" s="1"/>
  <c r="D584" i="3" s="1"/>
  <c r="D583" i="3" s="1"/>
  <c r="D582" i="3" s="1"/>
  <c r="D581" i="3" s="1"/>
  <c r="D580" i="3" s="1"/>
  <c r="D579" i="3" s="1"/>
  <c r="D578" i="3" s="1"/>
  <c r="D577" i="3" s="1"/>
  <c r="D576" i="3" s="1"/>
  <c r="D575" i="3" s="1"/>
  <c r="D574" i="3" s="1"/>
  <c r="D573" i="3" s="1"/>
  <c r="D572" i="3" s="1"/>
  <c r="D571" i="3" s="1"/>
  <c r="D570" i="3" s="1"/>
  <c r="D569" i="3" s="1"/>
  <c r="D568" i="3" s="1"/>
  <c r="D567" i="3" s="1"/>
  <c r="D566" i="3" s="1"/>
  <c r="D565" i="3" s="1"/>
  <c r="D564" i="3" s="1"/>
  <c r="D563" i="3" s="1"/>
  <c r="D562" i="3" s="1"/>
  <c r="D561" i="3" s="1"/>
  <c r="D560" i="3" s="1"/>
  <c r="D559" i="3" s="1"/>
  <c r="D558" i="3" s="1"/>
  <c r="D557" i="3" s="1"/>
  <c r="D556" i="3" s="1"/>
  <c r="D555" i="3" s="1"/>
  <c r="D554" i="3" s="1"/>
  <c r="D553" i="3" s="1"/>
  <c r="D552" i="3" s="1"/>
  <c r="D551" i="3" s="1"/>
  <c r="D550" i="3" s="1"/>
  <c r="D549" i="3" s="1"/>
  <c r="D548" i="3" s="1"/>
  <c r="D547" i="3" s="1"/>
  <c r="D546" i="3" s="1"/>
  <c r="D545" i="3" s="1"/>
  <c r="D544" i="3" s="1"/>
  <c r="D543" i="3" s="1"/>
  <c r="D542" i="3" s="1"/>
  <c r="D541" i="3" s="1"/>
  <c r="D540" i="3" s="1"/>
  <c r="D539" i="3" s="1"/>
  <c r="D538" i="3" s="1"/>
  <c r="D537" i="3" s="1"/>
  <c r="D536" i="3" s="1"/>
  <c r="D535" i="3" s="1"/>
  <c r="D534" i="3" s="1"/>
  <c r="D533" i="3" s="1"/>
  <c r="D532" i="3" s="1"/>
  <c r="D531" i="3" s="1"/>
  <c r="D530" i="3" s="1"/>
  <c r="D529" i="3" s="1"/>
  <c r="D528" i="3" s="1"/>
  <c r="D527" i="3" s="1"/>
  <c r="D526" i="3" s="1"/>
  <c r="D525" i="3" s="1"/>
  <c r="D524" i="3" s="1"/>
  <c r="D523" i="3" s="1"/>
  <c r="D522" i="3" s="1"/>
  <c r="D521" i="3" s="1"/>
  <c r="D520" i="3" s="1"/>
  <c r="D519" i="3" s="1"/>
  <c r="D518" i="3" s="1"/>
  <c r="D517" i="3" s="1"/>
  <c r="D516" i="3" s="1"/>
  <c r="D515" i="3" s="1"/>
  <c r="D514" i="3" s="1"/>
  <c r="D513" i="3" s="1"/>
  <c r="D512" i="3" s="1"/>
  <c r="D511" i="3" s="1"/>
  <c r="D510" i="3" s="1"/>
  <c r="D509" i="3" s="1"/>
  <c r="D508" i="3" s="1"/>
  <c r="D507" i="3" s="1"/>
  <c r="D506" i="3" s="1"/>
  <c r="D505" i="3" s="1"/>
  <c r="D504" i="3" s="1"/>
  <c r="D503" i="3" s="1"/>
  <c r="D502" i="3" s="1"/>
  <c r="D501" i="3" s="1"/>
  <c r="D500" i="3" s="1"/>
  <c r="D499" i="3" s="1"/>
  <c r="D498" i="3" s="1"/>
  <c r="D497" i="3" s="1"/>
  <c r="D496" i="3" s="1"/>
  <c r="D495" i="3" s="1"/>
  <c r="D494" i="3" s="1"/>
  <c r="D493" i="3" s="1"/>
  <c r="D492" i="3" s="1"/>
  <c r="D491" i="3" s="1"/>
  <c r="D490" i="3" s="1"/>
  <c r="D489" i="3" s="1"/>
  <c r="D488" i="3" s="1"/>
  <c r="D487" i="3" s="1"/>
  <c r="D486" i="3" s="1"/>
  <c r="D485" i="3" s="1"/>
  <c r="D484" i="3" s="1"/>
  <c r="D483" i="3" s="1"/>
  <c r="D482" i="3" s="1"/>
  <c r="D481" i="3" s="1"/>
  <c r="D480" i="3" s="1"/>
  <c r="D479" i="3" s="1"/>
  <c r="D478" i="3" s="1"/>
  <c r="D477" i="3" s="1"/>
  <c r="D476" i="3" s="1"/>
  <c r="D475" i="3" s="1"/>
  <c r="D474" i="3" s="1"/>
  <c r="D473" i="3" s="1"/>
  <c r="D472" i="3" s="1"/>
  <c r="D471" i="3" s="1"/>
  <c r="D470" i="3" s="1"/>
  <c r="D469" i="3" s="1"/>
  <c r="D468" i="3" s="1"/>
  <c r="D467" i="3" s="1"/>
  <c r="D466" i="3" s="1"/>
  <c r="D465" i="3" s="1"/>
  <c r="D464" i="3" s="1"/>
  <c r="D463" i="3" s="1"/>
  <c r="D462" i="3" s="1"/>
  <c r="D461" i="3" s="1"/>
  <c r="D460" i="3" s="1"/>
  <c r="D459" i="3" s="1"/>
  <c r="D458" i="3" s="1"/>
  <c r="D457" i="3" s="1"/>
  <c r="D456" i="3" s="1"/>
  <c r="D455" i="3" s="1"/>
  <c r="D454" i="3" s="1"/>
  <c r="D453" i="3" s="1"/>
  <c r="D452" i="3" s="1"/>
  <c r="D451" i="3" s="1"/>
  <c r="D450" i="3" s="1"/>
  <c r="D449" i="3" s="1"/>
  <c r="D448" i="3" s="1"/>
  <c r="D447" i="3" s="1"/>
  <c r="D446" i="3" s="1"/>
  <c r="D445" i="3" s="1"/>
  <c r="D444" i="3" s="1"/>
  <c r="D443" i="3" s="1"/>
  <c r="D442" i="3" s="1"/>
  <c r="D441" i="3" s="1"/>
  <c r="D440" i="3" s="1"/>
  <c r="D439" i="3" s="1"/>
  <c r="D438" i="3" s="1"/>
  <c r="D437" i="3" s="1"/>
  <c r="D436" i="3" s="1"/>
  <c r="D435" i="3" s="1"/>
  <c r="D434" i="3" s="1"/>
  <c r="D433" i="3" s="1"/>
  <c r="D432" i="3" s="1"/>
  <c r="D431" i="3" s="1"/>
  <c r="D430" i="3" s="1"/>
  <c r="D429" i="3" s="1"/>
  <c r="D428" i="3" s="1"/>
  <c r="D427" i="3" s="1"/>
  <c r="D426" i="3" s="1"/>
  <c r="D425" i="3" s="1"/>
  <c r="D424" i="3" s="1"/>
  <c r="D423" i="3" s="1"/>
  <c r="D422" i="3" s="1"/>
  <c r="D421" i="3" s="1"/>
  <c r="D420" i="3" s="1"/>
  <c r="D419" i="3" s="1"/>
  <c r="D418" i="3" s="1"/>
  <c r="D417" i="3" s="1"/>
  <c r="D416" i="3" s="1"/>
  <c r="D415" i="3" s="1"/>
  <c r="D414" i="3" s="1"/>
  <c r="D413" i="3" s="1"/>
  <c r="D412" i="3" s="1"/>
  <c r="D411" i="3" s="1"/>
  <c r="D410" i="3" s="1"/>
  <c r="D409" i="3" s="1"/>
  <c r="D408" i="3" s="1"/>
  <c r="D407" i="3" s="1"/>
  <c r="D406" i="3" s="1"/>
  <c r="D405" i="3" s="1"/>
  <c r="D404" i="3" s="1"/>
  <c r="D403" i="3" s="1"/>
  <c r="D402" i="3" s="1"/>
  <c r="D401" i="3" s="1"/>
  <c r="D400" i="3" s="1"/>
  <c r="D399" i="3" s="1"/>
  <c r="D398" i="3" s="1"/>
  <c r="D397" i="3" s="1"/>
  <c r="D396" i="3" s="1"/>
  <c r="D395" i="3" s="1"/>
  <c r="D394" i="3" s="1"/>
  <c r="D393" i="3" s="1"/>
  <c r="D392" i="3" s="1"/>
  <c r="D391" i="3" s="1"/>
  <c r="D390" i="3" s="1"/>
  <c r="D389" i="3" s="1"/>
  <c r="D388" i="3" s="1"/>
  <c r="D387" i="3" s="1"/>
  <c r="D386" i="3" s="1"/>
  <c r="D385" i="3" s="1"/>
  <c r="D384" i="3" s="1"/>
  <c r="D383" i="3" s="1"/>
  <c r="D382" i="3" s="1"/>
  <c r="D381" i="3" s="1"/>
  <c r="D380" i="3" s="1"/>
  <c r="D379" i="3" s="1"/>
  <c r="D378" i="3" s="1"/>
  <c r="D377" i="3" s="1"/>
  <c r="D376" i="3" s="1"/>
  <c r="D375" i="3" s="1"/>
  <c r="D374" i="3" s="1"/>
  <c r="D373" i="3" s="1"/>
  <c r="D372" i="3" s="1"/>
  <c r="D371" i="3" s="1"/>
  <c r="D370" i="3" s="1"/>
  <c r="D369" i="3" s="1"/>
  <c r="D368" i="3" s="1"/>
  <c r="D367" i="3" s="1"/>
  <c r="D366" i="3" s="1"/>
  <c r="D365" i="3" s="1"/>
  <c r="D364" i="3" s="1"/>
  <c r="D363" i="3" s="1"/>
  <c r="D362" i="3" s="1"/>
  <c r="D361" i="3" s="1"/>
  <c r="D360" i="3" s="1"/>
  <c r="D359" i="3" s="1"/>
  <c r="D358" i="3" s="1"/>
  <c r="D357" i="3" s="1"/>
  <c r="D356" i="3" s="1"/>
  <c r="D355" i="3" s="1"/>
  <c r="D354" i="3" s="1"/>
  <c r="D353" i="3" s="1"/>
  <c r="D352" i="3" s="1"/>
  <c r="D351" i="3" s="1"/>
  <c r="D350" i="3" s="1"/>
  <c r="D349" i="3" s="1"/>
  <c r="D348" i="3" s="1"/>
  <c r="D347" i="3" s="1"/>
  <c r="D346" i="3" s="1"/>
  <c r="D345" i="3" s="1"/>
  <c r="D344" i="3" s="1"/>
  <c r="D343" i="3" s="1"/>
  <c r="D342" i="3" s="1"/>
  <c r="D341" i="3" s="1"/>
  <c r="D340" i="3" s="1"/>
  <c r="D339" i="3" s="1"/>
  <c r="D338" i="3" s="1"/>
  <c r="D337" i="3" s="1"/>
  <c r="D336" i="3" s="1"/>
  <c r="D335" i="3" s="1"/>
  <c r="D334" i="3" s="1"/>
  <c r="D333" i="3" s="1"/>
  <c r="D332" i="3" s="1"/>
  <c r="D331" i="3" s="1"/>
  <c r="D330" i="3" s="1"/>
  <c r="D329" i="3" s="1"/>
  <c r="D328" i="3" s="1"/>
  <c r="D327" i="3" s="1"/>
  <c r="D326" i="3" s="1"/>
  <c r="D325" i="3" s="1"/>
  <c r="D324" i="3" s="1"/>
  <c r="D323" i="3" s="1"/>
  <c r="D322" i="3" s="1"/>
  <c r="D321" i="3" s="1"/>
  <c r="D320" i="3" s="1"/>
  <c r="D319" i="3" s="1"/>
  <c r="D318" i="3" s="1"/>
  <c r="D317" i="3" s="1"/>
  <c r="D316" i="3" s="1"/>
  <c r="D315" i="3" s="1"/>
  <c r="D314" i="3" s="1"/>
  <c r="D313" i="3" s="1"/>
  <c r="D312" i="3" s="1"/>
  <c r="D311" i="3" s="1"/>
  <c r="D310" i="3" s="1"/>
  <c r="D309" i="3" s="1"/>
  <c r="D308" i="3" s="1"/>
  <c r="D307" i="3" s="1"/>
  <c r="D306" i="3" s="1"/>
  <c r="D305" i="3" s="1"/>
  <c r="D304" i="3" s="1"/>
  <c r="D303" i="3" s="1"/>
  <c r="D302" i="3" s="1"/>
  <c r="D301" i="3" s="1"/>
  <c r="D300" i="3" s="1"/>
  <c r="D299" i="3" s="1"/>
  <c r="D298" i="3" s="1"/>
  <c r="D297" i="3" s="1"/>
  <c r="D296" i="3" s="1"/>
  <c r="D295" i="3" s="1"/>
  <c r="D294" i="3" s="1"/>
  <c r="D293" i="3" s="1"/>
  <c r="D292" i="3" s="1"/>
  <c r="D291" i="3" s="1"/>
  <c r="D290" i="3" s="1"/>
  <c r="D289" i="3" s="1"/>
  <c r="D288" i="3" s="1"/>
  <c r="D287" i="3" s="1"/>
  <c r="D286" i="3" s="1"/>
  <c r="D285" i="3" s="1"/>
  <c r="D284" i="3" s="1"/>
  <c r="D283" i="3" s="1"/>
  <c r="D282" i="3" s="1"/>
  <c r="D281" i="3" s="1"/>
  <c r="D280" i="3" s="1"/>
  <c r="D279" i="3" s="1"/>
  <c r="D278" i="3" s="1"/>
  <c r="D277" i="3" s="1"/>
  <c r="D276" i="3" s="1"/>
  <c r="D275" i="3" s="1"/>
  <c r="D274" i="3" s="1"/>
  <c r="D273" i="3" s="1"/>
  <c r="D272" i="3" s="1"/>
  <c r="D271" i="3" s="1"/>
  <c r="D270" i="3" s="1"/>
  <c r="D269" i="3" s="1"/>
  <c r="D268" i="3" s="1"/>
  <c r="D267" i="3" s="1"/>
  <c r="D266" i="3" s="1"/>
  <c r="D265" i="3" s="1"/>
  <c r="D264" i="3" s="1"/>
  <c r="D263" i="3" s="1"/>
  <c r="D262" i="3" s="1"/>
  <c r="D261" i="3" s="1"/>
  <c r="D260" i="3" s="1"/>
  <c r="D259" i="3" s="1"/>
  <c r="D258" i="3" s="1"/>
  <c r="D257" i="3" s="1"/>
  <c r="D256" i="3" s="1"/>
  <c r="D255" i="3" s="1"/>
  <c r="D254" i="3" s="1"/>
  <c r="D253" i="3" s="1"/>
  <c r="D252" i="3" s="1"/>
  <c r="D251" i="3" s="1"/>
  <c r="D250" i="3" s="1"/>
  <c r="D249" i="3" s="1"/>
  <c r="D248" i="3" s="1"/>
  <c r="D247" i="3" s="1"/>
  <c r="D246" i="3" s="1"/>
  <c r="D245" i="3" s="1"/>
  <c r="D244" i="3" s="1"/>
  <c r="D243" i="3" s="1"/>
  <c r="D242" i="3" s="1"/>
  <c r="D241" i="3" s="1"/>
  <c r="D240" i="3" s="1"/>
  <c r="D239" i="3" s="1"/>
  <c r="D238" i="3" s="1"/>
  <c r="D237" i="3" s="1"/>
  <c r="D236" i="3" s="1"/>
  <c r="D235" i="3" s="1"/>
  <c r="D234" i="3" s="1"/>
  <c r="D233" i="3" s="1"/>
  <c r="D232" i="3" s="1"/>
  <c r="D231" i="3" s="1"/>
  <c r="D230" i="3" s="1"/>
  <c r="D229" i="3" s="1"/>
  <c r="D228" i="3" s="1"/>
  <c r="D227" i="3" s="1"/>
  <c r="D226" i="3" s="1"/>
  <c r="D225" i="3" s="1"/>
  <c r="D224" i="3" s="1"/>
  <c r="D223" i="3" s="1"/>
  <c r="D222" i="3" s="1"/>
  <c r="D221" i="3" s="1"/>
  <c r="D220" i="3" s="1"/>
  <c r="D219" i="3" s="1"/>
  <c r="D218" i="3" s="1"/>
  <c r="D217" i="3" s="1"/>
  <c r="D216" i="3" s="1"/>
  <c r="D215" i="3" s="1"/>
  <c r="D214" i="3" s="1"/>
  <c r="D213" i="3" s="1"/>
  <c r="D212" i="3" s="1"/>
  <c r="D211" i="3" s="1"/>
  <c r="D210" i="3" s="1"/>
  <c r="D209" i="3" s="1"/>
  <c r="D208" i="3" s="1"/>
  <c r="D207" i="3" s="1"/>
  <c r="D206" i="3" s="1"/>
  <c r="D205" i="3" s="1"/>
  <c r="D204" i="3" s="1"/>
  <c r="D203" i="3" s="1"/>
  <c r="D202" i="3" s="1"/>
  <c r="D201" i="3" s="1"/>
  <c r="D200" i="3" s="1"/>
  <c r="D199" i="3" s="1"/>
  <c r="D198" i="3" s="1"/>
  <c r="D197" i="3" s="1"/>
  <c r="D196" i="3" s="1"/>
  <c r="D195" i="3" s="1"/>
  <c r="D194" i="3" s="1"/>
  <c r="D193" i="3" s="1"/>
  <c r="D192" i="3" s="1"/>
  <c r="D191" i="3" s="1"/>
  <c r="D190" i="3" s="1"/>
  <c r="D189" i="3" s="1"/>
  <c r="D188" i="3" s="1"/>
  <c r="D187" i="3" s="1"/>
  <c r="D186" i="3" s="1"/>
  <c r="D185" i="3" s="1"/>
  <c r="D184" i="3" s="1"/>
  <c r="D183" i="3" s="1"/>
  <c r="D182" i="3" s="1"/>
  <c r="D181" i="3" s="1"/>
  <c r="D180" i="3" s="1"/>
  <c r="D179" i="3" s="1"/>
  <c r="D178" i="3" s="1"/>
  <c r="D177" i="3" s="1"/>
  <c r="D176" i="3" s="1"/>
  <c r="D175" i="3" s="1"/>
  <c r="D174" i="3" s="1"/>
  <c r="D173" i="3" s="1"/>
  <c r="D172" i="3" s="1"/>
  <c r="D171" i="3" s="1"/>
  <c r="D170" i="3" s="1"/>
  <c r="D169" i="3" s="1"/>
  <c r="D168" i="3" s="1"/>
  <c r="D167" i="3" s="1"/>
  <c r="D166" i="3" s="1"/>
  <c r="D165" i="3" s="1"/>
  <c r="D164" i="3" s="1"/>
  <c r="D163" i="3" s="1"/>
  <c r="D162" i="3" s="1"/>
  <c r="D161" i="3" s="1"/>
  <c r="D160" i="3" s="1"/>
  <c r="D159" i="3" s="1"/>
  <c r="D158" i="3" s="1"/>
  <c r="D157" i="3" s="1"/>
  <c r="D156" i="3" s="1"/>
  <c r="D155" i="3" s="1"/>
  <c r="D154" i="3" s="1"/>
  <c r="D153" i="3" s="1"/>
  <c r="D152" i="3" s="1"/>
  <c r="D151" i="3" s="1"/>
  <c r="D150" i="3" s="1"/>
  <c r="D149" i="3" s="1"/>
  <c r="D148" i="3" s="1"/>
  <c r="D147" i="3" s="1"/>
  <c r="D146" i="3" s="1"/>
  <c r="D145" i="3" s="1"/>
  <c r="D144" i="3" s="1"/>
  <c r="D143" i="3" s="1"/>
  <c r="D142" i="3" s="1"/>
  <c r="D141" i="3" s="1"/>
  <c r="D140" i="3" s="1"/>
  <c r="D139" i="3" s="1"/>
  <c r="D138" i="3" s="1"/>
  <c r="D137" i="3" s="1"/>
  <c r="D136" i="3" s="1"/>
  <c r="D135" i="3" s="1"/>
  <c r="D134" i="3" s="1"/>
  <c r="D133" i="3" s="1"/>
  <c r="D132" i="3" s="1"/>
  <c r="D131" i="3" s="1"/>
  <c r="D130" i="3" s="1"/>
  <c r="D129" i="3" s="1"/>
  <c r="D128" i="3" s="1"/>
  <c r="D127" i="3" s="1"/>
  <c r="D126" i="3" s="1"/>
  <c r="D125" i="3" s="1"/>
  <c r="D124" i="3" s="1"/>
  <c r="D123" i="3" s="1"/>
  <c r="D122" i="3" s="1"/>
  <c r="D121" i="3" s="1"/>
  <c r="D120" i="3" s="1"/>
  <c r="D119" i="3" s="1"/>
  <c r="D118" i="3" s="1"/>
  <c r="D117" i="3" s="1"/>
  <c r="D116" i="3" s="1"/>
  <c r="D115" i="3" s="1"/>
  <c r="D114" i="3" s="1"/>
  <c r="D113" i="3" s="1"/>
  <c r="D112" i="3" s="1"/>
  <c r="D111" i="3" s="1"/>
  <c r="D110" i="3" s="1"/>
  <c r="D109" i="3" s="1"/>
  <c r="D108" i="3" s="1"/>
  <c r="D107" i="3" s="1"/>
  <c r="D106" i="3" s="1"/>
  <c r="D105" i="3" s="1"/>
  <c r="D104" i="3" s="1"/>
  <c r="D103" i="3" s="1"/>
  <c r="D102" i="3" s="1"/>
  <c r="D101" i="3" s="1"/>
  <c r="D100" i="3" s="1"/>
  <c r="D99" i="3" s="1"/>
  <c r="D98" i="3" s="1"/>
  <c r="D97" i="3" s="1"/>
  <c r="D96" i="3" s="1"/>
  <c r="D95" i="3" s="1"/>
  <c r="D94" i="3" s="1"/>
  <c r="D93" i="3" s="1"/>
  <c r="D92" i="3" s="1"/>
  <c r="D91" i="3" s="1"/>
  <c r="D90" i="3" s="1"/>
  <c r="D89" i="3" s="1"/>
  <c r="D88" i="3" s="1"/>
  <c r="D87" i="3" s="1"/>
  <c r="D86" i="3" s="1"/>
  <c r="D85" i="3" s="1"/>
  <c r="D84" i="3" s="1"/>
  <c r="D83" i="3" s="1"/>
  <c r="D82" i="3" s="1"/>
  <c r="D81" i="3" s="1"/>
  <c r="D80" i="3" s="1"/>
  <c r="D79" i="3" s="1"/>
  <c r="D78" i="3" s="1"/>
  <c r="D77" i="3" s="1"/>
  <c r="D76" i="3" s="1"/>
  <c r="D75" i="3" s="1"/>
  <c r="D74" i="3" s="1"/>
  <c r="D73" i="3" s="1"/>
  <c r="D72" i="3" s="1"/>
  <c r="D71" i="3" s="1"/>
  <c r="D70" i="3" s="1"/>
  <c r="D69" i="3" s="1"/>
  <c r="D68" i="3" s="1"/>
  <c r="D67" i="3" s="1"/>
  <c r="D66" i="3" s="1"/>
  <c r="D65" i="3" s="1"/>
  <c r="D64" i="3" s="1"/>
  <c r="D63" i="3" s="1"/>
  <c r="D62" i="3" s="1"/>
  <c r="D61" i="3" s="1"/>
  <c r="D60" i="3" s="1"/>
  <c r="D59" i="3" s="1"/>
  <c r="D58" i="3" s="1"/>
  <c r="D57" i="3" s="1"/>
  <c r="D56" i="3" s="1"/>
  <c r="D55" i="3" s="1"/>
  <c r="D54" i="3" s="1"/>
  <c r="D53" i="3" s="1"/>
  <c r="D52" i="3" s="1"/>
  <c r="D51" i="3" s="1"/>
  <c r="D50" i="3" s="1"/>
  <c r="D49" i="3" s="1"/>
  <c r="D48" i="3" s="1"/>
  <c r="D47" i="3" s="1"/>
  <c r="D46" i="3" s="1"/>
  <c r="D45" i="3" s="1"/>
  <c r="D44" i="3" s="1"/>
  <c r="D43" i="3" s="1"/>
  <c r="D42" i="3" s="1"/>
  <c r="D41" i="3" s="1"/>
  <c r="D40" i="3" s="1"/>
  <c r="D39" i="3" s="1"/>
  <c r="D38" i="3" s="1"/>
  <c r="D37" i="3" s="1"/>
  <c r="D36" i="3" s="1"/>
  <c r="D35" i="3" s="1"/>
  <c r="D34" i="3" s="1"/>
  <c r="D33" i="3" s="1"/>
  <c r="D32" i="3" s="1"/>
  <c r="D31" i="3" s="1"/>
  <c r="D30" i="3" s="1"/>
  <c r="D29" i="3" s="1"/>
  <c r="D28" i="3" s="1"/>
  <c r="D27" i="3" s="1"/>
  <c r="D26" i="3" s="1"/>
  <c r="D25" i="3" s="1"/>
  <c r="D24" i="3" s="1"/>
  <c r="D23" i="3" s="1"/>
  <c r="D22" i="3" s="1"/>
  <c r="D21" i="3" s="1"/>
  <c r="D20" i="3" s="1"/>
  <c r="D19" i="3" s="1"/>
  <c r="D18" i="3" s="1"/>
  <c r="D17" i="3" s="1"/>
  <c r="D16" i="3" s="1"/>
  <c r="D15" i="3" s="1"/>
  <c r="D14" i="3" s="1"/>
  <c r="D13" i="3" s="1"/>
  <c r="D12" i="3" s="1"/>
  <c r="D11" i="3" s="1"/>
  <c r="D10" i="3" s="1"/>
  <c r="D9" i="3" s="1"/>
  <c r="D8" i="3" s="1"/>
  <c r="D7" i="3" s="1"/>
  <c r="D6" i="3" s="1"/>
  <c r="D5" i="3" s="1"/>
  <c r="D4" i="3" s="1"/>
  <c r="D3" i="3" s="1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E12" i="2"/>
  <c r="E11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3" i="2"/>
  <c r="F2" i="4" l="1"/>
  <c r="F3" i="4"/>
  <c r="F5" i="2"/>
  <c r="F6" i="2"/>
  <c r="F4" i="2"/>
  <c r="N9" i="3"/>
  <c r="N10" i="3"/>
  <c r="N8" i="3"/>
  <c r="F3" i="2"/>
  <c r="N7" i="3"/>
  <c r="N4" i="3"/>
  <c r="H503" i="3" s="1"/>
  <c r="H13" i="2" l="1"/>
  <c r="H615" i="3"/>
  <c r="H647" i="3"/>
  <c r="H679" i="3"/>
  <c r="H711" i="3"/>
  <c r="H597" i="3"/>
  <c r="H14" i="2"/>
  <c r="H482" i="3"/>
  <c r="H738" i="3"/>
  <c r="H289" i="3"/>
  <c r="H455" i="3"/>
  <c r="F11" i="4" a="1"/>
  <c r="F11" i="4" s="1"/>
  <c r="H11" i="4" s="1"/>
  <c r="F37" i="4" a="1"/>
  <c r="F37" i="4" s="1"/>
  <c r="H37" i="4" s="1"/>
  <c r="F46" i="4" a="1"/>
  <c r="F46" i="4" s="1"/>
  <c r="H46" i="4" s="1"/>
  <c r="F8" i="4" a="1"/>
  <c r="F8" i="4" s="1"/>
  <c r="H8" i="4" s="1"/>
  <c r="F27" i="4" a="1"/>
  <c r="F27" i="4" s="1"/>
  <c r="H27" i="4" s="1"/>
  <c r="F36" i="4" a="1"/>
  <c r="F36" i="4" s="1"/>
  <c r="H36" i="4" s="1"/>
  <c r="F55" i="4" a="1"/>
  <c r="F55" i="4" s="1"/>
  <c r="H55" i="4" s="1"/>
  <c r="F72" i="4" a="1"/>
  <c r="F72" i="4" s="1"/>
  <c r="H72" i="4" s="1"/>
  <c r="F90" i="4" a="1"/>
  <c r="F90" i="4" s="1"/>
  <c r="H90" i="4" s="1"/>
  <c r="F99" i="4" a="1"/>
  <c r="F99" i="4" s="1"/>
  <c r="H99" i="4" s="1"/>
  <c r="F125" i="4" a="1"/>
  <c r="F125" i="4" s="1"/>
  <c r="H125" i="4" s="1"/>
  <c r="F134" i="4" a="1"/>
  <c r="F134" i="4" s="1"/>
  <c r="H134" i="4" s="1"/>
  <c r="H672" i="4"/>
  <c r="F40" i="4" a="1"/>
  <c r="F40" i="4" s="1"/>
  <c r="H40" i="4" s="1"/>
  <c r="F60" i="4" a="1"/>
  <c r="F60" i="4" s="1"/>
  <c r="H60" i="4" s="1"/>
  <c r="F69" i="4" a="1"/>
  <c r="F69" i="4" s="1"/>
  <c r="H69" i="4" s="1"/>
  <c r="F116" i="4" a="1"/>
  <c r="F116" i="4" s="1"/>
  <c r="H116" i="4" s="1"/>
  <c r="F135" i="4" a="1"/>
  <c r="F135" i="4" s="1"/>
  <c r="H135" i="4" s="1"/>
  <c r="F144" i="4" a="1"/>
  <c r="F144" i="4" s="1"/>
  <c r="H144" i="4" s="1"/>
  <c r="F153" i="4" a="1"/>
  <c r="F153" i="4" s="1"/>
  <c r="H153" i="4" s="1"/>
  <c r="F162" i="4" a="1"/>
  <c r="F162" i="4" s="1"/>
  <c r="H162" i="4" s="1"/>
  <c r="F171" i="4" a="1"/>
  <c r="F171" i="4" s="1"/>
  <c r="H171" i="4" s="1"/>
  <c r="F197" i="4" a="1"/>
  <c r="F197" i="4" s="1"/>
  <c r="H197" i="4" s="1"/>
  <c r="F206" i="4" a="1"/>
  <c r="F206" i="4" s="1"/>
  <c r="H206" i="4" s="1"/>
  <c r="F48" i="4" a="1"/>
  <c r="F48" i="4" s="1"/>
  <c r="H48" i="4" s="1"/>
  <c r="F68" i="4" a="1"/>
  <c r="F68" i="4" s="1"/>
  <c r="H68" i="4" s="1"/>
  <c r="F78" i="4" a="1"/>
  <c r="F78" i="4" s="1"/>
  <c r="H78" i="4" s="1"/>
  <c r="F88" i="4" a="1"/>
  <c r="F88" i="4" s="1"/>
  <c r="H88" i="4" s="1"/>
  <c r="F129" i="4" a="1"/>
  <c r="F129" i="4" s="1"/>
  <c r="H129" i="4" s="1"/>
  <c r="F148" i="4" a="1"/>
  <c r="F148" i="4" s="1"/>
  <c r="H148" i="4" s="1"/>
  <c r="F176" i="4" a="1"/>
  <c r="F176" i="4" s="1"/>
  <c r="H176" i="4" s="1"/>
  <c r="F195" i="4" a="1"/>
  <c r="F195" i="4" s="1"/>
  <c r="H195" i="4" s="1"/>
  <c r="F204" i="4" a="1"/>
  <c r="F204" i="4" s="1"/>
  <c r="H204" i="4" s="1"/>
  <c r="F231" i="4" a="1"/>
  <c r="F231" i="4" s="1"/>
  <c r="H231" i="4" s="1"/>
  <c r="F240" i="4" a="1"/>
  <c r="F240" i="4" s="1"/>
  <c r="H240" i="4" s="1"/>
  <c r="F249" i="4" a="1"/>
  <c r="F249" i="4" s="1"/>
  <c r="H249" i="4" s="1"/>
  <c r="F258" i="4" a="1"/>
  <c r="F258" i="4" s="1"/>
  <c r="H258" i="4" s="1"/>
  <c r="F275" i="4" a="1"/>
  <c r="F275" i="4" s="1"/>
  <c r="H275" i="4" s="1"/>
  <c r="F284" i="4" a="1"/>
  <c r="F284" i="4" s="1"/>
  <c r="H284" i="4" s="1"/>
  <c r="F310" i="4" a="1"/>
  <c r="F310" i="4" s="1"/>
  <c r="H310" i="4" s="1"/>
  <c r="F319" i="4" a="1"/>
  <c r="F319" i="4" s="1"/>
  <c r="H319" i="4" s="1"/>
  <c r="F337" i="4" a="1"/>
  <c r="F337" i="4" s="1"/>
  <c r="H337" i="4" s="1"/>
  <c r="F363" i="4" a="1"/>
  <c r="F363" i="4" s="1"/>
  <c r="H363" i="4" s="1"/>
  <c r="F372" i="4" a="1"/>
  <c r="F372" i="4" s="1"/>
  <c r="H372" i="4" s="1"/>
  <c r="F398" i="4" a="1"/>
  <c r="F398" i="4" s="1"/>
  <c r="H398" i="4" s="1"/>
  <c r="F424" i="4" a="1"/>
  <c r="F424" i="4" s="1"/>
  <c r="H424" i="4" s="1"/>
  <c r="F442" i="4" a="1"/>
  <c r="F442" i="4" s="1"/>
  <c r="H442" i="4" s="1"/>
  <c r="F451" i="4" a="1"/>
  <c r="F451" i="4" s="1"/>
  <c r="H451" i="4" s="1"/>
  <c r="F477" i="4" a="1"/>
  <c r="F477" i="4" s="1"/>
  <c r="H477" i="4" s="1"/>
  <c r="F486" i="4" a="1"/>
  <c r="F486" i="4" s="1"/>
  <c r="H486" i="4" s="1"/>
  <c r="F495" i="4" a="1"/>
  <c r="F495" i="4" s="1"/>
  <c r="H495" i="4" s="1"/>
  <c r="F513" i="4" a="1"/>
  <c r="F513" i="4" s="1"/>
  <c r="H513" i="4" s="1"/>
  <c r="F530" i="4" a="1"/>
  <c r="F530" i="4" s="1"/>
  <c r="H530" i="4" s="1"/>
  <c r="F539" i="4" a="1"/>
  <c r="F539" i="4" s="1"/>
  <c r="H539" i="4" s="1"/>
  <c r="F565" i="4" a="1"/>
  <c r="F565" i="4" s="1"/>
  <c r="H565" i="4" s="1"/>
  <c r="F574" i="4" a="1"/>
  <c r="F574" i="4" s="1"/>
  <c r="H574" i="4" s="1"/>
  <c r="F600" i="4" a="1"/>
  <c r="F600" i="4" s="1"/>
  <c r="H600" i="4" s="1"/>
  <c r="F618" i="4" a="1"/>
  <c r="F618" i="4" s="1"/>
  <c r="H618" i="4" s="1"/>
  <c r="F627" i="4" a="1"/>
  <c r="F627" i="4" s="1"/>
  <c r="H627" i="4" s="1"/>
  <c r="F653" i="4" a="1"/>
  <c r="F653" i="4" s="1"/>
  <c r="H653" i="4" s="1"/>
  <c r="F679" i="4" a="1"/>
  <c r="F679" i="4" s="1"/>
  <c r="H679" i="4" s="1"/>
  <c r="F688" i="4" a="1"/>
  <c r="F688" i="4" s="1"/>
  <c r="H688" i="4" s="1"/>
  <c r="F705" i="4" a="1"/>
  <c r="F705" i="4" s="1"/>
  <c r="H705" i="4" s="1"/>
  <c r="F722" i="4" a="1"/>
  <c r="F722" i="4" s="1"/>
  <c r="H722" i="4" s="1"/>
  <c r="F731" i="4" a="1"/>
  <c r="F731" i="4" s="1"/>
  <c r="H731" i="4" s="1"/>
  <c r="F748" i="4" a="1"/>
  <c r="F748" i="4" s="1"/>
  <c r="H748" i="4" s="1"/>
  <c r="F765" i="4" a="1"/>
  <c r="F765" i="4" s="1"/>
  <c r="H765" i="4" s="1"/>
  <c r="F782" i="4" a="1"/>
  <c r="F782" i="4" s="1"/>
  <c r="H782" i="4" s="1"/>
  <c r="F799" i="4" a="1"/>
  <c r="F799" i="4" s="1"/>
  <c r="H799" i="4" s="1"/>
  <c r="F816" i="4" a="1"/>
  <c r="F816" i="4" s="1"/>
  <c r="H816" i="4" s="1"/>
  <c r="F26" i="4" a="1"/>
  <c r="F26" i="4" s="1"/>
  <c r="H26" i="4" s="1"/>
  <c r="F38" i="4" a="1"/>
  <c r="F38" i="4" s="1"/>
  <c r="H38" i="4" s="1"/>
  <c r="F82" i="4" a="1"/>
  <c r="F82" i="4" s="1"/>
  <c r="H82" i="4" s="1"/>
  <c r="F92" i="4" a="1"/>
  <c r="F92" i="4" s="1"/>
  <c r="H92" i="4" s="1"/>
  <c r="F165" i="4" a="1"/>
  <c r="F165" i="4" s="1"/>
  <c r="H165" i="4" s="1"/>
  <c r="F175" i="4" a="1"/>
  <c r="F175" i="4" s="1"/>
  <c r="H175" i="4" s="1"/>
  <c r="F185" i="4" a="1"/>
  <c r="F185" i="4" s="1"/>
  <c r="H185" i="4" s="1"/>
  <c r="F215" i="4" a="1"/>
  <c r="F215" i="4" s="1"/>
  <c r="H215" i="4" s="1"/>
  <c r="F225" i="4" a="1"/>
  <c r="F225" i="4" s="1"/>
  <c r="H225" i="4" s="1"/>
  <c r="F234" i="4" a="1"/>
  <c r="F234" i="4" s="1"/>
  <c r="H234" i="4" s="1"/>
  <c r="F262" i="4" a="1"/>
  <c r="F262" i="4" s="1"/>
  <c r="H262" i="4" s="1"/>
  <c r="F271" i="4" a="1"/>
  <c r="F271" i="4" s="1"/>
  <c r="H271" i="4" s="1"/>
  <c r="F280" i="4" a="1"/>
  <c r="F280" i="4" s="1"/>
  <c r="H280" i="4" s="1"/>
  <c r="F290" i="4" a="1"/>
  <c r="F290" i="4" s="1"/>
  <c r="H290" i="4" s="1"/>
  <c r="F318" i="4" a="1"/>
  <c r="F318" i="4" s="1"/>
  <c r="H318" i="4" s="1"/>
  <c r="F327" i="4" a="1"/>
  <c r="F327" i="4" s="1"/>
  <c r="H327" i="4" s="1"/>
  <c r="F356" i="4" a="1"/>
  <c r="F356" i="4" s="1"/>
  <c r="H356" i="4" s="1"/>
  <c r="F365" i="4" a="1"/>
  <c r="F365" i="4" s="1"/>
  <c r="H365" i="4" s="1"/>
  <c r="F384" i="4" a="1"/>
  <c r="F384" i="4" s="1"/>
  <c r="H384" i="4" s="1"/>
  <c r="F412" i="4" a="1"/>
  <c r="F412" i="4" s="1"/>
  <c r="H412" i="4" s="1"/>
  <c r="F421" i="4" a="1"/>
  <c r="F421" i="4" s="1"/>
  <c r="H421" i="4" s="1"/>
  <c r="F468" i="4" a="1"/>
  <c r="F468" i="4" s="1"/>
  <c r="H468" i="4" s="1"/>
  <c r="F478" i="4" a="1"/>
  <c r="F478" i="4" s="1"/>
  <c r="H478" i="4" s="1"/>
  <c r="F487" i="4" a="1"/>
  <c r="F487" i="4" s="1"/>
  <c r="H487" i="4" s="1"/>
  <c r="F497" i="4" a="1"/>
  <c r="F497" i="4" s="1"/>
  <c r="H497" i="4" s="1"/>
  <c r="F506" i="4" a="1"/>
  <c r="F506" i="4" s="1"/>
  <c r="H506" i="4" s="1"/>
  <c r="F543" i="4" a="1"/>
  <c r="F543" i="4" s="1"/>
  <c r="H543" i="4" s="1"/>
  <c r="F552" i="4" a="1"/>
  <c r="F552" i="4" s="1"/>
  <c r="H552" i="4" s="1"/>
  <c r="F562" i="4" a="1"/>
  <c r="F562" i="4" s="1"/>
  <c r="H562" i="4" s="1"/>
  <c r="F571" i="4" a="1"/>
  <c r="F571" i="4" s="1"/>
  <c r="H571" i="4" s="1"/>
  <c r="F590" i="4" a="1"/>
  <c r="F590" i="4" s="1"/>
  <c r="H590" i="4" s="1"/>
  <c r="F599" i="4" a="1"/>
  <c r="F599" i="4" s="1"/>
  <c r="F609" i="4" a="1"/>
  <c r="F609" i="4" s="1"/>
  <c r="H609" i="4" s="1"/>
  <c r="F628" i="4" a="1"/>
  <c r="F628" i="4" s="1"/>
  <c r="H628" i="4" s="1"/>
  <c r="F637" i="4" a="1"/>
  <c r="F637" i="4" s="1"/>
  <c r="H637" i="4" s="1"/>
  <c r="F665" i="4" a="1"/>
  <c r="F665" i="4" s="1"/>
  <c r="H665" i="4" s="1"/>
  <c r="F684" i="4" a="1"/>
  <c r="F684" i="4" s="1"/>
  <c r="H684" i="4" s="1"/>
  <c r="F693" i="4" a="1"/>
  <c r="F693" i="4" s="1"/>
  <c r="H693" i="4" s="1"/>
  <c r="F702" i="4" a="1"/>
  <c r="F702" i="4" s="1"/>
  <c r="H702" i="4" s="1"/>
  <c r="F711" i="4" a="1"/>
  <c r="F711" i="4" s="1"/>
  <c r="H711" i="4" s="1"/>
  <c r="F720" i="4" a="1"/>
  <c r="F720" i="4" s="1"/>
  <c r="H720" i="4" s="1"/>
  <c r="F729" i="4" a="1"/>
  <c r="F729" i="4" s="1"/>
  <c r="H729" i="4" s="1"/>
  <c r="F738" i="4" a="1"/>
  <c r="F738" i="4" s="1"/>
  <c r="H738" i="4" s="1"/>
  <c r="F757" i="4" a="1"/>
  <c r="F757" i="4" s="1"/>
  <c r="H757" i="4" s="1"/>
  <c r="F766" i="4" a="1"/>
  <c r="F766" i="4" s="1"/>
  <c r="H766" i="4" s="1"/>
  <c r="F775" i="4" a="1"/>
  <c r="F775" i="4" s="1"/>
  <c r="H775" i="4" s="1"/>
  <c r="F784" i="4" a="1"/>
  <c r="F784" i="4" s="1"/>
  <c r="H784" i="4" s="1"/>
  <c r="F793" i="4" a="1"/>
  <c r="F793" i="4" s="1"/>
  <c r="H793" i="4" s="1"/>
  <c r="F802" i="4" a="1"/>
  <c r="F802" i="4" s="1"/>
  <c r="H802" i="4" s="1"/>
  <c r="F15" i="4" a="1"/>
  <c r="F15" i="4" s="1"/>
  <c r="H15" i="4" s="1"/>
  <c r="F50" i="4" a="1"/>
  <c r="F50" i="4" s="1"/>
  <c r="H50" i="4" s="1"/>
  <c r="F61" i="4" a="1"/>
  <c r="F61" i="4" s="1"/>
  <c r="H61" i="4" s="1"/>
  <c r="F71" i="4" a="1"/>
  <c r="F71" i="4" s="1"/>
  <c r="H71" i="4" s="1"/>
  <c r="F103" i="4" a="1"/>
  <c r="F103" i="4" s="1"/>
  <c r="H103" i="4" s="1"/>
  <c r="F114" i="4" a="1"/>
  <c r="F114" i="4" s="1"/>
  <c r="H114" i="4" s="1"/>
  <c r="F124" i="4" a="1"/>
  <c r="F124" i="4" s="1"/>
  <c r="H124" i="4" s="1"/>
  <c r="F146" i="4" a="1"/>
  <c r="F146" i="4" s="1"/>
  <c r="H146" i="4" s="1"/>
  <c r="F156" i="4" a="1"/>
  <c r="F156" i="4" s="1"/>
  <c r="H156" i="4" s="1"/>
  <c r="F186" i="4" a="1"/>
  <c r="F186" i="4" s="1"/>
  <c r="H186" i="4" s="1"/>
  <c r="F196" i="4" a="1"/>
  <c r="F196" i="4" s="1"/>
  <c r="H196" i="4" s="1"/>
  <c r="F244" i="4" a="1"/>
  <c r="F244" i="4" s="1"/>
  <c r="H244" i="4" s="1"/>
  <c r="F253" i="4" a="1"/>
  <c r="F253" i="4" s="1"/>
  <c r="F281" i="4" a="1"/>
  <c r="F281" i="4" s="1"/>
  <c r="H281" i="4" s="1"/>
  <c r="F300" i="4" a="1"/>
  <c r="F300" i="4" s="1"/>
  <c r="H300" i="4" s="1"/>
  <c r="F309" i="4" a="1"/>
  <c r="F309" i="4" s="1"/>
  <c r="H309" i="4" s="1"/>
  <c r="F328" i="4" a="1"/>
  <c r="F328" i="4" s="1"/>
  <c r="H328" i="4" s="1"/>
  <c r="F338" i="4" a="1"/>
  <c r="F338" i="4" s="1"/>
  <c r="H338" i="4" s="1"/>
  <c r="F347" i="4" a="1"/>
  <c r="F347" i="4" s="1"/>
  <c r="F375" i="4" a="1"/>
  <c r="F375" i="4" s="1"/>
  <c r="H375" i="4" s="1"/>
  <c r="F385" i="4" a="1"/>
  <c r="F385" i="4" s="1"/>
  <c r="H385" i="4" s="1"/>
  <c r="F394" i="4" a="1"/>
  <c r="F394" i="4" s="1"/>
  <c r="H394" i="4" s="1"/>
  <c r="F403" i="4" a="1"/>
  <c r="F403" i="4" s="1"/>
  <c r="H403" i="4" s="1"/>
  <c r="F431" i="4" a="1"/>
  <c r="F431" i="4" s="1"/>
  <c r="H431" i="4" s="1"/>
  <c r="F440" i="4" a="1"/>
  <c r="F440" i="4" s="1"/>
  <c r="H440" i="4" s="1"/>
  <c r="F450" i="4" a="1"/>
  <c r="F450" i="4" s="1"/>
  <c r="H450" i="4" s="1"/>
  <c r="F459" i="4" a="1"/>
  <c r="F459" i="4" s="1"/>
  <c r="H459" i="4" s="1"/>
  <c r="F469" i="4" a="1"/>
  <c r="F469" i="4" s="1"/>
  <c r="H469" i="4" s="1"/>
  <c r="F516" i="4" a="1"/>
  <c r="F516" i="4" s="1"/>
  <c r="H516" i="4" s="1"/>
  <c r="F525" i="4" a="1"/>
  <c r="F525" i="4" s="1"/>
  <c r="H525" i="4" s="1"/>
  <c r="F534" i="4" a="1"/>
  <c r="F534" i="4" s="1"/>
  <c r="H534" i="4" s="1"/>
  <c r="F553" i="4" a="1"/>
  <c r="F553" i="4" s="1"/>
  <c r="H553" i="4" s="1"/>
  <c r="F572" i="4" a="1"/>
  <c r="F572" i="4" s="1"/>
  <c r="H572" i="4" s="1"/>
  <c r="F581" i="4" a="1"/>
  <c r="F581" i="4" s="1"/>
  <c r="H581" i="4" s="1"/>
  <c r="F610" i="4" a="1"/>
  <c r="F610" i="4" s="1"/>
  <c r="H610" i="4" s="1"/>
  <c r="F619" i="4" a="1"/>
  <c r="F619" i="4" s="1"/>
  <c r="H619" i="4" s="1"/>
  <c r="F647" i="4" a="1"/>
  <c r="F647" i="4" s="1"/>
  <c r="H647" i="4" s="1"/>
  <c r="F656" i="4" a="1"/>
  <c r="F656" i="4" s="1"/>
  <c r="H656" i="4" s="1"/>
  <c r="F666" i="4" a="1"/>
  <c r="F666" i="4" s="1"/>
  <c r="H666" i="4" s="1"/>
  <c r="F675" i="4" a="1"/>
  <c r="F675" i="4" s="1"/>
  <c r="H675" i="4" s="1"/>
  <c r="F739" i="4" a="1"/>
  <c r="F739" i="4" s="1"/>
  <c r="H739" i="4" s="1"/>
  <c r="F803" i="4" a="1"/>
  <c r="F803" i="4" s="1"/>
  <c r="H803" i="4" s="1"/>
  <c r="F812" i="4" a="1"/>
  <c r="F812" i="4" s="1"/>
  <c r="H812" i="4" s="1"/>
  <c r="F821" i="4" a="1"/>
  <c r="F821" i="4" s="1"/>
  <c r="H821" i="4" s="1"/>
  <c r="F16" i="4" a="1"/>
  <c r="F16" i="4" s="1"/>
  <c r="H16" i="4" s="1"/>
  <c r="F28" i="4" a="1"/>
  <c r="F28" i="4" s="1"/>
  <c r="H28" i="4" s="1"/>
  <c r="F39" i="4" a="1"/>
  <c r="F39" i="4" s="1"/>
  <c r="H39" i="4" s="1"/>
  <c r="F51" i="4" a="1"/>
  <c r="F51" i="4" s="1"/>
  <c r="H51" i="4" s="1"/>
  <c r="F83" i="4" a="1"/>
  <c r="F83" i="4" s="1"/>
  <c r="H83" i="4" s="1"/>
  <c r="F93" i="4" a="1"/>
  <c r="F93" i="4" s="1"/>
  <c r="H93" i="4" s="1"/>
  <c r="F136" i="4" a="1"/>
  <c r="F136" i="4" s="1"/>
  <c r="H136" i="4" s="1"/>
  <c r="F166" i="4" a="1"/>
  <c r="F166" i="4" s="1"/>
  <c r="H166" i="4" s="1"/>
  <c r="F177" i="4" a="1"/>
  <c r="F177" i="4" s="1"/>
  <c r="H177" i="4" s="1"/>
  <c r="F19" i="4" a="1"/>
  <c r="F19" i="4" s="1"/>
  <c r="H19" i="4" s="1"/>
  <c r="F33" i="4" a="1"/>
  <c r="F33" i="4" s="1"/>
  <c r="H33" i="4" s="1"/>
  <c r="F74" i="4" a="1"/>
  <c r="F74" i="4" s="1"/>
  <c r="H74" i="4" s="1"/>
  <c r="F86" i="4" a="1"/>
  <c r="F86" i="4" s="1"/>
  <c r="H86" i="4" s="1"/>
  <c r="F100" i="4" a="1"/>
  <c r="F100" i="4" s="1"/>
  <c r="H100" i="4" s="1"/>
  <c r="F112" i="4" a="1"/>
  <c r="F112" i="4" s="1"/>
  <c r="H112" i="4" s="1"/>
  <c r="F151" i="4" a="1"/>
  <c r="F151" i="4" s="1"/>
  <c r="H151" i="4" s="1"/>
  <c r="F189" i="4" a="1"/>
  <c r="F189" i="4" s="1"/>
  <c r="H189" i="4" s="1"/>
  <c r="F211" i="4" a="1"/>
  <c r="F211" i="4" s="1"/>
  <c r="H211" i="4" s="1"/>
  <c r="F221" i="4" a="1"/>
  <c r="F221" i="4" s="1"/>
  <c r="H221" i="4" s="1"/>
  <c r="F232" i="4" a="1"/>
  <c r="F232" i="4" s="1"/>
  <c r="H232" i="4" s="1"/>
  <c r="F243" i="4" a="1"/>
  <c r="F243" i="4" s="1"/>
  <c r="H243" i="4" s="1"/>
  <c r="F254" i="4" a="1"/>
  <c r="F254" i="4" s="1"/>
  <c r="H254" i="4" s="1"/>
  <c r="F265" i="4" a="1"/>
  <c r="F265" i="4" s="1"/>
  <c r="H265" i="4" s="1"/>
  <c r="F286" i="4" a="1"/>
  <c r="F286" i="4" s="1"/>
  <c r="H286" i="4" s="1"/>
  <c r="F296" i="4" a="1"/>
  <c r="F296" i="4" s="1"/>
  <c r="H296" i="4" s="1"/>
  <c r="F307" i="4" a="1"/>
  <c r="F307" i="4" s="1"/>
  <c r="H307" i="4" s="1"/>
  <c r="F340" i="4" a="1"/>
  <c r="F340" i="4" s="1"/>
  <c r="H340" i="4" s="1"/>
  <c r="F361" i="4" a="1"/>
  <c r="F361" i="4" s="1"/>
  <c r="H361" i="4" s="1"/>
  <c r="F382" i="4" a="1"/>
  <c r="F382" i="4" s="1"/>
  <c r="H382" i="4" s="1"/>
  <c r="F393" i="4" a="1"/>
  <c r="F393" i="4" s="1"/>
  <c r="H393" i="4" s="1"/>
  <c r="F404" i="4" a="1"/>
  <c r="F404" i="4" s="1"/>
  <c r="H404" i="4" s="1"/>
  <c r="F436" i="4" a="1"/>
  <c r="F436" i="4" s="1"/>
  <c r="H436" i="4" s="1"/>
  <c r="F457" i="4" a="1"/>
  <c r="F457" i="4" s="1"/>
  <c r="H457" i="4" s="1"/>
  <c r="F490" i="4" a="1"/>
  <c r="F490" i="4" s="1"/>
  <c r="H490" i="4" s="1"/>
  <c r="F522" i="4" a="1"/>
  <c r="F522" i="4" s="1"/>
  <c r="H522" i="4" s="1"/>
  <c r="F532" i="4" a="1"/>
  <c r="F532" i="4" s="1"/>
  <c r="H532" i="4" s="1"/>
  <c r="F554" i="4" a="1"/>
  <c r="F554" i="4" s="1"/>
  <c r="H554" i="4" s="1"/>
  <c r="F586" i="4" a="1"/>
  <c r="F586" i="4" s="1"/>
  <c r="H586" i="4" s="1"/>
  <c r="F607" i="4" a="1"/>
  <c r="F607" i="4" s="1"/>
  <c r="H607" i="4" s="1"/>
  <c r="F640" i="4" a="1"/>
  <c r="F640" i="4" s="1"/>
  <c r="H640" i="4" s="1"/>
  <c r="F682" i="4" a="1"/>
  <c r="F682" i="4" s="1"/>
  <c r="H682" i="4" s="1"/>
  <c r="F714" i="4" a="1"/>
  <c r="F714" i="4" s="1"/>
  <c r="H714" i="4" s="1"/>
  <c r="F755" i="4" a="1"/>
  <c r="F755" i="4" s="1"/>
  <c r="H755" i="4" s="1"/>
  <c r="F787" i="4" a="1"/>
  <c r="F787" i="4" s="1"/>
  <c r="H787" i="4" s="1"/>
  <c r="F797" i="4" a="1"/>
  <c r="F797" i="4" s="1"/>
  <c r="H797" i="4" s="1"/>
  <c r="F807" i="4" a="1"/>
  <c r="F807" i="4" s="1"/>
  <c r="H807" i="4" s="1"/>
  <c r="F7" i="4" a="1"/>
  <c r="F7" i="4" s="1"/>
  <c r="H253" i="4"/>
  <c r="F20" i="4" a="1"/>
  <c r="F20" i="4" s="1"/>
  <c r="H20" i="4" s="1"/>
  <c r="F47" i="4" a="1"/>
  <c r="F47" i="4" s="1"/>
  <c r="H47" i="4" s="1"/>
  <c r="F62" i="4" a="1"/>
  <c r="F62" i="4" s="1"/>
  <c r="H62" i="4" s="1"/>
  <c r="F113" i="4" a="1"/>
  <c r="F113" i="4" s="1"/>
  <c r="H113" i="4" s="1"/>
  <c r="F127" i="4" a="1"/>
  <c r="F127" i="4" s="1"/>
  <c r="H127" i="4" s="1"/>
  <c r="F140" i="4" a="1"/>
  <c r="F140" i="4" s="1"/>
  <c r="H140" i="4" s="1"/>
  <c r="H241" i="4"/>
  <c r="F56" i="4" a="1"/>
  <c r="F56" i="4" s="1"/>
  <c r="H56" i="4" s="1"/>
  <c r="F70" i="4" a="1"/>
  <c r="F70" i="4" s="1"/>
  <c r="H70" i="4" s="1"/>
  <c r="F147" i="4" a="1"/>
  <c r="F147" i="4" s="1"/>
  <c r="H147" i="4" s="1"/>
  <c r="F160" i="4" a="1"/>
  <c r="F160" i="4" s="1"/>
  <c r="H160" i="4" s="1"/>
  <c r="F173" i="4" a="1"/>
  <c r="F173" i="4" s="1"/>
  <c r="H173" i="4" s="1"/>
  <c r="F222" i="4" a="1"/>
  <c r="F222" i="4" s="1"/>
  <c r="H222" i="4" s="1"/>
  <c r="F257" i="4" a="1"/>
  <c r="F257" i="4" s="1"/>
  <c r="H257" i="4" s="1"/>
  <c r="F268" i="4" a="1"/>
  <c r="F268" i="4" s="1"/>
  <c r="H268" i="4" s="1"/>
  <c r="F291" i="4" a="1"/>
  <c r="F291" i="4" s="1"/>
  <c r="H291" i="4" s="1"/>
  <c r="F348" i="4" a="1"/>
  <c r="F348" i="4" s="1"/>
  <c r="H348" i="4" s="1"/>
  <c r="F359" i="4" a="1"/>
  <c r="F359" i="4" s="1"/>
  <c r="H359" i="4" s="1"/>
  <c r="F405" i="4" a="1"/>
  <c r="F405" i="4" s="1"/>
  <c r="H405" i="4" s="1"/>
  <c r="F417" i="4" a="1"/>
  <c r="F417" i="4" s="1"/>
  <c r="H417" i="4" s="1"/>
  <c r="F428" i="4" a="1"/>
  <c r="F428" i="4" s="1"/>
  <c r="H428" i="4" s="1"/>
  <c r="F496" i="4" a="1"/>
  <c r="F496" i="4" s="1"/>
  <c r="H496" i="4" s="1"/>
  <c r="F508" i="4" a="1"/>
  <c r="F508" i="4" s="1"/>
  <c r="H508" i="4" s="1"/>
  <c r="F519" i="4" a="1"/>
  <c r="F519" i="4" s="1"/>
  <c r="H519" i="4" s="1"/>
  <c r="F577" i="4" a="1"/>
  <c r="F577" i="4" s="1"/>
  <c r="H577" i="4" s="1"/>
  <c r="F622" i="4" a="1"/>
  <c r="F622" i="4" s="1"/>
  <c r="H622" i="4" s="1"/>
  <c r="F645" i="4" a="1"/>
  <c r="F645" i="4" s="1"/>
  <c r="H645" i="4" s="1"/>
  <c r="F657" i="4" a="1"/>
  <c r="F657" i="4" s="1"/>
  <c r="H657" i="4" s="1"/>
  <c r="F668" i="4" a="1"/>
  <c r="F668" i="4" s="1"/>
  <c r="H668" i="4" s="1"/>
  <c r="F690" i="4" a="1"/>
  <c r="F690" i="4" s="1"/>
  <c r="H690" i="4" s="1"/>
  <c r="F701" i="4" a="1"/>
  <c r="F701" i="4" s="1"/>
  <c r="H701" i="4" s="1"/>
  <c r="F724" i="4" a="1"/>
  <c r="F724" i="4" s="1"/>
  <c r="H724" i="4" s="1"/>
  <c r="F735" i="4" a="1"/>
  <c r="F735" i="4" s="1"/>
  <c r="H735" i="4" s="1"/>
  <c r="F758" i="4" a="1"/>
  <c r="F758" i="4" s="1"/>
  <c r="H758" i="4" s="1"/>
  <c r="F790" i="4" a="1"/>
  <c r="F790" i="4" s="1"/>
  <c r="H790" i="4" s="1"/>
  <c r="F801" i="4" a="1"/>
  <c r="F801" i="4" s="1"/>
  <c r="H801" i="4" s="1"/>
  <c r="F813" i="4" a="1"/>
  <c r="F813" i="4" s="1"/>
  <c r="H813" i="4" s="1"/>
  <c r="F10" i="4" a="1"/>
  <c r="F10" i="4" s="1"/>
  <c r="H10" i="4" s="1"/>
  <c r="F24" i="4" a="1"/>
  <c r="F24" i="4" s="1"/>
  <c r="H24" i="4" s="1"/>
  <c r="F42" i="4" a="1"/>
  <c r="F42" i="4" s="1"/>
  <c r="H42" i="4" s="1"/>
  <c r="F57" i="4" a="1"/>
  <c r="F57" i="4" s="1"/>
  <c r="H57" i="4" s="1"/>
  <c r="F73" i="4" a="1"/>
  <c r="F73" i="4" s="1"/>
  <c r="H73" i="4" s="1"/>
  <c r="F87" i="4" a="1"/>
  <c r="F87" i="4" s="1"/>
  <c r="H87" i="4" s="1"/>
  <c r="F102" i="4" a="1"/>
  <c r="F102" i="4" s="1"/>
  <c r="H102" i="4" s="1"/>
  <c r="F118" i="4" a="1"/>
  <c r="F118" i="4" s="1"/>
  <c r="H118" i="4" s="1"/>
  <c r="F132" i="4" a="1"/>
  <c r="F132" i="4" s="1"/>
  <c r="H132" i="4" s="1"/>
  <c r="F161" i="4" a="1"/>
  <c r="F161" i="4" s="1"/>
  <c r="H161" i="4" s="1"/>
  <c r="F187" i="4" a="1"/>
  <c r="F187" i="4" s="1"/>
  <c r="H187" i="4" s="1"/>
  <c r="F199" i="4" a="1"/>
  <c r="F199" i="4" s="1"/>
  <c r="H199" i="4" s="1"/>
  <c r="F223" i="4" a="1"/>
  <c r="F223" i="4" s="1"/>
  <c r="H223" i="4" s="1"/>
  <c r="F235" i="4" a="1"/>
  <c r="F235" i="4" s="1"/>
  <c r="H235" i="4" s="1"/>
  <c r="F246" i="4" a="1"/>
  <c r="F246" i="4" s="1"/>
  <c r="H246" i="4" s="1"/>
  <c r="F279" i="4" a="1"/>
  <c r="F279" i="4" s="1"/>
  <c r="H279" i="4" s="1"/>
  <c r="F303" i="4" a="1"/>
  <c r="F303" i="4" s="1"/>
  <c r="H303" i="4" s="1"/>
  <c r="F314" i="4" a="1"/>
  <c r="F314" i="4" s="1"/>
  <c r="H314" i="4" s="1"/>
  <c r="F325" i="4" a="1"/>
  <c r="F325" i="4" s="1"/>
  <c r="H325" i="4" s="1"/>
  <c r="F336" i="4" a="1"/>
  <c r="F336" i="4" s="1"/>
  <c r="H336" i="4" s="1"/>
  <c r="F371" i="4" a="1"/>
  <c r="F371" i="4" s="1"/>
  <c r="H371" i="4" s="1"/>
  <c r="F395" i="4" a="1"/>
  <c r="F395" i="4" s="1"/>
  <c r="H395" i="4" s="1"/>
  <c r="F439" i="4" a="1"/>
  <c r="F439" i="4" s="1"/>
  <c r="H439" i="4" s="1"/>
  <c r="F452" i="4" a="1"/>
  <c r="F452" i="4" s="1"/>
  <c r="H452" i="4" s="1"/>
  <c r="F463" i="4" a="1"/>
  <c r="F463" i="4" s="1"/>
  <c r="H463" i="4" s="1"/>
  <c r="F474" i="4" a="1"/>
  <c r="F474" i="4" s="1"/>
  <c r="H474" i="4" s="1"/>
  <c r="F485" i="4" a="1"/>
  <c r="F485" i="4" s="1"/>
  <c r="H485" i="4" s="1"/>
  <c r="F498" i="4" a="1"/>
  <c r="F498" i="4" s="1"/>
  <c r="H498" i="4" s="1"/>
  <c r="F531" i="4" a="1"/>
  <c r="F531" i="4" s="1"/>
  <c r="H531" i="4" s="1"/>
  <c r="F542" i="4" a="1"/>
  <c r="F542" i="4" s="1"/>
  <c r="H542" i="4" s="1"/>
  <c r="F555" i="4" a="1"/>
  <c r="F555" i="4" s="1"/>
  <c r="H555" i="4" s="1"/>
  <c r="F566" i="4" a="1"/>
  <c r="F566" i="4" s="1"/>
  <c r="H566" i="4" s="1"/>
  <c r="F588" i="4" a="1"/>
  <c r="F588" i="4" s="1"/>
  <c r="H588" i="4" s="1"/>
  <c r="F601" i="4" a="1"/>
  <c r="F601" i="4" s="1"/>
  <c r="H601" i="4" s="1"/>
  <c r="F612" i="4" a="1"/>
  <c r="F612" i="4" s="1"/>
  <c r="H612" i="4" s="1"/>
  <c r="F623" i="4" a="1"/>
  <c r="F623" i="4" s="1"/>
  <c r="H623" i="4" s="1"/>
  <c r="F634" i="4" a="1"/>
  <c r="F634" i="4" s="1"/>
  <c r="H634" i="4" s="1"/>
  <c r="F691" i="4" a="1"/>
  <c r="F691" i="4" s="1"/>
  <c r="H691" i="4" s="1"/>
  <c r="F713" i="4" a="1"/>
  <c r="F713" i="4" s="1"/>
  <c r="H713" i="4" s="1"/>
  <c r="F725" i="4" a="1"/>
  <c r="F725" i="4" s="1"/>
  <c r="H725" i="4" s="1"/>
  <c r="F746" i="4" a="1"/>
  <c r="F746" i="4" s="1"/>
  <c r="H746" i="4" s="1"/>
  <c r="F769" i="4" a="1"/>
  <c r="F769" i="4" s="1"/>
  <c r="H769" i="4" s="1"/>
  <c r="F780" i="4" a="1"/>
  <c r="F780" i="4" s="1"/>
  <c r="H780" i="4" s="1"/>
  <c r="F791" i="4" a="1"/>
  <c r="F791" i="4" s="1"/>
  <c r="H791" i="4" s="1"/>
  <c r="F824" i="4" a="1"/>
  <c r="F824" i="4" s="1"/>
  <c r="H824" i="4" s="1"/>
  <c r="F25" i="4" a="1"/>
  <c r="F25" i="4" s="1"/>
  <c r="H25" i="4" s="1"/>
  <c r="F43" i="4" a="1"/>
  <c r="F43" i="4" s="1"/>
  <c r="H43" i="4" s="1"/>
  <c r="F89" i="4" a="1"/>
  <c r="F89" i="4" s="1"/>
  <c r="H89" i="4" s="1"/>
  <c r="F104" i="4" a="1"/>
  <c r="F104" i="4" s="1"/>
  <c r="H104" i="4" s="1"/>
  <c r="F119" i="4" a="1"/>
  <c r="F119" i="4" s="1"/>
  <c r="H119" i="4" s="1"/>
  <c r="F174" i="4" a="1"/>
  <c r="F174" i="4" s="1"/>
  <c r="H174" i="4" s="1"/>
  <c r="F188" i="4" a="1"/>
  <c r="F188" i="4" s="1"/>
  <c r="H188" i="4" s="1"/>
  <c r="F200" i="4" a="1"/>
  <c r="F200" i="4" s="1"/>
  <c r="H200" i="4" s="1"/>
  <c r="F212" i="4" a="1"/>
  <c r="F212" i="4" s="1"/>
  <c r="H212" i="4" s="1"/>
  <c r="F269" i="4" a="1"/>
  <c r="F269" i="4" s="1"/>
  <c r="H269" i="4" s="1"/>
  <c r="F292" i="4" a="1"/>
  <c r="F292" i="4" s="1"/>
  <c r="H292" i="4" s="1"/>
  <c r="F349" i="4" a="1"/>
  <c r="F349" i="4" s="1"/>
  <c r="H349" i="4" s="1"/>
  <c r="F360" i="4" a="1"/>
  <c r="F360" i="4" s="1"/>
  <c r="H360" i="4" s="1"/>
  <c r="F383" i="4" a="1"/>
  <c r="F383" i="4" s="1"/>
  <c r="H383" i="4" s="1"/>
  <c r="F406" i="4" a="1"/>
  <c r="F406" i="4" s="1"/>
  <c r="H406" i="4" s="1"/>
  <c r="F418" i="4" a="1"/>
  <c r="F418" i="4" s="1"/>
  <c r="H418" i="4" s="1"/>
  <c r="F429" i="4" a="1"/>
  <c r="F429" i="4" s="1"/>
  <c r="H429" i="4" s="1"/>
  <c r="F441" i="4" a="1"/>
  <c r="F441" i="4" s="1"/>
  <c r="H441" i="4" s="1"/>
  <c r="F509" i="4" a="1"/>
  <c r="F509" i="4" s="1"/>
  <c r="H509" i="4" s="1"/>
  <c r="F520" i="4" a="1"/>
  <c r="F520" i="4" s="1"/>
  <c r="H520" i="4" s="1"/>
  <c r="F544" i="4" a="1"/>
  <c r="F544" i="4" s="1"/>
  <c r="H544" i="4" s="1"/>
  <c r="F578" i="4" a="1"/>
  <c r="F578" i="4" s="1"/>
  <c r="H578" i="4" s="1"/>
  <c r="F589" i="4" a="1"/>
  <c r="F589" i="4" s="1"/>
  <c r="H589" i="4" s="1"/>
  <c r="F646" i="4" a="1"/>
  <c r="F646" i="4" s="1"/>
  <c r="H646" i="4" s="1"/>
  <c r="F658" i="4" a="1"/>
  <c r="F658" i="4" s="1"/>
  <c r="H658" i="4" s="1"/>
  <c r="F669" i="4" a="1"/>
  <c r="F669" i="4" s="1"/>
  <c r="H669" i="4" s="1"/>
  <c r="F680" i="4" a="1"/>
  <c r="F680" i="4" s="1"/>
  <c r="H680" i="4" s="1"/>
  <c r="F703" i="4" a="1"/>
  <c r="F703" i="4" s="1"/>
  <c r="H703" i="4" s="1"/>
  <c r="F715" i="4" a="1"/>
  <c r="F715" i="4" s="1"/>
  <c r="H715" i="4" s="1"/>
  <c r="F736" i="4" a="1"/>
  <c r="F736" i="4" s="1"/>
  <c r="H736" i="4" s="1"/>
  <c r="F747" i="4" a="1"/>
  <c r="F747" i="4" s="1"/>
  <c r="H747" i="4" s="1"/>
  <c r="F759" i="4" a="1"/>
  <c r="F759" i="4" s="1"/>
  <c r="H759" i="4" s="1"/>
  <c r="F814" i="4" a="1"/>
  <c r="F814" i="4" s="1"/>
  <c r="H814" i="4" s="1"/>
  <c r="F825" i="4" a="1"/>
  <c r="F825" i="4" s="1"/>
  <c r="H825" i="4" s="1"/>
  <c r="F31" i="4" a="1"/>
  <c r="F31" i="4" s="1"/>
  <c r="H31" i="4" s="1"/>
  <c r="F45" i="4" a="1"/>
  <c r="F45" i="4" s="1"/>
  <c r="H45" i="4" s="1"/>
  <c r="F63" i="4" a="1"/>
  <c r="F63" i="4" s="1"/>
  <c r="H63" i="4" s="1"/>
  <c r="F77" i="4" a="1"/>
  <c r="F77" i="4" s="1"/>
  <c r="H77" i="4" s="1"/>
  <c r="F107" i="4" a="1"/>
  <c r="F107" i="4" s="1"/>
  <c r="H107" i="4" s="1"/>
  <c r="F179" i="4" a="1"/>
  <c r="F179" i="4" s="1"/>
  <c r="H179" i="4" s="1"/>
  <c r="F191" i="4" a="1"/>
  <c r="F191" i="4" s="1"/>
  <c r="H191" i="4" s="1"/>
  <c r="F227" i="4" a="1"/>
  <c r="F227" i="4" s="1"/>
  <c r="H227" i="4" s="1"/>
  <c r="F272" i="4" a="1"/>
  <c r="F272" i="4" s="1"/>
  <c r="H272" i="4" s="1"/>
  <c r="F306" i="4" a="1"/>
  <c r="F306" i="4" s="1"/>
  <c r="H306" i="4" s="1"/>
  <c r="F317" i="4" a="1"/>
  <c r="F317" i="4" s="1"/>
  <c r="H317" i="4" s="1"/>
  <c r="F330" i="4" a="1"/>
  <c r="F330" i="4" s="1"/>
  <c r="H330" i="4" s="1"/>
  <c r="F341" i="4" a="1"/>
  <c r="F341" i="4" s="1"/>
  <c r="H341" i="4" s="1"/>
  <c r="F352" i="4" a="1"/>
  <c r="F352" i="4" s="1"/>
  <c r="H352" i="4" s="1"/>
  <c r="F387" i="4" a="1"/>
  <c r="F387" i="4" s="1"/>
  <c r="H387" i="4" s="1"/>
  <c r="F409" i="4" a="1"/>
  <c r="F409" i="4" s="1"/>
  <c r="H409" i="4" s="1"/>
  <c r="F420" i="4" a="1"/>
  <c r="F420" i="4" s="1"/>
  <c r="H420" i="4" s="1"/>
  <c r="F432" i="4" a="1"/>
  <c r="F432" i="4" s="1"/>
  <c r="H432" i="4" s="1"/>
  <c r="F444" i="4" a="1"/>
  <c r="F444" i="4" s="1"/>
  <c r="H444" i="4" s="1"/>
  <c r="F466" i="4" a="1"/>
  <c r="F466" i="4" s="1"/>
  <c r="H466" i="4" s="1"/>
  <c r="F501" i="4" a="1"/>
  <c r="F501" i="4" s="1"/>
  <c r="H501" i="4" s="1"/>
  <c r="F512" i="4" a="1"/>
  <c r="F512" i="4" s="1"/>
  <c r="H512" i="4" s="1"/>
  <c r="F535" i="4" a="1"/>
  <c r="F535" i="4" s="1"/>
  <c r="H535" i="4" s="1"/>
  <c r="F558" i="4" a="1"/>
  <c r="F558" i="4" s="1"/>
  <c r="H558" i="4" s="1"/>
  <c r="F569" i="4" a="1"/>
  <c r="F569" i="4" s="1"/>
  <c r="H569" i="4" s="1"/>
  <c r="F580" i="4" a="1"/>
  <c r="F580" i="4" s="1"/>
  <c r="H580" i="4" s="1"/>
  <c r="F593" i="4" a="1"/>
  <c r="F593" i="4" s="1"/>
  <c r="H593" i="4" s="1"/>
  <c r="F626" i="4" a="1"/>
  <c r="F626" i="4" s="1"/>
  <c r="H626" i="4" s="1"/>
  <c r="F638" i="4" a="1"/>
  <c r="F638" i="4" s="1"/>
  <c r="H638" i="4" s="1"/>
  <c r="F660" i="4" a="1"/>
  <c r="F660" i="4" s="1"/>
  <c r="H660" i="4" s="1"/>
  <c r="F672" i="4" a="1"/>
  <c r="F672" i="4" s="1"/>
  <c r="F695" i="4" a="1"/>
  <c r="F695" i="4" s="1"/>
  <c r="H695" i="4" s="1"/>
  <c r="F706" i="4" a="1"/>
  <c r="F706" i="4" s="1"/>
  <c r="H706" i="4" s="1"/>
  <c r="F717" i="4" a="1"/>
  <c r="F717" i="4" s="1"/>
  <c r="H717" i="4" s="1"/>
  <c r="F740" i="4" a="1"/>
  <c r="F740" i="4" s="1"/>
  <c r="H740" i="4" s="1"/>
  <c r="F761" i="4" a="1"/>
  <c r="F761" i="4" s="1"/>
  <c r="H761" i="4" s="1"/>
  <c r="F772" i="4" a="1"/>
  <c r="F772" i="4" s="1"/>
  <c r="H772" i="4" s="1"/>
  <c r="F783" i="4" a="1"/>
  <c r="F783" i="4" s="1"/>
  <c r="H783" i="4" s="1"/>
  <c r="F795" i="4" a="1"/>
  <c r="F795" i="4" s="1"/>
  <c r="H795" i="4" s="1"/>
  <c r="F14" i="4" a="1"/>
  <c r="F14" i="4" s="1"/>
  <c r="H14" i="4" s="1"/>
  <c r="F64" i="4" a="1"/>
  <c r="F64" i="4" s="1"/>
  <c r="H64" i="4" s="1"/>
  <c r="F94" i="4" a="1"/>
  <c r="F94" i="4" s="1"/>
  <c r="H94" i="4" s="1"/>
  <c r="F108" i="4" a="1"/>
  <c r="F108" i="4" s="1"/>
  <c r="H108" i="4" s="1"/>
  <c r="F122" i="4" a="1"/>
  <c r="F122" i="4" s="1"/>
  <c r="H122" i="4" s="1"/>
  <c r="F138" i="4" a="1"/>
  <c r="F138" i="4" s="1"/>
  <c r="H138" i="4" s="1"/>
  <c r="F152" i="4" a="1"/>
  <c r="F152" i="4" s="1"/>
  <c r="H152" i="4" s="1"/>
  <c r="F167" i="4" a="1"/>
  <c r="F167" i="4" s="1"/>
  <c r="H167" i="4" s="1"/>
  <c r="F180" i="4" a="1"/>
  <c r="F180" i="4" s="1"/>
  <c r="H180" i="4" s="1"/>
  <c r="F203" i="4" a="1"/>
  <c r="F203" i="4" s="1"/>
  <c r="H203" i="4" s="1"/>
  <c r="F216" i="4" a="1"/>
  <c r="F216" i="4" s="1"/>
  <c r="H216" i="4" s="1"/>
  <c r="F238" i="4" a="1"/>
  <c r="F238" i="4" s="1"/>
  <c r="H238" i="4" s="1"/>
  <c r="F250" i="4" a="1"/>
  <c r="F250" i="4" s="1"/>
  <c r="H250" i="4" s="1"/>
  <c r="F261" i="4" a="1"/>
  <c r="F261" i="4" s="1"/>
  <c r="H261" i="4" s="1"/>
  <c r="F273" i="4" a="1"/>
  <c r="F273" i="4" s="1"/>
  <c r="H273" i="4" s="1"/>
  <c r="F295" i="4" a="1"/>
  <c r="F295" i="4" s="1"/>
  <c r="H295" i="4" s="1"/>
  <c r="F353" i="4" a="1"/>
  <c r="F353" i="4" s="1"/>
  <c r="H353" i="4" s="1"/>
  <c r="F364" i="4" a="1"/>
  <c r="F364" i="4" s="1"/>
  <c r="H364" i="4" s="1"/>
  <c r="F376" i="4" a="1"/>
  <c r="F376" i="4" s="1"/>
  <c r="H376" i="4" s="1"/>
  <c r="F410" i="4" a="1"/>
  <c r="F410" i="4" s="1"/>
  <c r="H410" i="4" s="1"/>
  <c r="F433" i="4" a="1"/>
  <c r="F433" i="4" s="1"/>
  <c r="H433" i="4" s="1"/>
  <c r="F455" i="4" a="1"/>
  <c r="F455" i="4" s="1"/>
  <c r="H455" i="4" s="1"/>
  <c r="F479" i="4" a="1"/>
  <c r="F479" i="4" s="1"/>
  <c r="H479" i="4" s="1"/>
  <c r="F524" i="4" a="1"/>
  <c r="F524" i="4" s="1"/>
  <c r="H524" i="4" s="1"/>
  <c r="F547" i="4" a="1"/>
  <c r="F547" i="4" s="1"/>
  <c r="H547" i="4" s="1"/>
  <c r="F604" i="4" a="1"/>
  <c r="F604" i="4" s="1"/>
  <c r="H604" i="4" s="1"/>
  <c r="F615" i="4" a="1"/>
  <c r="F615" i="4" s="1"/>
  <c r="H615" i="4" s="1"/>
  <c r="F650" i="4" a="1"/>
  <c r="F650" i="4" s="1"/>
  <c r="H650" i="4" s="1"/>
  <c r="F661" i="4" a="1"/>
  <c r="F661" i="4" s="1"/>
  <c r="H661" i="4" s="1"/>
  <c r="F673" i="4" a="1"/>
  <c r="F673" i="4" s="1"/>
  <c r="H673" i="4" s="1"/>
  <c r="F685" i="4" a="1"/>
  <c r="F685" i="4" s="1"/>
  <c r="H685" i="4" s="1"/>
  <c r="F707" i="4" a="1"/>
  <c r="F707" i="4" s="1"/>
  <c r="H707" i="4" s="1"/>
  <c r="F728" i="4" a="1"/>
  <c r="F728" i="4" s="1"/>
  <c r="H728" i="4" s="1"/>
  <c r="F751" i="4" a="1"/>
  <c r="F751" i="4" s="1"/>
  <c r="H751" i="4" s="1"/>
  <c r="F806" i="4" a="1"/>
  <c r="F806" i="4" s="1"/>
  <c r="H806" i="4" s="1"/>
  <c r="F817" i="4" a="1"/>
  <c r="F817" i="4" s="1"/>
  <c r="H817" i="4" s="1"/>
  <c r="F17" i="4" a="1"/>
  <c r="F17" i="4" s="1"/>
  <c r="H17" i="4" s="1"/>
  <c r="F32" i="4" a="1"/>
  <c r="F32" i="4" s="1"/>
  <c r="H32" i="4" s="1"/>
  <c r="F49" i="4" a="1"/>
  <c r="F49" i="4" s="1"/>
  <c r="H49" i="4" s="1"/>
  <c r="F65" i="4" a="1"/>
  <c r="F65" i="4" s="1"/>
  <c r="H65" i="4" s="1"/>
  <c r="F79" i="4" a="1"/>
  <c r="F79" i="4" s="1"/>
  <c r="H79" i="4" s="1"/>
  <c r="F109" i="4" a="1"/>
  <c r="F109" i="4" s="1"/>
  <c r="H109" i="4" s="1"/>
  <c r="F139" i="4" a="1"/>
  <c r="F139" i="4" s="1"/>
  <c r="H139" i="4" s="1"/>
  <c r="F154" i="4" a="1"/>
  <c r="F154" i="4" s="1"/>
  <c r="H154" i="4" s="1"/>
  <c r="F192" i="4" a="1"/>
  <c r="F192" i="4" s="1"/>
  <c r="H192" i="4" s="1"/>
  <c r="F217" i="4" a="1"/>
  <c r="F217" i="4" s="1"/>
  <c r="H217" i="4" s="1"/>
  <c r="F228" i="4" a="1"/>
  <c r="F228" i="4" s="1"/>
  <c r="H228" i="4" s="1"/>
  <c r="F239" i="4" a="1"/>
  <c r="F239" i="4" s="1"/>
  <c r="H239" i="4" s="1"/>
  <c r="F285" i="4" a="1"/>
  <c r="F285" i="4" s="1"/>
  <c r="H285" i="4" s="1"/>
  <c r="F320" i="4" a="1"/>
  <c r="F320" i="4" s="1"/>
  <c r="H320" i="4" s="1"/>
  <c r="F331" i="4" a="1"/>
  <c r="F331" i="4" s="1"/>
  <c r="H331" i="4" s="1"/>
  <c r="F342" i="4" a="1"/>
  <c r="F342" i="4" s="1"/>
  <c r="H342" i="4" s="1"/>
  <c r="F377" i="4" a="1"/>
  <c r="F377" i="4" s="1"/>
  <c r="H377" i="4" s="1"/>
  <c r="F388" i="4" a="1"/>
  <c r="F388" i="4" s="1"/>
  <c r="H388" i="4" s="1"/>
  <c r="F399" i="4" a="1"/>
  <c r="F399" i="4" s="1"/>
  <c r="H399" i="4" s="1"/>
  <c r="F422" i="4" a="1"/>
  <c r="F422" i="4" s="1"/>
  <c r="H422" i="4" s="1"/>
  <c r="F434" i="4" a="1"/>
  <c r="F434" i="4" s="1"/>
  <c r="H434" i="4" s="1"/>
  <c r="F445" i="4" a="1"/>
  <c r="F445" i="4" s="1"/>
  <c r="H445" i="4" s="1"/>
  <c r="F467" i="4" a="1"/>
  <c r="F467" i="4" s="1"/>
  <c r="H467" i="4" s="1"/>
  <c r="F480" i="4" a="1"/>
  <c r="F480" i="4" s="1"/>
  <c r="H480" i="4" s="1"/>
  <c r="F491" i="4" a="1"/>
  <c r="F491" i="4" s="1"/>
  <c r="H491" i="4" s="1"/>
  <c r="F502" i="4" a="1"/>
  <c r="F502" i="4" s="1"/>
  <c r="H502" i="4" s="1"/>
  <c r="F9" i="4" a="1"/>
  <c r="F9" i="4" s="1"/>
  <c r="H9" i="4" s="1"/>
  <c r="F35" i="4" a="1"/>
  <c r="F35" i="4" s="1"/>
  <c r="H35" i="4" s="1"/>
  <c r="F59" i="4" a="1"/>
  <c r="F59" i="4" s="1"/>
  <c r="H59" i="4" s="1"/>
  <c r="F84" i="4" a="1"/>
  <c r="F84" i="4" s="1"/>
  <c r="H84" i="4" s="1"/>
  <c r="F131" i="4" a="1"/>
  <c r="F131" i="4" s="1"/>
  <c r="H131" i="4" s="1"/>
  <c r="F157" i="4" a="1"/>
  <c r="F157" i="4" s="1"/>
  <c r="H157" i="4" s="1"/>
  <c r="F178" i="4" a="1"/>
  <c r="F178" i="4" s="1"/>
  <c r="H178" i="4" s="1"/>
  <c r="F233" i="4" a="1"/>
  <c r="F233" i="4" s="1"/>
  <c r="H233" i="4" s="1"/>
  <c r="F252" i="4" a="1"/>
  <c r="F252" i="4" s="1"/>
  <c r="H252" i="4" s="1"/>
  <c r="F270" i="4" a="1"/>
  <c r="F270" i="4" s="1"/>
  <c r="H270" i="4" s="1"/>
  <c r="F288" i="4" a="1"/>
  <c r="F288" i="4" s="1"/>
  <c r="H288" i="4" s="1"/>
  <c r="F308" i="4" a="1"/>
  <c r="F308" i="4" s="1"/>
  <c r="H308" i="4" s="1"/>
  <c r="F324" i="4" a="1"/>
  <c r="F324" i="4" s="1"/>
  <c r="H324" i="4" s="1"/>
  <c r="F362" i="4" a="1"/>
  <c r="F362" i="4" s="1"/>
  <c r="H362" i="4" s="1"/>
  <c r="F416" i="4" a="1"/>
  <c r="F416" i="4" s="1"/>
  <c r="H416" i="4" s="1"/>
  <c r="F526" i="4" a="1"/>
  <c r="F526" i="4" s="1"/>
  <c r="H526" i="4" s="1"/>
  <c r="F559" i="4" a="1"/>
  <c r="F559" i="4" s="1"/>
  <c r="H559" i="4" s="1"/>
  <c r="F592" i="4" a="1"/>
  <c r="F592" i="4" s="1"/>
  <c r="H592" i="4" s="1"/>
  <c r="F625" i="4" a="1"/>
  <c r="F625" i="4" s="1"/>
  <c r="H625" i="4" s="1"/>
  <c r="F642" i="4" a="1"/>
  <c r="F642" i="4" s="1"/>
  <c r="H642" i="4" s="1"/>
  <c r="F708" i="4" a="1"/>
  <c r="F708" i="4" s="1"/>
  <c r="H708" i="4" s="1"/>
  <c r="F723" i="4" a="1"/>
  <c r="F723" i="4" s="1"/>
  <c r="H723" i="4" s="1"/>
  <c r="F741" i="4" a="1"/>
  <c r="F741" i="4" s="1"/>
  <c r="H741" i="4" s="1"/>
  <c r="F754" i="4" a="1"/>
  <c r="F754" i="4" s="1"/>
  <c r="H754" i="4" s="1"/>
  <c r="F788" i="4" a="1"/>
  <c r="F788" i="4" s="1"/>
  <c r="H788" i="4" s="1"/>
  <c r="F820" i="4" a="1"/>
  <c r="F820" i="4" s="1"/>
  <c r="H820" i="4" s="1"/>
  <c r="F12" i="4" a="1"/>
  <c r="F12" i="4" s="1"/>
  <c r="H12" i="4" s="1"/>
  <c r="F110" i="4" a="1"/>
  <c r="F110" i="4" s="1"/>
  <c r="H110" i="4" s="1"/>
  <c r="F133" i="4" a="1"/>
  <c r="F133" i="4" s="1"/>
  <c r="H133" i="4" s="1"/>
  <c r="F158" i="4" a="1"/>
  <c r="F158" i="4" s="1"/>
  <c r="H158" i="4" s="1"/>
  <c r="F218" i="4" a="1"/>
  <c r="F218" i="4" s="1"/>
  <c r="H218" i="4" s="1"/>
  <c r="F236" i="4" a="1"/>
  <c r="F236" i="4" s="1"/>
  <c r="H236" i="4" s="1"/>
  <c r="F289" i="4" a="1"/>
  <c r="F289" i="4" s="1"/>
  <c r="H289" i="4" s="1"/>
  <c r="F326" i="4" a="1"/>
  <c r="F326" i="4" s="1"/>
  <c r="H326" i="4" s="1"/>
  <c r="F344" i="4" a="1"/>
  <c r="F344" i="4" s="1"/>
  <c r="H344" i="4" s="1"/>
  <c r="F380" i="4" a="1"/>
  <c r="F380" i="4" s="1"/>
  <c r="H380" i="4" s="1"/>
  <c r="F400" i="4" a="1"/>
  <c r="F400" i="4" s="1"/>
  <c r="H400" i="4" s="1"/>
  <c r="F454" i="4" a="1"/>
  <c r="F454" i="4" s="1"/>
  <c r="H454" i="4" s="1"/>
  <c r="F472" i="4" a="1"/>
  <c r="F472" i="4" s="1"/>
  <c r="H472" i="4" s="1"/>
  <c r="F492" i="4" a="1"/>
  <c r="F492" i="4" s="1"/>
  <c r="H492" i="4" s="1"/>
  <c r="F541" i="4" a="1"/>
  <c r="F541" i="4" s="1"/>
  <c r="H541" i="4" s="1"/>
  <c r="F575" i="4" a="1"/>
  <c r="F575" i="4" s="1"/>
  <c r="H575" i="4" s="1"/>
  <c r="F594" i="4" a="1"/>
  <c r="F594" i="4" s="1"/>
  <c r="H594" i="4" s="1"/>
  <c r="F608" i="4" a="1"/>
  <c r="F608" i="4" s="1"/>
  <c r="H608" i="4" s="1"/>
  <c r="F659" i="4" a="1"/>
  <c r="F659" i="4" s="1"/>
  <c r="H659" i="4" s="1"/>
  <c r="F676" i="4" a="1"/>
  <c r="F676" i="4" s="1"/>
  <c r="H676" i="4" s="1"/>
  <c r="F692" i="4" a="1"/>
  <c r="F692" i="4" s="1"/>
  <c r="H692" i="4" s="1"/>
  <c r="F773" i="4" a="1"/>
  <c r="F773" i="4" s="1"/>
  <c r="H773" i="4" s="1"/>
  <c r="F805" i="4" a="1"/>
  <c r="F805" i="4" s="1"/>
  <c r="H805" i="4" s="1"/>
  <c r="F85" i="4" a="1"/>
  <c r="F85" i="4" s="1"/>
  <c r="H85" i="4" s="1"/>
  <c r="F111" i="4" a="1"/>
  <c r="F111" i="4" s="1"/>
  <c r="H111" i="4" s="1"/>
  <c r="F181" i="4" a="1"/>
  <c r="F181" i="4" s="1"/>
  <c r="H181" i="4" s="1"/>
  <c r="F198" i="4" a="1"/>
  <c r="F198" i="4" s="1"/>
  <c r="H198" i="4" s="1"/>
  <c r="F274" i="4" a="1"/>
  <c r="F274" i="4" s="1"/>
  <c r="H274" i="4" s="1"/>
  <c r="F345" i="4" a="1"/>
  <c r="F345" i="4" s="1"/>
  <c r="H345" i="4" s="1"/>
  <c r="F366" i="4" a="1"/>
  <c r="F366" i="4" s="1"/>
  <c r="H366" i="4" s="1"/>
  <c r="F381" i="4" a="1"/>
  <c r="F381" i="4" s="1"/>
  <c r="H381" i="4" s="1"/>
  <c r="F401" i="4" a="1"/>
  <c r="F401" i="4" s="1"/>
  <c r="H401" i="4" s="1"/>
  <c r="F419" i="4" a="1"/>
  <c r="F419" i="4" s="1"/>
  <c r="H419" i="4" s="1"/>
  <c r="F437" i="4" a="1"/>
  <c r="F437" i="4" s="1"/>
  <c r="H437" i="4" s="1"/>
  <c r="F456" i="4" a="1"/>
  <c r="F456" i="4" s="1"/>
  <c r="H456" i="4" s="1"/>
  <c r="F473" i="4" a="1"/>
  <c r="F473" i="4" s="1"/>
  <c r="H473" i="4" s="1"/>
  <c r="F510" i="4" a="1"/>
  <c r="F510" i="4" s="1"/>
  <c r="H510" i="4" s="1"/>
  <c r="F527" i="4" a="1"/>
  <c r="F527" i="4" s="1"/>
  <c r="H527" i="4" s="1"/>
  <c r="F545" i="4" a="1"/>
  <c r="F545" i="4" s="1"/>
  <c r="H545" i="4" s="1"/>
  <c r="F560" i="4" a="1"/>
  <c r="F560" i="4" s="1"/>
  <c r="H560" i="4" s="1"/>
  <c r="F576" i="4" a="1"/>
  <c r="F576" i="4" s="1"/>
  <c r="H576" i="4" s="1"/>
  <c r="F643" i="4" a="1"/>
  <c r="F643" i="4" s="1"/>
  <c r="H643" i="4" s="1"/>
  <c r="F694" i="4" a="1"/>
  <c r="F694" i="4" s="1"/>
  <c r="H694" i="4" s="1"/>
  <c r="F709" i="4" a="1"/>
  <c r="F709" i="4" s="1"/>
  <c r="H709" i="4" s="1"/>
  <c r="F726" i="4" a="1"/>
  <c r="F726" i="4" s="1"/>
  <c r="H726" i="4" s="1"/>
  <c r="F742" i="4" a="1"/>
  <c r="F742" i="4" s="1"/>
  <c r="H742" i="4" s="1"/>
  <c r="F756" i="4" a="1"/>
  <c r="F756" i="4" s="1"/>
  <c r="H756" i="4" s="1"/>
  <c r="F774" i="4" a="1"/>
  <c r="F774" i="4" s="1"/>
  <c r="H774" i="4" s="1"/>
  <c r="F789" i="4" a="1"/>
  <c r="F789" i="4" s="1"/>
  <c r="H789" i="4" s="1"/>
  <c r="F822" i="4" a="1"/>
  <c r="F822" i="4" s="1"/>
  <c r="H822" i="4" s="1"/>
  <c r="F13" i="4" a="1"/>
  <c r="F13" i="4" s="1"/>
  <c r="H13" i="4" s="1"/>
  <c r="F66" i="4" a="1"/>
  <c r="F66" i="4" s="1"/>
  <c r="H66" i="4" s="1"/>
  <c r="F137" i="4" a="1"/>
  <c r="F137" i="4" s="1"/>
  <c r="H137" i="4" s="1"/>
  <c r="F159" i="4" a="1"/>
  <c r="F159" i="4" s="1"/>
  <c r="H159" i="4" s="1"/>
  <c r="F201" i="4" a="1"/>
  <c r="F201" i="4" s="1"/>
  <c r="H201" i="4" s="1"/>
  <c r="F219" i="4" a="1"/>
  <c r="F219" i="4" s="1"/>
  <c r="H219" i="4" s="1"/>
  <c r="F237" i="4" a="1"/>
  <c r="F237" i="4" s="1"/>
  <c r="H237" i="4" s="1"/>
  <c r="F255" i="4" a="1"/>
  <c r="F255" i="4" s="1"/>
  <c r="H255" i="4" s="1"/>
  <c r="F293" i="4" a="1"/>
  <c r="F293" i="4" s="1"/>
  <c r="H293" i="4" s="1"/>
  <c r="F311" i="4" a="1"/>
  <c r="F311" i="4" s="1"/>
  <c r="H311" i="4" s="1"/>
  <c r="F329" i="4" a="1"/>
  <c r="F329" i="4" s="1"/>
  <c r="H329" i="4" s="1"/>
  <c r="F346" i="4" a="1"/>
  <c r="F346" i="4" s="1"/>
  <c r="H346" i="4" s="1"/>
  <c r="F367" i="4" a="1"/>
  <c r="F367" i="4" s="1"/>
  <c r="H367" i="4" s="1"/>
  <c r="F475" i="4" a="1"/>
  <c r="F475" i="4" s="1"/>
  <c r="H475" i="4" s="1"/>
  <c r="F493" i="4" a="1"/>
  <c r="F493" i="4" s="1"/>
  <c r="H493" i="4" s="1"/>
  <c r="F511" i="4" a="1"/>
  <c r="F511" i="4" s="1"/>
  <c r="H511" i="4" s="1"/>
  <c r="F561" i="4" a="1"/>
  <c r="F561" i="4" s="1"/>
  <c r="H561" i="4" s="1"/>
  <c r="F595" i="4" a="1"/>
  <c r="F595" i="4" s="1"/>
  <c r="H595" i="4" s="1"/>
  <c r="F611" i="4" a="1"/>
  <c r="F611" i="4" s="1"/>
  <c r="H611" i="4" s="1"/>
  <c r="F629" i="4" a="1"/>
  <c r="F629" i="4" s="1"/>
  <c r="H629" i="4" s="1"/>
  <c r="F662" i="4" a="1"/>
  <c r="F662" i="4" s="1"/>
  <c r="H662" i="4" s="1"/>
  <c r="F677" i="4" a="1"/>
  <c r="F677" i="4" s="1"/>
  <c r="H677" i="4" s="1"/>
  <c r="F808" i="4" a="1"/>
  <c r="F808" i="4" s="1"/>
  <c r="H808" i="4" s="1"/>
  <c r="F18" i="4" a="1"/>
  <c r="F18" i="4" s="1"/>
  <c r="H18" i="4" s="1"/>
  <c r="F41" i="4" a="1"/>
  <c r="F41" i="4" s="1"/>
  <c r="H41" i="4" s="1"/>
  <c r="F115" i="4" a="1"/>
  <c r="F115" i="4" s="1"/>
  <c r="H115" i="4" s="1"/>
  <c r="F182" i="4" a="1"/>
  <c r="F182" i="4" s="1"/>
  <c r="H182" i="4" s="1"/>
  <c r="F256" i="4" a="1"/>
  <c r="F256" i="4" s="1"/>
  <c r="H256" i="4" s="1"/>
  <c r="F276" i="4" a="1"/>
  <c r="F276" i="4" s="1"/>
  <c r="H276" i="4" s="1"/>
  <c r="F386" i="4" a="1"/>
  <c r="F386" i="4" s="1"/>
  <c r="H386" i="4" s="1"/>
  <c r="F402" i="4" a="1"/>
  <c r="F402" i="4" s="1"/>
  <c r="H402" i="4" s="1"/>
  <c r="F438" i="4" a="1"/>
  <c r="F438" i="4" s="1"/>
  <c r="H438" i="4" s="1"/>
  <c r="F458" i="4" a="1"/>
  <c r="F458" i="4" s="1"/>
  <c r="H458" i="4" s="1"/>
  <c r="F514" i="4" a="1"/>
  <c r="F514" i="4" s="1"/>
  <c r="H514" i="4" s="1"/>
  <c r="F528" i="4" a="1"/>
  <c r="F528" i="4" s="1"/>
  <c r="H528" i="4" s="1"/>
  <c r="F546" i="4" a="1"/>
  <c r="F546" i="4" s="1"/>
  <c r="H546" i="4" s="1"/>
  <c r="F579" i="4" a="1"/>
  <c r="F579" i="4" s="1"/>
  <c r="H579" i="4" s="1"/>
  <c r="F613" i="4" a="1"/>
  <c r="F613" i="4" s="1"/>
  <c r="H613" i="4" s="1"/>
  <c r="F630" i="4" a="1"/>
  <c r="F630" i="4" s="1"/>
  <c r="H630" i="4" s="1"/>
  <c r="F644" i="4" a="1"/>
  <c r="F644" i="4" s="1"/>
  <c r="H644" i="4" s="1"/>
  <c r="F696" i="4" a="1"/>
  <c r="F696" i="4" s="1"/>
  <c r="H696" i="4" s="1"/>
  <c r="F710" i="4" a="1"/>
  <c r="F710" i="4" s="1"/>
  <c r="H710" i="4" s="1"/>
  <c r="F727" i="4" a="1"/>
  <c r="F727" i="4" s="1"/>
  <c r="H727" i="4" s="1"/>
  <c r="F743" i="4" a="1"/>
  <c r="F743" i="4" s="1"/>
  <c r="H743" i="4" s="1"/>
  <c r="F760" i="4" a="1"/>
  <c r="F760" i="4" s="1"/>
  <c r="H760" i="4" s="1"/>
  <c r="F776" i="4" a="1"/>
  <c r="F776" i="4" s="1"/>
  <c r="H776" i="4" s="1"/>
  <c r="F792" i="4" a="1"/>
  <c r="F792" i="4" s="1"/>
  <c r="H792" i="4" s="1"/>
  <c r="F823" i="4" a="1"/>
  <c r="F823" i="4" s="1"/>
  <c r="H823" i="4" s="1"/>
  <c r="H347" i="4"/>
  <c r="F67" i="4" a="1"/>
  <c r="F67" i="4" s="1"/>
  <c r="H67" i="4" s="1"/>
  <c r="F91" i="4" a="1"/>
  <c r="F91" i="4" s="1"/>
  <c r="H91" i="4" s="1"/>
  <c r="F141" i="4" a="1"/>
  <c r="F141" i="4" s="1"/>
  <c r="H141" i="4" s="1"/>
  <c r="F202" i="4" a="1"/>
  <c r="F202" i="4" s="1"/>
  <c r="H202" i="4" s="1"/>
  <c r="F220" i="4" a="1"/>
  <c r="F220" i="4" s="1"/>
  <c r="H220" i="4" s="1"/>
  <c r="F241" i="4" a="1"/>
  <c r="F241" i="4" s="1"/>
  <c r="F259" i="4" a="1"/>
  <c r="F259" i="4" s="1"/>
  <c r="H259" i="4" s="1"/>
  <c r="F294" i="4" a="1"/>
  <c r="F294" i="4" s="1"/>
  <c r="H294" i="4" s="1"/>
  <c r="F312" i="4" a="1"/>
  <c r="F312" i="4" s="1"/>
  <c r="H312" i="4" s="1"/>
  <c r="F332" i="4" a="1"/>
  <c r="F332" i="4" s="1"/>
  <c r="H332" i="4" s="1"/>
  <c r="F350" i="4" a="1"/>
  <c r="F350" i="4" s="1"/>
  <c r="H350" i="4" s="1"/>
  <c r="F368" i="4" a="1"/>
  <c r="F368" i="4" s="1"/>
  <c r="H368" i="4" s="1"/>
  <c r="F423" i="4" a="1"/>
  <c r="F423" i="4" s="1"/>
  <c r="H423" i="4" s="1"/>
  <c r="F460" i="4" a="1"/>
  <c r="F460" i="4" s="1"/>
  <c r="H460" i="4" s="1"/>
  <c r="F476" i="4" a="1"/>
  <c r="F476" i="4" s="1"/>
  <c r="H476" i="4" s="1"/>
  <c r="F494" i="4" a="1"/>
  <c r="F494" i="4" s="1"/>
  <c r="H494" i="4" s="1"/>
  <c r="F529" i="4" a="1"/>
  <c r="F529" i="4" s="1"/>
  <c r="H529" i="4" s="1"/>
  <c r="F548" i="4" a="1"/>
  <c r="F548" i="4" s="1"/>
  <c r="H548" i="4" s="1"/>
  <c r="F563" i="4" a="1"/>
  <c r="F563" i="4" s="1"/>
  <c r="H563" i="4" s="1"/>
  <c r="F596" i="4" a="1"/>
  <c r="F596" i="4" s="1"/>
  <c r="H596" i="4" s="1"/>
  <c r="F663" i="4" a="1"/>
  <c r="F663" i="4" s="1"/>
  <c r="H663" i="4" s="1"/>
  <c r="F678" i="4" a="1"/>
  <c r="F678" i="4" s="1"/>
  <c r="H678" i="4" s="1"/>
  <c r="F697" i="4" a="1"/>
  <c r="F697" i="4" s="1"/>
  <c r="H697" i="4" s="1"/>
  <c r="F777" i="4" a="1"/>
  <c r="F777" i="4" s="1"/>
  <c r="H777" i="4" s="1"/>
  <c r="F809" i="4" a="1"/>
  <c r="F809" i="4" s="1"/>
  <c r="H809" i="4" s="1"/>
  <c r="F447" i="4" a="1"/>
  <c r="F447" i="4" s="1"/>
  <c r="H447" i="4" s="1"/>
  <c r="F686" i="4" a="1"/>
  <c r="F686" i="4" s="1"/>
  <c r="H686" i="4" s="1"/>
  <c r="F750" i="4" a="1"/>
  <c r="F750" i="4" s="1"/>
  <c r="H750" i="4" s="1"/>
  <c r="F798" i="4" a="1"/>
  <c r="F798" i="4" s="1"/>
  <c r="H798" i="4" s="1"/>
  <c r="F53" i="4" a="1"/>
  <c r="F53" i="4" s="1"/>
  <c r="H53" i="4" s="1"/>
  <c r="F76" i="4" a="1"/>
  <c r="F76" i="4" s="1"/>
  <c r="H76" i="4" s="1"/>
  <c r="F126" i="4" a="1"/>
  <c r="F126" i="4" s="1"/>
  <c r="H126" i="4" s="1"/>
  <c r="F170" i="4" a="1"/>
  <c r="F170" i="4" s="1"/>
  <c r="H170" i="4" s="1"/>
  <c r="F247" i="4" a="1"/>
  <c r="F247" i="4" s="1"/>
  <c r="H247" i="4" s="1"/>
  <c r="F283" i="4" a="1"/>
  <c r="F283" i="4" s="1"/>
  <c r="H283" i="4" s="1"/>
  <c r="F339" i="4" a="1"/>
  <c r="F339" i="4" s="1"/>
  <c r="H339" i="4" s="1"/>
  <c r="F357" i="4" a="1"/>
  <c r="F357" i="4" s="1"/>
  <c r="H357" i="4" s="1"/>
  <c r="F537" i="4" a="1"/>
  <c r="F537" i="4" s="1"/>
  <c r="H537" i="4" s="1"/>
  <c r="F570" i="4" a="1"/>
  <c r="F570" i="4" s="1"/>
  <c r="H570" i="4" s="1"/>
  <c r="F603" i="4" a="1"/>
  <c r="F603" i="4" s="1"/>
  <c r="H603" i="4" s="1"/>
  <c r="F636" i="4" a="1"/>
  <c r="F636" i="4" s="1"/>
  <c r="H636" i="4" s="1"/>
  <c r="F815" i="4" a="1"/>
  <c r="F815" i="4" s="1"/>
  <c r="H815" i="4" s="1"/>
  <c r="F266" i="4" a="1"/>
  <c r="F266" i="4" s="1"/>
  <c r="H266" i="4" s="1"/>
  <c r="F302" i="4" a="1"/>
  <c r="F302" i="4" s="1"/>
  <c r="H302" i="4" s="1"/>
  <c r="F322" i="4" a="1"/>
  <c r="F322" i="4" s="1"/>
  <c r="H322" i="4" s="1"/>
  <c r="F392" i="4" a="1"/>
  <c r="F392" i="4" s="1"/>
  <c r="H392" i="4" s="1"/>
  <c r="F413" i="4" a="1"/>
  <c r="F413" i="4" s="1"/>
  <c r="H413" i="4" s="1"/>
  <c r="F430" i="4" a="1"/>
  <c r="F430" i="4" s="1"/>
  <c r="H430" i="4" s="1"/>
  <c r="F448" i="4" a="1"/>
  <c r="F448" i="4" s="1"/>
  <c r="H448" i="4" s="1"/>
  <c r="F484" i="4" a="1"/>
  <c r="F484" i="4" s="1"/>
  <c r="H484" i="4" s="1"/>
  <c r="F521" i="4" a="1"/>
  <c r="F521" i="4" s="1"/>
  <c r="H521" i="4" s="1"/>
  <c r="F538" i="4" a="1"/>
  <c r="F538" i="4" s="1"/>
  <c r="H538" i="4" s="1"/>
  <c r="F670" i="4" a="1"/>
  <c r="F670" i="4" s="1"/>
  <c r="H670" i="4" s="1"/>
  <c r="F687" i="4" a="1"/>
  <c r="F687" i="4" s="1"/>
  <c r="H687" i="4" s="1"/>
  <c r="F704" i="4" a="1"/>
  <c r="F704" i="4" s="1"/>
  <c r="H704" i="4" s="1"/>
  <c r="F719" i="4" a="1"/>
  <c r="F719" i="4" s="1"/>
  <c r="H719" i="4" s="1"/>
  <c r="F734" i="4" a="1"/>
  <c r="F734" i="4" s="1"/>
  <c r="H734" i="4" s="1"/>
  <c r="F752" i="4" a="1"/>
  <c r="F752" i="4" s="1"/>
  <c r="H752" i="4" s="1"/>
  <c r="F785" i="4" a="1"/>
  <c r="F785" i="4" s="1"/>
  <c r="H785" i="4" s="1"/>
  <c r="H599" i="4"/>
  <c r="F30" i="4" a="1"/>
  <c r="F30" i="4" s="1"/>
  <c r="H30" i="4" s="1"/>
  <c r="F54" i="4" a="1"/>
  <c r="F54" i="4" s="1"/>
  <c r="H54" i="4" s="1"/>
  <c r="F80" i="4" a="1"/>
  <c r="F80" i="4" s="1"/>
  <c r="H80" i="4" s="1"/>
  <c r="F105" i="4" a="1"/>
  <c r="F105" i="4" s="1"/>
  <c r="H105" i="4" s="1"/>
  <c r="F150" i="4" a="1"/>
  <c r="F150" i="4" s="1"/>
  <c r="H150" i="4" s="1"/>
  <c r="F172" i="4" a="1"/>
  <c r="F172" i="4" s="1"/>
  <c r="H172" i="4" s="1"/>
  <c r="F230" i="4" a="1"/>
  <c r="F230" i="4" s="1"/>
  <c r="H230" i="4" s="1"/>
  <c r="F248" i="4" a="1"/>
  <c r="F248" i="4" s="1"/>
  <c r="H248" i="4" s="1"/>
  <c r="F267" i="4" a="1"/>
  <c r="F267" i="4" s="1"/>
  <c r="H267" i="4" s="1"/>
  <c r="F304" i="4" a="1"/>
  <c r="F304" i="4" s="1"/>
  <c r="H304" i="4" s="1"/>
  <c r="F358" i="4" a="1"/>
  <c r="F358" i="4" s="1"/>
  <c r="H358" i="4" s="1"/>
  <c r="F378" i="4" a="1"/>
  <c r="F378" i="4" s="1"/>
  <c r="H378" i="4" s="1"/>
  <c r="F396" i="4" a="1"/>
  <c r="F396" i="4" s="1"/>
  <c r="H396" i="4" s="1"/>
  <c r="F449" i="4" a="1"/>
  <c r="F449" i="4" s="1"/>
  <c r="H449" i="4" s="1"/>
  <c r="F470" i="4" a="1"/>
  <c r="F470" i="4" s="1"/>
  <c r="H470" i="4" s="1"/>
  <c r="F505" i="4" a="1"/>
  <c r="F505" i="4" s="1"/>
  <c r="H505" i="4" s="1"/>
  <c r="F556" i="4" a="1"/>
  <c r="F556" i="4" s="1"/>
  <c r="H556" i="4" s="1"/>
  <c r="F587" i="4" a="1"/>
  <c r="F587" i="4" s="1"/>
  <c r="H587" i="4" s="1"/>
  <c r="F605" i="4" a="1"/>
  <c r="F605" i="4" s="1"/>
  <c r="H605" i="4" s="1"/>
  <c r="F621" i="4" a="1"/>
  <c r="F621" i="4" s="1"/>
  <c r="H621" i="4" s="1"/>
  <c r="F639" i="4" a="1"/>
  <c r="F639" i="4" s="1"/>
  <c r="H639" i="4" s="1"/>
  <c r="F654" i="4" a="1"/>
  <c r="F654" i="4" s="1"/>
  <c r="H654" i="4" s="1"/>
  <c r="F671" i="4" a="1"/>
  <c r="F671" i="4" s="1"/>
  <c r="H671" i="4" s="1"/>
  <c r="F768" i="4" a="1"/>
  <c r="F768" i="4" s="1"/>
  <c r="H768" i="4" s="1"/>
  <c r="F800" i="4" a="1"/>
  <c r="F800" i="4" s="1"/>
  <c r="H800" i="4" s="1"/>
  <c r="F34" i="4" a="1"/>
  <c r="F34" i="4" s="1"/>
  <c r="H34" i="4" s="1"/>
  <c r="F81" i="4" a="1"/>
  <c r="F81" i="4" s="1"/>
  <c r="H81" i="4" s="1"/>
  <c r="F130" i="4" a="1"/>
  <c r="F130" i="4" s="1"/>
  <c r="H130" i="4" s="1"/>
  <c r="F194" i="4" a="1"/>
  <c r="F194" i="4" s="1"/>
  <c r="H194" i="4" s="1"/>
  <c r="F213" i="4" a="1"/>
  <c r="F213" i="4" s="1"/>
  <c r="H213" i="4" s="1"/>
  <c r="F251" i="4" a="1"/>
  <c r="F251" i="4" s="1"/>
  <c r="H251" i="4" s="1"/>
  <c r="F287" i="4" a="1"/>
  <c r="F287" i="4" s="1"/>
  <c r="H287" i="4" s="1"/>
  <c r="F305" i="4" a="1"/>
  <c r="F305" i="4" s="1"/>
  <c r="H305" i="4" s="1"/>
  <c r="F323" i="4" a="1"/>
  <c r="F323" i="4" s="1"/>
  <c r="H323" i="4" s="1"/>
  <c r="F414" i="4" a="1"/>
  <c r="F414" i="4" s="1"/>
  <c r="H414" i="4" s="1"/>
  <c r="F523" i="4" a="1"/>
  <c r="F523" i="4" s="1"/>
  <c r="H523" i="4" s="1"/>
  <c r="F557" i="4" a="1"/>
  <c r="F557" i="4" s="1"/>
  <c r="H557" i="4" s="1"/>
  <c r="F573" i="4" a="1"/>
  <c r="F573" i="4" s="1"/>
  <c r="H573" i="4" s="1"/>
  <c r="F606" i="4" a="1"/>
  <c r="F606" i="4" s="1"/>
  <c r="H606" i="4" s="1"/>
  <c r="F641" i="4" a="1"/>
  <c r="F641" i="4" s="1"/>
  <c r="H641" i="4" s="1"/>
  <c r="F737" i="4" a="1"/>
  <c r="F737" i="4" s="1"/>
  <c r="H737" i="4" s="1"/>
  <c r="F786" i="4" a="1"/>
  <c r="F786" i="4" s="1"/>
  <c r="H786" i="4" s="1"/>
  <c r="F58" i="4" a="1"/>
  <c r="F58" i="4" s="1"/>
  <c r="H58" i="4" s="1"/>
  <c r="F106" i="4" a="1"/>
  <c r="F106" i="4" s="1"/>
  <c r="H106" i="4" s="1"/>
  <c r="F155" i="4" a="1"/>
  <c r="F155" i="4" s="1"/>
  <c r="H155" i="4" s="1"/>
  <c r="F214" i="4" a="1"/>
  <c r="F214" i="4" s="1"/>
  <c r="H214" i="4" s="1"/>
  <c r="F379" i="4" a="1"/>
  <c r="F379" i="4" s="1"/>
  <c r="H379" i="4" s="1"/>
  <c r="F415" i="4" a="1"/>
  <c r="F415" i="4" s="1"/>
  <c r="H415" i="4" s="1"/>
  <c r="F453" i="4" a="1"/>
  <c r="F453" i="4" s="1"/>
  <c r="H453" i="4" s="1"/>
  <c r="F489" i="4" a="1"/>
  <c r="F489" i="4" s="1"/>
  <c r="H489" i="4" s="1"/>
  <c r="F624" i="4" a="1"/>
  <c r="F624" i="4" s="1"/>
  <c r="H624" i="4" s="1"/>
  <c r="F655" i="4" a="1"/>
  <c r="F655" i="4" s="1"/>
  <c r="H655" i="4" s="1"/>
  <c r="F674" i="4" a="1"/>
  <c r="F674" i="4" s="1"/>
  <c r="H674" i="4" s="1"/>
  <c r="F771" i="4" a="1"/>
  <c r="F771" i="4" s="1"/>
  <c r="H771" i="4" s="1"/>
  <c r="F818" i="4" a="1"/>
  <c r="F818" i="4" s="1"/>
  <c r="H818" i="4" s="1"/>
  <c r="F343" i="4" a="1"/>
  <c r="F343" i="4" s="1"/>
  <c r="H343" i="4" s="1"/>
  <c r="F488" i="4" a="1"/>
  <c r="F488" i="4" s="1"/>
  <c r="H488" i="4" s="1"/>
  <c r="F21" i="4" a="1"/>
  <c r="F21" i="4" s="1"/>
  <c r="H21" i="4" s="1"/>
  <c r="F44" i="4" a="1"/>
  <c r="F44" i="4" s="1"/>
  <c r="H44" i="4" s="1"/>
  <c r="F95" i="4" a="1"/>
  <c r="F95" i="4" s="1"/>
  <c r="H95" i="4" s="1"/>
  <c r="F117" i="4" a="1"/>
  <c r="F117" i="4" s="1"/>
  <c r="H117" i="4" s="1"/>
  <c r="F163" i="4" a="1"/>
  <c r="F163" i="4" s="1"/>
  <c r="H163" i="4" s="1"/>
  <c r="F183" i="4" a="1"/>
  <c r="F183" i="4" s="1"/>
  <c r="H183" i="4" s="1"/>
  <c r="F205" i="4" a="1"/>
  <c r="F205" i="4" s="1"/>
  <c r="H205" i="4" s="1"/>
  <c r="F277" i="4" a="1"/>
  <c r="F277" i="4" s="1"/>
  <c r="H277" i="4" s="1"/>
  <c r="F297" i="4" a="1"/>
  <c r="F297" i="4" s="1"/>
  <c r="H297" i="4" s="1"/>
  <c r="F313" i="4" a="1"/>
  <c r="F313" i="4" s="1"/>
  <c r="H313" i="4" s="1"/>
  <c r="F333" i="4" a="1"/>
  <c r="F333" i="4" s="1"/>
  <c r="H333" i="4" s="1"/>
  <c r="F351" i="4" a="1"/>
  <c r="F351" i="4" s="1"/>
  <c r="H351" i="4" s="1"/>
  <c r="F369" i="4" a="1"/>
  <c r="F369" i="4" s="1"/>
  <c r="H369" i="4" s="1"/>
  <c r="F461" i="4" a="1"/>
  <c r="F461" i="4" s="1"/>
  <c r="H461" i="4" s="1"/>
  <c r="F481" i="4" a="1"/>
  <c r="F481" i="4" s="1"/>
  <c r="H481" i="4" s="1"/>
  <c r="F515" i="4" a="1"/>
  <c r="F515" i="4" s="1"/>
  <c r="H515" i="4" s="1"/>
  <c r="F582" i="4" a="1"/>
  <c r="F582" i="4" s="1"/>
  <c r="H582" i="4" s="1"/>
  <c r="F597" i="4" a="1"/>
  <c r="F597" i="4" s="1"/>
  <c r="H597" i="4" s="1"/>
  <c r="F614" i="4" a="1"/>
  <c r="F614" i="4" s="1"/>
  <c r="H614" i="4" s="1"/>
  <c r="F631" i="4" a="1"/>
  <c r="F631" i="4" s="1"/>
  <c r="H631" i="4" s="1"/>
  <c r="F648" i="4" a="1"/>
  <c r="F648" i="4" s="1"/>
  <c r="H648" i="4" s="1"/>
  <c r="F681" i="4" a="1"/>
  <c r="F681" i="4" s="1"/>
  <c r="H681" i="4" s="1"/>
  <c r="F712" i="4" a="1"/>
  <c r="F712" i="4" s="1"/>
  <c r="H712" i="4" s="1"/>
  <c r="F730" i="4" a="1"/>
  <c r="F730" i="4" s="1"/>
  <c r="H730" i="4" s="1"/>
  <c r="F744" i="4" a="1"/>
  <c r="F744" i="4" s="1"/>
  <c r="H744" i="4" s="1"/>
  <c r="F762" i="4" a="1"/>
  <c r="F762" i="4" s="1"/>
  <c r="H762" i="4" s="1"/>
  <c r="F794" i="4" a="1"/>
  <c r="F794" i="4" s="1"/>
  <c r="H794" i="4" s="1"/>
  <c r="F826" i="4" a="1"/>
  <c r="F826" i="4" s="1"/>
  <c r="H826" i="4" s="1"/>
  <c r="F142" i="4" a="1"/>
  <c r="F142" i="4" s="1"/>
  <c r="H142" i="4" s="1"/>
  <c r="F164" i="4" a="1"/>
  <c r="F164" i="4" s="1"/>
  <c r="H164" i="4" s="1"/>
  <c r="F207" i="4" a="1"/>
  <c r="F207" i="4" s="1"/>
  <c r="H207" i="4" s="1"/>
  <c r="F224" i="4" a="1"/>
  <c r="F224" i="4" s="1"/>
  <c r="H224" i="4" s="1"/>
  <c r="F242" i="4" a="1"/>
  <c r="F242" i="4" s="1"/>
  <c r="H242" i="4" s="1"/>
  <c r="F260" i="4" a="1"/>
  <c r="F260" i="4" s="1"/>
  <c r="H260" i="4" s="1"/>
  <c r="F315" i="4" a="1"/>
  <c r="F315" i="4" s="1"/>
  <c r="H315" i="4" s="1"/>
  <c r="F389" i="4" a="1"/>
  <c r="F389" i="4" s="1"/>
  <c r="H389" i="4" s="1"/>
  <c r="F407" i="4" a="1"/>
  <c r="F407" i="4" s="1"/>
  <c r="H407" i="4" s="1"/>
  <c r="F425" i="4" a="1"/>
  <c r="F425" i="4" s="1"/>
  <c r="H425" i="4" s="1"/>
  <c r="F443" i="4" a="1"/>
  <c r="F443" i="4" s="1"/>
  <c r="H443" i="4" s="1"/>
  <c r="F499" i="4" a="1"/>
  <c r="F499" i="4" s="1"/>
  <c r="H499" i="4" s="1"/>
  <c r="F549" i="4" a="1"/>
  <c r="F549" i="4" s="1"/>
  <c r="H549" i="4" s="1"/>
  <c r="F564" i="4" a="1"/>
  <c r="F564" i="4" s="1"/>
  <c r="H564" i="4" s="1"/>
  <c r="F583" i="4" a="1"/>
  <c r="F583" i="4" s="1"/>
  <c r="H583" i="4" s="1"/>
  <c r="F649" i="4" a="1"/>
  <c r="F649" i="4" s="1"/>
  <c r="H649" i="4" s="1"/>
  <c r="F664" i="4" a="1"/>
  <c r="F664" i="4" s="1"/>
  <c r="H664" i="4" s="1"/>
  <c r="F698" i="4" a="1"/>
  <c r="F698" i="4" s="1"/>
  <c r="H698" i="4" s="1"/>
  <c r="F745" i="4" a="1"/>
  <c r="F745" i="4" s="1"/>
  <c r="H745" i="4" s="1"/>
  <c r="F763" i="4" a="1"/>
  <c r="F763" i="4" s="1"/>
  <c r="H763" i="4" s="1"/>
  <c r="F778" i="4" a="1"/>
  <c r="F778" i="4" s="1"/>
  <c r="H778" i="4" s="1"/>
  <c r="F796" i="4" a="1"/>
  <c r="F796" i="4" s="1"/>
  <c r="H796" i="4" s="1"/>
  <c r="F810" i="4" a="1"/>
  <c r="F810" i="4" s="1"/>
  <c r="H810" i="4" s="1"/>
  <c r="F827" i="4" a="1"/>
  <c r="F827" i="4" s="1"/>
  <c r="H827" i="4" s="1"/>
  <c r="F22" i="4" a="1"/>
  <c r="F22" i="4" s="1"/>
  <c r="H22" i="4" s="1"/>
  <c r="F96" i="4" a="1"/>
  <c r="F96" i="4" s="1"/>
  <c r="H96" i="4" s="1"/>
  <c r="F120" i="4" a="1"/>
  <c r="F120" i="4" s="1"/>
  <c r="H120" i="4" s="1"/>
  <c r="F143" i="4" a="1"/>
  <c r="F143" i="4" s="1"/>
  <c r="H143" i="4" s="1"/>
  <c r="F168" i="4" a="1"/>
  <c r="F168" i="4" s="1"/>
  <c r="H168" i="4" s="1"/>
  <c r="F184" i="4" a="1"/>
  <c r="F184" i="4" s="1"/>
  <c r="H184" i="4" s="1"/>
  <c r="F226" i="4" a="1"/>
  <c r="F226" i="4" s="1"/>
  <c r="H226" i="4" s="1"/>
  <c r="F263" i="4" a="1"/>
  <c r="F263" i="4" s="1"/>
  <c r="H263" i="4" s="1"/>
  <c r="F278" i="4" a="1"/>
  <c r="F278" i="4" s="1"/>
  <c r="H278" i="4" s="1"/>
  <c r="F298" i="4" a="1"/>
  <c r="F298" i="4" s="1"/>
  <c r="H298" i="4" s="1"/>
  <c r="F316" i="4" a="1"/>
  <c r="F316" i="4" s="1"/>
  <c r="H316" i="4" s="1"/>
  <c r="F334" i="4" a="1"/>
  <c r="F334" i="4" s="1"/>
  <c r="H334" i="4" s="1"/>
  <c r="F354" i="4" a="1"/>
  <c r="F354" i="4" s="1"/>
  <c r="H354" i="4" s="1"/>
  <c r="F370" i="4" a="1"/>
  <c r="F370" i="4" s="1"/>
  <c r="H370" i="4" s="1"/>
  <c r="F390" i="4" a="1"/>
  <c r="F390" i="4" s="1"/>
  <c r="H390" i="4" s="1"/>
  <c r="F426" i="4" a="1"/>
  <c r="F426" i="4" s="1"/>
  <c r="H426" i="4" s="1"/>
  <c r="F462" i="4" a="1"/>
  <c r="F462" i="4" s="1"/>
  <c r="H462" i="4" s="1"/>
  <c r="F482" i="4" a="1"/>
  <c r="F482" i="4" s="1"/>
  <c r="H482" i="4" s="1"/>
  <c r="F517" i="4" a="1"/>
  <c r="F517" i="4" s="1"/>
  <c r="H517" i="4" s="1"/>
  <c r="F533" i="4" a="1"/>
  <c r="F533" i="4" s="1"/>
  <c r="H533" i="4" s="1"/>
  <c r="F567" i="4" a="1"/>
  <c r="F567" i="4" s="1"/>
  <c r="H567" i="4" s="1"/>
  <c r="F598" i="4" a="1"/>
  <c r="F598" i="4" s="1"/>
  <c r="H598" i="4" s="1"/>
  <c r="F616" i="4" a="1"/>
  <c r="F616" i="4" s="1"/>
  <c r="H616" i="4" s="1"/>
  <c r="F632" i="4" a="1"/>
  <c r="F632" i="4" s="1"/>
  <c r="H632" i="4" s="1"/>
  <c r="F651" i="4" a="1"/>
  <c r="F651" i="4" s="1"/>
  <c r="H651" i="4" s="1"/>
  <c r="F683" i="4" a="1"/>
  <c r="F683" i="4" s="1"/>
  <c r="H683" i="4" s="1"/>
  <c r="F699" i="4" a="1"/>
  <c r="F699" i="4" s="1"/>
  <c r="H699" i="4" s="1"/>
  <c r="F716" i="4" a="1"/>
  <c r="F716" i="4" s="1"/>
  <c r="H716" i="4" s="1"/>
  <c r="F732" i="4" a="1"/>
  <c r="F732" i="4" s="1"/>
  <c r="H732" i="4" s="1"/>
  <c r="F749" i="4" a="1"/>
  <c r="F749" i="4" s="1"/>
  <c r="H749" i="4" s="1"/>
  <c r="F779" i="4" a="1"/>
  <c r="F779" i="4" s="1"/>
  <c r="H779" i="4" s="1"/>
  <c r="F811" i="4" a="1"/>
  <c r="F811" i="4" s="1"/>
  <c r="H811" i="4" s="1"/>
  <c r="F52" i="4" a="1"/>
  <c r="F52" i="4" s="1"/>
  <c r="H52" i="4" s="1"/>
  <c r="F75" i="4" a="1"/>
  <c r="F75" i="4" s="1"/>
  <c r="H75" i="4" s="1"/>
  <c r="F97" i="4" a="1"/>
  <c r="F97" i="4" s="1"/>
  <c r="H97" i="4" s="1"/>
  <c r="F121" i="4" a="1"/>
  <c r="F121" i="4" s="1"/>
  <c r="H121" i="4" s="1"/>
  <c r="F169" i="4" a="1"/>
  <c r="F169" i="4" s="1"/>
  <c r="H169" i="4" s="1"/>
  <c r="F208" i="4" a="1"/>
  <c r="F208" i="4" s="1"/>
  <c r="H208" i="4" s="1"/>
  <c r="F282" i="4" a="1"/>
  <c r="F282" i="4" s="1"/>
  <c r="H282" i="4" s="1"/>
  <c r="F299" i="4" a="1"/>
  <c r="F299" i="4" s="1"/>
  <c r="H299" i="4" s="1"/>
  <c r="F355" i="4" a="1"/>
  <c r="F355" i="4" s="1"/>
  <c r="H355" i="4" s="1"/>
  <c r="F373" i="4" a="1"/>
  <c r="F373" i="4" s="1"/>
  <c r="H373" i="4" s="1"/>
  <c r="F408" i="4" a="1"/>
  <c r="F408" i="4" s="1"/>
  <c r="H408" i="4" s="1"/>
  <c r="F427" i="4" a="1"/>
  <c r="F427" i="4" s="1"/>
  <c r="H427" i="4" s="1"/>
  <c r="F446" i="4" a="1"/>
  <c r="F446" i="4" s="1"/>
  <c r="H446" i="4" s="1"/>
  <c r="F464" i="4" a="1"/>
  <c r="F464" i="4" s="1"/>
  <c r="H464" i="4" s="1"/>
  <c r="F500" i="4" a="1"/>
  <c r="F500" i="4" s="1"/>
  <c r="H500" i="4" s="1"/>
  <c r="F550" i="4" a="1"/>
  <c r="F550" i="4" s="1"/>
  <c r="H550" i="4" s="1"/>
  <c r="F584" i="4" a="1"/>
  <c r="F584" i="4" s="1"/>
  <c r="H584" i="4" s="1"/>
  <c r="F602" i="4" a="1"/>
  <c r="F602" i="4" s="1"/>
  <c r="H602" i="4" s="1"/>
  <c r="F617" i="4" a="1"/>
  <c r="F617" i="4" s="1"/>
  <c r="H617" i="4" s="1"/>
  <c r="F633" i="4" a="1"/>
  <c r="F633" i="4" s="1"/>
  <c r="H633" i="4" s="1"/>
  <c r="F667" i="4" a="1"/>
  <c r="F667" i="4" s="1"/>
  <c r="F764" i="4" a="1"/>
  <c r="F764" i="4" s="1"/>
  <c r="H764" i="4" s="1"/>
  <c r="F781" i="4" a="1"/>
  <c r="F781" i="4" s="1"/>
  <c r="H781" i="4" s="1"/>
  <c r="H667" i="4"/>
  <c r="F23" i="4" a="1"/>
  <c r="F23" i="4" s="1"/>
  <c r="H23" i="4" s="1"/>
  <c r="F98" i="4" a="1"/>
  <c r="F98" i="4" s="1"/>
  <c r="H98" i="4" s="1"/>
  <c r="F123" i="4" a="1"/>
  <c r="F123" i="4" s="1"/>
  <c r="H123" i="4" s="1"/>
  <c r="F145" i="4" a="1"/>
  <c r="F145" i="4" s="1"/>
  <c r="H145" i="4" s="1"/>
  <c r="F190" i="4" a="1"/>
  <c r="F190" i="4" s="1"/>
  <c r="H190" i="4" s="1"/>
  <c r="F209" i="4" a="1"/>
  <c r="F209" i="4" s="1"/>
  <c r="H209" i="4" s="1"/>
  <c r="F245" i="4" a="1"/>
  <c r="F245" i="4" s="1"/>
  <c r="H245" i="4" s="1"/>
  <c r="F264" i="4" a="1"/>
  <c r="F264" i="4" s="1"/>
  <c r="H264" i="4" s="1"/>
  <c r="F321" i="4" a="1"/>
  <c r="F321" i="4" s="1"/>
  <c r="H321" i="4" s="1"/>
  <c r="F335" i="4" a="1"/>
  <c r="F335" i="4" s="1"/>
  <c r="H335" i="4" s="1"/>
  <c r="F391" i="4" a="1"/>
  <c r="F391" i="4" s="1"/>
  <c r="H391" i="4" s="1"/>
  <c r="F411" i="4" a="1"/>
  <c r="F411" i="4" s="1"/>
  <c r="H411" i="4" s="1"/>
  <c r="F465" i="4" a="1"/>
  <c r="F465" i="4" s="1"/>
  <c r="H465" i="4" s="1"/>
  <c r="F483" i="4" a="1"/>
  <c r="F483" i="4" s="1"/>
  <c r="H483" i="4" s="1"/>
  <c r="F518" i="4" a="1"/>
  <c r="F518" i="4" s="1"/>
  <c r="H518" i="4" s="1"/>
  <c r="F536" i="4" a="1"/>
  <c r="F536" i="4" s="1"/>
  <c r="H536" i="4" s="1"/>
  <c r="F568" i="4" a="1"/>
  <c r="F568" i="4" s="1"/>
  <c r="H568" i="4" s="1"/>
  <c r="F585" i="4" a="1"/>
  <c r="F585" i="4" s="1"/>
  <c r="H585" i="4" s="1"/>
  <c r="F635" i="4" a="1"/>
  <c r="F635" i="4" s="1"/>
  <c r="H635" i="4" s="1"/>
  <c r="F652" i="4" a="1"/>
  <c r="F652" i="4" s="1"/>
  <c r="H652" i="4" s="1"/>
  <c r="F700" i="4" a="1"/>
  <c r="F700" i="4" s="1"/>
  <c r="H700" i="4" s="1"/>
  <c r="F718" i="4" a="1"/>
  <c r="F718" i="4" s="1"/>
  <c r="H718" i="4" s="1"/>
  <c r="F733" i="4" a="1"/>
  <c r="F733" i="4" s="1"/>
  <c r="H733" i="4" s="1"/>
  <c r="F29" i="4" a="1"/>
  <c r="F29" i="4" s="1"/>
  <c r="H29" i="4" s="1"/>
  <c r="F149" i="4" a="1"/>
  <c r="F149" i="4" s="1"/>
  <c r="H149" i="4" s="1"/>
  <c r="F229" i="4" a="1"/>
  <c r="F229" i="4" s="1"/>
  <c r="H229" i="4" s="1"/>
  <c r="F301" i="4" a="1"/>
  <c r="F301" i="4" s="1"/>
  <c r="H301" i="4" s="1"/>
  <c r="F374" i="4" a="1"/>
  <c r="F374" i="4" s="1"/>
  <c r="H374" i="4" s="1"/>
  <c r="F503" i="4" a="1"/>
  <c r="F503" i="4" s="1"/>
  <c r="H503" i="4" s="1"/>
  <c r="F551" i="4" a="1"/>
  <c r="F551" i="4" s="1"/>
  <c r="H551" i="4" s="1"/>
  <c r="F620" i="4" a="1"/>
  <c r="F620" i="4" s="1"/>
  <c r="H620" i="4" s="1"/>
  <c r="F767" i="4" a="1"/>
  <c r="F767" i="4" s="1"/>
  <c r="H767" i="4" s="1"/>
  <c r="F101" i="4" a="1"/>
  <c r="F101" i="4" s="1"/>
  <c r="H101" i="4" s="1"/>
  <c r="F128" i="4" a="1"/>
  <c r="F128" i="4" s="1"/>
  <c r="H128" i="4" s="1"/>
  <c r="F193" i="4" a="1"/>
  <c r="F193" i="4" s="1"/>
  <c r="H193" i="4" s="1"/>
  <c r="F210" i="4" a="1"/>
  <c r="F210" i="4" s="1"/>
  <c r="H210" i="4" s="1"/>
  <c r="F504" i="4" a="1"/>
  <c r="F504" i="4" s="1"/>
  <c r="H504" i="4" s="1"/>
  <c r="F721" i="4" a="1"/>
  <c r="F721" i="4" s="1"/>
  <c r="H721" i="4" s="1"/>
  <c r="F753" i="4" a="1"/>
  <c r="F753" i="4" s="1"/>
  <c r="H753" i="4" s="1"/>
  <c r="F770" i="4" a="1"/>
  <c r="F770" i="4" s="1"/>
  <c r="H770" i="4" s="1"/>
  <c r="F819" i="4" a="1"/>
  <c r="F819" i="4" s="1"/>
  <c r="H819" i="4" s="1"/>
  <c r="F397" i="4" a="1"/>
  <c r="F397" i="4" s="1"/>
  <c r="H397" i="4" s="1"/>
  <c r="F435" i="4" a="1"/>
  <c r="F435" i="4" s="1"/>
  <c r="H435" i="4" s="1"/>
  <c r="F471" i="4" a="1"/>
  <c r="F471" i="4" s="1"/>
  <c r="H471" i="4" s="1"/>
  <c r="F507" i="4" a="1"/>
  <c r="F507" i="4" s="1"/>
  <c r="H507" i="4" s="1"/>
  <c r="F540" i="4" a="1"/>
  <c r="F540" i="4" s="1"/>
  <c r="H540" i="4" s="1"/>
  <c r="F591" i="4" a="1"/>
  <c r="F591" i="4" s="1"/>
  <c r="H591" i="4" s="1"/>
  <c r="F689" i="4" a="1"/>
  <c r="F689" i="4" s="1"/>
  <c r="H689" i="4" s="1"/>
  <c r="F804" i="4" a="1"/>
  <c r="F804" i="4" s="1"/>
  <c r="H804" i="4" s="1"/>
  <c r="H786" i="3"/>
  <c r="H480" i="3"/>
  <c r="H389" i="3"/>
  <c r="H309" i="3"/>
  <c r="H325" i="3"/>
  <c r="H405" i="3"/>
  <c r="H512" i="3"/>
  <c r="H799" i="3"/>
  <c r="H800" i="3"/>
  <c r="H65" i="3"/>
  <c r="H11" i="2"/>
  <c r="H627" i="3"/>
  <c r="H672" i="3"/>
  <c r="H81" i="3"/>
  <c r="H163" i="3"/>
  <c r="H370" i="3"/>
  <c r="H643" i="3"/>
  <c r="H421" i="3"/>
  <c r="H659" i="3"/>
  <c r="H501" i="3"/>
  <c r="H548" i="3"/>
  <c r="H142" i="3"/>
  <c r="H580" i="3"/>
  <c r="H686" i="3"/>
  <c r="H166" i="3"/>
  <c r="H223" i="3"/>
  <c r="H794" i="3"/>
  <c r="H255" i="3"/>
  <c r="H801" i="3"/>
  <c r="H271" i="3"/>
  <c r="H783" i="3"/>
  <c r="H338" i="3"/>
  <c r="H239" i="3"/>
  <c r="H564" i="3"/>
  <c r="H789" i="3"/>
  <c r="H562" i="3"/>
  <c r="H287" i="3"/>
  <c r="H617" i="3"/>
  <c r="G11" i="2"/>
  <c r="G13" i="2"/>
  <c r="G12" i="2"/>
  <c r="G14" i="2"/>
  <c r="H706" i="3"/>
  <c r="H575" i="3"/>
  <c r="H793" i="3"/>
  <c r="H12" i="2"/>
  <c r="H754" i="3"/>
  <c r="H110" i="3"/>
  <c r="H303" i="3"/>
  <c r="H241" i="3"/>
  <c r="H596" i="3"/>
  <c r="H815" i="3"/>
  <c r="H757" i="3"/>
  <c r="H770" i="3"/>
  <c r="H126" i="3"/>
  <c r="H479" i="3"/>
  <c r="H147" i="3"/>
  <c r="H612" i="3"/>
  <c r="H273" i="3"/>
  <c r="H773" i="3"/>
  <c r="H18" i="3"/>
  <c r="H802" i="3"/>
  <c r="H158" i="3"/>
  <c r="H128" i="3"/>
  <c r="H179" i="3"/>
  <c r="H262" i="3"/>
  <c r="H305" i="3"/>
  <c r="H50" i="3"/>
  <c r="H212" i="3"/>
  <c r="H190" i="3"/>
  <c r="H224" i="3"/>
  <c r="H243" i="3"/>
  <c r="H342" i="3"/>
  <c r="H769" i="3"/>
  <c r="H71" i="3"/>
  <c r="H34" i="3"/>
  <c r="H84" i="3"/>
  <c r="H174" i="3"/>
  <c r="H144" i="3"/>
  <c r="H211" i="3"/>
  <c r="H278" i="3"/>
  <c r="H513" i="3"/>
  <c r="H55" i="3"/>
  <c r="H66" i="3"/>
  <c r="H228" i="3"/>
  <c r="H510" i="3"/>
  <c r="H416" i="3"/>
  <c r="H323" i="3"/>
  <c r="H422" i="3"/>
  <c r="H785" i="3"/>
  <c r="H87" i="3"/>
  <c r="H82" i="3"/>
  <c r="H244" i="3"/>
  <c r="H526" i="3"/>
  <c r="H432" i="3"/>
  <c r="H403" i="3"/>
  <c r="H438" i="3"/>
  <c r="H730" i="3"/>
  <c r="H103" i="3"/>
  <c r="H114" i="3"/>
  <c r="H260" i="3"/>
  <c r="H590" i="3"/>
  <c r="H448" i="3"/>
  <c r="H595" i="3"/>
  <c r="H454" i="3"/>
  <c r="H820" i="3"/>
  <c r="H119" i="3"/>
  <c r="H242" i="3"/>
  <c r="H277" i="3"/>
  <c r="H606" i="3"/>
  <c r="H464" i="3"/>
  <c r="H611" i="3"/>
  <c r="H168" i="3"/>
  <c r="H343" i="3"/>
  <c r="H663" i="3"/>
  <c r="H759" i="3"/>
  <c r="H39" i="3"/>
  <c r="H741" i="3"/>
  <c r="H311" i="3"/>
  <c r="H657" i="3"/>
  <c r="H767" i="3"/>
  <c r="H249" i="3"/>
  <c r="H246" i="3"/>
  <c r="H404" i="3"/>
  <c r="H579" i="3"/>
  <c r="H131" i="3"/>
  <c r="H768" i="3"/>
  <c r="H400" i="3"/>
  <c r="H559" i="3"/>
  <c r="H207" i="3"/>
  <c r="H430" i="3"/>
  <c r="H94" i="3"/>
  <c r="H245" i="3"/>
  <c r="H196" i="3"/>
  <c r="H674" i="3"/>
  <c r="H322" i="3"/>
  <c r="H678" i="3"/>
  <c r="H529" i="3"/>
  <c r="H424" i="3"/>
  <c r="H182" i="3"/>
  <c r="H419" i="3"/>
  <c r="H688" i="3"/>
  <c r="H256" i="3"/>
  <c r="H702" i="3"/>
  <c r="H366" i="3"/>
  <c r="H181" i="3"/>
  <c r="H578" i="3"/>
  <c r="H258" i="3"/>
  <c r="H631" i="3"/>
  <c r="H23" i="3"/>
  <c r="H725" i="3"/>
  <c r="H263" i="3"/>
  <c r="H577" i="3"/>
  <c r="H751" i="3"/>
  <c r="H121" i="3"/>
  <c r="H230" i="3"/>
  <c r="H388" i="3"/>
  <c r="H499" i="3"/>
  <c r="H115" i="3"/>
  <c r="H736" i="3"/>
  <c r="H384" i="3"/>
  <c r="H543" i="3"/>
  <c r="H782" i="3"/>
  <c r="H414" i="3"/>
  <c r="H78" i="3"/>
  <c r="H229" i="3"/>
  <c r="H180" i="3"/>
  <c r="H658" i="3"/>
  <c r="H306" i="3"/>
  <c r="H535" i="3"/>
  <c r="H410" i="3"/>
  <c r="H340" i="3"/>
  <c r="H67" i="3"/>
  <c r="H495" i="3"/>
  <c r="H533" i="3"/>
  <c r="H100" i="3"/>
  <c r="H599" i="3"/>
  <c r="H758" i="3"/>
  <c r="H709" i="3"/>
  <c r="H231" i="3"/>
  <c r="H561" i="3"/>
  <c r="H671" i="3"/>
  <c r="H760" i="3"/>
  <c r="H214" i="3"/>
  <c r="H372" i="3"/>
  <c r="H467" i="3"/>
  <c r="H99" i="3"/>
  <c r="H720" i="3"/>
  <c r="H368" i="3"/>
  <c r="H527" i="3"/>
  <c r="H766" i="3"/>
  <c r="H398" i="3"/>
  <c r="H14" i="3"/>
  <c r="H213" i="3"/>
  <c r="H164" i="3"/>
  <c r="H626" i="3"/>
  <c r="H290" i="3"/>
  <c r="H677" i="3"/>
  <c r="H567" i="3"/>
  <c r="H694" i="3"/>
  <c r="H693" i="3"/>
  <c r="H199" i="3"/>
  <c r="H545" i="3"/>
  <c r="H602" i="3"/>
  <c r="H712" i="3"/>
  <c r="H198" i="3"/>
  <c r="H356" i="3"/>
  <c r="H435" i="3"/>
  <c r="H83" i="3"/>
  <c r="H704" i="3"/>
  <c r="H288" i="3"/>
  <c r="H511" i="3"/>
  <c r="H734" i="3"/>
  <c r="H382" i="3"/>
  <c r="H565" i="3"/>
  <c r="H197" i="3"/>
  <c r="H132" i="3"/>
  <c r="H594" i="3"/>
  <c r="H274" i="3"/>
  <c r="H135" i="3"/>
  <c r="H471" i="3"/>
  <c r="H646" i="3"/>
  <c r="H282" i="3"/>
  <c r="H804" i="3"/>
  <c r="H497" i="3"/>
  <c r="H753" i="3"/>
  <c r="H72" i="3"/>
  <c r="H86" i="3"/>
  <c r="H308" i="3"/>
  <c r="H387" i="3"/>
  <c r="H209" i="3"/>
  <c r="H656" i="3"/>
  <c r="H208" i="3"/>
  <c r="H463" i="3"/>
  <c r="H670" i="3"/>
  <c r="H334" i="3"/>
  <c r="H485" i="3"/>
  <c r="H149" i="3"/>
  <c r="H52" i="3"/>
  <c r="H546" i="3"/>
  <c r="H226" i="3"/>
  <c r="H439" i="3"/>
  <c r="H630" i="3"/>
  <c r="H807" i="3"/>
  <c r="H724" i="3"/>
  <c r="H465" i="3"/>
  <c r="H705" i="3"/>
  <c r="H40" i="3"/>
  <c r="H22" i="3"/>
  <c r="H292" i="3"/>
  <c r="H371" i="3"/>
  <c r="H177" i="3"/>
  <c r="H640" i="3"/>
  <c r="H192" i="3"/>
  <c r="H383" i="3"/>
  <c r="H654" i="3"/>
  <c r="H270" i="3"/>
  <c r="H469" i="3"/>
  <c r="H133" i="3"/>
  <c r="H20" i="3"/>
  <c r="H530" i="3"/>
  <c r="H194" i="3"/>
  <c r="H391" i="3"/>
  <c r="H614" i="3"/>
  <c r="H775" i="3"/>
  <c r="H660" i="3"/>
  <c r="H449" i="3"/>
  <c r="H641" i="3"/>
  <c r="H486" i="3"/>
  <c r="H6" i="3"/>
  <c r="H755" i="3"/>
  <c r="H355" i="3"/>
  <c r="H161" i="3"/>
  <c r="H624" i="3"/>
  <c r="H176" i="3"/>
  <c r="H351" i="3"/>
  <c r="H638" i="3"/>
  <c r="H254" i="3"/>
  <c r="H453" i="3"/>
  <c r="H69" i="3"/>
  <c r="H4" i="3"/>
  <c r="H514" i="3"/>
  <c r="H162" i="3"/>
  <c r="H247" i="3"/>
  <c r="H598" i="3"/>
  <c r="H743" i="3"/>
  <c r="H628" i="3"/>
  <c r="H369" i="3"/>
  <c r="H481" i="3"/>
  <c r="H470" i="3"/>
  <c r="H644" i="3"/>
  <c r="H691" i="3"/>
  <c r="H339" i="3"/>
  <c r="H145" i="3"/>
  <c r="H544" i="3"/>
  <c r="H160" i="3"/>
  <c r="H319" i="3"/>
  <c r="H622" i="3"/>
  <c r="H222" i="3"/>
  <c r="H437" i="3"/>
  <c r="H53" i="3"/>
  <c r="H818" i="3"/>
  <c r="H498" i="3"/>
  <c r="H146" i="3"/>
  <c r="H151" i="3"/>
  <c r="H402" i="3"/>
  <c r="H276" i="3"/>
  <c r="H350" i="3"/>
  <c r="H607" i="3"/>
  <c r="H97" i="3"/>
  <c r="H675" i="3"/>
  <c r="H377" i="3"/>
  <c r="H817" i="3"/>
  <c r="H502" i="3"/>
  <c r="H418" i="3"/>
  <c r="H21" i="3"/>
  <c r="H446" i="3"/>
  <c r="H32" i="3"/>
  <c r="H113" i="3"/>
  <c r="H324" i="3"/>
  <c r="H505" i="3"/>
  <c r="H346" i="3"/>
  <c r="H582" i="3"/>
  <c r="H450" i="3"/>
  <c r="H165" i="3"/>
  <c r="H478" i="3"/>
  <c r="H112" i="3"/>
  <c r="H129" i="3"/>
  <c r="H468" i="3"/>
  <c r="H553" i="3"/>
  <c r="H538" i="3"/>
  <c r="H662" i="3"/>
  <c r="H98" i="3"/>
  <c r="H354" i="3"/>
  <c r="H610" i="3"/>
  <c r="H36" i="3"/>
  <c r="H5" i="3"/>
  <c r="H261" i="3"/>
  <c r="H517" i="3"/>
  <c r="H206" i="3"/>
  <c r="H462" i="3"/>
  <c r="H718" i="3"/>
  <c r="H335" i="3"/>
  <c r="H591" i="3"/>
  <c r="H240" i="3"/>
  <c r="H496" i="3"/>
  <c r="H752" i="3"/>
  <c r="H193" i="3"/>
  <c r="H195" i="3"/>
  <c r="H451" i="3"/>
  <c r="H707" i="3"/>
  <c r="H420" i="3"/>
  <c r="H38" i="3"/>
  <c r="H294" i="3"/>
  <c r="H200" i="3"/>
  <c r="H633" i="3"/>
  <c r="H623" i="3"/>
  <c r="H321" i="3"/>
  <c r="H593" i="3"/>
  <c r="H676" i="3"/>
  <c r="H375" i="3"/>
  <c r="H378" i="3"/>
  <c r="H805" i="3"/>
  <c r="H710" i="3"/>
  <c r="H167" i="3"/>
  <c r="H15" i="3"/>
  <c r="H31" i="3"/>
  <c r="H47" i="3"/>
  <c r="H63" i="3"/>
  <c r="H79" i="3"/>
  <c r="H95" i="3"/>
  <c r="H111" i="3"/>
  <c r="H127" i="3"/>
  <c r="H143" i="3"/>
  <c r="H159" i="3"/>
  <c r="H175" i="3"/>
  <c r="H13" i="3"/>
  <c r="H59" i="3"/>
  <c r="H105" i="3"/>
  <c r="H141" i="3"/>
  <c r="H187" i="3"/>
  <c r="H233" i="3"/>
  <c r="H269" i="3"/>
  <c r="H315" i="3"/>
  <c r="H361" i="3"/>
  <c r="H397" i="3"/>
  <c r="H443" i="3"/>
  <c r="H489" i="3"/>
  <c r="H525" i="3"/>
  <c r="H571" i="3"/>
  <c r="H653" i="3"/>
  <c r="H699" i="3"/>
  <c r="H744" i="3"/>
  <c r="H812" i="3"/>
  <c r="H24" i="3"/>
  <c r="H60" i="3"/>
  <c r="H106" i="3"/>
  <c r="H152" i="3"/>
  <c r="H188" i="3"/>
  <c r="H234" i="3"/>
  <c r="H280" i="3"/>
  <c r="H316" i="3"/>
  <c r="H362" i="3"/>
  <c r="H408" i="3"/>
  <c r="H444" i="3"/>
  <c r="H490" i="3"/>
  <c r="H536" i="3"/>
  <c r="H572" i="3"/>
  <c r="H25" i="3"/>
  <c r="H61" i="3"/>
  <c r="H107" i="3"/>
  <c r="H153" i="3"/>
  <c r="H189" i="3"/>
  <c r="H235" i="3"/>
  <c r="H281" i="3"/>
  <c r="H317" i="3"/>
  <c r="H363" i="3"/>
  <c r="H409" i="3"/>
  <c r="H445" i="3"/>
  <c r="H491" i="3"/>
  <c r="H537" i="3"/>
  <c r="H573" i="3"/>
  <c r="H619" i="3"/>
  <c r="H665" i="3"/>
  <c r="H701" i="3"/>
  <c r="H746" i="3"/>
  <c r="H780" i="3"/>
  <c r="H108" i="3"/>
  <c r="H236" i="3"/>
  <c r="H364" i="3"/>
  <c r="H492" i="3"/>
  <c r="H620" i="3"/>
  <c r="H747" i="3"/>
  <c r="H781" i="3"/>
  <c r="H29" i="3"/>
  <c r="H75" i="3"/>
  <c r="H157" i="3"/>
  <c r="H203" i="3"/>
  <c r="H285" i="3"/>
  <c r="H331" i="3"/>
  <c r="H413" i="3"/>
  <c r="H459" i="3"/>
  <c r="H541" i="3"/>
  <c r="H587" i="3"/>
  <c r="H669" i="3"/>
  <c r="H715" i="3"/>
  <c r="H76" i="3"/>
  <c r="H204" i="3"/>
  <c r="H332" i="3"/>
  <c r="H460" i="3"/>
  <c r="H588" i="3"/>
  <c r="H716" i="3"/>
  <c r="H41" i="3"/>
  <c r="H77" i="3"/>
  <c r="H123" i="3"/>
  <c r="H169" i="3"/>
  <c r="H205" i="3"/>
  <c r="H251" i="3"/>
  <c r="H297" i="3"/>
  <c r="H333" i="3"/>
  <c r="H379" i="3"/>
  <c r="H425" i="3"/>
  <c r="H461" i="3"/>
  <c r="H507" i="3"/>
  <c r="H589" i="3"/>
  <c r="H635" i="3"/>
  <c r="H717" i="3"/>
  <c r="H795" i="3"/>
  <c r="H43" i="3"/>
  <c r="H89" i="3"/>
  <c r="H125" i="3"/>
  <c r="H171" i="3"/>
  <c r="H217" i="3"/>
  <c r="H253" i="3"/>
  <c r="H299" i="3"/>
  <c r="H345" i="3"/>
  <c r="H381" i="3"/>
  <c r="H427" i="3"/>
  <c r="H473" i="3"/>
  <c r="H509" i="3"/>
  <c r="H555" i="3"/>
  <c r="H601" i="3"/>
  <c r="H637" i="3"/>
  <c r="H683" i="3"/>
  <c r="H729" i="3"/>
  <c r="H763" i="3"/>
  <c r="H797" i="3"/>
  <c r="H8" i="3"/>
  <c r="H44" i="3"/>
  <c r="H90" i="3"/>
  <c r="H136" i="3"/>
  <c r="H172" i="3"/>
  <c r="H218" i="3"/>
  <c r="H264" i="3"/>
  <c r="H300" i="3"/>
  <c r="H392" i="3"/>
  <c r="H428" i="3"/>
  <c r="H474" i="3"/>
  <c r="H520" i="3"/>
  <c r="H556" i="3"/>
  <c r="H648" i="3"/>
  <c r="H684" i="3"/>
  <c r="H764" i="3"/>
  <c r="H45" i="3"/>
  <c r="H139" i="3"/>
  <c r="H237" i="3"/>
  <c r="H344" i="3"/>
  <c r="H440" i="3"/>
  <c r="H524" i="3"/>
  <c r="H621" i="3"/>
  <c r="H713" i="3"/>
  <c r="H56" i="3"/>
  <c r="H140" i="3"/>
  <c r="H248" i="3"/>
  <c r="H347" i="3"/>
  <c r="H441" i="3"/>
  <c r="H539" i="3"/>
  <c r="H632" i="3"/>
  <c r="H714" i="3"/>
  <c r="H792" i="3"/>
  <c r="H57" i="3"/>
  <c r="H155" i="3"/>
  <c r="H252" i="3"/>
  <c r="H348" i="3"/>
  <c r="H442" i="3"/>
  <c r="H540" i="3"/>
  <c r="H636" i="3"/>
  <c r="H728" i="3"/>
  <c r="H796" i="3"/>
  <c r="H58" i="3"/>
  <c r="H156" i="3"/>
  <c r="H265" i="3"/>
  <c r="H349" i="3"/>
  <c r="H457" i="3"/>
  <c r="H554" i="3"/>
  <c r="H649" i="3"/>
  <c r="H731" i="3"/>
  <c r="H808" i="3"/>
  <c r="H73" i="3"/>
  <c r="H170" i="3"/>
  <c r="H266" i="3"/>
  <c r="H360" i="3"/>
  <c r="H458" i="3"/>
  <c r="H557" i="3"/>
  <c r="H650" i="3"/>
  <c r="H732" i="3"/>
  <c r="H809" i="3"/>
  <c r="H74" i="3"/>
  <c r="H173" i="3"/>
  <c r="H267" i="3"/>
  <c r="H365" i="3"/>
  <c r="H472" i="3"/>
  <c r="H568" i="3"/>
  <c r="H651" i="3"/>
  <c r="H733" i="3"/>
  <c r="H810" i="3"/>
  <c r="H88" i="3"/>
  <c r="H184" i="3"/>
  <c r="H268" i="3"/>
  <c r="H376" i="3"/>
  <c r="H475" i="3"/>
  <c r="H569" i="3"/>
  <c r="H652" i="3"/>
  <c r="H811" i="3"/>
  <c r="H91" i="3"/>
  <c r="H185" i="3"/>
  <c r="H283" i="3"/>
  <c r="H380" i="3"/>
  <c r="H476" i="3"/>
  <c r="H570" i="3"/>
  <c r="H664" i="3"/>
  <c r="H745" i="3"/>
  <c r="H813" i="3"/>
  <c r="H92" i="3"/>
  <c r="H186" i="3"/>
  <c r="H284" i="3"/>
  <c r="H393" i="3"/>
  <c r="H477" i="3"/>
  <c r="H585" i="3"/>
  <c r="H667" i="3"/>
  <c r="H748" i="3"/>
  <c r="H10" i="3"/>
  <c r="H104" i="3"/>
  <c r="H202" i="3"/>
  <c r="H301" i="3"/>
  <c r="H395" i="3"/>
  <c r="H493" i="3"/>
  <c r="H600" i="3"/>
  <c r="H682" i="3"/>
  <c r="H762" i="3"/>
  <c r="H12" i="3"/>
  <c r="H120" i="3"/>
  <c r="H219" i="3"/>
  <c r="H313" i="3"/>
  <c r="H411" i="3"/>
  <c r="H508" i="3"/>
  <c r="H604" i="3"/>
  <c r="H696" i="3"/>
  <c r="H27" i="3"/>
  <c r="H124" i="3"/>
  <c r="H220" i="3"/>
  <c r="H314" i="3"/>
  <c r="H412" i="3"/>
  <c r="H521" i="3"/>
  <c r="H605" i="3"/>
  <c r="H697" i="3"/>
  <c r="H776" i="3"/>
  <c r="H201" i="3"/>
  <c r="H586" i="3"/>
  <c r="H232" i="3"/>
  <c r="H618" i="3"/>
  <c r="H298" i="3"/>
  <c r="H668" i="3"/>
  <c r="H312" i="3"/>
  <c r="H685" i="3"/>
  <c r="H779" i="3"/>
  <c r="H329" i="3"/>
  <c r="H698" i="3"/>
  <c r="H28" i="3"/>
  <c r="H777" i="3"/>
  <c r="H42" i="3"/>
  <c r="H616" i="3"/>
  <c r="H330" i="3"/>
  <c r="H700" i="3"/>
  <c r="H9" i="3"/>
  <c r="H394" i="3"/>
  <c r="H749" i="3"/>
  <c r="H11" i="3"/>
  <c r="H396" i="3"/>
  <c r="H765" i="3"/>
  <c r="H426" i="3"/>
  <c r="H429" i="3"/>
  <c r="H603" i="3"/>
  <c r="H93" i="3"/>
  <c r="H488" i="3"/>
  <c r="H216" i="3"/>
  <c r="H109" i="3"/>
  <c r="H504" i="3"/>
  <c r="H137" i="3"/>
  <c r="H522" i="3"/>
  <c r="H138" i="3"/>
  <c r="H523" i="3"/>
  <c r="H221" i="3"/>
  <c r="H726" i="3"/>
  <c r="H183" i="3"/>
  <c r="H695" i="3"/>
  <c r="H723" i="3"/>
  <c r="H436" i="3"/>
  <c r="H54" i="3"/>
  <c r="H310" i="3"/>
  <c r="H296" i="3"/>
  <c r="H681" i="3"/>
  <c r="H639" i="3"/>
  <c r="H337" i="3"/>
  <c r="H609" i="3"/>
  <c r="H692" i="3"/>
  <c r="H407" i="3"/>
  <c r="H778" i="3"/>
  <c r="H130" i="3"/>
  <c r="H386" i="3"/>
  <c r="H642" i="3"/>
  <c r="H68" i="3"/>
  <c r="H37" i="3"/>
  <c r="H293" i="3"/>
  <c r="H549" i="3"/>
  <c r="H238" i="3"/>
  <c r="H494" i="3"/>
  <c r="H750" i="3"/>
  <c r="H367" i="3"/>
  <c r="H16" i="3"/>
  <c r="H272" i="3"/>
  <c r="H528" i="3"/>
  <c r="H784" i="3"/>
  <c r="H225" i="3"/>
  <c r="H227" i="3"/>
  <c r="H483" i="3"/>
  <c r="H739" i="3"/>
  <c r="H452" i="3"/>
  <c r="H70" i="3"/>
  <c r="H326" i="3"/>
  <c r="H328" i="3"/>
  <c r="H761" i="3"/>
  <c r="H655" i="3"/>
  <c r="H353" i="3"/>
  <c r="H625" i="3"/>
  <c r="H708" i="3"/>
  <c r="H423" i="3"/>
  <c r="H581" i="3"/>
  <c r="H3" i="3"/>
  <c r="I3" i="3" s="1"/>
  <c r="H742" i="3"/>
  <c r="H215" i="3"/>
  <c r="H727" i="3"/>
  <c r="H399" i="3"/>
  <c r="H48" i="3"/>
  <c r="H304" i="3"/>
  <c r="H560" i="3"/>
  <c r="H816" i="3"/>
  <c r="H257" i="3"/>
  <c r="H259" i="3"/>
  <c r="H515" i="3"/>
  <c r="H771" i="3"/>
  <c r="H484" i="3"/>
  <c r="H102" i="3"/>
  <c r="H358" i="3"/>
  <c r="H456" i="3"/>
  <c r="H26" i="3"/>
  <c r="H687" i="3"/>
  <c r="H385" i="3"/>
  <c r="H673" i="3"/>
  <c r="H740" i="3"/>
  <c r="H487" i="3"/>
  <c r="H613" i="3"/>
  <c r="H518" i="3"/>
  <c r="H774" i="3"/>
  <c r="H279" i="3"/>
  <c r="H791" i="3"/>
  <c r="H178" i="3"/>
  <c r="H434" i="3"/>
  <c r="H690" i="3"/>
  <c r="H116" i="3"/>
  <c r="H85" i="3"/>
  <c r="H341" i="3"/>
  <c r="H30" i="3"/>
  <c r="H286" i="3"/>
  <c r="H542" i="3"/>
  <c r="H798" i="3"/>
  <c r="H415" i="3"/>
  <c r="H64" i="3"/>
  <c r="H320" i="3"/>
  <c r="H576" i="3"/>
  <c r="H17" i="3"/>
  <c r="H19" i="3"/>
  <c r="H275" i="3"/>
  <c r="H531" i="3"/>
  <c r="H787" i="3"/>
  <c r="H500" i="3"/>
  <c r="H118" i="3"/>
  <c r="H374" i="3"/>
  <c r="H552" i="3"/>
  <c r="H122" i="3"/>
  <c r="H703" i="3"/>
  <c r="H401" i="3"/>
  <c r="H689" i="3"/>
  <c r="H756" i="3"/>
  <c r="H519" i="3"/>
  <c r="H629" i="3"/>
  <c r="H534" i="3"/>
  <c r="H790" i="3"/>
  <c r="H295" i="3"/>
  <c r="H154" i="3"/>
  <c r="H101" i="3"/>
  <c r="H357" i="3"/>
  <c r="H46" i="3"/>
  <c r="H302" i="3"/>
  <c r="H558" i="3"/>
  <c r="H814" i="3"/>
  <c r="H431" i="3"/>
  <c r="H80" i="3"/>
  <c r="H336" i="3"/>
  <c r="H592" i="3"/>
  <c r="H33" i="3"/>
  <c r="H35" i="3"/>
  <c r="H291" i="3"/>
  <c r="H547" i="3"/>
  <c r="H803" i="3"/>
  <c r="H516" i="3"/>
  <c r="H134" i="3"/>
  <c r="H390" i="3"/>
  <c r="H584" i="3"/>
  <c r="H250" i="3"/>
  <c r="H719" i="3"/>
  <c r="H417" i="3"/>
  <c r="H721" i="3"/>
  <c r="H772" i="3"/>
  <c r="H551" i="3"/>
  <c r="H645" i="3"/>
  <c r="H550" i="3"/>
  <c r="H806" i="3"/>
  <c r="H327" i="3"/>
  <c r="H506" i="3"/>
  <c r="H210" i="3"/>
  <c r="H466" i="3"/>
  <c r="H722" i="3"/>
  <c r="H148" i="3"/>
  <c r="H117" i="3"/>
  <c r="H373" i="3"/>
  <c r="H62" i="3"/>
  <c r="H318" i="3"/>
  <c r="H574" i="3"/>
  <c r="H191" i="3"/>
  <c r="H447" i="3"/>
  <c r="H96" i="3"/>
  <c r="H352" i="3"/>
  <c r="H608" i="3"/>
  <c r="H49" i="3"/>
  <c r="H51" i="3"/>
  <c r="H307" i="3"/>
  <c r="H563" i="3"/>
  <c r="H819" i="3"/>
  <c r="H532" i="3"/>
  <c r="H150" i="3"/>
  <c r="H406" i="3"/>
  <c r="H680" i="3"/>
  <c r="H634" i="3"/>
  <c r="H735" i="3"/>
  <c r="H433" i="3"/>
  <c r="H737" i="3"/>
  <c r="H788" i="3"/>
  <c r="H583" i="3"/>
  <c r="H661" i="3"/>
  <c r="H566" i="3"/>
  <c r="H7" i="3"/>
  <c r="H359" i="3"/>
  <c r="H666" i="3"/>
  <c r="G20" i="4" l="1"/>
  <c r="G36" i="4"/>
  <c r="G52" i="4"/>
  <c r="G68" i="4"/>
  <c r="G84" i="4"/>
  <c r="G100" i="4"/>
  <c r="G116" i="4"/>
  <c r="G132" i="4"/>
  <c r="G148" i="4"/>
  <c r="G164" i="4"/>
  <c r="G180" i="4"/>
  <c r="G196" i="4"/>
  <c r="G212" i="4"/>
  <c r="G228" i="4"/>
  <c r="G244" i="4"/>
  <c r="G260" i="4"/>
  <c r="G276" i="4"/>
  <c r="G292" i="4"/>
  <c r="G308" i="4"/>
  <c r="G324" i="4"/>
  <c r="G340" i="4"/>
  <c r="G356" i="4"/>
  <c r="G372" i="4"/>
  <c r="G388" i="4"/>
  <c r="G404" i="4"/>
  <c r="G420" i="4"/>
  <c r="G436" i="4"/>
  <c r="G452" i="4"/>
  <c r="G468" i="4"/>
  <c r="G484" i="4"/>
  <c r="G500" i="4"/>
  <c r="G516" i="4"/>
  <c r="G532" i="4"/>
  <c r="G8" i="4"/>
  <c r="G25" i="4"/>
  <c r="G42" i="4"/>
  <c r="G59" i="4"/>
  <c r="G76" i="4"/>
  <c r="G93" i="4"/>
  <c r="G110" i="4"/>
  <c r="G127" i="4"/>
  <c r="G144" i="4"/>
  <c r="G161" i="4"/>
  <c r="G178" i="4"/>
  <c r="G195" i="4"/>
  <c r="G213" i="4"/>
  <c r="G230" i="4"/>
  <c r="G247" i="4"/>
  <c r="G264" i="4"/>
  <c r="G281" i="4"/>
  <c r="G298" i="4"/>
  <c r="G315" i="4"/>
  <c r="G332" i="4"/>
  <c r="G349" i="4"/>
  <c r="G366" i="4"/>
  <c r="G383" i="4"/>
  <c r="G400" i="4"/>
  <c r="G417" i="4"/>
  <c r="G434" i="4"/>
  <c r="G451" i="4"/>
  <c r="G469" i="4"/>
  <c r="G486" i="4"/>
  <c r="G503" i="4"/>
  <c r="G520" i="4"/>
  <c r="G537" i="4"/>
  <c r="G553" i="4"/>
  <c r="G569" i="4"/>
  <c r="G585" i="4"/>
  <c r="G601" i="4"/>
  <c r="G617" i="4"/>
  <c r="G633" i="4"/>
  <c r="G649" i="4"/>
  <c r="G665" i="4"/>
  <c r="G681" i="4"/>
  <c r="G697" i="4"/>
  <c r="G713" i="4"/>
  <c r="G729" i="4"/>
  <c r="G745" i="4"/>
  <c r="G761" i="4"/>
  <c r="G777" i="4"/>
  <c r="G793" i="4"/>
  <c r="G10" i="4"/>
  <c r="G27" i="4"/>
  <c r="G44" i="4"/>
  <c r="G61" i="4"/>
  <c r="G78" i="4"/>
  <c r="G95" i="4"/>
  <c r="G112" i="4"/>
  <c r="G129" i="4"/>
  <c r="G146" i="4"/>
  <c r="G163" i="4"/>
  <c r="G181" i="4"/>
  <c r="G198" i="4"/>
  <c r="G215" i="4"/>
  <c r="G232" i="4"/>
  <c r="G249" i="4"/>
  <c r="G266" i="4"/>
  <c r="G283" i="4"/>
  <c r="G300" i="4"/>
  <c r="G317" i="4"/>
  <c r="G334" i="4"/>
  <c r="G351" i="4"/>
  <c r="G368" i="4"/>
  <c r="G385" i="4"/>
  <c r="G402" i="4"/>
  <c r="G419" i="4"/>
  <c r="G437" i="4"/>
  <c r="G454" i="4"/>
  <c r="G471" i="4"/>
  <c r="G488" i="4"/>
  <c r="G505" i="4"/>
  <c r="G522" i="4"/>
  <c r="G539" i="4"/>
  <c r="G555" i="4"/>
  <c r="G571" i="4"/>
  <c r="G587" i="4"/>
  <c r="G603" i="4"/>
  <c r="G619" i="4"/>
  <c r="G13" i="4"/>
  <c r="G30" i="4"/>
  <c r="G47" i="4"/>
  <c r="G64" i="4"/>
  <c r="G81" i="4"/>
  <c r="G98" i="4"/>
  <c r="G115" i="4"/>
  <c r="G133" i="4"/>
  <c r="G150" i="4"/>
  <c r="G167" i="4"/>
  <c r="G184" i="4"/>
  <c r="G201" i="4"/>
  <c r="G218" i="4"/>
  <c r="G14" i="4"/>
  <c r="G31" i="4"/>
  <c r="G48" i="4"/>
  <c r="G65" i="4"/>
  <c r="G82" i="4"/>
  <c r="G99" i="4"/>
  <c r="G117" i="4"/>
  <c r="G134" i="4"/>
  <c r="G32" i="4"/>
  <c r="G54" i="4"/>
  <c r="G75" i="4"/>
  <c r="G101" i="4"/>
  <c r="G122" i="4"/>
  <c r="G143" i="4"/>
  <c r="G166" i="4"/>
  <c r="G187" i="4"/>
  <c r="G207" i="4"/>
  <c r="G227" i="4"/>
  <c r="G248" i="4"/>
  <c r="G268" i="4"/>
  <c r="G287" i="4"/>
  <c r="G306" i="4"/>
  <c r="G326" i="4"/>
  <c r="G345" i="4"/>
  <c r="G364" i="4"/>
  <c r="G384" i="4"/>
  <c r="G405" i="4"/>
  <c r="G424" i="4"/>
  <c r="G443" i="4"/>
  <c r="G462" i="4"/>
  <c r="G481" i="4"/>
  <c r="G501" i="4"/>
  <c r="G521" i="4"/>
  <c r="G541" i="4"/>
  <c r="G559" i="4"/>
  <c r="G577" i="4"/>
  <c r="G595" i="4"/>
  <c r="G613" i="4"/>
  <c r="G631" i="4"/>
  <c r="G648" i="4"/>
  <c r="G666" i="4"/>
  <c r="G683" i="4"/>
  <c r="G700" i="4"/>
  <c r="G717" i="4"/>
  <c r="G734" i="4"/>
  <c r="G751" i="4"/>
  <c r="G768" i="4"/>
  <c r="G785" i="4"/>
  <c r="G802" i="4"/>
  <c r="G818" i="4"/>
  <c r="G17" i="4"/>
  <c r="G39" i="4"/>
  <c r="G62" i="4"/>
  <c r="G86" i="4"/>
  <c r="G107" i="4"/>
  <c r="G130" i="4"/>
  <c r="G153" i="4"/>
  <c r="G173" i="4"/>
  <c r="G193" i="4"/>
  <c r="G216" i="4"/>
  <c r="G236" i="4"/>
  <c r="G255" i="4"/>
  <c r="G274" i="4"/>
  <c r="G294" i="4"/>
  <c r="G313" i="4"/>
  <c r="G333" i="4"/>
  <c r="G353" i="4"/>
  <c r="G373" i="4"/>
  <c r="G392" i="4"/>
  <c r="G411" i="4"/>
  <c r="G430" i="4"/>
  <c r="G449" i="4"/>
  <c r="G470" i="4"/>
  <c r="G490" i="4"/>
  <c r="G509" i="4"/>
  <c r="G528" i="4"/>
  <c r="G547" i="4"/>
  <c r="G565" i="4"/>
  <c r="G583" i="4"/>
  <c r="G602" i="4"/>
  <c r="G621" i="4"/>
  <c r="G638" i="4"/>
  <c r="G655" i="4"/>
  <c r="G672" i="4"/>
  <c r="G33" i="4"/>
  <c r="G57" i="4"/>
  <c r="G85" i="4"/>
  <c r="G109" i="4"/>
  <c r="G137" i="4"/>
  <c r="G159" i="4"/>
  <c r="G185" i="4"/>
  <c r="G208" i="4"/>
  <c r="G233" i="4"/>
  <c r="G254" i="4"/>
  <c r="G277" i="4"/>
  <c r="G299" i="4"/>
  <c r="G321" i="4"/>
  <c r="G343" i="4"/>
  <c r="G365" i="4"/>
  <c r="G389" i="4"/>
  <c r="G410" i="4"/>
  <c r="G432" i="4"/>
  <c r="G456" i="4"/>
  <c r="G477" i="4"/>
  <c r="G498" i="4"/>
  <c r="G523" i="4"/>
  <c r="G544" i="4"/>
  <c r="G564" i="4"/>
  <c r="G586" i="4"/>
  <c r="G607" i="4"/>
  <c r="G627" i="4"/>
  <c r="G646" i="4"/>
  <c r="G667" i="4"/>
  <c r="G686" i="4"/>
  <c r="G704" i="4"/>
  <c r="G722" i="4"/>
  <c r="G740" i="4"/>
  <c r="G758" i="4"/>
  <c r="G776" i="4"/>
  <c r="G795" i="4"/>
  <c r="G812" i="4"/>
  <c r="G34" i="4"/>
  <c r="G58" i="4"/>
  <c r="G22" i="4"/>
  <c r="G51" i="4"/>
  <c r="G80" i="4"/>
  <c r="G108" i="4"/>
  <c r="G138" i="4"/>
  <c r="G162" i="4"/>
  <c r="G189" i="4"/>
  <c r="G214" i="4"/>
  <c r="G239" i="4"/>
  <c r="G262" i="4"/>
  <c r="G286" i="4"/>
  <c r="G310" i="4"/>
  <c r="G335" i="4"/>
  <c r="G358" i="4"/>
  <c r="G380" i="4"/>
  <c r="G406" i="4"/>
  <c r="G428" i="4"/>
  <c r="G453" i="4"/>
  <c r="G476" i="4"/>
  <c r="G499" i="4"/>
  <c r="G525" i="4"/>
  <c r="G548" i="4"/>
  <c r="G570" i="4"/>
  <c r="G592" i="4"/>
  <c r="G614" i="4"/>
  <c r="G24" i="4"/>
  <c r="G55" i="4"/>
  <c r="G87" i="4"/>
  <c r="G113" i="4"/>
  <c r="G140" i="4"/>
  <c r="G168" i="4"/>
  <c r="G191" i="4"/>
  <c r="G219" i="4"/>
  <c r="G241" i="4"/>
  <c r="G265" i="4"/>
  <c r="G289" i="4"/>
  <c r="G312" i="4"/>
  <c r="G337" i="4"/>
  <c r="G360" i="4"/>
  <c r="G382" i="4"/>
  <c r="G408" i="4"/>
  <c r="G431" i="4"/>
  <c r="G457" i="4"/>
  <c r="G479" i="4"/>
  <c r="G504" i="4"/>
  <c r="G527" i="4"/>
  <c r="G550" i="4"/>
  <c r="G573" i="4"/>
  <c r="G594" i="4"/>
  <c r="G616" i="4"/>
  <c r="G639" i="4"/>
  <c r="G659" i="4"/>
  <c r="G679" i="4"/>
  <c r="G699" i="4"/>
  <c r="G719" i="4"/>
  <c r="G738" i="4"/>
  <c r="G757" i="4"/>
  <c r="G778" i="4"/>
  <c r="G797" i="4"/>
  <c r="G815" i="4"/>
  <c r="G19" i="4"/>
  <c r="G53" i="4"/>
  <c r="G89" i="4"/>
  <c r="G120" i="4"/>
  <c r="G151" i="4"/>
  <c r="G177" i="4"/>
  <c r="G206" i="4"/>
  <c r="G237" i="4"/>
  <c r="G263" i="4"/>
  <c r="G291" i="4"/>
  <c r="G319" i="4"/>
  <c r="G346" i="4"/>
  <c r="G374" i="4"/>
  <c r="G398" i="4"/>
  <c r="G426" i="4"/>
  <c r="G455" i="4"/>
  <c r="G482" i="4"/>
  <c r="G510" i="4"/>
  <c r="G535" i="4"/>
  <c r="G561" i="4"/>
  <c r="G588" i="4"/>
  <c r="G611" i="4"/>
  <c r="G636" i="4"/>
  <c r="G658" i="4"/>
  <c r="G680" i="4"/>
  <c r="G702" i="4"/>
  <c r="G723" i="4"/>
  <c r="G743" i="4"/>
  <c r="G764" i="4"/>
  <c r="G784" i="4"/>
  <c r="G805" i="4"/>
  <c r="G824" i="4"/>
  <c r="G16" i="4"/>
  <c r="G50" i="4"/>
  <c r="G90" i="4"/>
  <c r="G123" i="4"/>
  <c r="G155" i="4"/>
  <c r="G186" i="4"/>
  <c r="G220" i="4"/>
  <c r="G246" i="4"/>
  <c r="G275" i="4"/>
  <c r="G304" i="4"/>
  <c r="G331" i="4"/>
  <c r="G362" i="4"/>
  <c r="G393" i="4"/>
  <c r="G421" i="4"/>
  <c r="G447" i="4"/>
  <c r="G478" i="4"/>
  <c r="G508" i="4"/>
  <c r="G536" i="4"/>
  <c r="G563" i="4"/>
  <c r="G591" i="4"/>
  <c r="G620" i="4"/>
  <c r="G643" i="4"/>
  <c r="G668" i="4"/>
  <c r="G690" i="4"/>
  <c r="G711" i="4"/>
  <c r="G733" i="4"/>
  <c r="G755" i="4"/>
  <c r="G779" i="4"/>
  <c r="G800" i="4"/>
  <c r="G821" i="4"/>
  <c r="G18" i="4"/>
  <c r="G56" i="4"/>
  <c r="G91" i="4"/>
  <c r="G124" i="4"/>
  <c r="G156" i="4"/>
  <c r="G188" i="4"/>
  <c r="G221" i="4"/>
  <c r="G250" i="4"/>
  <c r="G278" i="4"/>
  <c r="G305" i="4"/>
  <c r="G336" i="4"/>
  <c r="G363" i="4"/>
  <c r="G394" i="4"/>
  <c r="G422" i="4"/>
  <c r="G448" i="4"/>
  <c r="G480" i="4"/>
  <c r="G511" i="4"/>
  <c r="G538" i="4"/>
  <c r="G566" i="4"/>
  <c r="G593" i="4"/>
  <c r="G622" i="4"/>
  <c r="G644" i="4"/>
  <c r="G669" i="4"/>
  <c r="G691" i="4"/>
  <c r="G712" i="4"/>
  <c r="G735" i="4"/>
  <c r="G756" i="4"/>
  <c r="G780" i="4"/>
  <c r="G801" i="4"/>
  <c r="G822" i="4"/>
  <c r="G21" i="4"/>
  <c r="G60" i="4"/>
  <c r="G92" i="4"/>
  <c r="G125" i="4"/>
  <c r="G157" i="4"/>
  <c r="G190" i="4"/>
  <c r="G222" i="4"/>
  <c r="G251" i="4"/>
  <c r="G279" i="4"/>
  <c r="G307" i="4"/>
  <c r="G338" i="4"/>
  <c r="G367" i="4"/>
  <c r="G395" i="4"/>
  <c r="G423" i="4"/>
  <c r="G450" i="4"/>
  <c r="G483" i="4"/>
  <c r="G512" i="4"/>
  <c r="G540" i="4"/>
  <c r="G567" i="4"/>
  <c r="G596" i="4"/>
  <c r="G623" i="4"/>
  <c r="G645" i="4"/>
  <c r="G670" i="4"/>
  <c r="G692" i="4"/>
  <c r="G714" i="4"/>
  <c r="G736" i="4"/>
  <c r="G759" i="4"/>
  <c r="G781" i="4"/>
  <c r="G803" i="4"/>
  <c r="G823" i="4"/>
  <c r="G43" i="4"/>
  <c r="G88" i="4"/>
  <c r="G131" i="4"/>
  <c r="G171" i="4"/>
  <c r="G205" i="4"/>
  <c r="G243" i="4"/>
  <c r="G282" i="4"/>
  <c r="G318" i="4"/>
  <c r="G352" i="4"/>
  <c r="G387" i="4"/>
  <c r="G425" i="4"/>
  <c r="G461" i="4"/>
  <c r="G494" i="4"/>
  <c r="G530" i="4"/>
  <c r="G562" i="4"/>
  <c r="G599" i="4"/>
  <c r="G630" i="4"/>
  <c r="G660" i="4"/>
  <c r="G688" i="4"/>
  <c r="G716" i="4"/>
  <c r="G744" i="4"/>
  <c r="G770" i="4"/>
  <c r="G796" i="4"/>
  <c r="G825" i="4"/>
  <c r="G45" i="4"/>
  <c r="G94" i="4"/>
  <c r="G135" i="4"/>
  <c r="G172" i="4"/>
  <c r="G209" i="4"/>
  <c r="G245" i="4"/>
  <c r="G284" i="4"/>
  <c r="G320" i="4"/>
  <c r="G354" i="4"/>
  <c r="G390" i="4"/>
  <c r="G427" i="4"/>
  <c r="G463" i="4"/>
  <c r="G495" i="4"/>
  <c r="G531" i="4"/>
  <c r="G568" i="4"/>
  <c r="G600" i="4"/>
  <c r="G632" i="4"/>
  <c r="G661" i="4"/>
  <c r="G689" i="4"/>
  <c r="G718" i="4"/>
  <c r="G746" i="4"/>
  <c r="G771" i="4"/>
  <c r="G798" i="4"/>
  <c r="G826" i="4"/>
  <c r="G12" i="4"/>
  <c r="G69" i="4"/>
  <c r="G111" i="4"/>
  <c r="G158" i="4"/>
  <c r="G202" i="4"/>
  <c r="G242" i="4"/>
  <c r="G288" i="4"/>
  <c r="G327" i="4"/>
  <c r="G370" i="4"/>
  <c r="G409" i="4"/>
  <c r="G445" i="4"/>
  <c r="G491" i="4"/>
  <c r="G529" i="4"/>
  <c r="G574" i="4"/>
  <c r="G608" i="4"/>
  <c r="G642" i="4"/>
  <c r="G676" i="4"/>
  <c r="G707" i="4"/>
  <c r="G739" i="4"/>
  <c r="G769" i="4"/>
  <c r="G804" i="4"/>
  <c r="G15" i="4"/>
  <c r="G70" i="4"/>
  <c r="G114" i="4"/>
  <c r="G160" i="4"/>
  <c r="G203" i="4"/>
  <c r="G252" i="4"/>
  <c r="G290" i="4"/>
  <c r="G328" i="4"/>
  <c r="G371" i="4"/>
  <c r="G412" i="4"/>
  <c r="G446" i="4"/>
  <c r="G492" i="4"/>
  <c r="G533" i="4"/>
  <c r="G575" i="4"/>
  <c r="G609" i="4"/>
  <c r="G647" i="4"/>
  <c r="G677" i="4"/>
  <c r="G708" i="4"/>
  <c r="G741" i="4"/>
  <c r="G772" i="4"/>
  <c r="G806" i="4"/>
  <c r="G23" i="4"/>
  <c r="G71" i="4"/>
  <c r="G118" i="4"/>
  <c r="G165" i="4"/>
  <c r="G204" i="4"/>
  <c r="G253" i="4"/>
  <c r="G293" i="4"/>
  <c r="G329" i="4"/>
  <c r="G375" i="4"/>
  <c r="G413" i="4"/>
  <c r="G458" i="4"/>
  <c r="G493" i="4"/>
  <c r="G534" i="4"/>
  <c r="G576" i="4"/>
  <c r="G610" i="4"/>
  <c r="G650" i="4"/>
  <c r="G678" i="4"/>
  <c r="G709" i="4"/>
  <c r="G742" i="4"/>
  <c r="G773" i="4"/>
  <c r="G807" i="4"/>
  <c r="G26" i="4"/>
  <c r="G72" i="4"/>
  <c r="G119" i="4"/>
  <c r="G169" i="4"/>
  <c r="G210" i="4"/>
  <c r="G256" i="4"/>
  <c r="G295" i="4"/>
  <c r="G330" i="4"/>
  <c r="G35" i="4"/>
  <c r="G77" i="4"/>
  <c r="G128" i="4"/>
  <c r="G175" i="4"/>
  <c r="G223" i="4"/>
  <c r="G259" i="4"/>
  <c r="G301" i="4"/>
  <c r="G342" i="4"/>
  <c r="G379" i="4"/>
  <c r="G418" i="4"/>
  <c r="G465" i="4"/>
  <c r="G506" i="4"/>
  <c r="G546" i="4"/>
  <c r="G581" i="4"/>
  <c r="G624" i="4"/>
  <c r="G654" i="4"/>
  <c r="G687" i="4"/>
  <c r="G721" i="4"/>
  <c r="G750" i="4"/>
  <c r="G783" i="4"/>
  <c r="G811" i="4"/>
  <c r="G37" i="4"/>
  <c r="G79" i="4"/>
  <c r="G136" i="4"/>
  <c r="G176" i="4"/>
  <c r="G224" i="4"/>
  <c r="G261" i="4"/>
  <c r="G302" i="4"/>
  <c r="G344" i="4"/>
  <c r="G381" i="4"/>
  <c r="G429" i="4"/>
  <c r="G466" i="4"/>
  <c r="G507" i="4"/>
  <c r="G549" i="4"/>
  <c r="G582" i="4"/>
  <c r="G625" i="4"/>
  <c r="G656" i="4"/>
  <c r="G693" i="4"/>
  <c r="G724" i="4"/>
  <c r="G752" i="4"/>
  <c r="G786" i="4"/>
  <c r="G813" i="4"/>
  <c r="G38" i="4"/>
  <c r="G83" i="4"/>
  <c r="G139" i="4"/>
  <c r="G179" i="4"/>
  <c r="G225" i="4"/>
  <c r="G267" i="4"/>
  <c r="G303" i="4"/>
  <c r="G347" i="4"/>
  <c r="G386" i="4"/>
  <c r="G433" i="4"/>
  <c r="G467" i="4"/>
  <c r="G513" i="4"/>
  <c r="G551" i="4"/>
  <c r="G584" i="4"/>
  <c r="G626" i="4"/>
  <c r="G657" i="4"/>
  <c r="G694" i="4"/>
  <c r="G725" i="4"/>
  <c r="G753" i="4"/>
  <c r="G787" i="4"/>
  <c r="G814" i="4"/>
  <c r="G73" i="4"/>
  <c r="G152" i="4"/>
  <c r="G234" i="4"/>
  <c r="G311" i="4"/>
  <c r="G377" i="4"/>
  <c r="G441" i="4"/>
  <c r="G514" i="4"/>
  <c r="G572" i="4"/>
  <c r="G634" i="4"/>
  <c r="G684" i="4"/>
  <c r="G731" i="4"/>
  <c r="G788" i="4"/>
  <c r="G74" i="4"/>
  <c r="G154" i="4"/>
  <c r="G235" i="4"/>
  <c r="G314" i="4"/>
  <c r="G378" i="4"/>
  <c r="G442" i="4"/>
  <c r="G515" i="4"/>
  <c r="G578" i="4"/>
  <c r="G635" i="4"/>
  <c r="G685" i="4"/>
  <c r="G732" i="4"/>
  <c r="G789" i="4"/>
  <c r="G96" i="4"/>
  <c r="G170" i="4"/>
  <c r="G238" i="4"/>
  <c r="G316" i="4"/>
  <c r="G391" i="4"/>
  <c r="G444" i="4"/>
  <c r="G517" i="4"/>
  <c r="G579" i="4"/>
  <c r="G637" i="4"/>
  <c r="G695" i="4"/>
  <c r="G737" i="4"/>
  <c r="G790" i="4"/>
  <c r="G97" i="4"/>
  <c r="G174" i="4"/>
  <c r="G240" i="4"/>
  <c r="G322" i="4"/>
  <c r="G396" i="4"/>
  <c r="G459" i="4"/>
  <c r="G518" i="4"/>
  <c r="G580" i="4"/>
  <c r="G640" i="4"/>
  <c r="G696" i="4"/>
  <c r="G747" i="4"/>
  <c r="G791" i="4"/>
  <c r="G102" i="4"/>
  <c r="G182" i="4"/>
  <c r="G257" i="4"/>
  <c r="G323" i="4"/>
  <c r="G397" i="4"/>
  <c r="G460" i="4"/>
  <c r="G519" i="4"/>
  <c r="G589" i="4"/>
  <c r="G641" i="4"/>
  <c r="G698" i="4"/>
  <c r="G748" i="4"/>
  <c r="G792" i="4"/>
  <c r="G9" i="4"/>
  <c r="G103" i="4"/>
  <c r="G183" i="4"/>
  <c r="G258" i="4"/>
  <c r="G325" i="4"/>
  <c r="G399" i="4"/>
  <c r="G464" i="4"/>
  <c r="G524" i="4"/>
  <c r="G590" i="4"/>
  <c r="G651" i="4"/>
  <c r="G701" i="4"/>
  <c r="G749" i="4"/>
  <c r="G794" i="4"/>
  <c r="G485" i="4"/>
  <c r="G46" i="4"/>
  <c r="G141" i="4"/>
  <c r="G211" i="4"/>
  <c r="G280" i="4"/>
  <c r="G357" i="4"/>
  <c r="G487" i="4"/>
  <c r="G554" i="4"/>
  <c r="G612" i="4"/>
  <c r="G671" i="4"/>
  <c r="G766" i="4"/>
  <c r="G817" i="4"/>
  <c r="G673" i="4"/>
  <c r="G63" i="4"/>
  <c r="G226" i="4"/>
  <c r="G361" i="4"/>
  <c r="G496" i="4"/>
  <c r="G618" i="4"/>
  <c r="G727" i="4"/>
  <c r="G774" i="4"/>
  <c r="G820" i="4"/>
  <c r="G66" i="4"/>
  <c r="G229" i="4"/>
  <c r="G297" i="4"/>
  <c r="G369" i="4"/>
  <c r="G439" i="4"/>
  <c r="G497" i="4"/>
  <c r="G558" i="4"/>
  <c r="G628" i="4"/>
  <c r="G675" i="4"/>
  <c r="G728" i="4"/>
  <c r="G775" i="4"/>
  <c r="G827" i="4"/>
  <c r="G67" i="4"/>
  <c r="G231" i="4"/>
  <c r="G376" i="4"/>
  <c r="G560" i="4"/>
  <c r="G682" i="4"/>
  <c r="G782" i="4"/>
  <c r="G147" i="4"/>
  <c r="G440" i="4"/>
  <c r="G11" i="4"/>
  <c r="G104" i="4"/>
  <c r="G192" i="4"/>
  <c r="G269" i="4"/>
  <c r="G339" i="4"/>
  <c r="G401" i="4"/>
  <c r="G472" i="4"/>
  <c r="G526" i="4"/>
  <c r="G597" i="4"/>
  <c r="G652" i="4"/>
  <c r="G703" i="4"/>
  <c r="G754" i="4"/>
  <c r="G799" i="4"/>
  <c r="G28" i="4"/>
  <c r="G105" i="4"/>
  <c r="G194" i="4"/>
  <c r="G270" i="4"/>
  <c r="G341" i="4"/>
  <c r="G403" i="4"/>
  <c r="G473" i="4"/>
  <c r="G542" i="4"/>
  <c r="G598" i="4"/>
  <c r="G653" i="4"/>
  <c r="G705" i="4"/>
  <c r="G760" i="4"/>
  <c r="G808" i="4"/>
  <c r="G29" i="4"/>
  <c r="G106" i="4"/>
  <c r="G197" i="4"/>
  <c r="G271" i="4"/>
  <c r="G348" i="4"/>
  <c r="G407" i="4"/>
  <c r="G474" i="4"/>
  <c r="G543" i="4"/>
  <c r="G604" i="4"/>
  <c r="G662" i="4"/>
  <c r="G706" i="4"/>
  <c r="G762" i="4"/>
  <c r="G809" i="4"/>
  <c r="G40" i="4"/>
  <c r="G121" i="4"/>
  <c r="G199" i="4"/>
  <c r="G272" i="4"/>
  <c r="G350" i="4"/>
  <c r="G414" i="4"/>
  <c r="G475" i="4"/>
  <c r="G545" i="4"/>
  <c r="G605" i="4"/>
  <c r="G663" i="4"/>
  <c r="G710" i="4"/>
  <c r="G763" i="4"/>
  <c r="G810" i="4"/>
  <c r="G41" i="4"/>
  <c r="G126" i="4"/>
  <c r="G200" i="4"/>
  <c r="G273" i="4"/>
  <c r="G355" i="4"/>
  <c r="G415" i="4"/>
  <c r="G552" i="4"/>
  <c r="G606" i="4"/>
  <c r="G664" i="4"/>
  <c r="G715" i="4"/>
  <c r="G765" i="4"/>
  <c r="G816" i="4"/>
  <c r="G416" i="4"/>
  <c r="G720" i="4"/>
  <c r="G49" i="4"/>
  <c r="G142" i="4"/>
  <c r="G217" i="4"/>
  <c r="G285" i="4"/>
  <c r="G359" i="4"/>
  <c r="G435" i="4"/>
  <c r="G489" i="4"/>
  <c r="G556" i="4"/>
  <c r="G615" i="4"/>
  <c r="G726" i="4"/>
  <c r="G767" i="4"/>
  <c r="G819" i="4"/>
  <c r="G145" i="4"/>
  <c r="G296" i="4"/>
  <c r="G438" i="4"/>
  <c r="G557" i="4"/>
  <c r="G674" i="4"/>
  <c r="G149" i="4"/>
  <c r="G309" i="4"/>
  <c r="G502" i="4"/>
  <c r="G629" i="4"/>
  <c r="G730" i="4"/>
  <c r="G7" i="4"/>
  <c r="H7" i="4"/>
  <c r="I4" i="3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l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I568" i="3" s="1"/>
  <c r="I569" i="3" s="1"/>
  <c r="I570" i="3" s="1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O8" i="3"/>
  <c r="O9" i="3"/>
  <c r="O10" i="3"/>
  <c r="O7" i="3"/>
</calcChain>
</file>

<file path=xl/sharedStrings.xml><?xml version="1.0" encoding="utf-8"?>
<sst xmlns="http://schemas.openxmlformats.org/spreadsheetml/2006/main" count="85" uniqueCount="76">
  <si>
    <t>Date</t>
  </si>
  <si>
    <t>Open</t>
  </si>
  <si>
    <t>High</t>
  </si>
  <si>
    <t>Low</t>
  </si>
  <si>
    <t>Close</t>
  </si>
  <si>
    <t>Adj Close</t>
  </si>
  <si>
    <t>Volume</t>
  </si>
  <si>
    <t>returns</t>
  </si>
  <si>
    <t>Mean</t>
  </si>
  <si>
    <t>skewness</t>
  </si>
  <si>
    <t xml:space="preserve">Confidence interval </t>
  </si>
  <si>
    <t>MvaR</t>
  </si>
  <si>
    <t>*accounts for skewness and kurtosis of the return which is not normally distributed</t>
  </si>
  <si>
    <t xml:space="preserve">*high or fat tails = higher probability of random changes ( extreme negative events ) </t>
  </si>
  <si>
    <t>*VaR needs to be higher ( because of additional risk</t>
  </si>
  <si>
    <t>Standard deviation</t>
  </si>
  <si>
    <t>&gt;very extreme</t>
  </si>
  <si>
    <t>kurtosis</t>
  </si>
  <si>
    <t>if normal distributed</t>
  </si>
  <si>
    <t xml:space="preserve">*positive skenewss( high probability of positive returns) </t>
  </si>
  <si>
    <t xml:space="preserve">negative skewness ( higher probabiltiy of negative losses) </t>
  </si>
  <si>
    <t>*higher kurtosis ( higher predicted loss at low confidence intervals</t>
  </si>
  <si>
    <t>Probability of loss</t>
  </si>
  <si>
    <t>heavier tails = peak of distribution becomes tinner</t>
  </si>
  <si>
    <t>&gt;more common</t>
  </si>
  <si>
    <t>recency</t>
  </si>
  <si>
    <t>ranked return</t>
  </si>
  <si>
    <t>Lambda</t>
  </si>
  <si>
    <t>&lt;value of between 0 and 1 ( move from recent to very remote observations)</t>
  </si>
  <si>
    <t>Weighting factor</t>
  </si>
  <si>
    <t>Adjusted</t>
  </si>
  <si>
    <t>Cumulative</t>
  </si>
  <si>
    <t>Ranked returns</t>
  </si>
  <si>
    <t>sum</t>
  </si>
  <si>
    <t>Confidence interval</t>
  </si>
  <si>
    <t>Var(HS)</t>
  </si>
  <si>
    <t>Var(BRW)</t>
  </si>
  <si>
    <t xml:space="preserve">BRW </t>
  </si>
  <si>
    <t>are smaller</t>
  </si>
  <si>
    <t>(some extreme losses occurred later in the pass)</t>
  </si>
  <si>
    <t>Assumptive value</t>
  </si>
  <si>
    <t>as you move closer to 1, move closer to orginial simulation VAR</t>
  </si>
  <si>
    <t>Returns</t>
  </si>
  <si>
    <t>PCVAR</t>
  </si>
  <si>
    <t>mean</t>
  </si>
  <si>
    <t>standard deviation</t>
  </si>
  <si>
    <t>VaR(normal)</t>
  </si>
  <si>
    <t>Cvar(average)</t>
  </si>
  <si>
    <t>Cvar(Mills)</t>
  </si>
  <si>
    <t>Z-stat</t>
  </si>
  <si>
    <t>&lt;-to expect shortfall</t>
  </si>
  <si>
    <t>Inverse mills ratio</t>
  </si>
  <si>
    <t>Annual contribution</t>
  </si>
  <si>
    <t>Mean return</t>
  </si>
  <si>
    <t>St.Dev of return</t>
  </si>
  <si>
    <t>Time( years)</t>
  </si>
  <si>
    <t>years</t>
  </si>
  <si>
    <t>Year end value</t>
  </si>
  <si>
    <t>median</t>
  </si>
  <si>
    <t>st-dev</t>
  </si>
  <si>
    <t>year end values$</t>
  </si>
  <si>
    <t>iteration</t>
  </si>
  <si>
    <t>Statistics</t>
  </si>
  <si>
    <t>Percentile Probability</t>
  </si>
  <si>
    <t>MVAR</t>
  </si>
  <si>
    <t>VAR</t>
  </si>
  <si>
    <t>Percentage gain 2023-2024 / porfolio weight</t>
  </si>
  <si>
    <t>accounts</t>
  </si>
  <si>
    <t>weight</t>
  </si>
  <si>
    <t>Current amount</t>
  </si>
  <si>
    <t>TFSA CAD</t>
  </si>
  <si>
    <t>TFSA USED</t>
  </si>
  <si>
    <t>gain</t>
  </si>
  <si>
    <t>RS Pounds</t>
  </si>
  <si>
    <t>RS USD</t>
  </si>
  <si>
    <t>Compounded Portfolio value Monte-Carlo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</si>
</sst>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0.000%"/>
    <numFmt numFmtId="166" formatCode="0.000"/>
    <numFmt numFmtId="167" formatCode="_-[$$-1009]* #,##0.00_-;\-[$$-1009]* #,##0.00_-;_-[$$-1009]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10" fontId="0" fillId="0" borderId="0" xfId="2" applyNumberFormat="1" applyFont="1"/>
    <xf numFmtId="0" fontId="16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0" fontId="16" fillId="0" borderId="0" xfId="2" applyNumberFormat="1" applyFont="1"/>
    <xf numFmtId="43" fontId="0" fillId="0" borderId="0" xfId="1" applyFont="1"/>
    <xf numFmtId="164" fontId="16" fillId="0" borderId="0" xfId="0" applyNumberFormat="1" applyFont="1"/>
    <xf numFmtId="165" fontId="0" fillId="0" borderId="0" xfId="2" applyNumberFormat="1" applyFont="1"/>
    <xf numFmtId="0" fontId="0" fillId="0" borderId="15" xfId="0" applyBorder="1"/>
    <xf numFmtId="9" fontId="0" fillId="0" borderId="13" xfId="0" applyNumberFormat="1" applyBorder="1"/>
    <xf numFmtId="0" fontId="0" fillId="0" borderId="16" xfId="0" applyBorder="1"/>
    <xf numFmtId="0" fontId="0" fillId="0" borderId="18" xfId="0" applyBorder="1"/>
    <xf numFmtId="0" fontId="0" fillId="0" borderId="0" xfId="0" applyAlignment="1">
      <alignment horizontal="left"/>
    </xf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0" xfId="0" applyFont="1" applyBorder="1"/>
    <xf numFmtId="0" fontId="16" fillId="0" borderId="12" xfId="0" applyFont="1" applyBorder="1"/>
    <xf numFmtId="0" fontId="16" fillId="0" borderId="14" xfId="0" applyFont="1" applyBorder="1"/>
    <xf numFmtId="9" fontId="16" fillId="0" borderId="10" xfId="0" applyNumberFormat="1" applyFont="1" applyBorder="1"/>
    <xf numFmtId="9" fontId="16" fillId="0" borderId="12" xfId="0" applyNumberFormat="1" applyFont="1" applyBorder="1"/>
    <xf numFmtId="9" fontId="16" fillId="0" borderId="14" xfId="0" applyNumberFormat="1" applyFont="1" applyBorder="1"/>
    <xf numFmtId="167" fontId="0" fillId="0" borderId="11" xfId="0" applyNumberFormat="1" applyBorder="1"/>
    <xf numFmtId="44" fontId="0" fillId="0" borderId="0" xfId="44" applyFont="1"/>
    <xf numFmtId="44" fontId="0" fillId="0" borderId="0" xfId="0" applyNumberFormat="1"/>
    <xf numFmtId="44" fontId="0" fillId="0" borderId="11" xfId="44" applyFont="1" applyBorder="1"/>
    <xf numFmtId="44" fontId="0" fillId="0" borderId="13" xfId="44" applyFont="1" applyBorder="1"/>
    <xf numFmtId="44" fontId="0" fillId="0" borderId="15" xfId="44" applyFont="1" applyBorder="1"/>
    <xf numFmtId="0" fontId="16" fillId="0" borderId="16" xfId="0" applyFont="1" applyBorder="1" applyAlignment="1">
      <alignment horizontal="left"/>
    </xf>
    <xf numFmtId="164" fontId="16" fillId="0" borderId="17" xfId="2" applyNumberFormat="1" applyFont="1" applyBorder="1"/>
    <xf numFmtId="44" fontId="16" fillId="0" borderId="18" xfId="44" applyFont="1" applyBorder="1"/>
    <xf numFmtId="0" fontId="18" fillId="0" borderId="0" xfId="0" applyFont="1"/>
    <xf numFmtId="9" fontId="0" fillId="0" borderId="0" xfId="2" applyFont="1"/>
    <xf numFmtId="9" fontId="16" fillId="0" borderId="0" xfId="0" applyNumberFormat="1" applyFont="1"/>
    <xf numFmtId="44" fontId="16" fillId="0" borderId="0" xfId="0" applyNumberFormat="1" applyFo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44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plotArea>
      <cx:plotAreaRegion>
        <cx:series layoutId="clusteredColumn" uniqueId="{DCB989C3-00CE-409F-BD14-27B53A10E83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numFmt formatCode="$#,##0.0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8</xdr:row>
      <xdr:rowOff>123826</xdr:rowOff>
    </xdr:from>
    <xdr:to>
      <xdr:col>23</xdr:col>
      <xdr:colOff>190500</xdr:colOff>
      <xdr:row>36</xdr:row>
      <xdr:rowOff>28576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0"/>
  <sheetViews>
    <sheetView workbookViewId="0"/>
  </sheetViews>
  <sheetFormatPr defaultRowHeight="14.25" x14ac:dyDescent="0.45"/>
  <cols>
    <col min="1" max="1" width="26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44200</v>
      </c>
      <c r="B2">
        <v>87.559997999999993</v>
      </c>
      <c r="C2">
        <v>88.059997999999993</v>
      </c>
      <c r="D2">
        <v>85.160004000000001</v>
      </c>
      <c r="E2">
        <v>86.330001999999993</v>
      </c>
      <c r="F2">
        <v>80.645698999999993</v>
      </c>
      <c r="G2">
        <v>9204200</v>
      </c>
    </row>
    <row r="3" spans="1:7" x14ac:dyDescent="0.45">
      <c r="A3" s="1">
        <v>44201</v>
      </c>
      <c r="B3">
        <v>88.150002000000001</v>
      </c>
      <c r="C3">
        <v>96.199996999999996</v>
      </c>
      <c r="D3">
        <v>88.080001999999993</v>
      </c>
      <c r="E3">
        <v>95.5</v>
      </c>
      <c r="F3">
        <v>89.211913999999993</v>
      </c>
      <c r="G3">
        <v>31011800</v>
      </c>
    </row>
    <row r="4" spans="1:7" x14ac:dyDescent="0.45">
      <c r="A4" s="1">
        <v>44202</v>
      </c>
      <c r="B4">
        <v>92.529999000000004</v>
      </c>
      <c r="C4">
        <v>93.290001000000004</v>
      </c>
      <c r="D4">
        <v>86.809997999999993</v>
      </c>
      <c r="E4">
        <v>88.18</v>
      </c>
      <c r="F4">
        <v>82.373878000000005</v>
      </c>
      <c r="G4">
        <v>21751400</v>
      </c>
    </row>
    <row r="5" spans="1:7" x14ac:dyDescent="0.45">
      <c r="A5" s="1">
        <v>44203</v>
      </c>
      <c r="B5">
        <v>90.540001000000004</v>
      </c>
      <c r="C5">
        <v>90.620002999999997</v>
      </c>
      <c r="D5">
        <v>85.870002999999997</v>
      </c>
      <c r="E5">
        <v>87.919998000000007</v>
      </c>
      <c r="F5">
        <v>82.131004000000004</v>
      </c>
      <c r="G5">
        <v>17070200</v>
      </c>
    </row>
    <row r="6" spans="1:7" x14ac:dyDescent="0.45">
      <c r="A6" s="1">
        <v>44204</v>
      </c>
      <c r="B6">
        <v>89</v>
      </c>
      <c r="C6">
        <v>91.599997999999999</v>
      </c>
      <c r="D6">
        <v>87.379997000000003</v>
      </c>
      <c r="E6">
        <v>91.540001000000004</v>
      </c>
      <c r="F6">
        <v>85.512649999999994</v>
      </c>
      <c r="G6">
        <v>13007400</v>
      </c>
    </row>
    <row r="7" spans="1:7" x14ac:dyDescent="0.45">
      <c r="A7" s="1">
        <v>44207</v>
      </c>
      <c r="B7">
        <v>90.035004000000001</v>
      </c>
      <c r="C7">
        <v>91.540001000000004</v>
      </c>
      <c r="D7">
        <v>88.800003000000004</v>
      </c>
      <c r="E7">
        <v>90.379997000000003</v>
      </c>
      <c r="F7">
        <v>84.429023999999998</v>
      </c>
      <c r="G7">
        <v>6956100</v>
      </c>
    </row>
    <row r="8" spans="1:7" x14ac:dyDescent="0.45">
      <c r="A8" s="1">
        <v>44208</v>
      </c>
      <c r="B8">
        <v>90.620002999999997</v>
      </c>
      <c r="C8">
        <v>91.099997999999999</v>
      </c>
      <c r="D8">
        <v>88.440002000000007</v>
      </c>
      <c r="E8">
        <v>88.540001000000004</v>
      </c>
      <c r="F8">
        <v>82.710182000000003</v>
      </c>
      <c r="G8">
        <v>9979900</v>
      </c>
    </row>
    <row r="9" spans="1:7" x14ac:dyDescent="0.45">
      <c r="A9" s="1">
        <v>44209</v>
      </c>
      <c r="B9">
        <v>89.154999000000004</v>
      </c>
      <c r="C9">
        <v>91.199996999999996</v>
      </c>
      <c r="D9">
        <v>88.18</v>
      </c>
      <c r="E9">
        <v>90.440002000000007</v>
      </c>
      <c r="F9">
        <v>84.485084999999998</v>
      </c>
      <c r="G9">
        <v>7282400</v>
      </c>
    </row>
    <row r="10" spans="1:7" x14ac:dyDescent="0.45">
      <c r="A10" s="1">
        <v>44210</v>
      </c>
      <c r="B10">
        <v>91.43</v>
      </c>
      <c r="C10">
        <v>92.449996999999996</v>
      </c>
      <c r="D10">
        <v>89.029999000000004</v>
      </c>
      <c r="E10">
        <v>89.239998</v>
      </c>
      <c r="F10">
        <v>83.364090000000004</v>
      </c>
      <c r="G10">
        <v>8053100</v>
      </c>
    </row>
    <row r="11" spans="1:7" x14ac:dyDescent="0.45">
      <c r="A11" s="1">
        <v>44211</v>
      </c>
      <c r="B11">
        <v>89.809997999999993</v>
      </c>
      <c r="C11">
        <v>89.889999000000003</v>
      </c>
      <c r="D11">
        <v>87.209998999999996</v>
      </c>
      <c r="E11">
        <v>87.769997000000004</v>
      </c>
      <c r="F11">
        <v>81.990882999999997</v>
      </c>
      <c r="G11">
        <v>8862500</v>
      </c>
    </row>
    <row r="12" spans="1:7" x14ac:dyDescent="0.45">
      <c r="A12" s="1">
        <v>44215</v>
      </c>
      <c r="B12">
        <v>90.529999000000004</v>
      </c>
      <c r="C12">
        <v>91.43</v>
      </c>
      <c r="D12">
        <v>89.973999000000006</v>
      </c>
      <c r="E12">
        <v>91.150002000000001</v>
      </c>
      <c r="F12">
        <v>85.148330999999999</v>
      </c>
      <c r="G12">
        <v>10805200</v>
      </c>
    </row>
    <row r="13" spans="1:7" x14ac:dyDescent="0.45">
      <c r="A13" s="1">
        <v>44216</v>
      </c>
      <c r="B13">
        <v>93.720000999999996</v>
      </c>
      <c r="C13">
        <v>95.724997999999999</v>
      </c>
      <c r="D13">
        <v>92.830001999999993</v>
      </c>
      <c r="E13">
        <v>95.309997999999993</v>
      </c>
      <c r="F13">
        <v>89.034424000000001</v>
      </c>
      <c r="G13">
        <v>15501600</v>
      </c>
    </row>
    <row r="14" spans="1:7" x14ac:dyDescent="0.45">
      <c r="A14" s="1">
        <v>44217</v>
      </c>
      <c r="B14">
        <v>95.400002000000001</v>
      </c>
      <c r="C14">
        <v>95.57</v>
      </c>
      <c r="D14">
        <v>93.349997999999999</v>
      </c>
      <c r="E14">
        <v>95.099997999999999</v>
      </c>
      <c r="F14">
        <v>88.838241999999994</v>
      </c>
      <c r="G14">
        <v>7342400</v>
      </c>
    </row>
    <row r="15" spans="1:7" x14ac:dyDescent="0.45">
      <c r="A15" s="1">
        <v>44218</v>
      </c>
      <c r="B15">
        <v>93.949996999999996</v>
      </c>
      <c r="C15">
        <v>95.550003000000004</v>
      </c>
      <c r="D15">
        <v>93.644997000000004</v>
      </c>
      <c r="E15">
        <v>94.910004000000001</v>
      </c>
      <c r="F15">
        <v>88.660758999999999</v>
      </c>
      <c r="G15">
        <v>6948400</v>
      </c>
    </row>
    <row r="16" spans="1:7" x14ac:dyDescent="0.45">
      <c r="A16" s="1">
        <v>44221</v>
      </c>
      <c r="B16">
        <v>99.300003000000004</v>
      </c>
      <c r="C16">
        <v>101.68</v>
      </c>
      <c r="D16">
        <v>96.230002999999996</v>
      </c>
      <c r="E16">
        <v>98.379997000000003</v>
      </c>
      <c r="F16">
        <v>91.902275000000003</v>
      </c>
      <c r="G16">
        <v>16409700</v>
      </c>
    </row>
    <row r="17" spans="1:7" x14ac:dyDescent="0.45">
      <c r="A17" s="1">
        <v>44222</v>
      </c>
      <c r="B17">
        <v>99.019997000000004</v>
      </c>
      <c r="C17">
        <v>99.300003000000004</v>
      </c>
      <c r="D17">
        <v>96.209998999999996</v>
      </c>
      <c r="E17">
        <v>96.970000999999996</v>
      </c>
      <c r="F17">
        <v>90.585121000000001</v>
      </c>
      <c r="G17">
        <v>8246700</v>
      </c>
    </row>
    <row r="18" spans="1:7" x14ac:dyDescent="0.45">
      <c r="A18" s="1">
        <v>44223</v>
      </c>
      <c r="B18">
        <v>93.400002000000001</v>
      </c>
      <c r="C18">
        <v>94.410004000000001</v>
      </c>
      <c r="D18">
        <v>89.75</v>
      </c>
      <c r="E18">
        <v>90.089995999999999</v>
      </c>
      <c r="F18">
        <v>84.158126999999993</v>
      </c>
      <c r="G18">
        <v>16058200</v>
      </c>
    </row>
    <row r="19" spans="1:7" x14ac:dyDescent="0.45">
      <c r="A19" s="1">
        <v>44224</v>
      </c>
      <c r="B19">
        <v>90.360000999999997</v>
      </c>
      <c r="C19">
        <v>92.190002000000007</v>
      </c>
      <c r="D19">
        <v>89.529999000000004</v>
      </c>
      <c r="E19">
        <v>91.410004000000001</v>
      </c>
      <c r="F19">
        <v>85.391211999999996</v>
      </c>
      <c r="G19">
        <v>11254400</v>
      </c>
    </row>
    <row r="20" spans="1:7" x14ac:dyDescent="0.45">
      <c r="A20" s="1">
        <v>44225</v>
      </c>
      <c r="B20">
        <v>89.980002999999996</v>
      </c>
      <c r="C20">
        <v>91.800003000000004</v>
      </c>
      <c r="D20">
        <v>88.639999000000003</v>
      </c>
      <c r="E20">
        <v>88.690002000000007</v>
      </c>
      <c r="F20">
        <v>82.850303999999994</v>
      </c>
      <c r="G20">
        <v>10855300</v>
      </c>
    </row>
    <row r="21" spans="1:7" x14ac:dyDescent="0.45">
      <c r="A21" s="1">
        <v>44228</v>
      </c>
      <c r="B21">
        <v>90.150002000000001</v>
      </c>
      <c r="C21">
        <v>91.800003000000004</v>
      </c>
      <c r="D21">
        <v>89.084998999999996</v>
      </c>
      <c r="E21">
        <v>91.269997000000004</v>
      </c>
      <c r="F21">
        <v>85.260422000000005</v>
      </c>
      <c r="G21">
        <v>7452700</v>
      </c>
    </row>
    <row r="22" spans="1:7" x14ac:dyDescent="0.45">
      <c r="A22" s="1">
        <v>44229</v>
      </c>
      <c r="B22">
        <v>94.986999999999995</v>
      </c>
      <c r="C22">
        <v>96.050003000000004</v>
      </c>
      <c r="D22">
        <v>94.220000999999996</v>
      </c>
      <c r="E22">
        <v>95.419998000000007</v>
      </c>
      <c r="F22">
        <v>89.137176999999994</v>
      </c>
      <c r="G22">
        <v>11522400</v>
      </c>
    </row>
    <row r="23" spans="1:7" x14ac:dyDescent="0.45">
      <c r="A23" s="1">
        <v>44230</v>
      </c>
      <c r="B23">
        <v>96.839995999999999</v>
      </c>
      <c r="C23">
        <v>97.459998999999996</v>
      </c>
      <c r="D23">
        <v>95.300003000000004</v>
      </c>
      <c r="E23">
        <v>95.5</v>
      </c>
      <c r="F23">
        <v>89.211913999999993</v>
      </c>
      <c r="G23">
        <v>7328200</v>
      </c>
    </row>
    <row r="24" spans="1:7" x14ac:dyDescent="0.45">
      <c r="A24" s="1">
        <v>44231</v>
      </c>
      <c r="B24">
        <v>95.595000999999996</v>
      </c>
      <c r="C24">
        <v>96.010002</v>
      </c>
      <c r="D24">
        <v>93.900002000000001</v>
      </c>
      <c r="E24">
        <v>94.629997000000003</v>
      </c>
      <c r="F24">
        <v>88.399192999999997</v>
      </c>
      <c r="G24">
        <v>5336200</v>
      </c>
    </row>
    <row r="25" spans="1:7" x14ac:dyDescent="0.45">
      <c r="A25" s="1">
        <v>44232</v>
      </c>
      <c r="B25">
        <v>95.239998</v>
      </c>
      <c r="C25">
        <v>96.82</v>
      </c>
      <c r="D25">
        <v>94.860000999999997</v>
      </c>
      <c r="E25">
        <v>96.639999000000003</v>
      </c>
      <c r="F25">
        <v>90.276848000000001</v>
      </c>
      <c r="G25">
        <v>5821800</v>
      </c>
    </row>
    <row r="26" spans="1:7" x14ac:dyDescent="0.45">
      <c r="A26" s="1">
        <v>44235</v>
      </c>
      <c r="B26">
        <v>95.68</v>
      </c>
      <c r="C26">
        <v>95.790001000000004</v>
      </c>
      <c r="D26">
        <v>94.080001999999993</v>
      </c>
      <c r="E26">
        <v>94.57</v>
      </c>
      <c r="F26">
        <v>88.343140000000005</v>
      </c>
      <c r="G26">
        <v>5681600</v>
      </c>
    </row>
    <row r="27" spans="1:7" x14ac:dyDescent="0.45">
      <c r="A27" s="1">
        <v>44236</v>
      </c>
      <c r="B27">
        <v>95.040001000000004</v>
      </c>
      <c r="C27">
        <v>97.559997999999993</v>
      </c>
      <c r="D27">
        <v>94.440002000000007</v>
      </c>
      <c r="E27">
        <v>97.07</v>
      </c>
      <c r="F27">
        <v>90.678534999999997</v>
      </c>
      <c r="G27">
        <v>5790400</v>
      </c>
    </row>
    <row r="28" spans="1:7" x14ac:dyDescent="0.45">
      <c r="A28" s="1">
        <v>44237</v>
      </c>
      <c r="B28">
        <v>98.800003000000004</v>
      </c>
      <c r="C28">
        <v>100.470001</v>
      </c>
      <c r="D28">
        <v>96.880996999999994</v>
      </c>
      <c r="E28">
        <v>98.769997000000004</v>
      </c>
      <c r="F28">
        <v>92.266593999999998</v>
      </c>
      <c r="G28">
        <v>8629400</v>
      </c>
    </row>
    <row r="29" spans="1:7" x14ac:dyDescent="0.45">
      <c r="A29" s="1">
        <v>44238</v>
      </c>
      <c r="B29">
        <v>99.949996999999996</v>
      </c>
      <c r="C29">
        <v>99.949996999999996</v>
      </c>
      <c r="D29">
        <v>98.129997000000003</v>
      </c>
      <c r="E29">
        <v>99</v>
      </c>
      <c r="F29">
        <v>92.481453000000002</v>
      </c>
      <c r="G29">
        <v>4461600</v>
      </c>
    </row>
    <row r="30" spans="1:7" x14ac:dyDescent="0.45">
      <c r="A30" s="1">
        <v>44239</v>
      </c>
      <c r="B30">
        <v>98.790001000000004</v>
      </c>
      <c r="C30">
        <v>99.760002</v>
      </c>
      <c r="D30">
        <v>97.809997999999993</v>
      </c>
      <c r="E30">
        <v>99.309997999999993</v>
      </c>
      <c r="F30">
        <v>92.771049000000005</v>
      </c>
      <c r="G30">
        <v>3233900</v>
      </c>
    </row>
    <row r="31" spans="1:7" x14ac:dyDescent="0.45">
      <c r="A31" s="1">
        <v>44243</v>
      </c>
      <c r="B31">
        <v>102.849998</v>
      </c>
      <c r="C31">
        <v>105.199997</v>
      </c>
      <c r="D31">
        <v>102.480003</v>
      </c>
      <c r="E31">
        <v>103.43</v>
      </c>
      <c r="F31">
        <v>96.619765999999998</v>
      </c>
      <c r="G31">
        <v>10809000</v>
      </c>
    </row>
    <row r="32" spans="1:7" x14ac:dyDescent="0.45">
      <c r="A32" s="1">
        <v>44244</v>
      </c>
      <c r="B32">
        <v>106.639999</v>
      </c>
      <c r="C32">
        <v>108.290001</v>
      </c>
      <c r="D32">
        <v>105.110001</v>
      </c>
      <c r="E32">
        <v>106.879997</v>
      </c>
      <c r="F32">
        <v>99.842606000000004</v>
      </c>
      <c r="G32">
        <v>11456400</v>
      </c>
    </row>
    <row r="33" spans="1:7" x14ac:dyDescent="0.45">
      <c r="A33" s="1">
        <v>44245</v>
      </c>
      <c r="B33">
        <v>102.915001</v>
      </c>
      <c r="C33">
        <v>106.010002</v>
      </c>
      <c r="D33">
        <v>102.260002</v>
      </c>
      <c r="E33">
        <v>105.43</v>
      </c>
      <c r="F33">
        <v>98.488074999999995</v>
      </c>
      <c r="G33">
        <v>8646100</v>
      </c>
    </row>
    <row r="34" spans="1:7" x14ac:dyDescent="0.45">
      <c r="A34" s="1">
        <v>44246</v>
      </c>
      <c r="B34">
        <v>106.58000199999999</v>
      </c>
      <c r="C34">
        <v>107.66999800000001</v>
      </c>
      <c r="D34">
        <v>105.41999800000001</v>
      </c>
      <c r="E34">
        <v>106.089996</v>
      </c>
      <c r="F34">
        <v>99.104622000000006</v>
      </c>
      <c r="G34">
        <v>6451200</v>
      </c>
    </row>
    <row r="35" spans="1:7" x14ac:dyDescent="0.45">
      <c r="A35" s="1">
        <v>44249</v>
      </c>
      <c r="B35">
        <v>102.150002</v>
      </c>
      <c r="C35">
        <v>102.449997</v>
      </c>
      <c r="D35">
        <v>97.160004000000001</v>
      </c>
      <c r="E35">
        <v>97.660004000000001</v>
      </c>
      <c r="F35">
        <v>91.229697999999999</v>
      </c>
      <c r="G35">
        <v>13054100</v>
      </c>
    </row>
    <row r="36" spans="1:7" x14ac:dyDescent="0.45">
      <c r="A36" s="1">
        <v>44250</v>
      </c>
      <c r="B36">
        <v>96.540001000000004</v>
      </c>
      <c r="C36">
        <v>100.07</v>
      </c>
      <c r="D36">
        <v>92.580001999999993</v>
      </c>
      <c r="E36">
        <v>99.470000999999996</v>
      </c>
      <c r="F36">
        <v>92.920508999999996</v>
      </c>
      <c r="G36">
        <v>13873500</v>
      </c>
    </row>
    <row r="37" spans="1:7" x14ac:dyDescent="0.45">
      <c r="A37" s="1">
        <v>44251</v>
      </c>
      <c r="B37">
        <v>96.440002000000007</v>
      </c>
      <c r="C37">
        <v>96.760002</v>
      </c>
      <c r="D37">
        <v>94.580001999999993</v>
      </c>
      <c r="E37">
        <v>96.370002999999997</v>
      </c>
      <c r="F37">
        <v>90.024628000000007</v>
      </c>
      <c r="G37">
        <v>11915000</v>
      </c>
    </row>
    <row r="38" spans="1:7" x14ac:dyDescent="0.45">
      <c r="A38" s="1">
        <v>44252</v>
      </c>
      <c r="B38">
        <v>95.309997999999993</v>
      </c>
      <c r="C38">
        <v>96.959998999999996</v>
      </c>
      <c r="D38">
        <v>92.449996999999996</v>
      </c>
      <c r="E38">
        <v>93.360000999999997</v>
      </c>
      <c r="F38">
        <v>87.212822000000003</v>
      </c>
      <c r="G38">
        <v>11309200</v>
      </c>
    </row>
    <row r="39" spans="1:7" x14ac:dyDescent="0.45">
      <c r="A39" s="1">
        <v>44253</v>
      </c>
      <c r="B39">
        <v>92.43</v>
      </c>
      <c r="C39">
        <v>94.650002000000001</v>
      </c>
      <c r="D39">
        <v>90.870002999999997</v>
      </c>
      <c r="E39">
        <v>93.870002999999997</v>
      </c>
      <c r="F39">
        <v>87.689239999999998</v>
      </c>
      <c r="G39">
        <v>14582100</v>
      </c>
    </row>
    <row r="40" spans="1:7" x14ac:dyDescent="0.45">
      <c r="A40" s="1">
        <v>44256</v>
      </c>
      <c r="B40">
        <v>96.730002999999996</v>
      </c>
      <c r="C40">
        <v>98.449996999999996</v>
      </c>
      <c r="D40">
        <v>96.43</v>
      </c>
      <c r="E40">
        <v>98.019997000000004</v>
      </c>
      <c r="F40">
        <v>91.565987000000007</v>
      </c>
      <c r="G40">
        <v>9901200</v>
      </c>
    </row>
    <row r="41" spans="1:7" x14ac:dyDescent="0.45">
      <c r="A41" s="1">
        <v>44257</v>
      </c>
      <c r="B41">
        <v>97.970000999999996</v>
      </c>
      <c r="C41">
        <v>98.699996999999996</v>
      </c>
      <c r="D41">
        <v>96.285004000000001</v>
      </c>
      <c r="E41">
        <v>96.379997000000003</v>
      </c>
      <c r="F41">
        <v>90.033966000000007</v>
      </c>
      <c r="G41">
        <v>8151700</v>
      </c>
    </row>
    <row r="42" spans="1:7" x14ac:dyDescent="0.45">
      <c r="A42" s="1">
        <v>44258</v>
      </c>
      <c r="B42">
        <v>96.790001000000004</v>
      </c>
      <c r="C42">
        <v>97.800003000000004</v>
      </c>
      <c r="D42">
        <v>92.919998000000007</v>
      </c>
      <c r="E42">
        <v>93.620002999999997</v>
      </c>
      <c r="F42">
        <v>87.455696000000003</v>
      </c>
      <c r="G42">
        <v>11139700</v>
      </c>
    </row>
    <row r="43" spans="1:7" x14ac:dyDescent="0.45">
      <c r="A43" s="1">
        <v>44259</v>
      </c>
      <c r="B43">
        <v>92.739998</v>
      </c>
      <c r="C43">
        <v>93.885002</v>
      </c>
      <c r="D43">
        <v>89.25</v>
      </c>
      <c r="E43">
        <v>90.769997000000004</v>
      </c>
      <c r="F43">
        <v>84.793342999999993</v>
      </c>
      <c r="G43">
        <v>17791000</v>
      </c>
    </row>
    <row r="44" spans="1:7" x14ac:dyDescent="0.45">
      <c r="A44" s="1">
        <v>44260</v>
      </c>
      <c r="B44">
        <v>92.379997000000003</v>
      </c>
      <c r="C44">
        <v>92.599997999999999</v>
      </c>
      <c r="D44">
        <v>85.889999000000003</v>
      </c>
      <c r="E44">
        <v>90.620002999999997</v>
      </c>
      <c r="F44">
        <v>84.653236000000007</v>
      </c>
      <c r="G44">
        <v>16834200</v>
      </c>
    </row>
    <row r="45" spans="1:7" x14ac:dyDescent="0.45">
      <c r="A45" s="1">
        <v>44263</v>
      </c>
      <c r="B45">
        <v>87</v>
      </c>
      <c r="C45">
        <v>88.18</v>
      </c>
      <c r="D45">
        <v>85.220000999999996</v>
      </c>
      <c r="E45">
        <v>85.360000999999997</v>
      </c>
      <c r="F45">
        <v>79.739570999999998</v>
      </c>
      <c r="G45">
        <v>13504200</v>
      </c>
    </row>
    <row r="46" spans="1:7" x14ac:dyDescent="0.45">
      <c r="A46" s="1">
        <v>44264</v>
      </c>
      <c r="B46">
        <v>87.360000999999997</v>
      </c>
      <c r="C46">
        <v>90.040001000000004</v>
      </c>
      <c r="D46">
        <v>86.834998999999996</v>
      </c>
      <c r="E46">
        <v>89.529999000000004</v>
      </c>
      <c r="F46">
        <v>83.635002</v>
      </c>
      <c r="G46">
        <v>11581500</v>
      </c>
    </row>
    <row r="47" spans="1:7" x14ac:dyDescent="0.45">
      <c r="A47" s="1">
        <v>44265</v>
      </c>
      <c r="B47">
        <v>90.709998999999996</v>
      </c>
      <c r="C47">
        <v>91.619003000000006</v>
      </c>
      <c r="D47">
        <v>88.75</v>
      </c>
      <c r="E47">
        <v>89.330001999999993</v>
      </c>
      <c r="F47">
        <v>83.448173999999995</v>
      </c>
      <c r="G47">
        <v>9256300</v>
      </c>
    </row>
    <row r="48" spans="1:7" x14ac:dyDescent="0.45">
      <c r="A48" s="1">
        <v>44266</v>
      </c>
      <c r="B48">
        <v>94.197997999999998</v>
      </c>
      <c r="C48">
        <v>94.400002000000001</v>
      </c>
      <c r="D48">
        <v>88.529999000000004</v>
      </c>
      <c r="E48">
        <v>90.010002</v>
      </c>
      <c r="F48">
        <v>84.083397000000005</v>
      </c>
      <c r="G48">
        <v>24719800</v>
      </c>
    </row>
    <row r="49" spans="1:7" x14ac:dyDescent="0.45">
      <c r="A49" s="1">
        <v>44267</v>
      </c>
      <c r="B49">
        <v>86.019997000000004</v>
      </c>
      <c r="C49">
        <v>86.190002000000007</v>
      </c>
      <c r="D49">
        <v>83.279999000000004</v>
      </c>
      <c r="E49">
        <v>84.019997000000004</v>
      </c>
      <c r="F49">
        <v>78.487792999999996</v>
      </c>
      <c r="G49">
        <v>24764000</v>
      </c>
    </row>
    <row r="50" spans="1:7" x14ac:dyDescent="0.45">
      <c r="A50" s="1">
        <v>44270</v>
      </c>
      <c r="B50">
        <v>83.589995999999999</v>
      </c>
      <c r="C50">
        <v>85.239998</v>
      </c>
      <c r="D50">
        <v>82.419998000000007</v>
      </c>
      <c r="E50">
        <v>85.129997000000003</v>
      </c>
      <c r="F50">
        <v>79.524711999999994</v>
      </c>
      <c r="G50">
        <v>12745700</v>
      </c>
    </row>
    <row r="51" spans="1:7" x14ac:dyDescent="0.45">
      <c r="A51" s="1">
        <v>44271</v>
      </c>
      <c r="B51">
        <v>85.129997000000003</v>
      </c>
      <c r="C51">
        <v>86.699996999999996</v>
      </c>
      <c r="D51">
        <v>84.599997999999999</v>
      </c>
      <c r="E51">
        <v>85.760002</v>
      </c>
      <c r="F51">
        <v>80.113228000000007</v>
      </c>
      <c r="G51">
        <v>10145200</v>
      </c>
    </row>
    <row r="52" spans="1:7" x14ac:dyDescent="0.45">
      <c r="A52" s="1">
        <v>44272</v>
      </c>
      <c r="B52">
        <v>83.540001000000004</v>
      </c>
      <c r="C52">
        <v>86.239998</v>
      </c>
      <c r="D52">
        <v>83.057998999999995</v>
      </c>
      <c r="E52">
        <v>85.370002999999997</v>
      </c>
      <c r="F52">
        <v>79.748908999999998</v>
      </c>
      <c r="G52">
        <v>11941600</v>
      </c>
    </row>
    <row r="53" spans="1:7" x14ac:dyDescent="0.45">
      <c r="A53" s="1">
        <v>44273</v>
      </c>
      <c r="B53">
        <v>83.839995999999999</v>
      </c>
      <c r="C53">
        <v>85.260002</v>
      </c>
      <c r="D53">
        <v>82.884003000000007</v>
      </c>
      <c r="E53">
        <v>83.900002000000001</v>
      </c>
      <c r="F53">
        <v>78.375702000000004</v>
      </c>
      <c r="G53">
        <v>10261100</v>
      </c>
    </row>
    <row r="54" spans="1:7" x14ac:dyDescent="0.45">
      <c r="A54" s="1">
        <v>44274</v>
      </c>
      <c r="B54">
        <v>83.779999000000004</v>
      </c>
      <c r="C54">
        <v>85.279999000000004</v>
      </c>
      <c r="D54">
        <v>83.029999000000004</v>
      </c>
      <c r="E54">
        <v>84.989998</v>
      </c>
      <c r="F54">
        <v>79.393929</v>
      </c>
      <c r="G54">
        <v>13364500</v>
      </c>
    </row>
    <row r="55" spans="1:7" x14ac:dyDescent="0.45">
      <c r="A55" s="1">
        <v>44277</v>
      </c>
      <c r="B55">
        <v>85.300003000000004</v>
      </c>
      <c r="C55">
        <v>85.879997000000003</v>
      </c>
      <c r="D55">
        <v>83.690002000000007</v>
      </c>
      <c r="E55">
        <v>84.970000999999996</v>
      </c>
      <c r="F55">
        <v>79.375243999999995</v>
      </c>
      <c r="G55">
        <v>7398800</v>
      </c>
    </row>
    <row r="56" spans="1:7" x14ac:dyDescent="0.45">
      <c r="A56" s="1">
        <v>44278</v>
      </c>
      <c r="B56">
        <v>83.470000999999996</v>
      </c>
      <c r="C56">
        <v>84.459998999999996</v>
      </c>
      <c r="D56">
        <v>83.120002999999997</v>
      </c>
      <c r="E56">
        <v>83.510002</v>
      </c>
      <c r="F56">
        <v>78.011375000000001</v>
      </c>
      <c r="G56">
        <v>8862500</v>
      </c>
    </row>
    <row r="57" spans="1:7" x14ac:dyDescent="0.45">
      <c r="A57" s="1">
        <v>44279</v>
      </c>
      <c r="B57">
        <v>82.099997999999999</v>
      </c>
      <c r="C57">
        <v>82.5</v>
      </c>
      <c r="D57">
        <v>78.754997000000003</v>
      </c>
      <c r="E57">
        <v>79.069999999999993</v>
      </c>
      <c r="F57">
        <v>73.863724000000005</v>
      </c>
      <c r="G57">
        <v>17406100</v>
      </c>
    </row>
    <row r="58" spans="1:7" x14ac:dyDescent="0.45">
      <c r="A58" s="1">
        <v>44280</v>
      </c>
      <c r="B58">
        <v>76.5</v>
      </c>
      <c r="C58">
        <v>80.294998000000007</v>
      </c>
      <c r="D58">
        <v>76.110000999999997</v>
      </c>
      <c r="E58">
        <v>78.709998999999996</v>
      </c>
      <c r="F58">
        <v>73.527428</v>
      </c>
      <c r="G58">
        <v>14599200</v>
      </c>
    </row>
    <row r="59" spans="1:7" x14ac:dyDescent="0.45">
      <c r="A59" s="1">
        <v>44281</v>
      </c>
      <c r="B59">
        <v>79.540001000000004</v>
      </c>
      <c r="C59">
        <v>83.480002999999996</v>
      </c>
      <c r="D59">
        <v>79.019997000000004</v>
      </c>
      <c r="E59">
        <v>82.07</v>
      </c>
      <c r="F59">
        <v>76.666190999999998</v>
      </c>
      <c r="G59">
        <v>19789600</v>
      </c>
    </row>
    <row r="60" spans="1:7" x14ac:dyDescent="0.45">
      <c r="A60" s="1">
        <v>44284</v>
      </c>
      <c r="B60">
        <v>81.25</v>
      </c>
      <c r="C60">
        <v>82.580001999999993</v>
      </c>
      <c r="D60">
        <v>80</v>
      </c>
      <c r="E60">
        <v>81.760002</v>
      </c>
      <c r="F60">
        <v>76.376609999999999</v>
      </c>
      <c r="G60">
        <v>8989000</v>
      </c>
    </row>
    <row r="61" spans="1:7" x14ac:dyDescent="0.45">
      <c r="A61" s="1">
        <v>44285</v>
      </c>
      <c r="B61">
        <v>81.639999000000003</v>
      </c>
      <c r="C61">
        <v>83.745002999999997</v>
      </c>
      <c r="D61">
        <v>81.360000999999997</v>
      </c>
      <c r="E61">
        <v>83</v>
      </c>
      <c r="F61">
        <v>77.534958000000003</v>
      </c>
      <c r="G61">
        <v>7102200</v>
      </c>
    </row>
    <row r="62" spans="1:7" x14ac:dyDescent="0.45">
      <c r="A62" s="1">
        <v>44286</v>
      </c>
      <c r="B62">
        <v>83.68</v>
      </c>
      <c r="C62">
        <v>85.224997999999999</v>
      </c>
      <c r="D62">
        <v>83.230002999999996</v>
      </c>
      <c r="E62">
        <v>84.330001999999993</v>
      </c>
      <c r="F62">
        <v>78.777389999999997</v>
      </c>
      <c r="G62">
        <v>10140600</v>
      </c>
    </row>
    <row r="63" spans="1:7" x14ac:dyDescent="0.45">
      <c r="A63" s="1">
        <v>44287</v>
      </c>
      <c r="B63">
        <v>86.5</v>
      </c>
      <c r="C63">
        <v>86.879997000000003</v>
      </c>
      <c r="D63">
        <v>83.959998999999996</v>
      </c>
      <c r="E63">
        <v>84.309997999999993</v>
      </c>
      <c r="F63">
        <v>78.758705000000006</v>
      </c>
      <c r="G63">
        <v>11909100</v>
      </c>
    </row>
    <row r="64" spans="1:7" x14ac:dyDescent="0.45">
      <c r="A64" s="1">
        <v>44291</v>
      </c>
      <c r="B64">
        <v>85.143996999999999</v>
      </c>
      <c r="C64">
        <v>85.57</v>
      </c>
      <c r="D64">
        <v>81.739998</v>
      </c>
      <c r="E64">
        <v>82.489998</v>
      </c>
      <c r="F64">
        <v>77.058539999999994</v>
      </c>
      <c r="G64">
        <v>9268300</v>
      </c>
    </row>
    <row r="65" spans="1:7" x14ac:dyDescent="0.45">
      <c r="A65" s="1">
        <v>44292</v>
      </c>
      <c r="B65">
        <v>82.650002000000001</v>
      </c>
      <c r="C65">
        <v>84.470000999999996</v>
      </c>
      <c r="D65">
        <v>82.019997000000004</v>
      </c>
      <c r="E65">
        <v>83.510002</v>
      </c>
      <c r="F65">
        <v>78.011375000000001</v>
      </c>
      <c r="G65">
        <v>8909500</v>
      </c>
    </row>
    <row r="66" spans="1:7" x14ac:dyDescent="0.45">
      <c r="A66" s="1">
        <v>44293</v>
      </c>
      <c r="B66">
        <v>81.790001000000004</v>
      </c>
      <c r="C66">
        <v>82.190002000000007</v>
      </c>
      <c r="D66">
        <v>80.860000999999997</v>
      </c>
      <c r="E66">
        <v>81.25</v>
      </c>
      <c r="F66">
        <v>75.900184999999993</v>
      </c>
      <c r="G66">
        <v>9445200</v>
      </c>
    </row>
    <row r="67" spans="1:7" x14ac:dyDescent="0.45">
      <c r="A67" s="1">
        <v>44294</v>
      </c>
      <c r="B67">
        <v>82.669998000000007</v>
      </c>
      <c r="C67">
        <v>82.82</v>
      </c>
      <c r="D67">
        <v>81.959998999999996</v>
      </c>
      <c r="E67">
        <v>82.139999000000003</v>
      </c>
      <c r="F67">
        <v>76.731583000000001</v>
      </c>
      <c r="G67">
        <v>6651800</v>
      </c>
    </row>
    <row r="68" spans="1:7" x14ac:dyDescent="0.45">
      <c r="A68" s="1">
        <v>44295</v>
      </c>
      <c r="B68">
        <v>81</v>
      </c>
      <c r="C68">
        <v>81.330001999999993</v>
      </c>
      <c r="D68">
        <v>79.75</v>
      </c>
      <c r="E68">
        <v>80.410004000000001</v>
      </c>
      <c r="F68">
        <v>75.115493999999998</v>
      </c>
      <c r="G68">
        <v>8313400</v>
      </c>
    </row>
    <row r="69" spans="1:7" x14ac:dyDescent="0.45">
      <c r="A69" s="1">
        <v>44298</v>
      </c>
      <c r="B69">
        <v>79.5</v>
      </c>
      <c r="C69">
        <v>79.5</v>
      </c>
      <c r="D69">
        <v>77.669998000000007</v>
      </c>
      <c r="E69">
        <v>78.650002000000001</v>
      </c>
      <c r="F69">
        <v>73.471382000000006</v>
      </c>
      <c r="G69">
        <v>14302500</v>
      </c>
    </row>
    <row r="70" spans="1:7" x14ac:dyDescent="0.45">
      <c r="A70" s="1">
        <v>44299</v>
      </c>
      <c r="B70">
        <v>77.809997999999993</v>
      </c>
      <c r="C70">
        <v>79.510002</v>
      </c>
      <c r="D70">
        <v>76.769997000000004</v>
      </c>
      <c r="E70">
        <v>78.800003000000004</v>
      </c>
      <c r="F70">
        <v>73.611503999999996</v>
      </c>
      <c r="G70">
        <v>12511500</v>
      </c>
    </row>
    <row r="71" spans="1:7" x14ac:dyDescent="0.45">
      <c r="A71" s="1">
        <v>44300</v>
      </c>
      <c r="B71">
        <v>79.580001999999993</v>
      </c>
      <c r="C71">
        <v>79.709998999999996</v>
      </c>
      <c r="D71">
        <v>77.940002000000007</v>
      </c>
      <c r="E71">
        <v>78.120002999999997</v>
      </c>
      <c r="F71">
        <v>72.976280000000003</v>
      </c>
      <c r="G71">
        <v>8603700</v>
      </c>
    </row>
    <row r="72" spans="1:7" x14ac:dyDescent="0.45">
      <c r="A72" s="1">
        <v>44301</v>
      </c>
      <c r="B72">
        <v>78.160004000000001</v>
      </c>
      <c r="C72">
        <v>78.440002000000007</v>
      </c>
      <c r="D72">
        <v>77.264999000000003</v>
      </c>
      <c r="E72">
        <v>77.489998</v>
      </c>
      <c r="F72">
        <v>72.387755999999996</v>
      </c>
      <c r="G72">
        <v>8614400</v>
      </c>
    </row>
    <row r="73" spans="1:7" x14ac:dyDescent="0.45">
      <c r="A73" s="1">
        <v>44302</v>
      </c>
      <c r="B73">
        <v>77.269997000000004</v>
      </c>
      <c r="C73">
        <v>77.75</v>
      </c>
      <c r="D73">
        <v>76.720000999999996</v>
      </c>
      <c r="E73">
        <v>77.040001000000004</v>
      </c>
      <c r="F73">
        <v>71.967392000000004</v>
      </c>
      <c r="G73">
        <v>13891600</v>
      </c>
    </row>
    <row r="74" spans="1:7" x14ac:dyDescent="0.45">
      <c r="A74" s="1">
        <v>44305</v>
      </c>
      <c r="B74">
        <v>77.010002</v>
      </c>
      <c r="C74">
        <v>77.599997999999999</v>
      </c>
      <c r="D74">
        <v>76.199996999999996</v>
      </c>
      <c r="E74">
        <v>76.949996999999996</v>
      </c>
      <c r="F74">
        <v>71.883308</v>
      </c>
      <c r="G74">
        <v>9509000</v>
      </c>
    </row>
    <row r="75" spans="1:7" x14ac:dyDescent="0.45">
      <c r="A75" s="1">
        <v>44306</v>
      </c>
      <c r="B75">
        <v>76.739998</v>
      </c>
      <c r="C75">
        <v>76.739998</v>
      </c>
      <c r="D75">
        <v>74.315002000000007</v>
      </c>
      <c r="E75">
        <v>74.550003000000004</v>
      </c>
      <c r="F75">
        <v>69.641341999999995</v>
      </c>
      <c r="G75">
        <v>15550800</v>
      </c>
    </row>
    <row r="76" spans="1:7" x14ac:dyDescent="0.45">
      <c r="A76" s="1">
        <v>44307</v>
      </c>
      <c r="B76">
        <v>74</v>
      </c>
      <c r="C76">
        <v>75.760002</v>
      </c>
      <c r="D76">
        <v>72.809997999999993</v>
      </c>
      <c r="E76">
        <v>75.720000999999996</v>
      </c>
      <c r="F76">
        <v>70.734298999999993</v>
      </c>
      <c r="G76">
        <v>10833500</v>
      </c>
    </row>
    <row r="77" spans="1:7" x14ac:dyDescent="0.45">
      <c r="A77" s="1">
        <v>44308</v>
      </c>
      <c r="B77">
        <v>75.827003000000005</v>
      </c>
      <c r="C77">
        <v>77.050003000000004</v>
      </c>
      <c r="D77">
        <v>75.129997000000003</v>
      </c>
      <c r="E77">
        <v>76.110000999999997</v>
      </c>
      <c r="F77">
        <v>71.098618000000002</v>
      </c>
      <c r="G77">
        <v>9509000</v>
      </c>
    </row>
    <row r="78" spans="1:7" x14ac:dyDescent="0.45">
      <c r="A78" s="1">
        <v>44309</v>
      </c>
      <c r="B78">
        <v>76.730002999999996</v>
      </c>
      <c r="C78">
        <v>77.910004000000001</v>
      </c>
      <c r="D78">
        <v>76.680000000000007</v>
      </c>
      <c r="E78">
        <v>76.75</v>
      </c>
      <c r="F78">
        <v>71.696479999999994</v>
      </c>
      <c r="G78">
        <v>9582700</v>
      </c>
    </row>
    <row r="79" spans="1:7" x14ac:dyDescent="0.45">
      <c r="A79" s="1">
        <v>44312</v>
      </c>
      <c r="B79">
        <v>76.129997000000003</v>
      </c>
      <c r="C79">
        <v>76.559997999999993</v>
      </c>
      <c r="D79">
        <v>74.940002000000007</v>
      </c>
      <c r="E79">
        <v>76.139999000000003</v>
      </c>
      <c r="F79">
        <v>71.126648000000003</v>
      </c>
      <c r="G79">
        <v>12238600</v>
      </c>
    </row>
    <row r="80" spans="1:7" x14ac:dyDescent="0.45">
      <c r="A80" s="1">
        <v>44313</v>
      </c>
      <c r="B80">
        <v>76.714995999999999</v>
      </c>
      <c r="C80">
        <v>78.930000000000007</v>
      </c>
      <c r="D80">
        <v>76.470000999999996</v>
      </c>
      <c r="E80">
        <v>78.459998999999996</v>
      </c>
      <c r="F80">
        <v>73.293884000000006</v>
      </c>
      <c r="G80">
        <v>11834100</v>
      </c>
    </row>
    <row r="81" spans="1:7" x14ac:dyDescent="0.45">
      <c r="A81" s="1">
        <v>44314</v>
      </c>
      <c r="B81">
        <v>78.690002000000007</v>
      </c>
      <c r="C81">
        <v>79.540001000000004</v>
      </c>
      <c r="D81">
        <v>77.720000999999996</v>
      </c>
      <c r="E81">
        <v>79.059997999999993</v>
      </c>
      <c r="F81">
        <v>73.854384999999994</v>
      </c>
      <c r="G81">
        <v>7035500</v>
      </c>
    </row>
    <row r="82" spans="1:7" x14ac:dyDescent="0.45">
      <c r="A82" s="1">
        <v>44315</v>
      </c>
      <c r="B82">
        <v>79.839995999999999</v>
      </c>
      <c r="C82">
        <v>80.069999999999993</v>
      </c>
      <c r="D82">
        <v>77.419998000000007</v>
      </c>
      <c r="E82">
        <v>77.830001999999993</v>
      </c>
      <c r="F82">
        <v>72.705368000000007</v>
      </c>
      <c r="G82">
        <v>7327300</v>
      </c>
    </row>
    <row r="83" spans="1:7" x14ac:dyDescent="0.45">
      <c r="A83" s="1">
        <v>44316</v>
      </c>
      <c r="B83">
        <v>76.370002999999997</v>
      </c>
      <c r="C83">
        <v>78.207999999999998</v>
      </c>
      <c r="D83">
        <v>76.370002999999997</v>
      </c>
      <c r="E83">
        <v>77.360000999999997</v>
      </c>
      <c r="F83">
        <v>72.266311999999999</v>
      </c>
      <c r="G83">
        <v>6386900</v>
      </c>
    </row>
    <row r="84" spans="1:7" x14ac:dyDescent="0.45">
      <c r="A84" s="1">
        <v>44319</v>
      </c>
      <c r="B84">
        <v>77.199996999999996</v>
      </c>
      <c r="C84">
        <v>78.889999000000003</v>
      </c>
      <c r="D84">
        <v>76.669998000000007</v>
      </c>
      <c r="E84">
        <v>77.019997000000004</v>
      </c>
      <c r="F84">
        <v>71.948700000000002</v>
      </c>
      <c r="G84">
        <v>6255500</v>
      </c>
    </row>
    <row r="85" spans="1:7" x14ac:dyDescent="0.45">
      <c r="A85" s="1">
        <v>44320</v>
      </c>
      <c r="B85">
        <v>76.764999000000003</v>
      </c>
      <c r="C85">
        <v>77.589995999999999</v>
      </c>
      <c r="D85">
        <v>75.529999000000004</v>
      </c>
      <c r="E85">
        <v>76.080001999999993</v>
      </c>
      <c r="F85">
        <v>71.070594999999997</v>
      </c>
      <c r="G85">
        <v>8822000</v>
      </c>
    </row>
    <row r="86" spans="1:7" x14ac:dyDescent="0.45">
      <c r="A86" s="1">
        <v>44321</v>
      </c>
      <c r="B86">
        <v>76.080001999999993</v>
      </c>
      <c r="C86">
        <v>76.689003</v>
      </c>
      <c r="D86">
        <v>75.190002000000007</v>
      </c>
      <c r="E86">
        <v>75.540001000000004</v>
      </c>
      <c r="F86">
        <v>70.566153999999997</v>
      </c>
      <c r="G86">
        <v>5580200</v>
      </c>
    </row>
    <row r="87" spans="1:7" x14ac:dyDescent="0.45">
      <c r="A87" s="1">
        <v>44322</v>
      </c>
      <c r="B87">
        <v>75.389999000000003</v>
      </c>
      <c r="C87">
        <v>77.069999999999993</v>
      </c>
      <c r="D87">
        <v>74.940002000000007</v>
      </c>
      <c r="E87">
        <v>76.389999000000003</v>
      </c>
      <c r="F87">
        <v>71.360184000000004</v>
      </c>
      <c r="G87">
        <v>8142900</v>
      </c>
    </row>
    <row r="88" spans="1:7" x14ac:dyDescent="0.45">
      <c r="A88" s="1">
        <v>44323</v>
      </c>
      <c r="B88">
        <v>76.760002</v>
      </c>
      <c r="C88">
        <v>77.199996999999996</v>
      </c>
      <c r="D88">
        <v>75.485000999999997</v>
      </c>
      <c r="E88">
        <v>75.510002</v>
      </c>
      <c r="F88">
        <v>70.538132000000004</v>
      </c>
      <c r="G88">
        <v>7808500</v>
      </c>
    </row>
    <row r="89" spans="1:7" x14ac:dyDescent="0.45">
      <c r="A89" s="1">
        <v>44326</v>
      </c>
      <c r="B89">
        <v>74.345000999999996</v>
      </c>
      <c r="C89">
        <v>74.345000999999996</v>
      </c>
      <c r="D89">
        <v>71.389999000000003</v>
      </c>
      <c r="E89">
        <v>71.400002000000001</v>
      </c>
      <c r="F89">
        <v>66.698746</v>
      </c>
      <c r="G89">
        <v>16602000</v>
      </c>
    </row>
    <row r="90" spans="1:7" x14ac:dyDescent="0.45">
      <c r="A90" s="1">
        <v>44327</v>
      </c>
      <c r="B90">
        <v>69.449996999999996</v>
      </c>
      <c r="C90">
        <v>73.059997999999993</v>
      </c>
      <c r="D90">
        <v>69.160004000000001</v>
      </c>
      <c r="E90">
        <v>72.779999000000004</v>
      </c>
      <c r="F90">
        <v>67.987885000000006</v>
      </c>
      <c r="G90">
        <v>10507200</v>
      </c>
    </row>
    <row r="91" spans="1:7" x14ac:dyDescent="0.45">
      <c r="A91" s="1">
        <v>44328</v>
      </c>
      <c r="B91">
        <v>72.819999999999993</v>
      </c>
      <c r="C91">
        <v>73</v>
      </c>
      <c r="D91">
        <v>70.839995999999999</v>
      </c>
      <c r="E91">
        <v>71.25</v>
      </c>
      <c r="F91">
        <v>66.558623999999995</v>
      </c>
      <c r="G91">
        <v>8704100</v>
      </c>
    </row>
    <row r="92" spans="1:7" x14ac:dyDescent="0.45">
      <c r="A92" s="1">
        <v>44329</v>
      </c>
      <c r="B92">
        <v>71.069999999999993</v>
      </c>
      <c r="C92">
        <v>71.230002999999996</v>
      </c>
      <c r="D92">
        <v>66.989998</v>
      </c>
      <c r="E92">
        <v>67.029999000000004</v>
      </c>
      <c r="F92">
        <v>62.616481999999998</v>
      </c>
      <c r="G92">
        <v>34600000</v>
      </c>
    </row>
    <row r="93" spans="1:7" x14ac:dyDescent="0.45">
      <c r="A93" s="1">
        <v>44330</v>
      </c>
      <c r="B93">
        <v>68.410004000000001</v>
      </c>
      <c r="C93">
        <v>68.849997999999999</v>
      </c>
      <c r="D93">
        <v>66.550003000000004</v>
      </c>
      <c r="E93">
        <v>68.150002000000001</v>
      </c>
      <c r="F93">
        <v>63.662742999999999</v>
      </c>
      <c r="G93">
        <v>19366700</v>
      </c>
    </row>
    <row r="94" spans="1:7" x14ac:dyDescent="0.45">
      <c r="A94" s="1">
        <v>44333</v>
      </c>
      <c r="B94">
        <v>68.239998</v>
      </c>
      <c r="C94">
        <v>68.779999000000004</v>
      </c>
      <c r="D94">
        <v>67.419998000000007</v>
      </c>
      <c r="E94">
        <v>68.209998999999996</v>
      </c>
      <c r="F94">
        <v>63.718792000000001</v>
      </c>
      <c r="G94">
        <v>11958000</v>
      </c>
    </row>
    <row r="95" spans="1:7" x14ac:dyDescent="0.45">
      <c r="A95" s="1">
        <v>44334</v>
      </c>
      <c r="B95">
        <v>69.900002000000001</v>
      </c>
      <c r="C95">
        <v>70.790001000000004</v>
      </c>
      <c r="D95">
        <v>69.050003000000004</v>
      </c>
      <c r="E95">
        <v>69.739998</v>
      </c>
      <c r="F95">
        <v>65.148048000000003</v>
      </c>
      <c r="G95">
        <v>12594000</v>
      </c>
    </row>
    <row r="96" spans="1:7" x14ac:dyDescent="0.45">
      <c r="A96" s="1">
        <v>44335</v>
      </c>
      <c r="B96">
        <v>67.5</v>
      </c>
      <c r="C96">
        <v>71.010002</v>
      </c>
      <c r="D96">
        <v>66.559997999999993</v>
      </c>
      <c r="E96">
        <v>70.580001999999993</v>
      </c>
      <c r="F96">
        <v>65.932738999999998</v>
      </c>
      <c r="G96">
        <v>15617800</v>
      </c>
    </row>
    <row r="97" spans="1:7" x14ac:dyDescent="0.45">
      <c r="A97" s="1">
        <v>44336</v>
      </c>
      <c r="B97">
        <v>72.440002000000007</v>
      </c>
      <c r="C97">
        <v>74.839995999999999</v>
      </c>
      <c r="D97">
        <v>72.254997000000003</v>
      </c>
      <c r="E97">
        <v>73.699996999999996</v>
      </c>
      <c r="F97">
        <v>68.847297999999995</v>
      </c>
      <c r="G97">
        <v>18384500</v>
      </c>
    </row>
    <row r="98" spans="1:7" x14ac:dyDescent="0.45">
      <c r="A98" s="1">
        <v>44337</v>
      </c>
      <c r="B98">
        <v>74.888999999999996</v>
      </c>
      <c r="C98">
        <v>75.150002000000001</v>
      </c>
      <c r="D98">
        <v>72.449996999999996</v>
      </c>
      <c r="E98">
        <v>72.75</v>
      </c>
      <c r="F98">
        <v>67.959854000000007</v>
      </c>
      <c r="G98">
        <v>10657700</v>
      </c>
    </row>
    <row r="99" spans="1:7" x14ac:dyDescent="0.45">
      <c r="A99" s="1">
        <v>44340</v>
      </c>
      <c r="B99">
        <v>72.25</v>
      </c>
      <c r="C99">
        <v>72.75</v>
      </c>
      <c r="D99">
        <v>71.580001999999993</v>
      </c>
      <c r="E99">
        <v>71.660004000000001</v>
      </c>
      <c r="F99">
        <v>66.941627999999994</v>
      </c>
      <c r="G99">
        <v>8740200</v>
      </c>
    </row>
    <row r="100" spans="1:7" x14ac:dyDescent="0.45">
      <c r="A100" s="1">
        <v>44341</v>
      </c>
      <c r="B100">
        <v>73.059997999999993</v>
      </c>
      <c r="C100">
        <v>73.599997999999999</v>
      </c>
      <c r="D100">
        <v>72.260002</v>
      </c>
      <c r="E100">
        <v>72.809997999999993</v>
      </c>
      <c r="F100">
        <v>68.015900000000002</v>
      </c>
      <c r="G100">
        <v>9399000</v>
      </c>
    </row>
    <row r="101" spans="1:7" x14ac:dyDescent="0.45">
      <c r="A101" s="1">
        <v>44342</v>
      </c>
      <c r="B101">
        <v>73.550003000000004</v>
      </c>
      <c r="C101">
        <v>73.720000999999996</v>
      </c>
      <c r="D101">
        <v>72.559997999999993</v>
      </c>
      <c r="E101">
        <v>73.199996999999996</v>
      </c>
      <c r="F101">
        <v>68.380218999999997</v>
      </c>
      <c r="G101">
        <v>6598700</v>
      </c>
    </row>
    <row r="102" spans="1:7" x14ac:dyDescent="0.45">
      <c r="A102" s="1">
        <v>44343</v>
      </c>
      <c r="B102">
        <v>73.580001999999993</v>
      </c>
      <c r="C102">
        <v>73.580001999999993</v>
      </c>
      <c r="D102">
        <v>72.069999999999993</v>
      </c>
      <c r="E102">
        <v>72.830001999999993</v>
      </c>
      <c r="F102">
        <v>68.034583999999995</v>
      </c>
      <c r="G102">
        <v>9926200</v>
      </c>
    </row>
    <row r="103" spans="1:7" x14ac:dyDescent="0.45">
      <c r="A103" s="1">
        <v>44344</v>
      </c>
      <c r="B103">
        <v>72.610000999999997</v>
      </c>
      <c r="C103">
        <v>74.089995999999999</v>
      </c>
      <c r="D103">
        <v>72.400002000000001</v>
      </c>
      <c r="E103">
        <v>73.940002000000007</v>
      </c>
      <c r="F103">
        <v>69.071503000000007</v>
      </c>
      <c r="G103">
        <v>7876400</v>
      </c>
    </row>
    <row r="104" spans="1:7" x14ac:dyDescent="0.45">
      <c r="A104" s="1">
        <v>44348</v>
      </c>
      <c r="B104">
        <v>76.099997999999999</v>
      </c>
      <c r="C104">
        <v>78.839995999999999</v>
      </c>
      <c r="D104">
        <v>75.980002999999996</v>
      </c>
      <c r="E104">
        <v>78.330001999999993</v>
      </c>
      <c r="F104">
        <v>73.172454999999999</v>
      </c>
      <c r="G104">
        <v>21292100</v>
      </c>
    </row>
    <row r="105" spans="1:7" x14ac:dyDescent="0.45">
      <c r="A105" s="1">
        <v>44349</v>
      </c>
      <c r="B105">
        <v>77.889999000000003</v>
      </c>
      <c r="C105">
        <v>77.949996999999996</v>
      </c>
      <c r="D105">
        <v>76.364998</v>
      </c>
      <c r="E105">
        <v>76.540001000000004</v>
      </c>
      <c r="F105">
        <v>71.500304999999997</v>
      </c>
      <c r="G105">
        <v>9419900</v>
      </c>
    </row>
    <row r="106" spans="1:7" x14ac:dyDescent="0.45">
      <c r="A106" s="1">
        <v>44350</v>
      </c>
      <c r="B106">
        <v>75.419998000000007</v>
      </c>
      <c r="C106">
        <v>75.864998</v>
      </c>
      <c r="D106">
        <v>74.709998999999996</v>
      </c>
      <c r="E106">
        <v>75.519997000000004</v>
      </c>
      <c r="F106">
        <v>70.547470000000004</v>
      </c>
      <c r="G106">
        <v>12027700</v>
      </c>
    </row>
    <row r="107" spans="1:7" x14ac:dyDescent="0.45">
      <c r="A107" s="1">
        <v>44351</v>
      </c>
      <c r="B107">
        <v>76</v>
      </c>
      <c r="C107">
        <v>76.349997999999999</v>
      </c>
      <c r="D107">
        <v>75.080001999999993</v>
      </c>
      <c r="E107">
        <v>75.430000000000007</v>
      </c>
      <c r="F107">
        <v>70.463402000000002</v>
      </c>
      <c r="G107">
        <v>8264600</v>
      </c>
    </row>
    <row r="108" spans="1:7" x14ac:dyDescent="0.45">
      <c r="A108" s="1">
        <v>44354</v>
      </c>
      <c r="B108">
        <v>75.389999000000003</v>
      </c>
      <c r="C108">
        <v>75.394997000000004</v>
      </c>
      <c r="D108">
        <v>73.610000999999997</v>
      </c>
      <c r="E108">
        <v>74.680000000000007</v>
      </c>
      <c r="F108">
        <v>69.762778999999995</v>
      </c>
      <c r="G108">
        <v>8419500</v>
      </c>
    </row>
    <row r="109" spans="1:7" x14ac:dyDescent="0.45">
      <c r="A109" s="1">
        <v>44355</v>
      </c>
      <c r="B109">
        <v>75.013000000000005</v>
      </c>
      <c r="C109">
        <v>75.110000999999997</v>
      </c>
      <c r="D109">
        <v>72.589995999999999</v>
      </c>
      <c r="E109">
        <v>73.279999000000004</v>
      </c>
      <c r="F109">
        <v>68.454964000000004</v>
      </c>
      <c r="G109">
        <v>8902700</v>
      </c>
    </row>
    <row r="110" spans="1:7" x14ac:dyDescent="0.45">
      <c r="A110" s="1">
        <v>44356</v>
      </c>
      <c r="B110">
        <v>73.139999000000003</v>
      </c>
      <c r="C110">
        <v>74.069999999999993</v>
      </c>
      <c r="D110">
        <v>72.470000999999996</v>
      </c>
      <c r="E110">
        <v>72.639999000000003</v>
      </c>
      <c r="F110">
        <v>67.857094000000004</v>
      </c>
      <c r="G110">
        <v>7421500</v>
      </c>
    </row>
    <row r="111" spans="1:7" x14ac:dyDescent="0.45">
      <c r="A111" s="1">
        <v>44357</v>
      </c>
      <c r="B111">
        <v>73.065002000000007</v>
      </c>
      <c r="C111">
        <v>73.099997999999999</v>
      </c>
      <c r="D111">
        <v>71.555000000000007</v>
      </c>
      <c r="E111">
        <v>71.849997999999999</v>
      </c>
      <c r="F111">
        <v>67.119118</v>
      </c>
      <c r="G111">
        <v>9476600</v>
      </c>
    </row>
    <row r="112" spans="1:7" x14ac:dyDescent="0.45">
      <c r="A112" s="1">
        <v>44358</v>
      </c>
      <c r="B112">
        <v>71.279999000000004</v>
      </c>
      <c r="C112">
        <v>72.010002</v>
      </c>
      <c r="D112">
        <v>70.739998</v>
      </c>
      <c r="E112">
        <v>71.190002000000007</v>
      </c>
      <c r="F112">
        <v>66.502571000000003</v>
      </c>
      <c r="G112">
        <v>11387100</v>
      </c>
    </row>
    <row r="113" spans="1:7" x14ac:dyDescent="0.45">
      <c r="A113" s="1">
        <v>44361</v>
      </c>
      <c r="B113">
        <v>71.199996999999996</v>
      </c>
      <c r="C113">
        <v>71.724997999999999</v>
      </c>
      <c r="D113">
        <v>70.410004000000001</v>
      </c>
      <c r="E113">
        <v>71.430000000000007</v>
      </c>
      <c r="F113">
        <v>66.726776000000001</v>
      </c>
      <c r="G113">
        <v>8032100</v>
      </c>
    </row>
    <row r="114" spans="1:7" x14ac:dyDescent="0.45">
      <c r="A114" s="1">
        <v>44362</v>
      </c>
      <c r="B114">
        <v>71.25</v>
      </c>
      <c r="C114">
        <v>71.550003000000004</v>
      </c>
      <c r="D114">
        <v>70.620002999999997</v>
      </c>
      <c r="E114">
        <v>70.839995999999999</v>
      </c>
      <c r="F114">
        <v>66.175612999999998</v>
      </c>
      <c r="G114">
        <v>8455600</v>
      </c>
    </row>
    <row r="115" spans="1:7" x14ac:dyDescent="0.45">
      <c r="A115" s="1">
        <v>44363</v>
      </c>
      <c r="B115">
        <v>71</v>
      </c>
      <c r="C115">
        <v>73.099997999999999</v>
      </c>
      <c r="D115">
        <v>70.430000000000007</v>
      </c>
      <c r="E115">
        <v>71.489998</v>
      </c>
      <c r="F115">
        <v>66.782821999999996</v>
      </c>
      <c r="G115">
        <v>12306500</v>
      </c>
    </row>
    <row r="116" spans="1:7" x14ac:dyDescent="0.45">
      <c r="A116" s="1">
        <v>44364</v>
      </c>
      <c r="B116">
        <v>71.379997000000003</v>
      </c>
      <c r="C116">
        <v>74.069999999999993</v>
      </c>
      <c r="D116">
        <v>71.300003000000004</v>
      </c>
      <c r="E116">
        <v>73.5</v>
      </c>
      <c r="F116">
        <v>68.660469000000006</v>
      </c>
      <c r="G116">
        <v>12894000</v>
      </c>
    </row>
    <row r="117" spans="1:7" x14ac:dyDescent="0.45">
      <c r="A117" s="1">
        <v>44365</v>
      </c>
      <c r="B117">
        <v>72.739998</v>
      </c>
      <c r="C117">
        <v>73.690002000000007</v>
      </c>
      <c r="D117">
        <v>71.389999000000003</v>
      </c>
      <c r="E117">
        <v>71.620002999999997</v>
      </c>
      <c r="F117">
        <v>66.904266000000007</v>
      </c>
      <c r="G117">
        <v>27666500</v>
      </c>
    </row>
    <row r="118" spans="1:7" x14ac:dyDescent="0.45">
      <c r="A118" s="1">
        <v>44368</v>
      </c>
      <c r="B118">
        <v>71.610000999999997</v>
      </c>
      <c r="C118">
        <v>72.974997999999999</v>
      </c>
      <c r="D118">
        <v>70.739998</v>
      </c>
      <c r="E118">
        <v>72.620002999999997</v>
      </c>
      <c r="F118">
        <v>67.838417000000007</v>
      </c>
      <c r="G118">
        <v>8410100</v>
      </c>
    </row>
    <row r="119" spans="1:7" x14ac:dyDescent="0.45">
      <c r="A119" s="1">
        <v>44369</v>
      </c>
      <c r="B119">
        <v>72.190002000000007</v>
      </c>
      <c r="C119">
        <v>74.459998999999996</v>
      </c>
      <c r="D119">
        <v>72.190002000000007</v>
      </c>
      <c r="E119">
        <v>73.300003000000004</v>
      </c>
      <c r="F119">
        <v>68.473640000000003</v>
      </c>
      <c r="G119">
        <v>10250400</v>
      </c>
    </row>
    <row r="120" spans="1:7" x14ac:dyDescent="0.45">
      <c r="A120" s="1">
        <v>44370</v>
      </c>
      <c r="B120">
        <v>73.489998</v>
      </c>
      <c r="C120">
        <v>74.349997999999999</v>
      </c>
      <c r="D120">
        <v>72.800003000000004</v>
      </c>
      <c r="E120">
        <v>73.139999000000003</v>
      </c>
      <c r="F120">
        <v>68.324180999999996</v>
      </c>
      <c r="G120">
        <v>7976600</v>
      </c>
    </row>
    <row r="121" spans="1:7" x14ac:dyDescent="0.45">
      <c r="A121" s="1">
        <v>44371</v>
      </c>
      <c r="B121">
        <v>73.709998999999996</v>
      </c>
      <c r="C121">
        <v>75.110000999999997</v>
      </c>
      <c r="D121">
        <v>73.050003000000004</v>
      </c>
      <c r="E121">
        <v>74.900002000000001</v>
      </c>
      <c r="F121">
        <v>69.968292000000005</v>
      </c>
      <c r="G121">
        <v>9800100</v>
      </c>
    </row>
    <row r="122" spans="1:7" x14ac:dyDescent="0.45">
      <c r="A122" s="1">
        <v>44372</v>
      </c>
      <c r="B122">
        <v>75.925003000000004</v>
      </c>
      <c r="C122">
        <v>78.349997999999999</v>
      </c>
      <c r="D122">
        <v>75.800003000000004</v>
      </c>
      <c r="E122">
        <v>78.230002999999996</v>
      </c>
      <c r="F122">
        <v>73.079032999999995</v>
      </c>
      <c r="G122">
        <v>16604500</v>
      </c>
    </row>
    <row r="123" spans="1:7" x14ac:dyDescent="0.45">
      <c r="A123" s="1">
        <v>44375</v>
      </c>
      <c r="B123">
        <v>78.080001999999993</v>
      </c>
      <c r="C123">
        <v>78.5</v>
      </c>
      <c r="D123">
        <v>76.650002000000001</v>
      </c>
      <c r="E123">
        <v>77.120002999999997</v>
      </c>
      <c r="F123">
        <v>72.042122000000006</v>
      </c>
      <c r="G123">
        <v>8379000</v>
      </c>
    </row>
    <row r="124" spans="1:7" x14ac:dyDescent="0.45">
      <c r="A124" s="1">
        <v>44376</v>
      </c>
      <c r="B124">
        <v>77.339995999999999</v>
      </c>
      <c r="C124">
        <v>79.779999000000004</v>
      </c>
      <c r="D124">
        <v>77.135002</v>
      </c>
      <c r="E124">
        <v>79.75</v>
      </c>
      <c r="F124">
        <v>74.498954999999995</v>
      </c>
      <c r="G124">
        <v>11876400</v>
      </c>
    </row>
    <row r="125" spans="1:7" x14ac:dyDescent="0.45">
      <c r="A125" s="1">
        <v>44377</v>
      </c>
      <c r="B125">
        <v>78.889999000000003</v>
      </c>
      <c r="C125">
        <v>80.269997000000004</v>
      </c>
      <c r="D125">
        <v>78.400002000000001</v>
      </c>
      <c r="E125">
        <v>79.809997999999993</v>
      </c>
      <c r="F125">
        <v>74.555000000000007</v>
      </c>
      <c r="G125">
        <v>11264000</v>
      </c>
    </row>
    <row r="126" spans="1:7" x14ac:dyDescent="0.45">
      <c r="A126" s="1">
        <v>44378</v>
      </c>
      <c r="B126">
        <v>79.300003000000004</v>
      </c>
      <c r="C126">
        <v>80.150002000000001</v>
      </c>
      <c r="D126">
        <v>77.150002000000001</v>
      </c>
      <c r="E126">
        <v>77.440002000000007</v>
      </c>
      <c r="F126">
        <v>72.341048999999998</v>
      </c>
      <c r="G126">
        <v>11108600</v>
      </c>
    </row>
    <row r="127" spans="1:7" x14ac:dyDescent="0.45">
      <c r="A127" s="1">
        <v>44379</v>
      </c>
      <c r="B127">
        <v>77.300003000000004</v>
      </c>
      <c r="C127">
        <v>77.410004000000001</v>
      </c>
      <c r="D127">
        <v>75.550003000000004</v>
      </c>
      <c r="E127">
        <v>76.230002999999996</v>
      </c>
      <c r="F127">
        <v>71.210723999999999</v>
      </c>
      <c r="G127">
        <v>8013700</v>
      </c>
    </row>
    <row r="128" spans="1:7" x14ac:dyDescent="0.45">
      <c r="A128" s="1">
        <v>44383</v>
      </c>
      <c r="B128">
        <v>74.25</v>
      </c>
      <c r="C128">
        <v>74.379997000000003</v>
      </c>
      <c r="D128">
        <v>72.239998</v>
      </c>
      <c r="E128">
        <v>72.389999000000003</v>
      </c>
      <c r="F128">
        <v>67.623565999999997</v>
      </c>
      <c r="G128">
        <v>15591300</v>
      </c>
    </row>
    <row r="129" spans="1:7" x14ac:dyDescent="0.45">
      <c r="A129" s="1">
        <v>44384</v>
      </c>
      <c r="B129">
        <v>73.300003000000004</v>
      </c>
      <c r="C129">
        <v>73.610000999999997</v>
      </c>
      <c r="D129">
        <v>71.889999000000003</v>
      </c>
      <c r="E129">
        <v>72.699996999999996</v>
      </c>
      <c r="F129">
        <v>67.913155000000003</v>
      </c>
      <c r="G129">
        <v>10459500</v>
      </c>
    </row>
    <row r="130" spans="1:7" x14ac:dyDescent="0.45">
      <c r="A130" s="1">
        <v>44385</v>
      </c>
      <c r="B130">
        <v>70.360000999999997</v>
      </c>
      <c r="C130">
        <v>71.230002999999996</v>
      </c>
      <c r="D130">
        <v>69.830001999999993</v>
      </c>
      <c r="E130">
        <v>70.889999000000003</v>
      </c>
      <c r="F130">
        <v>66.222328000000005</v>
      </c>
      <c r="G130">
        <v>11918800</v>
      </c>
    </row>
    <row r="131" spans="1:7" x14ac:dyDescent="0.45">
      <c r="A131" s="1">
        <v>44386</v>
      </c>
      <c r="B131">
        <v>71.769997000000004</v>
      </c>
      <c r="C131">
        <v>73.735000999999997</v>
      </c>
      <c r="D131">
        <v>71.620002999999997</v>
      </c>
      <c r="E131">
        <v>73.559997999999993</v>
      </c>
      <c r="F131">
        <v>68.716521999999998</v>
      </c>
      <c r="G131">
        <v>11205400</v>
      </c>
    </row>
    <row r="132" spans="1:7" x14ac:dyDescent="0.45">
      <c r="A132" s="1">
        <v>44389</v>
      </c>
      <c r="B132">
        <v>73.089995999999999</v>
      </c>
      <c r="C132">
        <v>73.839995999999999</v>
      </c>
      <c r="D132">
        <v>72.379997000000003</v>
      </c>
      <c r="E132">
        <v>73.169998000000007</v>
      </c>
      <c r="F132">
        <v>68.352203000000003</v>
      </c>
      <c r="G132">
        <v>5664100</v>
      </c>
    </row>
    <row r="133" spans="1:7" x14ac:dyDescent="0.45">
      <c r="A133" s="1">
        <v>44390</v>
      </c>
      <c r="B133">
        <v>74.154999000000004</v>
      </c>
      <c r="C133">
        <v>77.550003000000004</v>
      </c>
      <c r="D133">
        <v>74.154999000000004</v>
      </c>
      <c r="E133">
        <v>76.519997000000004</v>
      </c>
      <c r="F133">
        <v>71.481628000000001</v>
      </c>
      <c r="G133">
        <v>15412800</v>
      </c>
    </row>
    <row r="134" spans="1:7" x14ac:dyDescent="0.45">
      <c r="A134" s="1">
        <v>44391</v>
      </c>
      <c r="B134">
        <v>76.25</v>
      </c>
      <c r="C134">
        <v>76.629997000000003</v>
      </c>
      <c r="D134">
        <v>74.519997000000004</v>
      </c>
      <c r="E134">
        <v>75.449996999999996</v>
      </c>
      <c r="F134">
        <v>70.482071000000005</v>
      </c>
      <c r="G134">
        <v>9620600</v>
      </c>
    </row>
    <row r="135" spans="1:7" x14ac:dyDescent="0.45">
      <c r="A135" s="1">
        <v>44392</v>
      </c>
      <c r="B135">
        <v>76.169998000000007</v>
      </c>
      <c r="C135">
        <v>78.169998000000007</v>
      </c>
      <c r="D135">
        <v>76.099997999999999</v>
      </c>
      <c r="E135">
        <v>76.860000999999997</v>
      </c>
      <c r="F135">
        <v>71.799239999999998</v>
      </c>
      <c r="G135">
        <v>9169900</v>
      </c>
    </row>
    <row r="136" spans="1:7" x14ac:dyDescent="0.45">
      <c r="A136" s="1">
        <v>44393</v>
      </c>
      <c r="B136">
        <v>76.870002999999997</v>
      </c>
      <c r="C136">
        <v>77.449996999999996</v>
      </c>
      <c r="D136">
        <v>75.220000999999996</v>
      </c>
      <c r="E136">
        <v>75.589995999999999</v>
      </c>
      <c r="F136">
        <v>70.612862000000007</v>
      </c>
      <c r="G136">
        <v>6527700</v>
      </c>
    </row>
    <row r="137" spans="1:7" x14ac:dyDescent="0.45">
      <c r="A137" s="1">
        <v>44396</v>
      </c>
      <c r="B137">
        <v>74</v>
      </c>
      <c r="C137">
        <v>74.360000999999997</v>
      </c>
      <c r="D137">
        <v>72.680000000000007</v>
      </c>
      <c r="E137">
        <v>74.220000999999996</v>
      </c>
      <c r="F137">
        <v>69.333068999999995</v>
      </c>
      <c r="G137">
        <v>9476900</v>
      </c>
    </row>
    <row r="138" spans="1:7" x14ac:dyDescent="0.45">
      <c r="A138" s="1">
        <v>44397</v>
      </c>
      <c r="B138">
        <v>74.160004000000001</v>
      </c>
      <c r="C138">
        <v>74.25</v>
      </c>
      <c r="D138">
        <v>72.800003000000004</v>
      </c>
      <c r="E138">
        <v>73.870002999999997</v>
      </c>
      <c r="F138">
        <v>69.006118999999998</v>
      </c>
      <c r="G138">
        <v>6612400</v>
      </c>
    </row>
    <row r="139" spans="1:7" x14ac:dyDescent="0.45">
      <c r="A139" s="1">
        <v>44398</v>
      </c>
      <c r="B139">
        <v>73.349997999999999</v>
      </c>
      <c r="C139">
        <v>75.480002999999996</v>
      </c>
      <c r="D139">
        <v>73.230002999999996</v>
      </c>
      <c r="E139">
        <v>75.300003000000004</v>
      </c>
      <c r="F139">
        <v>70.341956999999994</v>
      </c>
      <c r="G139">
        <v>6176000</v>
      </c>
    </row>
    <row r="140" spans="1:7" x14ac:dyDescent="0.45">
      <c r="A140" s="1">
        <v>44399</v>
      </c>
      <c r="B140">
        <v>76</v>
      </c>
      <c r="C140">
        <v>76.639999000000003</v>
      </c>
      <c r="D140">
        <v>75.389999000000003</v>
      </c>
      <c r="E140">
        <v>75.910004000000001</v>
      </c>
      <c r="F140">
        <v>70.911797000000007</v>
      </c>
      <c r="G140">
        <v>4531900</v>
      </c>
    </row>
    <row r="141" spans="1:7" x14ac:dyDescent="0.45">
      <c r="A141" s="1">
        <v>44400</v>
      </c>
      <c r="B141">
        <v>72.947997999999998</v>
      </c>
      <c r="C141">
        <v>73</v>
      </c>
      <c r="D141">
        <v>70.709998999999996</v>
      </c>
      <c r="E141">
        <v>72.290001000000004</v>
      </c>
      <c r="F141">
        <v>67.530144000000007</v>
      </c>
      <c r="G141">
        <v>20290000</v>
      </c>
    </row>
    <row r="142" spans="1:7" x14ac:dyDescent="0.45">
      <c r="A142" s="1">
        <v>44403</v>
      </c>
      <c r="B142">
        <v>69.190002000000007</v>
      </c>
      <c r="C142">
        <v>69.949996999999996</v>
      </c>
      <c r="D142">
        <v>65.289000999999999</v>
      </c>
      <c r="E142">
        <v>66.080001999999993</v>
      </c>
      <c r="F142">
        <v>61.729033999999999</v>
      </c>
      <c r="G142">
        <v>39967600</v>
      </c>
    </row>
    <row r="143" spans="1:7" x14ac:dyDescent="0.45">
      <c r="A143" s="1">
        <v>44404</v>
      </c>
      <c r="B143">
        <v>62.223998999999999</v>
      </c>
      <c r="C143">
        <v>65.510002</v>
      </c>
      <c r="D143">
        <v>61.650002000000001</v>
      </c>
      <c r="E143">
        <v>64.769997000000004</v>
      </c>
      <c r="F143">
        <v>60.505291</v>
      </c>
      <c r="G143">
        <v>44229200</v>
      </c>
    </row>
    <row r="144" spans="1:7" x14ac:dyDescent="0.45">
      <c r="A144" s="1">
        <v>44405</v>
      </c>
      <c r="B144">
        <v>68.230002999999996</v>
      </c>
      <c r="C144">
        <v>71.269997000000004</v>
      </c>
      <c r="D144">
        <v>67.718001999999998</v>
      </c>
      <c r="E144">
        <v>70.279999000000004</v>
      </c>
      <c r="F144">
        <v>65.652489000000003</v>
      </c>
      <c r="G144">
        <v>33628700</v>
      </c>
    </row>
    <row r="145" spans="1:7" x14ac:dyDescent="0.45">
      <c r="A145" s="1">
        <v>44406</v>
      </c>
      <c r="B145">
        <v>72.080001999999993</v>
      </c>
      <c r="C145">
        <v>72.199996999999996</v>
      </c>
      <c r="D145">
        <v>69.449996999999996</v>
      </c>
      <c r="E145">
        <v>71.930000000000007</v>
      </c>
      <c r="F145">
        <v>67.193839999999994</v>
      </c>
      <c r="G145">
        <v>17065000</v>
      </c>
    </row>
    <row r="146" spans="1:7" x14ac:dyDescent="0.45">
      <c r="A146" s="1">
        <v>44407</v>
      </c>
      <c r="B146">
        <v>69.970000999999996</v>
      </c>
      <c r="C146">
        <v>72.199996999999996</v>
      </c>
      <c r="D146">
        <v>69.769997000000004</v>
      </c>
      <c r="E146">
        <v>70.879997000000003</v>
      </c>
      <c r="F146">
        <v>66.212981999999997</v>
      </c>
      <c r="G146">
        <v>9948000</v>
      </c>
    </row>
    <row r="147" spans="1:7" x14ac:dyDescent="0.45">
      <c r="A147" s="1">
        <v>44410</v>
      </c>
      <c r="B147">
        <v>71.069999999999993</v>
      </c>
      <c r="C147">
        <v>72.620002999999997</v>
      </c>
      <c r="D147">
        <v>70.809997999999993</v>
      </c>
      <c r="E147">
        <v>71.489998</v>
      </c>
      <c r="F147">
        <v>66.782821999999996</v>
      </c>
      <c r="G147">
        <v>8422500</v>
      </c>
    </row>
    <row r="148" spans="1:7" x14ac:dyDescent="0.45">
      <c r="A148" s="1">
        <v>44411</v>
      </c>
      <c r="B148">
        <v>70.660004000000001</v>
      </c>
      <c r="C148">
        <v>70.910004000000001</v>
      </c>
      <c r="D148">
        <v>69.190002000000007</v>
      </c>
      <c r="E148">
        <v>70.239998</v>
      </c>
      <c r="F148">
        <v>65.615127999999999</v>
      </c>
      <c r="G148">
        <v>8509500</v>
      </c>
    </row>
    <row r="149" spans="1:7" x14ac:dyDescent="0.45">
      <c r="A149" s="1">
        <v>44412</v>
      </c>
      <c r="B149">
        <v>70.629997000000003</v>
      </c>
      <c r="C149">
        <v>72.849997999999999</v>
      </c>
      <c r="D149">
        <v>70.629997000000003</v>
      </c>
      <c r="E149">
        <v>71.400002000000001</v>
      </c>
      <c r="F149">
        <v>66.698746</v>
      </c>
      <c r="G149">
        <v>8074900</v>
      </c>
    </row>
    <row r="150" spans="1:7" x14ac:dyDescent="0.45">
      <c r="A150" s="1">
        <v>44413</v>
      </c>
      <c r="B150">
        <v>70.889999000000003</v>
      </c>
      <c r="C150">
        <v>71.160004000000001</v>
      </c>
      <c r="D150">
        <v>69.760002</v>
      </c>
      <c r="E150">
        <v>70.739998</v>
      </c>
      <c r="F150">
        <v>66.082206999999997</v>
      </c>
      <c r="G150">
        <v>7485500</v>
      </c>
    </row>
    <row r="151" spans="1:7" x14ac:dyDescent="0.45">
      <c r="A151" s="1">
        <v>44414</v>
      </c>
      <c r="B151">
        <v>71.099997999999999</v>
      </c>
      <c r="C151">
        <v>71.239998</v>
      </c>
      <c r="D151">
        <v>69.209998999999996</v>
      </c>
      <c r="E151">
        <v>69.589995999999999</v>
      </c>
      <c r="F151">
        <v>65.007912000000005</v>
      </c>
      <c r="G151">
        <v>6977600</v>
      </c>
    </row>
    <row r="152" spans="1:7" x14ac:dyDescent="0.45">
      <c r="A152" s="1">
        <v>44417</v>
      </c>
      <c r="B152">
        <v>69.930000000000007</v>
      </c>
      <c r="C152">
        <v>71.864998</v>
      </c>
      <c r="D152">
        <v>69.811995999999994</v>
      </c>
      <c r="E152">
        <v>71.730002999999996</v>
      </c>
      <c r="F152">
        <v>67.007019</v>
      </c>
      <c r="G152">
        <v>6342000</v>
      </c>
    </row>
    <row r="153" spans="1:7" x14ac:dyDescent="0.45">
      <c r="A153" s="1">
        <v>44418</v>
      </c>
      <c r="B153">
        <v>72.800003000000004</v>
      </c>
      <c r="C153">
        <v>73.489998</v>
      </c>
      <c r="D153">
        <v>71.519997000000004</v>
      </c>
      <c r="E153">
        <v>71.760002</v>
      </c>
      <c r="F153">
        <v>67.035042000000004</v>
      </c>
      <c r="G153">
        <v>5195300</v>
      </c>
    </row>
    <row r="154" spans="1:7" x14ac:dyDescent="0.45">
      <c r="A154" s="1">
        <v>44419</v>
      </c>
      <c r="B154">
        <v>72.540001000000004</v>
      </c>
      <c r="C154">
        <v>72.694999999999993</v>
      </c>
      <c r="D154">
        <v>70.809997999999993</v>
      </c>
      <c r="E154">
        <v>71.069999999999993</v>
      </c>
      <c r="F154">
        <v>66.390472000000003</v>
      </c>
      <c r="G154">
        <v>5674200</v>
      </c>
    </row>
    <row r="155" spans="1:7" x14ac:dyDescent="0.45">
      <c r="A155" s="1">
        <v>44420</v>
      </c>
      <c r="B155">
        <v>70.360000999999997</v>
      </c>
      <c r="C155">
        <v>70.959998999999996</v>
      </c>
      <c r="D155">
        <v>69.410004000000001</v>
      </c>
      <c r="E155">
        <v>70.529999000000004</v>
      </c>
      <c r="F155">
        <v>65.886032</v>
      </c>
      <c r="G155">
        <v>5781500</v>
      </c>
    </row>
    <row r="156" spans="1:7" x14ac:dyDescent="0.45">
      <c r="A156" s="1">
        <v>44421</v>
      </c>
      <c r="B156">
        <v>69.949996999999996</v>
      </c>
      <c r="C156">
        <v>70.489998</v>
      </c>
      <c r="D156">
        <v>69.190002000000007</v>
      </c>
      <c r="E156">
        <v>69.860000999999997</v>
      </c>
      <c r="F156">
        <v>65.260147000000003</v>
      </c>
      <c r="G156">
        <v>5630600</v>
      </c>
    </row>
    <row r="157" spans="1:7" x14ac:dyDescent="0.45">
      <c r="A157" s="1">
        <v>44424</v>
      </c>
      <c r="B157">
        <v>68.209998999999996</v>
      </c>
      <c r="C157">
        <v>68.220000999999996</v>
      </c>
      <c r="D157">
        <v>64.800003000000004</v>
      </c>
      <c r="E157">
        <v>66.669998000000007</v>
      </c>
      <c r="F157">
        <v>62.280182000000003</v>
      </c>
      <c r="G157">
        <v>12498500</v>
      </c>
    </row>
    <row r="158" spans="1:7" x14ac:dyDescent="0.45">
      <c r="A158" s="1">
        <v>44425</v>
      </c>
      <c r="B158">
        <v>64.150002000000001</v>
      </c>
      <c r="C158">
        <v>65.529999000000004</v>
      </c>
      <c r="D158">
        <v>63.02</v>
      </c>
      <c r="E158">
        <v>64.260002</v>
      </c>
      <c r="F158">
        <v>60.028872999999997</v>
      </c>
      <c r="G158">
        <v>13386000</v>
      </c>
    </row>
    <row r="159" spans="1:7" x14ac:dyDescent="0.45">
      <c r="A159" s="1">
        <v>44426</v>
      </c>
      <c r="B159">
        <v>65</v>
      </c>
      <c r="C159">
        <v>66.290001000000004</v>
      </c>
      <c r="D159">
        <v>63.994999</v>
      </c>
      <c r="E159">
        <v>65.529999000000004</v>
      </c>
      <c r="F159">
        <v>61.215252</v>
      </c>
      <c r="G159">
        <v>9352500</v>
      </c>
    </row>
    <row r="160" spans="1:7" x14ac:dyDescent="0.45">
      <c r="A160" s="1">
        <v>44427</v>
      </c>
      <c r="B160">
        <v>63.290000999999997</v>
      </c>
      <c r="C160">
        <v>63.980998999999997</v>
      </c>
      <c r="D160">
        <v>61.759998000000003</v>
      </c>
      <c r="E160">
        <v>62.189999</v>
      </c>
      <c r="F160">
        <v>58.095168999999999</v>
      </c>
      <c r="G160">
        <v>16724800</v>
      </c>
    </row>
    <row r="161" spans="1:7" x14ac:dyDescent="0.45">
      <c r="A161" s="1">
        <v>44428</v>
      </c>
      <c r="B161">
        <v>63.049999</v>
      </c>
      <c r="C161">
        <v>65.290001000000004</v>
      </c>
      <c r="D161">
        <v>63</v>
      </c>
      <c r="E161">
        <v>63.619999</v>
      </c>
      <c r="F161">
        <v>59.431010999999998</v>
      </c>
      <c r="G161">
        <v>14986900</v>
      </c>
    </row>
    <row r="162" spans="1:7" x14ac:dyDescent="0.45">
      <c r="A162" s="1">
        <v>44431</v>
      </c>
      <c r="B162">
        <v>65.574996999999996</v>
      </c>
      <c r="C162">
        <v>66.300003000000004</v>
      </c>
      <c r="D162">
        <v>62.330002</v>
      </c>
      <c r="E162">
        <v>65.730002999999996</v>
      </c>
      <c r="F162">
        <v>61.402081000000003</v>
      </c>
      <c r="G162">
        <v>19782800</v>
      </c>
    </row>
    <row r="163" spans="1:7" x14ac:dyDescent="0.45">
      <c r="A163" s="1">
        <v>44432</v>
      </c>
      <c r="B163">
        <v>71.400002000000001</v>
      </c>
      <c r="C163">
        <v>75.849997999999999</v>
      </c>
      <c r="D163">
        <v>71.339995999999999</v>
      </c>
      <c r="E163">
        <v>75.220000999999996</v>
      </c>
      <c r="F163">
        <v>70.267227000000005</v>
      </c>
      <c r="G163">
        <v>35954700</v>
      </c>
    </row>
    <row r="164" spans="1:7" x14ac:dyDescent="0.45">
      <c r="A164" s="1">
        <v>44433</v>
      </c>
      <c r="B164">
        <v>74.75</v>
      </c>
      <c r="C164">
        <v>76.300003000000004</v>
      </c>
      <c r="D164">
        <v>73.730002999999996</v>
      </c>
      <c r="E164">
        <v>76.139999000000003</v>
      </c>
      <c r="F164">
        <v>71.126648000000003</v>
      </c>
      <c r="G164">
        <v>11311900</v>
      </c>
    </row>
    <row r="165" spans="1:7" x14ac:dyDescent="0.45">
      <c r="A165" s="1">
        <v>44434</v>
      </c>
      <c r="B165">
        <v>76.190002000000007</v>
      </c>
      <c r="C165">
        <v>77.472999999999999</v>
      </c>
      <c r="D165">
        <v>75.805000000000007</v>
      </c>
      <c r="E165">
        <v>77.040001000000004</v>
      </c>
      <c r="F165">
        <v>71.967392000000004</v>
      </c>
      <c r="G165">
        <v>11581100</v>
      </c>
    </row>
    <row r="166" spans="1:7" x14ac:dyDescent="0.45">
      <c r="A166" s="1">
        <v>44435</v>
      </c>
      <c r="B166">
        <v>77.25</v>
      </c>
      <c r="C166">
        <v>78.120002999999997</v>
      </c>
      <c r="D166">
        <v>75.809997999999993</v>
      </c>
      <c r="E166">
        <v>76.430000000000007</v>
      </c>
      <c r="F166">
        <v>71.397544999999994</v>
      </c>
      <c r="G166">
        <v>12969600</v>
      </c>
    </row>
    <row r="167" spans="1:7" x14ac:dyDescent="0.45">
      <c r="A167" s="1">
        <v>44438</v>
      </c>
      <c r="B167">
        <v>75.148003000000003</v>
      </c>
      <c r="C167">
        <v>76.968001999999998</v>
      </c>
      <c r="D167">
        <v>74.290001000000004</v>
      </c>
      <c r="E167">
        <v>76.690002000000007</v>
      </c>
      <c r="F167">
        <v>71.640441999999993</v>
      </c>
      <c r="G167">
        <v>7979900</v>
      </c>
    </row>
    <row r="168" spans="1:7" x14ac:dyDescent="0.45">
      <c r="A168" s="1">
        <v>44439</v>
      </c>
      <c r="B168">
        <v>78.080001999999993</v>
      </c>
      <c r="C168">
        <v>80.559997999999993</v>
      </c>
      <c r="D168">
        <v>77.300003000000004</v>
      </c>
      <c r="E168">
        <v>78.559997999999993</v>
      </c>
      <c r="F168">
        <v>73.387305999999995</v>
      </c>
      <c r="G168">
        <v>13044400</v>
      </c>
    </row>
    <row r="169" spans="1:7" x14ac:dyDescent="0.45">
      <c r="A169" s="1">
        <v>44440</v>
      </c>
      <c r="B169">
        <v>79.480002999999996</v>
      </c>
      <c r="C169">
        <v>81.550003000000004</v>
      </c>
      <c r="D169">
        <v>79.459998999999996</v>
      </c>
      <c r="E169">
        <v>80.779999000000004</v>
      </c>
      <c r="F169">
        <v>75.461128000000002</v>
      </c>
      <c r="G169">
        <v>12061500</v>
      </c>
    </row>
    <row r="170" spans="1:7" x14ac:dyDescent="0.45">
      <c r="A170" s="1">
        <v>44441</v>
      </c>
      <c r="B170">
        <v>80.510002</v>
      </c>
      <c r="C170">
        <v>81.319999999999993</v>
      </c>
      <c r="D170">
        <v>79.336997999999994</v>
      </c>
      <c r="E170">
        <v>80.239998</v>
      </c>
      <c r="F170">
        <v>74.956688</v>
      </c>
      <c r="G170">
        <v>9903500</v>
      </c>
    </row>
    <row r="171" spans="1:7" x14ac:dyDescent="0.45">
      <c r="A171" s="1">
        <v>44442</v>
      </c>
      <c r="B171">
        <v>79.300003000000004</v>
      </c>
      <c r="C171">
        <v>80.309997999999993</v>
      </c>
      <c r="D171">
        <v>78.775002000000001</v>
      </c>
      <c r="E171">
        <v>79.855002999999996</v>
      </c>
      <c r="F171">
        <v>74.597046000000006</v>
      </c>
      <c r="G171">
        <v>8502200</v>
      </c>
    </row>
    <row r="172" spans="1:7" x14ac:dyDescent="0.45">
      <c r="A172" s="1">
        <v>44446</v>
      </c>
      <c r="B172">
        <v>81.089995999999999</v>
      </c>
      <c r="C172">
        <v>84.080001999999993</v>
      </c>
      <c r="D172">
        <v>80.940002000000007</v>
      </c>
      <c r="E172">
        <v>83.239998</v>
      </c>
      <c r="F172">
        <v>77.759155000000007</v>
      </c>
      <c r="G172">
        <v>19339000</v>
      </c>
    </row>
    <row r="173" spans="1:7" x14ac:dyDescent="0.45">
      <c r="A173" s="1">
        <v>44447</v>
      </c>
      <c r="B173">
        <v>82.290001000000004</v>
      </c>
      <c r="C173">
        <v>82.790001000000004</v>
      </c>
      <c r="D173">
        <v>80.559997999999993</v>
      </c>
      <c r="E173">
        <v>81.730002999999996</v>
      </c>
      <c r="F173">
        <v>76.348586999999995</v>
      </c>
      <c r="G173">
        <v>7158600</v>
      </c>
    </row>
    <row r="174" spans="1:7" x14ac:dyDescent="0.45">
      <c r="A174" s="1">
        <v>44448</v>
      </c>
      <c r="B174">
        <v>78.754997000000003</v>
      </c>
      <c r="C174">
        <v>81.169998000000007</v>
      </c>
      <c r="D174">
        <v>77.919998000000007</v>
      </c>
      <c r="E174">
        <v>80.260002</v>
      </c>
      <c r="F174">
        <v>74.975364999999996</v>
      </c>
      <c r="G174">
        <v>9719300</v>
      </c>
    </row>
    <row r="175" spans="1:7" x14ac:dyDescent="0.45">
      <c r="A175" s="1">
        <v>44449</v>
      </c>
      <c r="B175">
        <v>82.199996999999996</v>
      </c>
      <c r="C175">
        <v>83.089995999999999</v>
      </c>
      <c r="D175">
        <v>80.489998</v>
      </c>
      <c r="E175">
        <v>80.639999000000003</v>
      </c>
      <c r="F175">
        <v>75.330344999999994</v>
      </c>
      <c r="G175">
        <v>8229900</v>
      </c>
    </row>
    <row r="176" spans="1:7" x14ac:dyDescent="0.45">
      <c r="A176" s="1">
        <v>44452</v>
      </c>
      <c r="B176">
        <v>79.524001999999996</v>
      </c>
      <c r="C176">
        <v>81.059997999999993</v>
      </c>
      <c r="D176">
        <v>78.626998999999998</v>
      </c>
      <c r="E176">
        <v>80.169998000000007</v>
      </c>
      <c r="F176">
        <v>74.891295999999997</v>
      </c>
      <c r="G176">
        <v>7567700</v>
      </c>
    </row>
    <row r="177" spans="1:7" x14ac:dyDescent="0.45">
      <c r="A177" s="1">
        <v>44453</v>
      </c>
      <c r="B177">
        <v>80</v>
      </c>
      <c r="C177">
        <v>80.5</v>
      </c>
      <c r="D177">
        <v>77.705001999999993</v>
      </c>
      <c r="E177">
        <v>77.900002000000001</v>
      </c>
      <c r="F177">
        <v>72.770759999999996</v>
      </c>
      <c r="G177">
        <v>11325000</v>
      </c>
    </row>
    <row r="178" spans="1:7" x14ac:dyDescent="0.45">
      <c r="A178" s="1">
        <v>44454</v>
      </c>
      <c r="B178">
        <v>75.793998999999999</v>
      </c>
      <c r="C178">
        <v>76.910004000000001</v>
      </c>
      <c r="D178">
        <v>74.970000999999996</v>
      </c>
      <c r="E178">
        <v>76.629997000000003</v>
      </c>
      <c r="F178">
        <v>71.584372999999999</v>
      </c>
      <c r="G178">
        <v>10901600</v>
      </c>
    </row>
    <row r="179" spans="1:7" x14ac:dyDescent="0.45">
      <c r="A179" s="1">
        <v>44455</v>
      </c>
      <c r="B179">
        <v>75.330001999999993</v>
      </c>
      <c r="C179">
        <v>77.319999999999993</v>
      </c>
      <c r="D179">
        <v>75.160004000000001</v>
      </c>
      <c r="E179">
        <v>77.169998000000007</v>
      </c>
      <c r="F179">
        <v>72.088820999999996</v>
      </c>
      <c r="G179">
        <v>7989400</v>
      </c>
    </row>
    <row r="180" spans="1:7" x14ac:dyDescent="0.45">
      <c r="A180" s="1">
        <v>44456</v>
      </c>
      <c r="B180">
        <v>79.040001000000004</v>
      </c>
      <c r="C180">
        <v>79.709998999999996</v>
      </c>
      <c r="D180">
        <v>77.239998</v>
      </c>
      <c r="E180">
        <v>77.690002000000007</v>
      </c>
      <c r="F180">
        <v>72.574592999999993</v>
      </c>
      <c r="G180">
        <v>9779500</v>
      </c>
    </row>
    <row r="181" spans="1:7" x14ac:dyDescent="0.45">
      <c r="A181" s="1">
        <v>44459</v>
      </c>
      <c r="B181">
        <v>74.559997999999993</v>
      </c>
      <c r="C181">
        <v>75.360000999999997</v>
      </c>
      <c r="D181">
        <v>73.019997000000004</v>
      </c>
      <c r="E181">
        <v>74.150002000000001</v>
      </c>
      <c r="F181">
        <v>69.267685</v>
      </c>
      <c r="G181">
        <v>10219400</v>
      </c>
    </row>
    <row r="182" spans="1:7" x14ac:dyDescent="0.45">
      <c r="A182" s="1">
        <v>44460</v>
      </c>
      <c r="B182">
        <v>74.456001000000001</v>
      </c>
      <c r="C182">
        <v>75.430000000000007</v>
      </c>
      <c r="D182">
        <v>73.440002000000007</v>
      </c>
      <c r="E182">
        <v>73.5</v>
      </c>
      <c r="F182">
        <v>68.660469000000006</v>
      </c>
      <c r="G182">
        <v>7431600</v>
      </c>
    </row>
    <row r="183" spans="1:7" x14ac:dyDescent="0.45">
      <c r="A183" s="1">
        <v>44461</v>
      </c>
      <c r="B183">
        <v>74.525002000000001</v>
      </c>
      <c r="C183">
        <v>76.709998999999996</v>
      </c>
      <c r="D183">
        <v>74.260002</v>
      </c>
      <c r="E183">
        <v>75.919998000000007</v>
      </c>
      <c r="F183">
        <v>70.921126999999998</v>
      </c>
      <c r="G183">
        <v>7788400</v>
      </c>
    </row>
    <row r="184" spans="1:7" x14ac:dyDescent="0.45">
      <c r="A184" s="1">
        <v>44462</v>
      </c>
      <c r="B184">
        <v>75.949996999999996</v>
      </c>
      <c r="C184">
        <v>76.410004000000001</v>
      </c>
      <c r="D184">
        <v>74.839995999999999</v>
      </c>
      <c r="E184">
        <v>76.129997000000003</v>
      </c>
      <c r="F184">
        <v>71.117310000000003</v>
      </c>
      <c r="G184">
        <v>4931500</v>
      </c>
    </row>
    <row r="185" spans="1:7" x14ac:dyDescent="0.45">
      <c r="A185" s="1">
        <v>44463</v>
      </c>
      <c r="B185">
        <v>74.669998000000007</v>
      </c>
      <c r="C185">
        <v>75.050003000000004</v>
      </c>
      <c r="D185">
        <v>73.540001000000004</v>
      </c>
      <c r="E185">
        <v>73.980002999999996</v>
      </c>
      <c r="F185">
        <v>69.108870999999994</v>
      </c>
      <c r="G185">
        <v>6085800</v>
      </c>
    </row>
    <row r="186" spans="1:7" x14ac:dyDescent="0.45">
      <c r="A186" s="1">
        <v>44466</v>
      </c>
      <c r="B186">
        <v>74.519997000000004</v>
      </c>
      <c r="C186">
        <v>76.690002000000007</v>
      </c>
      <c r="D186">
        <v>73.660004000000001</v>
      </c>
      <c r="E186">
        <v>76.430000000000007</v>
      </c>
      <c r="F186">
        <v>71.397544999999994</v>
      </c>
      <c r="G186">
        <v>7939000</v>
      </c>
    </row>
    <row r="187" spans="1:7" x14ac:dyDescent="0.45">
      <c r="A187" s="1">
        <v>44467</v>
      </c>
      <c r="B187">
        <v>76.309997999999993</v>
      </c>
      <c r="C187">
        <v>77.360000999999997</v>
      </c>
      <c r="D187">
        <v>73.599997999999999</v>
      </c>
      <c r="E187">
        <v>75.419998000000007</v>
      </c>
      <c r="F187">
        <v>70.454055999999994</v>
      </c>
      <c r="G187">
        <v>11185400</v>
      </c>
    </row>
    <row r="188" spans="1:7" x14ac:dyDescent="0.45">
      <c r="A188" s="1">
        <v>44468</v>
      </c>
      <c r="B188">
        <v>75.099997999999999</v>
      </c>
      <c r="C188">
        <v>75.5</v>
      </c>
      <c r="D188">
        <v>71.450996000000004</v>
      </c>
      <c r="E188">
        <v>71.620002999999997</v>
      </c>
      <c r="F188">
        <v>66.904266000000007</v>
      </c>
      <c r="G188">
        <v>12045200</v>
      </c>
    </row>
    <row r="189" spans="1:7" x14ac:dyDescent="0.45">
      <c r="A189" s="1">
        <v>44469</v>
      </c>
      <c r="B189">
        <v>72.084998999999996</v>
      </c>
      <c r="C189">
        <v>73.682998999999995</v>
      </c>
      <c r="D189">
        <v>71.989998</v>
      </c>
      <c r="E189">
        <v>72.239998</v>
      </c>
      <c r="F189">
        <v>67.483436999999995</v>
      </c>
      <c r="G189">
        <v>7131300</v>
      </c>
    </row>
    <row r="190" spans="1:7" x14ac:dyDescent="0.45">
      <c r="A190" s="1">
        <v>44470</v>
      </c>
      <c r="B190">
        <v>72.089995999999999</v>
      </c>
      <c r="C190">
        <v>73.110000999999997</v>
      </c>
      <c r="D190">
        <v>69.675003000000004</v>
      </c>
      <c r="E190">
        <v>70.019997000000004</v>
      </c>
      <c r="F190">
        <v>65.409606999999994</v>
      </c>
      <c r="G190">
        <v>8899900</v>
      </c>
    </row>
    <row r="191" spans="1:7" x14ac:dyDescent="0.45">
      <c r="A191" s="1">
        <v>44473</v>
      </c>
      <c r="B191">
        <v>70.019997000000004</v>
      </c>
      <c r="C191">
        <v>70.194999999999993</v>
      </c>
      <c r="D191">
        <v>68.459998999999996</v>
      </c>
      <c r="E191">
        <v>69.410004000000001</v>
      </c>
      <c r="F191">
        <v>64.839775000000003</v>
      </c>
      <c r="G191">
        <v>10249400</v>
      </c>
    </row>
    <row r="192" spans="1:7" x14ac:dyDescent="0.45">
      <c r="A192" s="1">
        <v>44474</v>
      </c>
      <c r="B192">
        <v>70.459998999999996</v>
      </c>
      <c r="C192">
        <v>71.860000999999997</v>
      </c>
      <c r="D192">
        <v>70.25</v>
      </c>
      <c r="E192">
        <v>71.620002999999997</v>
      </c>
      <c r="F192">
        <v>66.904266000000007</v>
      </c>
      <c r="G192">
        <v>8558300</v>
      </c>
    </row>
    <row r="193" spans="1:7" x14ac:dyDescent="0.45">
      <c r="A193" s="1">
        <v>44475</v>
      </c>
      <c r="B193">
        <v>69.910004000000001</v>
      </c>
      <c r="C193">
        <v>72.324996999999996</v>
      </c>
      <c r="D193">
        <v>69.535004000000001</v>
      </c>
      <c r="E193">
        <v>71.870002999999997</v>
      </c>
      <c r="F193">
        <v>67.137801999999994</v>
      </c>
      <c r="G193">
        <v>6398200</v>
      </c>
    </row>
    <row r="194" spans="1:7" x14ac:dyDescent="0.45">
      <c r="A194" s="1">
        <v>44476</v>
      </c>
      <c r="B194">
        <v>74.959998999999996</v>
      </c>
      <c r="C194">
        <v>76.599997999999999</v>
      </c>
      <c r="D194">
        <v>74.699996999999996</v>
      </c>
      <c r="E194">
        <v>76.300003000000004</v>
      </c>
      <c r="F194">
        <v>71.276122999999998</v>
      </c>
      <c r="G194">
        <v>12415700</v>
      </c>
    </row>
    <row r="195" spans="1:7" x14ac:dyDescent="0.45">
      <c r="A195" s="1">
        <v>44477</v>
      </c>
      <c r="B195">
        <v>76.839995999999999</v>
      </c>
      <c r="C195">
        <v>78.949996999999996</v>
      </c>
      <c r="D195">
        <v>76.120002999999997</v>
      </c>
      <c r="E195">
        <v>78.610000999999997</v>
      </c>
      <c r="F195">
        <v>73.434005999999997</v>
      </c>
      <c r="G195">
        <v>11563300</v>
      </c>
    </row>
    <row r="196" spans="1:7" x14ac:dyDescent="0.45">
      <c r="A196" s="1">
        <v>44480</v>
      </c>
      <c r="B196">
        <v>80.040001000000004</v>
      </c>
      <c r="C196">
        <v>80.230002999999996</v>
      </c>
      <c r="D196">
        <v>77.839995999999999</v>
      </c>
      <c r="E196">
        <v>78</v>
      </c>
      <c r="F196">
        <v>72.864174000000006</v>
      </c>
      <c r="G196">
        <v>10270300</v>
      </c>
    </row>
    <row r="197" spans="1:7" x14ac:dyDescent="0.45">
      <c r="A197" s="1">
        <v>44481</v>
      </c>
      <c r="B197">
        <v>77.900002000000001</v>
      </c>
      <c r="C197">
        <v>79.403000000000006</v>
      </c>
      <c r="D197">
        <v>77.769997000000004</v>
      </c>
      <c r="E197">
        <v>78.410004000000001</v>
      </c>
      <c r="F197">
        <v>73.247185000000002</v>
      </c>
      <c r="G197">
        <v>8772800</v>
      </c>
    </row>
    <row r="198" spans="1:7" x14ac:dyDescent="0.45">
      <c r="A198" s="1">
        <v>44482</v>
      </c>
      <c r="B198">
        <v>79.602997000000002</v>
      </c>
      <c r="C198">
        <v>81.010002</v>
      </c>
      <c r="D198">
        <v>79.480002999999996</v>
      </c>
      <c r="E198">
        <v>80.569999999999993</v>
      </c>
      <c r="F198">
        <v>75.264954000000003</v>
      </c>
      <c r="G198">
        <v>9575900</v>
      </c>
    </row>
    <row r="199" spans="1:7" x14ac:dyDescent="0.45">
      <c r="A199" s="1">
        <v>44483</v>
      </c>
      <c r="B199">
        <v>80.815002000000007</v>
      </c>
      <c r="C199">
        <v>81.305000000000007</v>
      </c>
      <c r="D199">
        <v>78.830001999999993</v>
      </c>
      <c r="E199">
        <v>81.029999000000004</v>
      </c>
      <c r="F199">
        <v>75.694671999999997</v>
      </c>
      <c r="G199">
        <v>7893300</v>
      </c>
    </row>
    <row r="200" spans="1:7" x14ac:dyDescent="0.45">
      <c r="A200" s="1">
        <v>44484</v>
      </c>
      <c r="B200">
        <v>80.389999000000003</v>
      </c>
      <c r="C200">
        <v>81.610000999999997</v>
      </c>
      <c r="D200">
        <v>79.620002999999997</v>
      </c>
      <c r="E200">
        <v>81.419998000000007</v>
      </c>
      <c r="F200">
        <v>76.058989999999994</v>
      </c>
      <c r="G200">
        <v>8361000</v>
      </c>
    </row>
    <row r="201" spans="1:7" x14ac:dyDescent="0.45">
      <c r="A201" s="1">
        <v>44487</v>
      </c>
      <c r="B201">
        <v>81.550003000000004</v>
      </c>
      <c r="C201">
        <v>82.870002999999997</v>
      </c>
      <c r="D201">
        <v>81.430000000000007</v>
      </c>
      <c r="E201">
        <v>82.419998000000007</v>
      </c>
      <c r="F201">
        <v>76.993140999999994</v>
      </c>
      <c r="G201">
        <v>6106600</v>
      </c>
    </row>
    <row r="202" spans="1:7" x14ac:dyDescent="0.45">
      <c r="A202" s="1">
        <v>44488</v>
      </c>
      <c r="B202">
        <v>83.550003000000004</v>
      </c>
      <c r="C202">
        <v>85.5</v>
      </c>
      <c r="D202">
        <v>83.141998000000001</v>
      </c>
      <c r="E202">
        <v>84.910004000000001</v>
      </c>
      <c r="F202">
        <v>79.319198999999998</v>
      </c>
      <c r="G202">
        <v>11383800</v>
      </c>
    </row>
    <row r="203" spans="1:7" x14ac:dyDescent="0.45">
      <c r="A203" s="1">
        <v>44489</v>
      </c>
      <c r="B203">
        <v>85.980002999999996</v>
      </c>
      <c r="C203">
        <v>87.830001999999993</v>
      </c>
      <c r="D203">
        <v>84.959998999999996</v>
      </c>
      <c r="E203">
        <v>85.529999000000004</v>
      </c>
      <c r="F203">
        <v>79.898375999999999</v>
      </c>
      <c r="G203">
        <v>9831300</v>
      </c>
    </row>
    <row r="204" spans="1:7" x14ac:dyDescent="0.45">
      <c r="A204" s="1">
        <v>44490</v>
      </c>
      <c r="B204">
        <v>84.110000999999997</v>
      </c>
      <c r="C204">
        <v>84.959998999999996</v>
      </c>
      <c r="D204">
        <v>83.379997000000003</v>
      </c>
      <c r="E204">
        <v>83.970000999999996</v>
      </c>
      <c r="F204">
        <v>78.441085999999999</v>
      </c>
      <c r="G204">
        <v>6718700</v>
      </c>
    </row>
    <row r="205" spans="1:7" x14ac:dyDescent="0.45">
      <c r="A205" s="1">
        <v>44491</v>
      </c>
      <c r="B205">
        <v>84.160004000000001</v>
      </c>
      <c r="C205">
        <v>85.349997999999999</v>
      </c>
      <c r="D205">
        <v>82.860000999999997</v>
      </c>
      <c r="E205">
        <v>83.07</v>
      </c>
      <c r="F205">
        <v>77.600348999999994</v>
      </c>
      <c r="G205">
        <v>5852500</v>
      </c>
    </row>
    <row r="206" spans="1:7" x14ac:dyDescent="0.45">
      <c r="A206" s="1">
        <v>44494</v>
      </c>
      <c r="B206">
        <v>83.68</v>
      </c>
      <c r="C206">
        <v>84.669998000000007</v>
      </c>
      <c r="D206">
        <v>82.57</v>
      </c>
      <c r="E206">
        <v>84.25</v>
      </c>
      <c r="F206">
        <v>78.702652</v>
      </c>
      <c r="G206">
        <v>5129200</v>
      </c>
    </row>
    <row r="207" spans="1:7" x14ac:dyDescent="0.45">
      <c r="A207" s="1">
        <v>44495</v>
      </c>
      <c r="B207">
        <v>84.050003000000004</v>
      </c>
      <c r="C207">
        <v>84.851996999999997</v>
      </c>
      <c r="D207">
        <v>81.069999999999993</v>
      </c>
      <c r="E207">
        <v>81.480002999999996</v>
      </c>
      <c r="F207">
        <v>76.115043999999997</v>
      </c>
      <c r="G207">
        <v>6447800</v>
      </c>
    </row>
    <row r="208" spans="1:7" x14ac:dyDescent="0.45">
      <c r="A208" s="1">
        <v>44496</v>
      </c>
      <c r="B208">
        <v>79.889999000000003</v>
      </c>
      <c r="C208">
        <v>81.910004000000001</v>
      </c>
      <c r="D208">
        <v>79.050003000000004</v>
      </c>
      <c r="E208">
        <v>80.860000999999997</v>
      </c>
      <c r="F208">
        <v>75.535865999999999</v>
      </c>
      <c r="G208">
        <v>5779800</v>
      </c>
    </row>
    <row r="209" spans="1:7" x14ac:dyDescent="0.45">
      <c r="A209" s="1">
        <v>44497</v>
      </c>
      <c r="B209">
        <v>79.430000000000007</v>
      </c>
      <c r="C209">
        <v>80.930000000000007</v>
      </c>
      <c r="D209">
        <v>78.739998</v>
      </c>
      <c r="E209">
        <v>80.919998000000007</v>
      </c>
      <c r="F209">
        <v>75.591910999999996</v>
      </c>
      <c r="G209">
        <v>4468700</v>
      </c>
    </row>
    <row r="210" spans="1:7" x14ac:dyDescent="0.45">
      <c r="A210" s="1">
        <v>44498</v>
      </c>
      <c r="B210">
        <v>79.730002999999996</v>
      </c>
      <c r="C210">
        <v>80.165001000000004</v>
      </c>
      <c r="D210">
        <v>77.985000999999997</v>
      </c>
      <c r="E210">
        <v>78.279999000000004</v>
      </c>
      <c r="F210">
        <v>73.125739999999993</v>
      </c>
      <c r="G210">
        <v>8080100</v>
      </c>
    </row>
    <row r="211" spans="1:7" x14ac:dyDescent="0.45">
      <c r="A211" s="1">
        <v>44501</v>
      </c>
      <c r="B211">
        <v>78.660004000000001</v>
      </c>
      <c r="C211">
        <v>82.550003000000004</v>
      </c>
      <c r="D211">
        <v>78.589995999999999</v>
      </c>
      <c r="E211">
        <v>82.5</v>
      </c>
      <c r="F211">
        <v>77.067879000000005</v>
      </c>
      <c r="G211">
        <v>6063600</v>
      </c>
    </row>
    <row r="212" spans="1:7" x14ac:dyDescent="0.45">
      <c r="A212" s="1">
        <v>44502</v>
      </c>
      <c r="B212">
        <v>80.949996999999996</v>
      </c>
      <c r="C212">
        <v>81.389999000000003</v>
      </c>
      <c r="D212">
        <v>80.309997999999993</v>
      </c>
      <c r="E212">
        <v>80.699996999999996</v>
      </c>
      <c r="F212">
        <v>75.386398</v>
      </c>
      <c r="G212">
        <v>6083700</v>
      </c>
    </row>
    <row r="213" spans="1:7" x14ac:dyDescent="0.45">
      <c r="A213" s="1">
        <v>44503</v>
      </c>
      <c r="B213">
        <v>81.510002</v>
      </c>
      <c r="C213">
        <v>81.720000999999996</v>
      </c>
      <c r="D213">
        <v>79.739998</v>
      </c>
      <c r="E213">
        <v>81.360000999999997</v>
      </c>
      <c r="F213">
        <v>76.002937000000003</v>
      </c>
      <c r="G213">
        <v>5520300</v>
      </c>
    </row>
    <row r="214" spans="1:7" x14ac:dyDescent="0.45">
      <c r="A214" s="1">
        <v>44504</v>
      </c>
      <c r="B214">
        <v>82.629997000000003</v>
      </c>
      <c r="C214">
        <v>83.059997999999993</v>
      </c>
      <c r="D214">
        <v>80.050003000000004</v>
      </c>
      <c r="E214">
        <v>80.300003000000004</v>
      </c>
      <c r="F214">
        <v>75.012741000000005</v>
      </c>
      <c r="G214">
        <v>6799700</v>
      </c>
    </row>
    <row r="215" spans="1:7" x14ac:dyDescent="0.45">
      <c r="A215" s="1">
        <v>44505</v>
      </c>
      <c r="B215">
        <v>79.900002000000001</v>
      </c>
      <c r="C215">
        <v>80</v>
      </c>
      <c r="D215">
        <v>77.459998999999996</v>
      </c>
      <c r="E215">
        <v>77.569999999999993</v>
      </c>
      <c r="F215">
        <v>72.462494000000007</v>
      </c>
      <c r="G215">
        <v>5704200</v>
      </c>
    </row>
    <row r="216" spans="1:7" x14ac:dyDescent="0.45">
      <c r="A216" s="1">
        <v>44508</v>
      </c>
      <c r="B216">
        <v>79.040001000000004</v>
      </c>
      <c r="C216">
        <v>79.110000999999997</v>
      </c>
      <c r="D216">
        <v>76.830001999999993</v>
      </c>
      <c r="E216">
        <v>77.470000999999996</v>
      </c>
      <c r="F216">
        <v>72.369079999999997</v>
      </c>
      <c r="G216">
        <v>6595200</v>
      </c>
    </row>
    <row r="217" spans="1:7" x14ac:dyDescent="0.45">
      <c r="A217" s="1">
        <v>44509</v>
      </c>
      <c r="B217">
        <v>77.040001000000004</v>
      </c>
      <c r="C217">
        <v>79.569999999999993</v>
      </c>
      <c r="D217">
        <v>76.629997000000003</v>
      </c>
      <c r="E217">
        <v>77.190002000000007</v>
      </c>
      <c r="F217">
        <v>72.107512999999997</v>
      </c>
      <c r="G217">
        <v>5250200</v>
      </c>
    </row>
    <row r="218" spans="1:7" x14ac:dyDescent="0.45">
      <c r="A218" s="1">
        <v>44510</v>
      </c>
      <c r="B218">
        <v>78.800003000000004</v>
      </c>
      <c r="C218">
        <v>79.489998</v>
      </c>
      <c r="D218">
        <v>77.290001000000004</v>
      </c>
      <c r="E218">
        <v>77.739998</v>
      </c>
      <c r="F218">
        <v>72.621291999999997</v>
      </c>
      <c r="G218">
        <v>8367100</v>
      </c>
    </row>
    <row r="219" spans="1:7" x14ac:dyDescent="0.45">
      <c r="A219" s="1">
        <v>44511</v>
      </c>
      <c r="B219">
        <v>81.550003000000004</v>
      </c>
      <c r="C219">
        <v>84.330001999999993</v>
      </c>
      <c r="D219">
        <v>81.069999999999993</v>
      </c>
      <c r="E219">
        <v>84.199996999999996</v>
      </c>
      <c r="F219">
        <v>78.655936999999994</v>
      </c>
      <c r="G219">
        <v>15637300</v>
      </c>
    </row>
    <row r="220" spans="1:7" x14ac:dyDescent="0.45">
      <c r="A220" s="1">
        <v>44512</v>
      </c>
      <c r="B220">
        <v>84.089995999999999</v>
      </c>
      <c r="C220">
        <v>86.32</v>
      </c>
      <c r="D220">
        <v>83.849997999999999</v>
      </c>
      <c r="E220">
        <v>85.949996999999996</v>
      </c>
      <c r="F220">
        <v>80.290717999999998</v>
      </c>
      <c r="G220">
        <v>9315100</v>
      </c>
    </row>
    <row r="221" spans="1:7" x14ac:dyDescent="0.45">
      <c r="A221" s="1">
        <v>44515</v>
      </c>
      <c r="B221">
        <v>86.139999000000003</v>
      </c>
      <c r="C221">
        <v>86.260002</v>
      </c>
      <c r="D221">
        <v>83.709998999999996</v>
      </c>
      <c r="E221">
        <v>84.620002999999997</v>
      </c>
      <c r="F221">
        <v>79.048293999999999</v>
      </c>
      <c r="G221">
        <v>7317900</v>
      </c>
    </row>
    <row r="222" spans="1:7" x14ac:dyDescent="0.45">
      <c r="A222" s="1">
        <v>44516</v>
      </c>
      <c r="B222">
        <v>85.949996999999996</v>
      </c>
      <c r="C222">
        <v>86.790001000000004</v>
      </c>
      <c r="D222">
        <v>84.919998000000007</v>
      </c>
      <c r="E222">
        <v>85.730002999999996</v>
      </c>
      <c r="F222">
        <v>80.085205000000002</v>
      </c>
      <c r="G222">
        <v>9064700</v>
      </c>
    </row>
    <row r="223" spans="1:7" x14ac:dyDescent="0.45">
      <c r="A223" s="1">
        <v>44517</v>
      </c>
      <c r="B223">
        <v>85</v>
      </c>
      <c r="C223">
        <v>85.275002000000001</v>
      </c>
      <c r="D223">
        <v>82.239998</v>
      </c>
      <c r="E223">
        <v>83.150002000000001</v>
      </c>
      <c r="F223">
        <v>77.675078999999997</v>
      </c>
      <c r="G223">
        <v>7427100</v>
      </c>
    </row>
    <row r="224" spans="1:7" x14ac:dyDescent="0.45">
      <c r="A224" s="1">
        <v>44518</v>
      </c>
      <c r="B224">
        <v>87.985000999999997</v>
      </c>
      <c r="C224">
        <v>89.290001000000004</v>
      </c>
      <c r="D224">
        <v>85.120002999999997</v>
      </c>
      <c r="E224">
        <v>88.099997999999999</v>
      </c>
      <c r="F224">
        <v>82.299155999999996</v>
      </c>
      <c r="G224">
        <v>19318700</v>
      </c>
    </row>
    <row r="225" spans="1:7" x14ac:dyDescent="0.45">
      <c r="A225" s="1">
        <v>44519</v>
      </c>
      <c r="B225">
        <v>89.860000999999997</v>
      </c>
      <c r="C225">
        <v>92.099997999999999</v>
      </c>
      <c r="D225">
        <v>89.110000999999997</v>
      </c>
      <c r="E225">
        <v>91.550003000000004</v>
      </c>
      <c r="F225">
        <v>85.521996000000001</v>
      </c>
      <c r="G225">
        <v>15175000</v>
      </c>
    </row>
    <row r="226" spans="1:7" x14ac:dyDescent="0.45">
      <c r="A226" s="1">
        <v>44522</v>
      </c>
      <c r="B226">
        <v>89.330001999999993</v>
      </c>
      <c r="C226">
        <v>92.160004000000001</v>
      </c>
      <c r="D226">
        <v>86.379997000000003</v>
      </c>
      <c r="E226">
        <v>87.709998999999996</v>
      </c>
      <c r="F226">
        <v>81.934830000000005</v>
      </c>
      <c r="G226">
        <v>12301600</v>
      </c>
    </row>
    <row r="227" spans="1:7" x14ac:dyDescent="0.45">
      <c r="A227" s="1">
        <v>44523</v>
      </c>
      <c r="B227">
        <v>90.209998999999996</v>
      </c>
      <c r="C227">
        <v>92.690002000000007</v>
      </c>
      <c r="D227">
        <v>87.832999999999998</v>
      </c>
      <c r="E227">
        <v>89.459998999999996</v>
      </c>
      <c r="F227">
        <v>83.569603000000001</v>
      </c>
      <c r="G227">
        <v>11895500</v>
      </c>
    </row>
    <row r="228" spans="1:7" x14ac:dyDescent="0.45">
      <c r="A228" s="1">
        <v>44524</v>
      </c>
      <c r="B228">
        <v>90</v>
      </c>
      <c r="C228">
        <v>91.190002000000007</v>
      </c>
      <c r="D228">
        <v>88.190002000000007</v>
      </c>
      <c r="E228">
        <v>89.360000999999997</v>
      </c>
      <c r="F228">
        <v>83.476189000000005</v>
      </c>
      <c r="G228">
        <v>6977300</v>
      </c>
    </row>
    <row r="229" spans="1:7" x14ac:dyDescent="0.45">
      <c r="A229" s="1">
        <v>44526</v>
      </c>
      <c r="B229">
        <v>86.870002999999997</v>
      </c>
      <c r="C229">
        <v>89.349997999999999</v>
      </c>
      <c r="D229">
        <v>85.779999000000004</v>
      </c>
      <c r="E229">
        <v>88.669998000000007</v>
      </c>
      <c r="F229">
        <v>82.831619000000003</v>
      </c>
      <c r="G229">
        <v>8311000</v>
      </c>
    </row>
    <row r="230" spans="1:7" x14ac:dyDescent="0.45">
      <c r="A230" s="1">
        <v>44529</v>
      </c>
      <c r="B230">
        <v>88.300003000000004</v>
      </c>
      <c r="C230">
        <v>88.919998000000007</v>
      </c>
      <c r="D230">
        <v>86.260002</v>
      </c>
      <c r="E230">
        <v>87.910004000000001</v>
      </c>
      <c r="F230">
        <v>82.121666000000005</v>
      </c>
      <c r="G230">
        <v>9475200</v>
      </c>
    </row>
    <row r="231" spans="1:7" x14ac:dyDescent="0.45">
      <c r="A231" s="1">
        <v>44530</v>
      </c>
      <c r="B231">
        <v>87.169998000000007</v>
      </c>
      <c r="C231">
        <v>87.944999999999993</v>
      </c>
      <c r="D231">
        <v>83.940002000000007</v>
      </c>
      <c r="E231">
        <v>84.110000999999997</v>
      </c>
      <c r="F231">
        <v>78.571877000000001</v>
      </c>
      <c r="G231">
        <v>14608400</v>
      </c>
    </row>
    <row r="232" spans="1:7" x14ac:dyDescent="0.45">
      <c r="A232" s="1">
        <v>44531</v>
      </c>
      <c r="B232">
        <v>86.879997000000003</v>
      </c>
      <c r="C232">
        <v>88.220000999999996</v>
      </c>
      <c r="D232">
        <v>85.120002999999997</v>
      </c>
      <c r="E232">
        <v>85.18</v>
      </c>
      <c r="F232">
        <v>79.571419000000006</v>
      </c>
      <c r="G232">
        <v>8947400</v>
      </c>
    </row>
    <row r="233" spans="1:7" x14ac:dyDescent="0.45">
      <c r="A233" s="1">
        <v>44532</v>
      </c>
      <c r="B233">
        <v>86.5</v>
      </c>
      <c r="C233">
        <v>87.330001999999993</v>
      </c>
      <c r="D233">
        <v>82.400002000000001</v>
      </c>
      <c r="E233">
        <v>84.459998999999996</v>
      </c>
      <c r="F233">
        <v>78.898826999999997</v>
      </c>
      <c r="G233">
        <v>10695300</v>
      </c>
    </row>
    <row r="234" spans="1:7" x14ac:dyDescent="0.45">
      <c r="A234" s="1">
        <v>44533</v>
      </c>
      <c r="B234">
        <v>79.860000999999997</v>
      </c>
      <c r="C234">
        <v>80.459998999999996</v>
      </c>
      <c r="D234">
        <v>73.690002000000007</v>
      </c>
      <c r="E234">
        <v>77.949996999999996</v>
      </c>
      <c r="F234">
        <v>72.817466999999994</v>
      </c>
      <c r="G234">
        <v>20656900</v>
      </c>
    </row>
    <row r="235" spans="1:7" x14ac:dyDescent="0.45">
      <c r="A235" s="1">
        <v>44536</v>
      </c>
      <c r="B235">
        <v>76.519997000000004</v>
      </c>
      <c r="C235">
        <v>76.949996999999996</v>
      </c>
      <c r="D235">
        <v>74.269997000000004</v>
      </c>
      <c r="E235">
        <v>75.190002000000007</v>
      </c>
      <c r="F235">
        <v>70.239197000000004</v>
      </c>
      <c r="G235">
        <v>22191800</v>
      </c>
    </row>
    <row r="236" spans="1:7" x14ac:dyDescent="0.45">
      <c r="A236" s="1">
        <v>44537</v>
      </c>
      <c r="B236">
        <v>78.809997999999993</v>
      </c>
      <c r="C236">
        <v>79.239998</v>
      </c>
      <c r="D236">
        <v>76.519997000000004</v>
      </c>
      <c r="E236">
        <v>78.089995999999999</v>
      </c>
      <c r="F236">
        <v>72.948250000000002</v>
      </c>
      <c r="G236">
        <v>14548400</v>
      </c>
    </row>
    <row r="237" spans="1:7" x14ac:dyDescent="0.45">
      <c r="A237" s="1">
        <v>44538</v>
      </c>
      <c r="B237">
        <v>78.290001000000004</v>
      </c>
      <c r="C237">
        <v>79.599997999999999</v>
      </c>
      <c r="D237">
        <v>77.349997999999999</v>
      </c>
      <c r="E237">
        <v>78.290001000000004</v>
      </c>
      <c r="F237">
        <v>73.135086000000001</v>
      </c>
      <c r="G237">
        <v>11270300</v>
      </c>
    </row>
    <row r="238" spans="1:7" x14ac:dyDescent="0.45">
      <c r="A238" s="1">
        <v>44539</v>
      </c>
      <c r="B238">
        <v>78.540001000000004</v>
      </c>
      <c r="C238">
        <v>81.080001999999993</v>
      </c>
      <c r="D238">
        <v>78.044998000000007</v>
      </c>
      <c r="E238">
        <v>79.569999999999993</v>
      </c>
      <c r="F238">
        <v>74.330803000000003</v>
      </c>
      <c r="G238">
        <v>7498300</v>
      </c>
    </row>
    <row r="239" spans="1:7" x14ac:dyDescent="0.45">
      <c r="A239" s="1">
        <v>44540</v>
      </c>
      <c r="B239">
        <v>79.819999999999993</v>
      </c>
      <c r="C239">
        <v>80.650002000000001</v>
      </c>
      <c r="D239">
        <v>78.730002999999996</v>
      </c>
      <c r="E239">
        <v>79.709998999999996</v>
      </c>
      <c r="F239">
        <v>74.461578000000003</v>
      </c>
      <c r="G239">
        <v>10624800</v>
      </c>
    </row>
    <row r="240" spans="1:7" x14ac:dyDescent="0.45">
      <c r="A240" s="1">
        <v>44543</v>
      </c>
      <c r="B240">
        <v>78.540001000000004</v>
      </c>
      <c r="C240">
        <v>78.580001999999993</v>
      </c>
      <c r="D240">
        <v>76.440002000000007</v>
      </c>
      <c r="E240">
        <v>78.050003000000004</v>
      </c>
      <c r="F240">
        <v>72.910888999999997</v>
      </c>
      <c r="G240">
        <v>6059500</v>
      </c>
    </row>
    <row r="241" spans="1:7" x14ac:dyDescent="0.45">
      <c r="A241" s="1">
        <v>44544</v>
      </c>
      <c r="B241">
        <v>76.230002999999996</v>
      </c>
      <c r="C241">
        <v>77.848999000000006</v>
      </c>
      <c r="D241">
        <v>75.879997000000003</v>
      </c>
      <c r="E241">
        <v>77.650002000000001</v>
      </c>
      <c r="F241">
        <v>72.537223999999995</v>
      </c>
      <c r="G241">
        <v>5596000</v>
      </c>
    </row>
    <row r="242" spans="1:7" x14ac:dyDescent="0.45">
      <c r="A242" s="1">
        <v>44545</v>
      </c>
      <c r="B242">
        <v>75.889999000000003</v>
      </c>
      <c r="C242">
        <v>76</v>
      </c>
      <c r="D242">
        <v>70.449996999999996</v>
      </c>
      <c r="E242">
        <v>73.660004000000001</v>
      </c>
      <c r="F242">
        <v>68.809944000000002</v>
      </c>
      <c r="G242">
        <v>14821500</v>
      </c>
    </row>
    <row r="243" spans="1:7" x14ac:dyDescent="0.45">
      <c r="A243" s="1">
        <v>44546</v>
      </c>
      <c r="B243">
        <v>73.5</v>
      </c>
      <c r="C243">
        <v>76</v>
      </c>
      <c r="D243">
        <v>72.400002000000001</v>
      </c>
      <c r="E243">
        <v>72.680000000000007</v>
      </c>
      <c r="F243">
        <v>67.894469999999998</v>
      </c>
      <c r="G243">
        <v>7849800</v>
      </c>
    </row>
    <row r="244" spans="1:7" x14ac:dyDescent="0.45">
      <c r="A244" s="1">
        <v>44547</v>
      </c>
      <c r="B244">
        <v>70.019997000000004</v>
      </c>
      <c r="C244">
        <v>72.629997000000003</v>
      </c>
      <c r="D244">
        <v>70</v>
      </c>
      <c r="E244">
        <v>71.040001000000004</v>
      </c>
      <c r="F244">
        <v>66.362449999999995</v>
      </c>
      <c r="G244">
        <v>13130500</v>
      </c>
    </row>
    <row r="245" spans="1:7" x14ac:dyDescent="0.45">
      <c r="A245" s="1">
        <v>44550</v>
      </c>
      <c r="B245">
        <v>69.544998000000007</v>
      </c>
      <c r="C245">
        <v>69.544998000000007</v>
      </c>
      <c r="D245">
        <v>67.160004000000001</v>
      </c>
      <c r="E245">
        <v>68.190002000000007</v>
      </c>
      <c r="F245">
        <v>63.700108</v>
      </c>
      <c r="G245">
        <v>10714800</v>
      </c>
    </row>
    <row r="246" spans="1:7" x14ac:dyDescent="0.45">
      <c r="A246" s="1">
        <v>44551</v>
      </c>
      <c r="B246">
        <v>70.069999999999993</v>
      </c>
      <c r="C246">
        <v>73.699996999999996</v>
      </c>
      <c r="D246">
        <v>69.519997000000004</v>
      </c>
      <c r="E246">
        <v>73.410004000000001</v>
      </c>
      <c r="F246">
        <v>68.576408000000001</v>
      </c>
      <c r="G246">
        <v>9822800</v>
      </c>
    </row>
    <row r="247" spans="1:7" x14ac:dyDescent="0.45">
      <c r="A247" s="1">
        <v>44552</v>
      </c>
      <c r="B247">
        <v>71.116996999999998</v>
      </c>
      <c r="C247">
        <v>74.004997000000003</v>
      </c>
      <c r="D247">
        <v>70.779999000000004</v>
      </c>
      <c r="E247">
        <v>73.75</v>
      </c>
      <c r="F247">
        <v>68.894012000000004</v>
      </c>
      <c r="G247">
        <v>9264700</v>
      </c>
    </row>
    <row r="248" spans="1:7" x14ac:dyDescent="0.45">
      <c r="A248" s="1">
        <v>44553</v>
      </c>
      <c r="B248">
        <v>67.870002999999997</v>
      </c>
      <c r="C248">
        <v>69.5</v>
      </c>
      <c r="D248">
        <v>66.180000000000007</v>
      </c>
      <c r="E248">
        <v>68.650002000000001</v>
      </c>
      <c r="F248">
        <v>64.129813999999996</v>
      </c>
      <c r="G248">
        <v>26529000</v>
      </c>
    </row>
    <row r="249" spans="1:7" x14ac:dyDescent="0.45">
      <c r="A249" s="1">
        <v>44557</v>
      </c>
      <c r="B249">
        <v>67.704002000000003</v>
      </c>
      <c r="C249">
        <v>68.879997000000003</v>
      </c>
      <c r="D249">
        <v>67.544998000000007</v>
      </c>
      <c r="E249">
        <v>67.709998999999996</v>
      </c>
      <c r="F249">
        <v>63.251713000000002</v>
      </c>
      <c r="G249">
        <v>7682300</v>
      </c>
    </row>
    <row r="250" spans="1:7" x14ac:dyDescent="0.45">
      <c r="A250" s="1">
        <v>44558</v>
      </c>
      <c r="B250">
        <v>67.300003000000004</v>
      </c>
      <c r="C250">
        <v>67.319999999999993</v>
      </c>
      <c r="D250">
        <v>65.559997999999993</v>
      </c>
      <c r="E250">
        <v>65.870002999999997</v>
      </c>
      <c r="F250">
        <v>61.532871</v>
      </c>
      <c r="G250">
        <v>9263500</v>
      </c>
    </row>
    <row r="251" spans="1:7" x14ac:dyDescent="0.45">
      <c r="A251" s="1">
        <v>44559</v>
      </c>
      <c r="B251">
        <v>66.5</v>
      </c>
      <c r="C251">
        <v>67.010002</v>
      </c>
      <c r="D251">
        <v>64.699996999999996</v>
      </c>
      <c r="E251">
        <v>65.629997000000003</v>
      </c>
      <c r="F251">
        <v>61.308666000000002</v>
      </c>
      <c r="G251">
        <v>6469300</v>
      </c>
    </row>
    <row r="252" spans="1:7" x14ac:dyDescent="0.45">
      <c r="A252" s="1">
        <v>44560</v>
      </c>
      <c r="B252">
        <v>65.870002999999997</v>
      </c>
      <c r="C252">
        <v>71.669998000000007</v>
      </c>
      <c r="D252">
        <v>65.790001000000004</v>
      </c>
      <c r="E252">
        <v>70.400002000000001</v>
      </c>
      <c r="F252">
        <v>65.764595</v>
      </c>
      <c r="G252">
        <v>13902600</v>
      </c>
    </row>
    <row r="253" spans="1:7" x14ac:dyDescent="0.45">
      <c r="A253" s="1">
        <v>44561</v>
      </c>
      <c r="B253">
        <v>69.569999999999993</v>
      </c>
      <c r="C253">
        <v>70.919998000000007</v>
      </c>
      <c r="D253">
        <v>69.319999999999993</v>
      </c>
      <c r="E253">
        <v>70.069999999999993</v>
      </c>
      <c r="F253">
        <v>65.456314000000006</v>
      </c>
      <c r="G253">
        <v>5446200</v>
      </c>
    </row>
    <row r="254" spans="1:7" x14ac:dyDescent="0.45">
      <c r="A254" s="1">
        <v>44564</v>
      </c>
      <c r="B254">
        <v>68.900002000000001</v>
      </c>
      <c r="C254">
        <v>69.489998</v>
      </c>
      <c r="D254">
        <v>66.870002999999997</v>
      </c>
      <c r="E254">
        <v>68.330001999999993</v>
      </c>
      <c r="F254">
        <v>63.830886999999997</v>
      </c>
      <c r="G254">
        <v>9374400</v>
      </c>
    </row>
    <row r="255" spans="1:7" x14ac:dyDescent="0.45">
      <c r="A255" s="1">
        <v>44565</v>
      </c>
      <c r="B255">
        <v>67.699996999999996</v>
      </c>
      <c r="C255">
        <v>67.839995999999999</v>
      </c>
      <c r="D255">
        <v>63.110000999999997</v>
      </c>
      <c r="E255">
        <v>64.199996999999996</v>
      </c>
      <c r="F255">
        <v>59.972819999999999</v>
      </c>
      <c r="G255">
        <v>19989800</v>
      </c>
    </row>
    <row r="256" spans="1:7" x14ac:dyDescent="0.45">
      <c r="A256" s="1">
        <v>44566</v>
      </c>
      <c r="B256">
        <v>63.57</v>
      </c>
      <c r="C256">
        <v>65.588997000000006</v>
      </c>
      <c r="D256">
        <v>62.169998</v>
      </c>
      <c r="E256">
        <v>63.02</v>
      </c>
      <c r="F256">
        <v>58.870517999999997</v>
      </c>
      <c r="G256">
        <v>19188100</v>
      </c>
    </row>
    <row r="257" spans="1:7" x14ac:dyDescent="0.45">
      <c r="A257" s="1">
        <v>44567</v>
      </c>
      <c r="B257">
        <v>65.25</v>
      </c>
      <c r="C257">
        <v>68.074996999999996</v>
      </c>
      <c r="D257">
        <v>63.665000999999997</v>
      </c>
      <c r="E257">
        <v>66.779999000000004</v>
      </c>
      <c r="F257">
        <v>62.382942</v>
      </c>
      <c r="G257">
        <v>12965400</v>
      </c>
    </row>
    <row r="258" spans="1:7" x14ac:dyDescent="0.45">
      <c r="A258" s="1">
        <v>44568</v>
      </c>
      <c r="B258">
        <v>68.389999000000003</v>
      </c>
      <c r="C258">
        <v>69.680000000000007</v>
      </c>
      <c r="D258">
        <v>67.129997000000003</v>
      </c>
      <c r="E258">
        <v>68.239998</v>
      </c>
      <c r="F258">
        <v>63.746811000000001</v>
      </c>
      <c r="G258">
        <v>13008300</v>
      </c>
    </row>
    <row r="259" spans="1:7" x14ac:dyDescent="0.45">
      <c r="A259" s="1">
        <v>44571</v>
      </c>
      <c r="B259">
        <v>69.690002000000007</v>
      </c>
      <c r="C259">
        <v>71.059997999999993</v>
      </c>
      <c r="D259">
        <v>68.168998999999999</v>
      </c>
      <c r="E259">
        <v>69.599997999999999</v>
      </c>
      <c r="F259">
        <v>65.017264999999995</v>
      </c>
      <c r="G259">
        <v>15804200</v>
      </c>
    </row>
    <row r="260" spans="1:7" x14ac:dyDescent="0.45">
      <c r="A260" s="1">
        <v>44572</v>
      </c>
      <c r="B260">
        <v>71</v>
      </c>
      <c r="C260">
        <v>76.830001999999993</v>
      </c>
      <c r="D260">
        <v>70.425003000000004</v>
      </c>
      <c r="E260">
        <v>76.760002</v>
      </c>
      <c r="F260">
        <v>71.705826000000002</v>
      </c>
      <c r="G260">
        <v>27375600</v>
      </c>
    </row>
    <row r="261" spans="1:7" x14ac:dyDescent="0.45">
      <c r="A261" s="1">
        <v>44573</v>
      </c>
      <c r="B261">
        <v>78.169998000000007</v>
      </c>
      <c r="C261">
        <v>78.599997999999999</v>
      </c>
      <c r="D261">
        <v>75.860000999999997</v>
      </c>
      <c r="E261">
        <v>76.400002000000001</v>
      </c>
      <c r="F261">
        <v>71.369529999999997</v>
      </c>
      <c r="G261">
        <v>12939600</v>
      </c>
    </row>
    <row r="262" spans="1:7" x14ac:dyDescent="0.45">
      <c r="A262" s="1">
        <v>44574</v>
      </c>
      <c r="B262">
        <v>74.470000999999996</v>
      </c>
      <c r="C262">
        <v>74.470000999999996</v>
      </c>
      <c r="D262">
        <v>71.150002000000001</v>
      </c>
      <c r="E262">
        <v>71.440002000000007</v>
      </c>
      <c r="F262">
        <v>66.736114999999998</v>
      </c>
      <c r="G262">
        <v>12504200</v>
      </c>
    </row>
    <row r="263" spans="1:7" x14ac:dyDescent="0.45">
      <c r="A263" s="1">
        <v>44575</v>
      </c>
      <c r="B263">
        <v>73.900002000000001</v>
      </c>
      <c r="C263">
        <v>74.014999000000003</v>
      </c>
      <c r="D263">
        <v>71.930000000000007</v>
      </c>
      <c r="E263">
        <v>73.720000999999996</v>
      </c>
      <c r="F263">
        <v>68.865989999999996</v>
      </c>
      <c r="G263">
        <v>12783100</v>
      </c>
    </row>
    <row r="264" spans="1:7" x14ac:dyDescent="0.45">
      <c r="A264" s="1">
        <v>44579</v>
      </c>
      <c r="B264">
        <v>71.120002999999997</v>
      </c>
      <c r="C264">
        <v>74.930000000000007</v>
      </c>
      <c r="D264">
        <v>71.089995999999999</v>
      </c>
      <c r="E264">
        <v>73.400002000000001</v>
      </c>
      <c r="F264">
        <v>68.567062000000007</v>
      </c>
      <c r="G264">
        <v>10208100</v>
      </c>
    </row>
    <row r="265" spans="1:7" x14ac:dyDescent="0.45">
      <c r="A265" s="1">
        <v>44580</v>
      </c>
      <c r="B265">
        <v>73.180000000000007</v>
      </c>
      <c r="C265">
        <v>74.220000999999996</v>
      </c>
      <c r="D265">
        <v>72.029999000000004</v>
      </c>
      <c r="E265">
        <v>72.300003000000004</v>
      </c>
      <c r="F265">
        <v>67.539490000000001</v>
      </c>
      <c r="G265">
        <v>6318300</v>
      </c>
    </row>
    <row r="266" spans="1:7" x14ac:dyDescent="0.45">
      <c r="A266" s="1">
        <v>44581</v>
      </c>
      <c r="B266">
        <v>77.25</v>
      </c>
      <c r="C266">
        <v>81.239998</v>
      </c>
      <c r="D266">
        <v>76.769997000000004</v>
      </c>
      <c r="E266">
        <v>77</v>
      </c>
      <c r="F266">
        <v>71.930023000000006</v>
      </c>
      <c r="G266">
        <v>26218300</v>
      </c>
    </row>
    <row r="267" spans="1:7" x14ac:dyDescent="0.45">
      <c r="A267" s="1">
        <v>44582</v>
      </c>
      <c r="B267">
        <v>77.601996999999997</v>
      </c>
      <c r="C267">
        <v>77.680000000000007</v>
      </c>
      <c r="D267">
        <v>72.660004000000001</v>
      </c>
      <c r="E267">
        <v>73.459998999999996</v>
      </c>
      <c r="F267">
        <v>68.623108000000002</v>
      </c>
      <c r="G267">
        <v>14440500</v>
      </c>
    </row>
    <row r="268" spans="1:7" x14ac:dyDescent="0.45">
      <c r="A268" s="1">
        <v>44585</v>
      </c>
      <c r="B268">
        <v>72.519997000000004</v>
      </c>
      <c r="C268">
        <v>72.519997000000004</v>
      </c>
      <c r="D268">
        <v>68.110000999999997</v>
      </c>
      <c r="E268">
        <v>71.739998</v>
      </c>
      <c r="F268">
        <v>67.016350000000003</v>
      </c>
      <c r="G268">
        <v>15486200</v>
      </c>
    </row>
    <row r="269" spans="1:7" x14ac:dyDescent="0.45">
      <c r="A269" s="1">
        <v>44586</v>
      </c>
      <c r="B269">
        <v>70.279999000000004</v>
      </c>
      <c r="C269">
        <v>72.970000999999996</v>
      </c>
      <c r="D269">
        <v>70.199996999999996</v>
      </c>
      <c r="E269">
        <v>72.150002000000001</v>
      </c>
      <c r="F269">
        <v>67.399367999999996</v>
      </c>
      <c r="G269">
        <v>7291200</v>
      </c>
    </row>
    <row r="270" spans="1:7" x14ac:dyDescent="0.45">
      <c r="A270" s="1">
        <v>44587</v>
      </c>
      <c r="B270">
        <v>72.900002000000001</v>
      </c>
      <c r="C270">
        <v>73.489998</v>
      </c>
      <c r="D270">
        <v>70.510002</v>
      </c>
      <c r="E270">
        <v>71.110000999999997</v>
      </c>
      <c r="F270">
        <v>66.427841000000001</v>
      </c>
      <c r="G270">
        <v>9546100</v>
      </c>
    </row>
    <row r="271" spans="1:7" x14ac:dyDescent="0.45">
      <c r="A271" s="1">
        <v>44588</v>
      </c>
      <c r="B271">
        <v>70.75</v>
      </c>
      <c r="C271">
        <v>70.800003000000004</v>
      </c>
      <c r="D271">
        <v>65.785004000000001</v>
      </c>
      <c r="E271">
        <v>66.680000000000007</v>
      </c>
      <c r="F271">
        <v>62.289527999999997</v>
      </c>
      <c r="G271">
        <v>13137100</v>
      </c>
    </row>
    <row r="272" spans="1:7" x14ac:dyDescent="0.45">
      <c r="A272" s="1">
        <v>44589</v>
      </c>
      <c r="B272">
        <v>67.599997999999999</v>
      </c>
      <c r="C272">
        <v>69.419998000000007</v>
      </c>
      <c r="D272">
        <v>66.199996999999996</v>
      </c>
      <c r="E272">
        <v>69.339995999999999</v>
      </c>
      <c r="F272">
        <v>64.774383999999998</v>
      </c>
      <c r="G272">
        <v>9026500</v>
      </c>
    </row>
    <row r="273" spans="1:7" x14ac:dyDescent="0.45">
      <c r="A273" s="1">
        <v>44592</v>
      </c>
      <c r="B273">
        <v>71.839995999999999</v>
      </c>
      <c r="C273">
        <v>74.949996999999996</v>
      </c>
      <c r="D273">
        <v>71.790001000000004</v>
      </c>
      <c r="E273">
        <v>74.879997000000003</v>
      </c>
      <c r="F273">
        <v>69.949607999999998</v>
      </c>
      <c r="G273">
        <v>9331100</v>
      </c>
    </row>
    <row r="274" spans="1:7" x14ac:dyDescent="0.45">
      <c r="A274" s="1">
        <v>44593</v>
      </c>
      <c r="B274">
        <v>74.260002</v>
      </c>
      <c r="C274">
        <v>75.889999000000003</v>
      </c>
      <c r="D274">
        <v>73.839995999999999</v>
      </c>
      <c r="E274">
        <v>75.080001999999993</v>
      </c>
      <c r="F274">
        <v>70.136443999999997</v>
      </c>
      <c r="G274">
        <v>7408300</v>
      </c>
    </row>
    <row r="275" spans="1:7" x14ac:dyDescent="0.45">
      <c r="A275" s="1">
        <v>44594</v>
      </c>
      <c r="B275">
        <v>75.580001999999993</v>
      </c>
      <c r="C275">
        <v>75.709998999999996</v>
      </c>
      <c r="D275">
        <v>72.410004000000001</v>
      </c>
      <c r="E275">
        <v>73.209998999999996</v>
      </c>
      <c r="F275">
        <v>68.389565000000005</v>
      </c>
      <c r="G275">
        <v>5887100</v>
      </c>
    </row>
    <row r="276" spans="1:7" x14ac:dyDescent="0.45">
      <c r="A276" s="1">
        <v>44595</v>
      </c>
      <c r="B276">
        <v>72.080001999999993</v>
      </c>
      <c r="C276">
        <v>73.300003000000004</v>
      </c>
      <c r="D276">
        <v>71.330001999999993</v>
      </c>
      <c r="E276">
        <v>71.849997999999999</v>
      </c>
      <c r="F276">
        <v>67.119118</v>
      </c>
      <c r="G276">
        <v>7493700</v>
      </c>
    </row>
    <row r="277" spans="1:7" x14ac:dyDescent="0.45">
      <c r="A277" s="1">
        <v>44596</v>
      </c>
      <c r="B277">
        <v>71.940002000000007</v>
      </c>
      <c r="C277">
        <v>74.949996999999996</v>
      </c>
      <c r="D277">
        <v>71.860000999999997</v>
      </c>
      <c r="E277">
        <v>73.769997000000004</v>
      </c>
      <c r="F277">
        <v>68.912696999999994</v>
      </c>
      <c r="G277">
        <v>6082900</v>
      </c>
    </row>
    <row r="278" spans="1:7" x14ac:dyDescent="0.45">
      <c r="A278" s="1">
        <v>44599</v>
      </c>
      <c r="B278">
        <v>74.089995999999999</v>
      </c>
      <c r="C278">
        <v>74.989998</v>
      </c>
      <c r="D278">
        <v>72.809997999999993</v>
      </c>
      <c r="E278">
        <v>73.150002000000001</v>
      </c>
      <c r="F278">
        <v>68.333518999999995</v>
      </c>
      <c r="G278">
        <v>6135800</v>
      </c>
    </row>
    <row r="279" spans="1:7" x14ac:dyDescent="0.45">
      <c r="A279" s="1">
        <v>44600</v>
      </c>
      <c r="B279">
        <v>73.120002999999997</v>
      </c>
      <c r="C279">
        <v>76.069999999999993</v>
      </c>
      <c r="D279">
        <v>72.050003000000004</v>
      </c>
      <c r="E279">
        <v>75.360000999999997</v>
      </c>
      <c r="F279">
        <v>70.398003000000003</v>
      </c>
      <c r="G279">
        <v>7903200</v>
      </c>
    </row>
    <row r="280" spans="1:7" x14ac:dyDescent="0.45">
      <c r="A280" s="1">
        <v>44601</v>
      </c>
      <c r="B280">
        <v>76.830001999999993</v>
      </c>
      <c r="C280">
        <v>78.669998000000007</v>
      </c>
      <c r="D280">
        <v>76.610000999999997</v>
      </c>
      <c r="E280">
        <v>78.290001000000004</v>
      </c>
      <c r="F280">
        <v>73.135086000000001</v>
      </c>
      <c r="G280">
        <v>7061600</v>
      </c>
    </row>
    <row r="281" spans="1:7" x14ac:dyDescent="0.45">
      <c r="A281" s="1">
        <v>44602</v>
      </c>
      <c r="B281">
        <v>75.955001999999993</v>
      </c>
      <c r="C281">
        <v>78.389999000000003</v>
      </c>
      <c r="D281">
        <v>75.239998</v>
      </c>
      <c r="E281">
        <v>76.400002000000001</v>
      </c>
      <c r="F281">
        <v>71.369529999999997</v>
      </c>
      <c r="G281">
        <v>6432200</v>
      </c>
    </row>
    <row r="282" spans="1:7" x14ac:dyDescent="0.45">
      <c r="A282" s="1">
        <v>44603</v>
      </c>
      <c r="B282">
        <v>75.970000999999996</v>
      </c>
      <c r="C282">
        <v>76.550003000000004</v>
      </c>
      <c r="D282">
        <v>73.550003000000004</v>
      </c>
      <c r="E282">
        <v>73.980002999999996</v>
      </c>
      <c r="F282">
        <v>69.108870999999994</v>
      </c>
      <c r="G282">
        <v>6673400</v>
      </c>
    </row>
    <row r="283" spans="1:7" x14ac:dyDescent="0.45">
      <c r="A283" s="1">
        <v>44606</v>
      </c>
      <c r="B283">
        <v>73.940002000000007</v>
      </c>
      <c r="C283">
        <v>74.620002999999997</v>
      </c>
      <c r="D283">
        <v>73.010002</v>
      </c>
      <c r="E283">
        <v>74.449996999999996</v>
      </c>
      <c r="F283">
        <v>69.547920000000005</v>
      </c>
      <c r="G283">
        <v>5245000</v>
      </c>
    </row>
    <row r="284" spans="1:7" x14ac:dyDescent="0.45">
      <c r="A284" s="1">
        <v>44607</v>
      </c>
      <c r="B284">
        <v>75.349997999999999</v>
      </c>
      <c r="C284">
        <v>76.349997999999999</v>
      </c>
      <c r="D284">
        <v>74.800003000000004</v>
      </c>
      <c r="E284">
        <v>76.129997000000003</v>
      </c>
      <c r="F284">
        <v>71.117310000000003</v>
      </c>
      <c r="G284">
        <v>6766200</v>
      </c>
    </row>
    <row r="285" spans="1:7" x14ac:dyDescent="0.45">
      <c r="A285" s="1">
        <v>44608</v>
      </c>
      <c r="B285">
        <v>75.589995999999999</v>
      </c>
      <c r="C285">
        <v>75.839995999999999</v>
      </c>
      <c r="D285">
        <v>74.440002000000007</v>
      </c>
      <c r="E285">
        <v>75.300003000000004</v>
      </c>
      <c r="F285">
        <v>70.341956999999994</v>
      </c>
      <c r="G285">
        <v>6201200</v>
      </c>
    </row>
    <row r="286" spans="1:7" x14ac:dyDescent="0.45">
      <c r="A286" s="1">
        <v>44609</v>
      </c>
      <c r="B286">
        <v>74.930000000000007</v>
      </c>
      <c r="C286">
        <v>76.580001999999993</v>
      </c>
      <c r="D286">
        <v>74.430000000000007</v>
      </c>
      <c r="E286">
        <v>74.550003000000004</v>
      </c>
      <c r="F286">
        <v>69.641341999999995</v>
      </c>
      <c r="G286">
        <v>5944500</v>
      </c>
    </row>
    <row r="287" spans="1:7" x14ac:dyDescent="0.45">
      <c r="A287" s="1">
        <v>44610</v>
      </c>
      <c r="B287">
        <v>72.260002</v>
      </c>
      <c r="C287">
        <v>73.339995999999999</v>
      </c>
      <c r="D287">
        <v>70.480002999999996</v>
      </c>
      <c r="E287">
        <v>71.860000999999997</v>
      </c>
      <c r="F287">
        <v>67.128456</v>
      </c>
      <c r="G287">
        <v>8913800</v>
      </c>
    </row>
    <row r="288" spans="1:7" x14ac:dyDescent="0.45">
      <c r="A288" s="1">
        <v>44614</v>
      </c>
      <c r="B288">
        <v>70.360000999999997</v>
      </c>
      <c r="C288">
        <v>71.830001999999993</v>
      </c>
      <c r="D288">
        <v>69.760002</v>
      </c>
      <c r="E288">
        <v>70.980002999999996</v>
      </c>
      <c r="F288">
        <v>66.306404000000001</v>
      </c>
      <c r="G288">
        <v>8539400</v>
      </c>
    </row>
    <row r="289" spans="1:7" x14ac:dyDescent="0.45">
      <c r="A289" s="1">
        <v>44615</v>
      </c>
      <c r="B289">
        <v>72.440002000000007</v>
      </c>
      <c r="C289">
        <v>72.949996999999996</v>
      </c>
      <c r="D289">
        <v>70.050003000000004</v>
      </c>
      <c r="E289">
        <v>70.540001000000004</v>
      </c>
      <c r="F289">
        <v>65.895377999999994</v>
      </c>
      <c r="G289">
        <v>9412800</v>
      </c>
    </row>
    <row r="290" spans="1:7" x14ac:dyDescent="0.45">
      <c r="A290" s="1">
        <v>44616</v>
      </c>
      <c r="B290">
        <v>67.050003000000004</v>
      </c>
      <c r="C290">
        <v>70.989998</v>
      </c>
      <c r="D290">
        <v>66.110000999999997</v>
      </c>
      <c r="E290">
        <v>70.910004000000001</v>
      </c>
      <c r="F290">
        <v>66.241020000000006</v>
      </c>
      <c r="G290">
        <v>10307100</v>
      </c>
    </row>
    <row r="291" spans="1:7" x14ac:dyDescent="0.45">
      <c r="A291" s="1">
        <v>44617</v>
      </c>
      <c r="B291">
        <v>71.279999000000004</v>
      </c>
      <c r="C291">
        <v>72.75</v>
      </c>
      <c r="D291">
        <v>70.169998000000007</v>
      </c>
      <c r="E291">
        <v>72.5</v>
      </c>
      <c r="F291">
        <v>67.726326</v>
      </c>
      <c r="G291">
        <v>6711300</v>
      </c>
    </row>
    <row r="292" spans="1:7" x14ac:dyDescent="0.45">
      <c r="A292" s="1">
        <v>44620</v>
      </c>
      <c r="B292">
        <v>70.919998000000007</v>
      </c>
      <c r="C292">
        <v>71.790001000000004</v>
      </c>
      <c r="D292">
        <v>70.220000999999996</v>
      </c>
      <c r="E292">
        <v>71.629997000000003</v>
      </c>
      <c r="F292">
        <v>66.913596999999996</v>
      </c>
      <c r="G292">
        <v>6469800</v>
      </c>
    </row>
    <row r="293" spans="1:7" x14ac:dyDescent="0.45">
      <c r="A293" s="1">
        <v>44621</v>
      </c>
      <c r="B293">
        <v>72.419998000000007</v>
      </c>
      <c r="C293">
        <v>74.989998</v>
      </c>
      <c r="D293">
        <v>72.129997000000003</v>
      </c>
      <c r="E293">
        <v>73.300003000000004</v>
      </c>
      <c r="F293">
        <v>68.473640000000003</v>
      </c>
      <c r="G293">
        <v>8895800</v>
      </c>
    </row>
    <row r="294" spans="1:7" x14ac:dyDescent="0.45">
      <c r="A294" s="1">
        <v>44622</v>
      </c>
      <c r="B294">
        <v>72.690002000000007</v>
      </c>
      <c r="C294">
        <v>72.940002000000007</v>
      </c>
      <c r="D294">
        <v>70.347999999999999</v>
      </c>
      <c r="E294">
        <v>71.790001000000004</v>
      </c>
      <c r="F294">
        <v>67.063072000000005</v>
      </c>
      <c r="G294">
        <v>4990900</v>
      </c>
    </row>
    <row r="295" spans="1:7" x14ac:dyDescent="0.45">
      <c r="A295" s="1">
        <v>44623</v>
      </c>
      <c r="B295">
        <v>73.120002999999997</v>
      </c>
      <c r="C295">
        <v>73.830001999999993</v>
      </c>
      <c r="D295">
        <v>66.760002</v>
      </c>
      <c r="E295">
        <v>67.830001999999993</v>
      </c>
      <c r="F295">
        <v>63.363810999999998</v>
      </c>
      <c r="G295">
        <v>16448400</v>
      </c>
    </row>
    <row r="296" spans="1:7" x14ac:dyDescent="0.45">
      <c r="A296" s="1">
        <v>44624</v>
      </c>
      <c r="B296">
        <v>66.279999000000004</v>
      </c>
      <c r="C296">
        <v>67.230002999999996</v>
      </c>
      <c r="D296">
        <v>63.150002000000001</v>
      </c>
      <c r="E296">
        <v>63.59</v>
      </c>
      <c r="F296">
        <v>59.402988000000001</v>
      </c>
      <c r="G296">
        <v>15957200</v>
      </c>
    </row>
    <row r="297" spans="1:7" x14ac:dyDescent="0.45">
      <c r="A297" s="1">
        <v>44627</v>
      </c>
      <c r="B297">
        <v>63.200001</v>
      </c>
      <c r="C297">
        <v>64.110000999999997</v>
      </c>
      <c r="D297">
        <v>60.299999</v>
      </c>
      <c r="E297">
        <v>60.52</v>
      </c>
      <c r="F297">
        <v>56.535130000000002</v>
      </c>
      <c r="G297">
        <v>15696800</v>
      </c>
    </row>
    <row r="298" spans="1:7" x14ac:dyDescent="0.45">
      <c r="A298" s="1">
        <v>44628</v>
      </c>
      <c r="B298">
        <v>60</v>
      </c>
      <c r="C298">
        <v>60.130001</v>
      </c>
      <c r="D298">
        <v>56.41</v>
      </c>
      <c r="E298">
        <v>58.689999</v>
      </c>
      <c r="F298">
        <v>54.825619000000003</v>
      </c>
      <c r="G298">
        <v>11869400</v>
      </c>
    </row>
    <row r="299" spans="1:7" x14ac:dyDescent="0.45">
      <c r="A299" s="1">
        <v>44629</v>
      </c>
      <c r="B299">
        <v>61.48</v>
      </c>
      <c r="C299">
        <v>62.779998999999997</v>
      </c>
      <c r="D299">
        <v>60.310001</v>
      </c>
      <c r="E299">
        <v>62.400002000000001</v>
      </c>
      <c r="F299">
        <v>58.291339999999998</v>
      </c>
      <c r="G299">
        <v>9487300</v>
      </c>
    </row>
    <row r="300" spans="1:7" x14ac:dyDescent="0.45">
      <c r="A300" s="1">
        <v>44630</v>
      </c>
      <c r="B300">
        <v>53.009998000000003</v>
      </c>
      <c r="C300">
        <v>55.360000999999997</v>
      </c>
      <c r="D300">
        <v>50.601002000000001</v>
      </c>
      <c r="E300">
        <v>52.52</v>
      </c>
      <c r="F300">
        <v>49.061878</v>
      </c>
      <c r="G300">
        <v>55348100</v>
      </c>
    </row>
    <row r="301" spans="1:7" x14ac:dyDescent="0.45">
      <c r="A301" s="1">
        <v>44631</v>
      </c>
      <c r="B301">
        <v>53.901001000000001</v>
      </c>
      <c r="C301">
        <v>54.09</v>
      </c>
      <c r="D301">
        <v>47.849997999999999</v>
      </c>
      <c r="E301">
        <v>47.990001999999997</v>
      </c>
      <c r="F301">
        <v>44.830154</v>
      </c>
      <c r="G301">
        <v>32963000</v>
      </c>
    </row>
    <row r="302" spans="1:7" x14ac:dyDescent="0.45">
      <c r="A302" s="1">
        <v>44634</v>
      </c>
      <c r="B302">
        <v>43.004002</v>
      </c>
      <c r="C302">
        <v>45.77</v>
      </c>
      <c r="D302">
        <v>41.560001</v>
      </c>
      <c r="E302">
        <v>42.939999</v>
      </c>
      <c r="F302">
        <v>40.112659000000001</v>
      </c>
      <c r="G302">
        <v>47477300</v>
      </c>
    </row>
    <row r="303" spans="1:7" x14ac:dyDescent="0.45">
      <c r="A303" s="1">
        <v>44635</v>
      </c>
      <c r="B303">
        <v>41.639999000000003</v>
      </c>
      <c r="C303">
        <v>48.220001000000003</v>
      </c>
      <c r="D303">
        <v>41.630001</v>
      </c>
      <c r="E303">
        <v>45.98</v>
      </c>
      <c r="F303">
        <v>42.952499000000003</v>
      </c>
      <c r="G303">
        <v>39194500</v>
      </c>
    </row>
    <row r="304" spans="1:7" x14ac:dyDescent="0.45">
      <c r="A304" s="1">
        <v>44636</v>
      </c>
      <c r="B304">
        <v>56.959999000000003</v>
      </c>
      <c r="C304">
        <v>64.279999000000004</v>
      </c>
      <c r="D304">
        <v>54.75</v>
      </c>
      <c r="E304">
        <v>64.080001999999993</v>
      </c>
      <c r="F304">
        <v>59.860725000000002</v>
      </c>
      <c r="G304">
        <v>60081300</v>
      </c>
    </row>
    <row r="305" spans="1:7" x14ac:dyDescent="0.45">
      <c r="A305" s="1">
        <v>44637</v>
      </c>
      <c r="B305">
        <v>62</v>
      </c>
      <c r="C305">
        <v>63.859000999999999</v>
      </c>
      <c r="D305">
        <v>58.32</v>
      </c>
      <c r="E305">
        <v>61.939999</v>
      </c>
      <c r="F305">
        <v>57.861626000000001</v>
      </c>
      <c r="G305">
        <v>25854100</v>
      </c>
    </row>
    <row r="306" spans="1:7" x14ac:dyDescent="0.45">
      <c r="A306" s="1">
        <v>44638</v>
      </c>
      <c r="B306">
        <v>61.169998</v>
      </c>
      <c r="C306">
        <v>69.430000000000007</v>
      </c>
      <c r="D306">
        <v>60.82</v>
      </c>
      <c r="E306">
        <v>65.129997000000003</v>
      </c>
      <c r="F306">
        <v>60.841586999999997</v>
      </c>
      <c r="G306">
        <v>46344100</v>
      </c>
    </row>
    <row r="307" spans="1:7" x14ac:dyDescent="0.45">
      <c r="A307" s="1">
        <v>44641</v>
      </c>
      <c r="B307">
        <v>62.48</v>
      </c>
      <c r="C307">
        <v>63.82</v>
      </c>
      <c r="D307">
        <v>58.299999</v>
      </c>
      <c r="E307">
        <v>61.439999</v>
      </c>
      <c r="F307">
        <v>57.394550000000002</v>
      </c>
      <c r="G307">
        <v>19698600</v>
      </c>
    </row>
    <row r="308" spans="1:7" x14ac:dyDescent="0.45">
      <c r="A308" s="1">
        <v>44642</v>
      </c>
      <c r="B308">
        <v>65.150002000000001</v>
      </c>
      <c r="C308">
        <v>65.690002000000007</v>
      </c>
      <c r="D308">
        <v>62.294998</v>
      </c>
      <c r="E308">
        <v>64.730002999999996</v>
      </c>
      <c r="F308">
        <v>60.467930000000003</v>
      </c>
      <c r="G308">
        <v>19038500</v>
      </c>
    </row>
    <row r="309" spans="1:7" x14ac:dyDescent="0.45">
      <c r="A309" s="1">
        <v>44643</v>
      </c>
      <c r="B309">
        <v>62.009998000000003</v>
      </c>
      <c r="C309">
        <v>69.245002999999997</v>
      </c>
      <c r="D309">
        <v>61.360000999999997</v>
      </c>
      <c r="E309">
        <v>64.290001000000004</v>
      </c>
      <c r="F309">
        <v>60.056896000000002</v>
      </c>
      <c r="G309">
        <v>23626400</v>
      </c>
    </row>
    <row r="310" spans="1:7" x14ac:dyDescent="0.45">
      <c r="A310" s="1">
        <v>44644</v>
      </c>
      <c r="B310">
        <v>61.349997999999999</v>
      </c>
      <c r="C310">
        <v>61.709999000000003</v>
      </c>
      <c r="D310">
        <v>58.720001000000003</v>
      </c>
      <c r="E310">
        <v>61.52</v>
      </c>
      <c r="F310">
        <v>57.469284000000002</v>
      </c>
      <c r="G310">
        <v>20640900</v>
      </c>
    </row>
    <row r="311" spans="1:7" x14ac:dyDescent="0.45">
      <c r="A311" s="1">
        <v>44645</v>
      </c>
      <c r="B311">
        <v>59.610000999999997</v>
      </c>
      <c r="C311">
        <v>60.544998</v>
      </c>
      <c r="D311">
        <v>58.09</v>
      </c>
      <c r="E311">
        <v>59.919998</v>
      </c>
      <c r="F311">
        <v>55.974632</v>
      </c>
      <c r="G311">
        <v>16005500</v>
      </c>
    </row>
    <row r="312" spans="1:7" x14ac:dyDescent="0.45">
      <c r="A312" s="1">
        <v>44648</v>
      </c>
      <c r="B312">
        <v>58.139999000000003</v>
      </c>
      <c r="C312">
        <v>60.099997999999999</v>
      </c>
      <c r="D312">
        <v>56.962001999999998</v>
      </c>
      <c r="E312">
        <v>59.77</v>
      </c>
      <c r="F312">
        <v>55.834510999999999</v>
      </c>
      <c r="G312">
        <v>18146000</v>
      </c>
    </row>
    <row r="313" spans="1:7" x14ac:dyDescent="0.45">
      <c r="A313" s="1">
        <v>44649</v>
      </c>
      <c r="B313">
        <v>62.18</v>
      </c>
      <c r="C313">
        <v>64.559997999999993</v>
      </c>
      <c r="D313">
        <v>61.869999</v>
      </c>
      <c r="E313">
        <v>62.73</v>
      </c>
      <c r="F313">
        <v>58.599612999999998</v>
      </c>
      <c r="G313">
        <v>13144200</v>
      </c>
    </row>
    <row r="314" spans="1:7" x14ac:dyDescent="0.45">
      <c r="A314" s="1">
        <v>44650</v>
      </c>
      <c r="B314">
        <v>61.200001</v>
      </c>
      <c r="C314">
        <v>63.049999</v>
      </c>
      <c r="D314">
        <v>60.820999</v>
      </c>
      <c r="E314">
        <v>61.490001999999997</v>
      </c>
      <c r="F314">
        <v>57.441260999999997</v>
      </c>
      <c r="G314">
        <v>10687300</v>
      </c>
    </row>
    <row r="315" spans="1:7" x14ac:dyDescent="0.45">
      <c r="A315" s="1">
        <v>44651</v>
      </c>
      <c r="B315">
        <v>59.950001</v>
      </c>
      <c r="C315">
        <v>60.09</v>
      </c>
      <c r="D315">
        <v>56.799999</v>
      </c>
      <c r="E315">
        <v>57.869999</v>
      </c>
      <c r="F315">
        <v>54.059612000000001</v>
      </c>
      <c r="G315">
        <v>13887600</v>
      </c>
    </row>
    <row r="316" spans="1:7" x14ac:dyDescent="0.45">
      <c r="A316" s="1">
        <v>44652</v>
      </c>
      <c r="B316">
        <v>61.25</v>
      </c>
      <c r="C316">
        <v>61.75</v>
      </c>
      <c r="D316">
        <v>58.853000999999999</v>
      </c>
      <c r="E316">
        <v>59.09</v>
      </c>
      <c r="F316">
        <v>55.199283999999999</v>
      </c>
      <c r="G316">
        <v>15599300</v>
      </c>
    </row>
    <row r="317" spans="1:7" x14ac:dyDescent="0.45">
      <c r="A317" s="1">
        <v>44655</v>
      </c>
      <c r="B317">
        <v>62.27</v>
      </c>
      <c r="C317">
        <v>64.419998000000007</v>
      </c>
      <c r="D317">
        <v>61.450001</v>
      </c>
      <c r="E317">
        <v>63.310001</v>
      </c>
      <c r="F317">
        <v>59.141426000000003</v>
      </c>
      <c r="G317">
        <v>13872000</v>
      </c>
    </row>
    <row r="318" spans="1:7" x14ac:dyDescent="0.45">
      <c r="A318" s="1">
        <v>44656</v>
      </c>
      <c r="B318">
        <v>62.32</v>
      </c>
      <c r="C318">
        <v>62.404998999999997</v>
      </c>
      <c r="D318">
        <v>60.369999</v>
      </c>
      <c r="E318">
        <v>60.919998</v>
      </c>
      <c r="F318">
        <v>56.908791000000001</v>
      </c>
      <c r="G318">
        <v>7657100</v>
      </c>
    </row>
    <row r="319" spans="1:7" x14ac:dyDescent="0.45">
      <c r="A319" s="1">
        <v>44657</v>
      </c>
      <c r="B319">
        <v>59.5</v>
      </c>
      <c r="C319">
        <v>59.75</v>
      </c>
      <c r="D319">
        <v>57.59</v>
      </c>
      <c r="E319">
        <v>59.07</v>
      </c>
      <c r="F319">
        <v>55.180602999999998</v>
      </c>
      <c r="G319">
        <v>9039000</v>
      </c>
    </row>
    <row r="320" spans="1:7" x14ac:dyDescent="0.45">
      <c r="A320" s="1">
        <v>44658</v>
      </c>
      <c r="B320">
        <v>57.849997999999999</v>
      </c>
      <c r="C320">
        <v>57.849997999999999</v>
      </c>
      <c r="D320">
        <v>56.209999000000003</v>
      </c>
      <c r="E320">
        <v>57.099997999999999</v>
      </c>
      <c r="F320">
        <v>53.340313000000002</v>
      </c>
      <c r="G320">
        <v>10869300</v>
      </c>
    </row>
    <row r="321" spans="1:7" x14ac:dyDescent="0.45">
      <c r="A321" s="1">
        <v>44659</v>
      </c>
      <c r="B321">
        <v>56.75</v>
      </c>
      <c r="C321">
        <v>57.847999999999999</v>
      </c>
      <c r="D321">
        <v>55.82</v>
      </c>
      <c r="E321">
        <v>56.540000999999997</v>
      </c>
      <c r="F321">
        <v>52.817188000000002</v>
      </c>
      <c r="G321">
        <v>10468000</v>
      </c>
    </row>
    <row r="322" spans="1:7" x14ac:dyDescent="0.45">
      <c r="A322" s="1">
        <v>44662</v>
      </c>
      <c r="B322">
        <v>55.779998999999997</v>
      </c>
      <c r="C322">
        <v>58.23</v>
      </c>
      <c r="D322">
        <v>54.849997999999999</v>
      </c>
      <c r="E322">
        <v>56.830002</v>
      </c>
      <c r="F322">
        <v>53.088093000000001</v>
      </c>
      <c r="G322">
        <v>8787600</v>
      </c>
    </row>
    <row r="323" spans="1:7" x14ac:dyDescent="0.45">
      <c r="A323" s="1">
        <v>44663</v>
      </c>
      <c r="B323">
        <v>57.48</v>
      </c>
      <c r="C323">
        <v>58.310001</v>
      </c>
      <c r="D323">
        <v>56.439999</v>
      </c>
      <c r="E323">
        <v>56.48</v>
      </c>
      <c r="F323">
        <v>52.761135000000003</v>
      </c>
      <c r="G323">
        <v>7967000</v>
      </c>
    </row>
    <row r="324" spans="1:7" x14ac:dyDescent="0.45">
      <c r="A324" s="1">
        <v>44664</v>
      </c>
      <c r="B324">
        <v>57.740001999999997</v>
      </c>
      <c r="C324">
        <v>59.700001</v>
      </c>
      <c r="D324">
        <v>56.990001999999997</v>
      </c>
      <c r="E324">
        <v>58.279998999999997</v>
      </c>
      <c r="F324">
        <v>54.442619000000001</v>
      </c>
      <c r="G324">
        <v>11732200</v>
      </c>
    </row>
    <row r="325" spans="1:7" x14ac:dyDescent="0.45">
      <c r="A325" s="1">
        <v>44665</v>
      </c>
      <c r="B325">
        <v>57.34</v>
      </c>
      <c r="C325">
        <v>57.970001000000003</v>
      </c>
      <c r="D325">
        <v>56.27</v>
      </c>
      <c r="E325">
        <v>56.560001</v>
      </c>
      <c r="F325">
        <v>52.835872999999999</v>
      </c>
      <c r="G325">
        <v>7345700</v>
      </c>
    </row>
    <row r="326" spans="1:7" x14ac:dyDescent="0.45">
      <c r="A326" s="1">
        <v>44669</v>
      </c>
      <c r="B326">
        <v>55.439999</v>
      </c>
      <c r="C326">
        <v>58.130001</v>
      </c>
      <c r="D326">
        <v>55.345001000000003</v>
      </c>
      <c r="E326">
        <v>57.5</v>
      </c>
      <c r="F326">
        <v>53.713977999999997</v>
      </c>
      <c r="G326">
        <v>9225000</v>
      </c>
    </row>
    <row r="327" spans="1:7" x14ac:dyDescent="0.45">
      <c r="A327" s="1">
        <v>44670</v>
      </c>
      <c r="B327">
        <v>56.349997999999999</v>
      </c>
      <c r="C327">
        <v>56.919998</v>
      </c>
      <c r="D327">
        <v>55.07</v>
      </c>
      <c r="E327">
        <v>56.889999000000003</v>
      </c>
      <c r="F327">
        <v>53.144142000000002</v>
      </c>
      <c r="G327">
        <v>8462800</v>
      </c>
    </row>
    <row r="328" spans="1:7" x14ac:dyDescent="0.45">
      <c r="A328" s="1">
        <v>44671</v>
      </c>
      <c r="B328">
        <v>56.599997999999999</v>
      </c>
      <c r="C328">
        <v>56.604999999999997</v>
      </c>
      <c r="D328">
        <v>53.029998999999997</v>
      </c>
      <c r="E328">
        <v>53.75</v>
      </c>
      <c r="F328">
        <v>50.210892000000001</v>
      </c>
      <c r="G328">
        <v>9340600</v>
      </c>
    </row>
    <row r="329" spans="1:7" x14ac:dyDescent="0.45">
      <c r="A329" s="1">
        <v>44672</v>
      </c>
      <c r="B329">
        <v>52.889999000000003</v>
      </c>
      <c r="C329">
        <v>53.68</v>
      </c>
      <c r="D329">
        <v>50.25</v>
      </c>
      <c r="E329">
        <v>50.700001</v>
      </c>
      <c r="F329">
        <v>47.361713000000002</v>
      </c>
      <c r="G329">
        <v>10540600</v>
      </c>
    </row>
    <row r="330" spans="1:7" x14ac:dyDescent="0.45">
      <c r="A330" s="1">
        <v>44673</v>
      </c>
      <c r="B330">
        <v>52.880001</v>
      </c>
      <c r="C330">
        <v>54.299999</v>
      </c>
      <c r="D330">
        <v>51.310001</v>
      </c>
      <c r="E330">
        <v>52.040000999999997</v>
      </c>
      <c r="F330">
        <v>48.613483000000002</v>
      </c>
      <c r="G330">
        <v>12520900</v>
      </c>
    </row>
    <row r="331" spans="1:7" x14ac:dyDescent="0.45">
      <c r="A331" s="1">
        <v>44676</v>
      </c>
      <c r="B331">
        <v>50.830002</v>
      </c>
      <c r="C331">
        <v>54.02</v>
      </c>
      <c r="D331">
        <v>50.59</v>
      </c>
      <c r="E331">
        <v>53.720001000000003</v>
      </c>
      <c r="F331">
        <v>50.182868999999997</v>
      </c>
      <c r="G331">
        <v>9105900</v>
      </c>
    </row>
    <row r="332" spans="1:7" x14ac:dyDescent="0.45">
      <c r="A332" s="1">
        <v>44677</v>
      </c>
      <c r="B332">
        <v>54.130001</v>
      </c>
      <c r="C332">
        <v>55.490001999999997</v>
      </c>
      <c r="D332">
        <v>52.919998</v>
      </c>
      <c r="E332">
        <v>53.209999000000003</v>
      </c>
      <c r="F332">
        <v>49.706443999999998</v>
      </c>
      <c r="G332">
        <v>10156400</v>
      </c>
    </row>
    <row r="333" spans="1:7" x14ac:dyDescent="0.45">
      <c r="A333" s="1">
        <v>44678</v>
      </c>
      <c r="B333">
        <v>55.490001999999997</v>
      </c>
      <c r="C333">
        <v>58.889999000000003</v>
      </c>
      <c r="D333">
        <v>55.349997999999999</v>
      </c>
      <c r="E333">
        <v>57.419998</v>
      </c>
      <c r="F333">
        <v>53.639240000000001</v>
      </c>
      <c r="G333">
        <v>14688100</v>
      </c>
    </row>
    <row r="334" spans="1:7" x14ac:dyDescent="0.45">
      <c r="A334" s="1">
        <v>44679</v>
      </c>
      <c r="B334">
        <v>57.82</v>
      </c>
      <c r="C334">
        <v>58.799999</v>
      </c>
      <c r="D334">
        <v>56.150002000000001</v>
      </c>
      <c r="E334">
        <v>57.810001</v>
      </c>
      <c r="F334">
        <v>54.003566999999997</v>
      </c>
      <c r="G334">
        <v>8070000</v>
      </c>
    </row>
    <row r="335" spans="1:7" x14ac:dyDescent="0.45">
      <c r="A335" s="1">
        <v>44680</v>
      </c>
      <c r="B335">
        <v>65.080001999999993</v>
      </c>
      <c r="C335">
        <v>65.290001000000004</v>
      </c>
      <c r="D335">
        <v>61.560001</v>
      </c>
      <c r="E335">
        <v>61.66</v>
      </c>
      <c r="F335">
        <v>57.600067000000003</v>
      </c>
      <c r="G335">
        <v>19762700</v>
      </c>
    </row>
    <row r="336" spans="1:7" x14ac:dyDescent="0.45">
      <c r="A336" s="1">
        <v>44683</v>
      </c>
      <c r="B336">
        <v>61.639999000000003</v>
      </c>
      <c r="C336">
        <v>63.57</v>
      </c>
      <c r="D336">
        <v>60.900002000000001</v>
      </c>
      <c r="E336">
        <v>63.369999</v>
      </c>
      <c r="F336">
        <v>59.197471999999998</v>
      </c>
      <c r="G336">
        <v>10728800</v>
      </c>
    </row>
    <row r="337" spans="1:7" x14ac:dyDescent="0.45">
      <c r="A337" s="1">
        <v>44684</v>
      </c>
      <c r="B337">
        <v>62.799999</v>
      </c>
      <c r="C337">
        <v>63.959999000000003</v>
      </c>
      <c r="D337">
        <v>61.645000000000003</v>
      </c>
      <c r="E337">
        <v>62.169998</v>
      </c>
      <c r="F337">
        <v>58.076484999999998</v>
      </c>
      <c r="G337">
        <v>9119100</v>
      </c>
    </row>
    <row r="338" spans="1:7" x14ac:dyDescent="0.45">
      <c r="A338" s="1">
        <v>44685</v>
      </c>
      <c r="B338">
        <v>60.23</v>
      </c>
      <c r="C338">
        <v>63.330002</v>
      </c>
      <c r="D338">
        <v>59.110000999999997</v>
      </c>
      <c r="E338">
        <v>63.18</v>
      </c>
      <c r="F338">
        <v>59.019984999999998</v>
      </c>
      <c r="G338">
        <v>10050900</v>
      </c>
    </row>
    <row r="339" spans="1:7" x14ac:dyDescent="0.45">
      <c r="A339" s="1">
        <v>44686</v>
      </c>
      <c r="B339">
        <v>60.580002</v>
      </c>
      <c r="C339">
        <v>61.243000000000002</v>
      </c>
      <c r="D339">
        <v>58.259998000000003</v>
      </c>
      <c r="E339">
        <v>59.389999000000003</v>
      </c>
      <c r="F339">
        <v>55.479529999999997</v>
      </c>
      <c r="G339">
        <v>11266500</v>
      </c>
    </row>
    <row r="340" spans="1:7" x14ac:dyDescent="0.45">
      <c r="A340" s="1">
        <v>44687</v>
      </c>
      <c r="B340">
        <v>58.110000999999997</v>
      </c>
      <c r="C340">
        <v>58.709999000000003</v>
      </c>
      <c r="D340">
        <v>55.450001</v>
      </c>
      <c r="E340">
        <v>55.610000999999997</v>
      </c>
      <c r="F340">
        <v>51.948421000000003</v>
      </c>
      <c r="G340">
        <v>15135900</v>
      </c>
    </row>
    <row r="341" spans="1:7" x14ac:dyDescent="0.45">
      <c r="A341" s="1">
        <v>44690</v>
      </c>
      <c r="B341">
        <v>53.700001</v>
      </c>
      <c r="C341">
        <v>54</v>
      </c>
      <c r="D341">
        <v>50.119999</v>
      </c>
      <c r="E341">
        <v>51.040000999999997</v>
      </c>
      <c r="F341">
        <v>47.679329000000003</v>
      </c>
      <c r="G341">
        <v>22233000</v>
      </c>
    </row>
    <row r="342" spans="1:7" x14ac:dyDescent="0.45">
      <c r="A342" s="1">
        <v>44691</v>
      </c>
      <c r="B342">
        <v>53.695</v>
      </c>
      <c r="C342">
        <v>53.849997999999999</v>
      </c>
      <c r="D342">
        <v>50.18</v>
      </c>
      <c r="E342">
        <v>51.650002000000001</v>
      </c>
      <c r="F342">
        <v>48.249164999999998</v>
      </c>
      <c r="G342">
        <v>18345800</v>
      </c>
    </row>
    <row r="343" spans="1:7" x14ac:dyDescent="0.45">
      <c r="A343" s="1">
        <v>44692</v>
      </c>
      <c r="B343">
        <v>52.32</v>
      </c>
      <c r="C343">
        <v>53.290000999999997</v>
      </c>
      <c r="D343">
        <v>49.549999</v>
      </c>
      <c r="E343">
        <v>49.830002</v>
      </c>
      <c r="F343">
        <v>46.549003999999996</v>
      </c>
      <c r="G343">
        <v>13276900</v>
      </c>
    </row>
    <row r="344" spans="1:7" x14ac:dyDescent="0.45">
      <c r="A344" s="1">
        <v>44693</v>
      </c>
      <c r="B344">
        <v>48.830002</v>
      </c>
      <c r="C344">
        <v>49.830002</v>
      </c>
      <c r="D344">
        <v>46.830002</v>
      </c>
      <c r="E344">
        <v>48.669998</v>
      </c>
      <c r="F344">
        <v>45.465378000000001</v>
      </c>
      <c r="G344">
        <v>13177900</v>
      </c>
    </row>
    <row r="345" spans="1:7" x14ac:dyDescent="0.45">
      <c r="A345" s="1">
        <v>44694</v>
      </c>
      <c r="B345">
        <v>49.959999000000003</v>
      </c>
      <c r="C345">
        <v>52.349997999999999</v>
      </c>
      <c r="D345">
        <v>49.709999000000003</v>
      </c>
      <c r="E345">
        <v>51.549999</v>
      </c>
      <c r="F345">
        <v>48.155746000000001</v>
      </c>
      <c r="G345">
        <v>11579300</v>
      </c>
    </row>
    <row r="346" spans="1:7" x14ac:dyDescent="0.45">
      <c r="A346" s="1">
        <v>44697</v>
      </c>
      <c r="B346">
        <v>51.689999</v>
      </c>
      <c r="C346">
        <v>52.75</v>
      </c>
      <c r="D346">
        <v>51.150002000000001</v>
      </c>
      <c r="E346">
        <v>51.529998999999997</v>
      </c>
      <c r="F346">
        <v>48.137065999999997</v>
      </c>
      <c r="G346">
        <v>9181100</v>
      </c>
    </row>
    <row r="347" spans="1:7" x14ac:dyDescent="0.45">
      <c r="A347" s="1">
        <v>44698</v>
      </c>
      <c r="B347">
        <v>55.66</v>
      </c>
      <c r="C347">
        <v>56.400002000000001</v>
      </c>
      <c r="D347">
        <v>49.700001</v>
      </c>
      <c r="E347">
        <v>53.669998</v>
      </c>
      <c r="F347">
        <v>50.136158000000002</v>
      </c>
      <c r="G347">
        <v>38056200</v>
      </c>
    </row>
    <row r="348" spans="1:7" x14ac:dyDescent="0.45">
      <c r="A348" s="1">
        <v>44699</v>
      </c>
      <c r="B348">
        <v>52.43</v>
      </c>
      <c r="C348">
        <v>53.259998000000003</v>
      </c>
      <c r="D348">
        <v>50.639999000000003</v>
      </c>
      <c r="E348">
        <v>51.200001</v>
      </c>
      <c r="F348">
        <v>47.828792999999997</v>
      </c>
      <c r="G348">
        <v>13836900</v>
      </c>
    </row>
    <row r="349" spans="1:7" x14ac:dyDescent="0.45">
      <c r="A349" s="1">
        <v>44700</v>
      </c>
      <c r="B349">
        <v>51.09</v>
      </c>
      <c r="C349">
        <v>53.636001999999998</v>
      </c>
      <c r="D349">
        <v>51.009998000000003</v>
      </c>
      <c r="E349">
        <v>52.779998999999997</v>
      </c>
      <c r="F349">
        <v>50.548732999999999</v>
      </c>
      <c r="G349">
        <v>13828400</v>
      </c>
    </row>
    <row r="350" spans="1:7" x14ac:dyDescent="0.45">
      <c r="A350" s="1">
        <v>44701</v>
      </c>
      <c r="B350">
        <v>54.25</v>
      </c>
      <c r="C350">
        <v>54.900002000000001</v>
      </c>
      <c r="D350">
        <v>50.990001999999997</v>
      </c>
      <c r="E350">
        <v>52.169998</v>
      </c>
      <c r="F350">
        <v>49.96452</v>
      </c>
      <c r="G350">
        <v>12289400</v>
      </c>
    </row>
    <row r="351" spans="1:7" x14ac:dyDescent="0.45">
      <c r="A351" s="1">
        <v>44704</v>
      </c>
      <c r="B351">
        <v>53.84</v>
      </c>
      <c r="C351">
        <v>54.009998000000003</v>
      </c>
      <c r="D351">
        <v>52.400002000000001</v>
      </c>
      <c r="E351">
        <v>53.330002</v>
      </c>
      <c r="F351">
        <v>51.075485</v>
      </c>
      <c r="G351">
        <v>11441200</v>
      </c>
    </row>
    <row r="352" spans="1:7" x14ac:dyDescent="0.45">
      <c r="A352" s="1">
        <v>44705</v>
      </c>
      <c r="B352">
        <v>51.060001</v>
      </c>
      <c r="C352">
        <v>51.130001</v>
      </c>
      <c r="D352">
        <v>48.93</v>
      </c>
      <c r="E352">
        <v>49.580002</v>
      </c>
      <c r="F352">
        <v>47.484012999999997</v>
      </c>
      <c r="G352">
        <v>11263800</v>
      </c>
    </row>
    <row r="353" spans="1:7" x14ac:dyDescent="0.45">
      <c r="A353" s="1">
        <v>44706</v>
      </c>
      <c r="B353">
        <v>50.220001000000003</v>
      </c>
      <c r="C353">
        <v>50.650002000000001</v>
      </c>
      <c r="D353">
        <v>49.02</v>
      </c>
      <c r="E353">
        <v>50.189999</v>
      </c>
      <c r="F353">
        <v>48.068226000000003</v>
      </c>
      <c r="G353">
        <v>8486600</v>
      </c>
    </row>
    <row r="354" spans="1:7" x14ac:dyDescent="0.45">
      <c r="A354" s="1">
        <v>44707</v>
      </c>
      <c r="B354">
        <v>50.77</v>
      </c>
      <c r="C354">
        <v>53.59</v>
      </c>
      <c r="D354">
        <v>50.307999000000002</v>
      </c>
      <c r="E354">
        <v>52.720001000000003</v>
      </c>
      <c r="F354">
        <v>50.491272000000002</v>
      </c>
      <c r="G354">
        <v>14157100</v>
      </c>
    </row>
    <row r="355" spans="1:7" x14ac:dyDescent="0.45">
      <c r="A355" s="1">
        <v>44708</v>
      </c>
      <c r="B355">
        <v>53.459999000000003</v>
      </c>
      <c r="C355">
        <v>53.700001</v>
      </c>
      <c r="D355">
        <v>51.610000999999997</v>
      </c>
      <c r="E355">
        <v>53.68</v>
      </c>
      <c r="F355">
        <v>51.410685999999998</v>
      </c>
      <c r="G355">
        <v>10263600</v>
      </c>
    </row>
    <row r="356" spans="1:7" x14ac:dyDescent="0.45">
      <c r="A356" s="1">
        <v>44712</v>
      </c>
      <c r="B356">
        <v>56.869999</v>
      </c>
      <c r="C356">
        <v>57.720001000000003</v>
      </c>
      <c r="D356">
        <v>55.759998000000003</v>
      </c>
      <c r="E356">
        <v>56.119999</v>
      </c>
      <c r="F356">
        <v>53.747532</v>
      </c>
      <c r="G356">
        <v>20893000</v>
      </c>
    </row>
    <row r="357" spans="1:7" x14ac:dyDescent="0.45">
      <c r="A357" s="1">
        <v>44713</v>
      </c>
      <c r="B357">
        <v>56.830002</v>
      </c>
      <c r="C357">
        <v>57.25</v>
      </c>
      <c r="D357">
        <v>54.639999000000003</v>
      </c>
      <c r="E357">
        <v>55.790000999999997</v>
      </c>
      <c r="F357">
        <v>53.431488000000002</v>
      </c>
      <c r="G357">
        <v>12724900</v>
      </c>
    </row>
    <row r="358" spans="1:7" x14ac:dyDescent="0.45">
      <c r="A358" s="1">
        <v>44714</v>
      </c>
      <c r="B358">
        <v>56.02</v>
      </c>
      <c r="C358">
        <v>58.560001</v>
      </c>
      <c r="D358">
        <v>55.630001</v>
      </c>
      <c r="E358">
        <v>58</v>
      </c>
      <c r="F358">
        <v>55.548057999999997</v>
      </c>
      <c r="G358">
        <v>11544000</v>
      </c>
    </row>
    <row r="359" spans="1:7" x14ac:dyDescent="0.45">
      <c r="A359" s="1">
        <v>44715</v>
      </c>
      <c r="B359">
        <v>57.130001</v>
      </c>
      <c r="C359">
        <v>57.209999000000003</v>
      </c>
      <c r="D359">
        <v>55.939999</v>
      </c>
      <c r="E359">
        <v>56.52</v>
      </c>
      <c r="F359">
        <v>54.130623</v>
      </c>
      <c r="G359">
        <v>8358300</v>
      </c>
    </row>
    <row r="360" spans="1:7" x14ac:dyDescent="0.45">
      <c r="A360" s="1">
        <v>44718</v>
      </c>
      <c r="B360">
        <v>59.889999000000003</v>
      </c>
      <c r="C360">
        <v>61.290000999999997</v>
      </c>
      <c r="D360">
        <v>59.110000999999997</v>
      </c>
      <c r="E360">
        <v>60.209999000000003</v>
      </c>
      <c r="F360">
        <v>57.664627000000003</v>
      </c>
      <c r="G360">
        <v>18820100</v>
      </c>
    </row>
    <row r="361" spans="1:7" x14ac:dyDescent="0.45">
      <c r="A361" s="1">
        <v>44719</v>
      </c>
      <c r="B361">
        <v>60.224997999999999</v>
      </c>
      <c r="C361">
        <v>61.990001999999997</v>
      </c>
      <c r="D361">
        <v>59.810001</v>
      </c>
      <c r="E361">
        <v>61.740001999999997</v>
      </c>
      <c r="F361">
        <v>59.129950999999998</v>
      </c>
      <c r="G361">
        <v>12851700</v>
      </c>
    </row>
    <row r="362" spans="1:7" x14ac:dyDescent="0.45">
      <c r="A362" s="1">
        <v>44720</v>
      </c>
      <c r="B362">
        <v>63.974997999999999</v>
      </c>
      <c r="C362">
        <v>67.300003000000004</v>
      </c>
      <c r="D362">
        <v>63.349997999999999</v>
      </c>
      <c r="E362">
        <v>66.470000999999996</v>
      </c>
      <c r="F362">
        <v>63.659992000000003</v>
      </c>
      <c r="G362">
        <v>22812000</v>
      </c>
    </row>
    <row r="363" spans="1:7" x14ac:dyDescent="0.45">
      <c r="A363" s="1">
        <v>44721</v>
      </c>
      <c r="B363">
        <v>62</v>
      </c>
      <c r="C363">
        <v>62.75</v>
      </c>
      <c r="D363">
        <v>60.830002</v>
      </c>
      <c r="E363">
        <v>61.400002000000001</v>
      </c>
      <c r="F363">
        <v>58.804324999999999</v>
      </c>
      <c r="G363">
        <v>19049300</v>
      </c>
    </row>
    <row r="364" spans="1:7" x14ac:dyDescent="0.45">
      <c r="A364" s="1">
        <v>44722</v>
      </c>
      <c r="B364">
        <v>62.900002000000001</v>
      </c>
      <c r="C364">
        <v>64.769997000000004</v>
      </c>
      <c r="D364">
        <v>61.326999999999998</v>
      </c>
      <c r="E364">
        <v>61.509998000000003</v>
      </c>
      <c r="F364">
        <v>58.909675999999997</v>
      </c>
      <c r="G364">
        <v>11806600</v>
      </c>
    </row>
    <row r="365" spans="1:7" x14ac:dyDescent="0.45">
      <c r="A365" s="1">
        <v>44725</v>
      </c>
      <c r="B365">
        <v>59.900002000000001</v>
      </c>
      <c r="C365">
        <v>60.540000999999997</v>
      </c>
      <c r="D365">
        <v>57.599997999999999</v>
      </c>
      <c r="E365">
        <v>58.93</v>
      </c>
      <c r="F365">
        <v>56.438744</v>
      </c>
      <c r="G365">
        <v>12244100</v>
      </c>
    </row>
    <row r="366" spans="1:7" x14ac:dyDescent="0.45">
      <c r="A366" s="1">
        <v>44726</v>
      </c>
      <c r="B366">
        <v>61.380001</v>
      </c>
      <c r="C366">
        <v>63.52</v>
      </c>
      <c r="D366">
        <v>60.580002</v>
      </c>
      <c r="E366">
        <v>62.509998000000003</v>
      </c>
      <c r="F366">
        <v>59.867396999999997</v>
      </c>
      <c r="G366">
        <v>12539500</v>
      </c>
    </row>
    <row r="367" spans="1:7" x14ac:dyDescent="0.45">
      <c r="A367" s="1">
        <v>44727</v>
      </c>
      <c r="B367">
        <v>63.66</v>
      </c>
      <c r="C367">
        <v>64.529999000000004</v>
      </c>
      <c r="D367">
        <v>62.23</v>
      </c>
      <c r="E367">
        <v>64.319999999999993</v>
      </c>
      <c r="F367">
        <v>61.600879999999997</v>
      </c>
      <c r="G367">
        <v>13971000</v>
      </c>
    </row>
    <row r="368" spans="1:7" x14ac:dyDescent="0.45">
      <c r="A368" s="1">
        <v>44728</v>
      </c>
      <c r="B368">
        <v>61.66</v>
      </c>
      <c r="C368">
        <v>63.02</v>
      </c>
      <c r="D368">
        <v>60.790000999999997</v>
      </c>
      <c r="E368">
        <v>62.009998000000003</v>
      </c>
      <c r="F368">
        <v>59.388534999999997</v>
      </c>
      <c r="G368">
        <v>9632000</v>
      </c>
    </row>
    <row r="369" spans="1:7" x14ac:dyDescent="0.45">
      <c r="A369" s="1">
        <v>44729</v>
      </c>
      <c r="B369">
        <v>67.309997999999993</v>
      </c>
      <c r="C369">
        <v>67.389999000000003</v>
      </c>
      <c r="D369">
        <v>63.810001</v>
      </c>
      <c r="E369">
        <v>65.230002999999996</v>
      </c>
      <c r="F369">
        <v>62.472411999999998</v>
      </c>
      <c r="G369">
        <v>28556600</v>
      </c>
    </row>
    <row r="370" spans="1:7" x14ac:dyDescent="0.45">
      <c r="A370" s="1">
        <v>44733</v>
      </c>
      <c r="B370">
        <v>64.589995999999999</v>
      </c>
      <c r="C370">
        <v>65.040001000000004</v>
      </c>
      <c r="D370">
        <v>61.82</v>
      </c>
      <c r="E370">
        <v>63.650002000000001</v>
      </c>
      <c r="F370">
        <v>60.959209000000001</v>
      </c>
      <c r="G370">
        <v>18598500</v>
      </c>
    </row>
    <row r="371" spans="1:7" x14ac:dyDescent="0.45">
      <c r="A371" s="1">
        <v>44734</v>
      </c>
      <c r="B371">
        <v>60.98</v>
      </c>
      <c r="C371">
        <v>62.669998</v>
      </c>
      <c r="D371">
        <v>60.650002000000001</v>
      </c>
      <c r="E371">
        <v>61.419998</v>
      </c>
      <c r="F371">
        <v>58.823475000000002</v>
      </c>
      <c r="G371">
        <v>12079600</v>
      </c>
    </row>
    <row r="372" spans="1:7" x14ac:dyDescent="0.45">
      <c r="A372" s="1">
        <v>44735</v>
      </c>
      <c r="B372">
        <v>62.470001000000003</v>
      </c>
      <c r="C372">
        <v>64.029999000000004</v>
      </c>
      <c r="D372">
        <v>60.764999000000003</v>
      </c>
      <c r="E372">
        <v>61.900002000000001</v>
      </c>
      <c r="F372">
        <v>59.283188000000003</v>
      </c>
      <c r="G372">
        <v>17658500</v>
      </c>
    </row>
    <row r="373" spans="1:7" x14ac:dyDescent="0.45">
      <c r="A373" s="1">
        <v>44736</v>
      </c>
      <c r="B373">
        <v>63.09</v>
      </c>
      <c r="C373">
        <v>64.839995999999999</v>
      </c>
      <c r="D373">
        <v>62.599997999999999</v>
      </c>
      <c r="E373">
        <v>64.010002</v>
      </c>
      <c r="F373">
        <v>61.303989000000001</v>
      </c>
      <c r="G373">
        <v>11412600</v>
      </c>
    </row>
    <row r="374" spans="1:7" x14ac:dyDescent="0.45">
      <c r="A374" s="1">
        <v>44739</v>
      </c>
      <c r="B374">
        <v>67.160004000000001</v>
      </c>
      <c r="C374">
        <v>68.290001000000004</v>
      </c>
      <c r="D374">
        <v>64.919998000000007</v>
      </c>
      <c r="E374">
        <v>65.620002999999997</v>
      </c>
      <c r="F374">
        <v>62.845928000000001</v>
      </c>
      <c r="G374">
        <v>15168000</v>
      </c>
    </row>
    <row r="375" spans="1:7" x14ac:dyDescent="0.45">
      <c r="A375" s="1">
        <v>44740</v>
      </c>
      <c r="B375">
        <v>65.699996999999996</v>
      </c>
      <c r="C375">
        <v>66.680000000000007</v>
      </c>
      <c r="D375">
        <v>63.869999</v>
      </c>
      <c r="E375">
        <v>64.540001000000004</v>
      </c>
      <c r="F375">
        <v>61.811580999999997</v>
      </c>
      <c r="G375">
        <v>8473500</v>
      </c>
    </row>
    <row r="376" spans="1:7" x14ac:dyDescent="0.45">
      <c r="A376" s="1">
        <v>44741</v>
      </c>
      <c r="B376">
        <v>63.720001000000003</v>
      </c>
      <c r="C376">
        <v>64.910004000000001</v>
      </c>
      <c r="D376">
        <v>63.25</v>
      </c>
      <c r="E376">
        <v>64.849997999999999</v>
      </c>
      <c r="F376">
        <v>62.108474999999999</v>
      </c>
      <c r="G376">
        <v>6445900</v>
      </c>
    </row>
    <row r="377" spans="1:7" x14ac:dyDescent="0.45">
      <c r="A377" s="1">
        <v>44742</v>
      </c>
      <c r="B377">
        <v>63.889999000000003</v>
      </c>
      <c r="C377">
        <v>64.629997000000003</v>
      </c>
      <c r="D377">
        <v>62.91</v>
      </c>
      <c r="E377">
        <v>64.220000999999996</v>
      </c>
      <c r="F377">
        <v>61.505108</v>
      </c>
      <c r="G377">
        <v>5557400</v>
      </c>
    </row>
    <row r="378" spans="1:7" x14ac:dyDescent="0.45">
      <c r="A378" s="1">
        <v>44743</v>
      </c>
      <c r="B378">
        <v>63.91</v>
      </c>
      <c r="C378">
        <v>66.360000999999997</v>
      </c>
      <c r="D378">
        <v>63.68</v>
      </c>
      <c r="E378">
        <v>65.949996999999996</v>
      </c>
      <c r="F378">
        <v>63.161968000000002</v>
      </c>
      <c r="G378">
        <v>5462200</v>
      </c>
    </row>
    <row r="379" spans="1:7" x14ac:dyDescent="0.45">
      <c r="A379" s="1">
        <v>44747</v>
      </c>
      <c r="B379">
        <v>65.330001999999993</v>
      </c>
      <c r="C379">
        <v>65.330001999999993</v>
      </c>
      <c r="D379">
        <v>62.32</v>
      </c>
      <c r="E379">
        <v>64.730002999999996</v>
      </c>
      <c r="F379">
        <v>61.993549000000002</v>
      </c>
      <c r="G379">
        <v>10596500</v>
      </c>
    </row>
    <row r="380" spans="1:7" x14ac:dyDescent="0.45">
      <c r="A380" s="1">
        <v>44748</v>
      </c>
      <c r="B380">
        <v>63.220001000000003</v>
      </c>
      <c r="C380">
        <v>63.619999</v>
      </c>
      <c r="D380">
        <v>60.77</v>
      </c>
      <c r="E380">
        <v>61.759998000000003</v>
      </c>
      <c r="F380">
        <v>59.149101000000002</v>
      </c>
      <c r="G380">
        <v>8607600</v>
      </c>
    </row>
    <row r="381" spans="1:7" x14ac:dyDescent="0.45">
      <c r="A381" s="1">
        <v>44749</v>
      </c>
      <c r="B381">
        <v>62.869999</v>
      </c>
      <c r="C381">
        <v>64.114998</v>
      </c>
      <c r="D381">
        <v>62.610000999999997</v>
      </c>
      <c r="E381">
        <v>63.130001</v>
      </c>
      <c r="F381">
        <v>60.461193000000002</v>
      </c>
      <c r="G381">
        <v>7912700</v>
      </c>
    </row>
    <row r="382" spans="1:7" x14ac:dyDescent="0.45">
      <c r="A382" s="1">
        <v>44750</v>
      </c>
      <c r="B382">
        <v>61.959999000000003</v>
      </c>
      <c r="C382">
        <v>62.75</v>
      </c>
      <c r="D382">
        <v>61.049999</v>
      </c>
      <c r="E382">
        <v>62.009998000000003</v>
      </c>
      <c r="F382">
        <v>59.388534999999997</v>
      </c>
      <c r="G382">
        <v>6004100</v>
      </c>
    </row>
    <row r="383" spans="1:7" x14ac:dyDescent="0.45">
      <c r="A383" s="1">
        <v>44753</v>
      </c>
      <c r="B383">
        <v>59.400002000000001</v>
      </c>
      <c r="C383">
        <v>59.849997999999999</v>
      </c>
      <c r="D383">
        <v>58.560001</v>
      </c>
      <c r="E383">
        <v>59.59</v>
      </c>
      <c r="F383">
        <v>57.070843000000004</v>
      </c>
      <c r="G383">
        <v>8078700</v>
      </c>
    </row>
    <row r="384" spans="1:7" x14ac:dyDescent="0.45">
      <c r="A384" s="1">
        <v>44754</v>
      </c>
      <c r="B384">
        <v>58.830002</v>
      </c>
      <c r="C384">
        <v>61.060001</v>
      </c>
      <c r="D384">
        <v>58.77</v>
      </c>
      <c r="E384">
        <v>60.16</v>
      </c>
      <c r="F384">
        <v>57.616745000000002</v>
      </c>
      <c r="G384">
        <v>5807900</v>
      </c>
    </row>
    <row r="385" spans="1:7" x14ac:dyDescent="0.45">
      <c r="A385" s="1">
        <v>44755</v>
      </c>
      <c r="B385">
        <v>59.779998999999997</v>
      </c>
      <c r="C385">
        <v>62.91</v>
      </c>
      <c r="D385">
        <v>59.759998000000003</v>
      </c>
      <c r="E385">
        <v>61.700001</v>
      </c>
      <c r="F385">
        <v>59.091639999999998</v>
      </c>
      <c r="G385">
        <v>5967500</v>
      </c>
    </row>
    <row r="386" spans="1:7" x14ac:dyDescent="0.45">
      <c r="A386" s="1">
        <v>44756</v>
      </c>
      <c r="B386">
        <v>61.450001</v>
      </c>
      <c r="C386">
        <v>61.900002000000001</v>
      </c>
      <c r="D386">
        <v>60.27</v>
      </c>
      <c r="E386">
        <v>61.040000999999997</v>
      </c>
      <c r="F386">
        <v>58.459541000000002</v>
      </c>
      <c r="G386">
        <v>6276800</v>
      </c>
    </row>
    <row r="387" spans="1:7" x14ac:dyDescent="0.45">
      <c r="A387" s="1">
        <v>44757</v>
      </c>
      <c r="B387">
        <v>60.380001</v>
      </c>
      <c r="C387">
        <v>60.630001</v>
      </c>
      <c r="D387">
        <v>58.584999000000003</v>
      </c>
      <c r="E387">
        <v>60.259998000000003</v>
      </c>
      <c r="F387">
        <v>57.712516999999998</v>
      </c>
      <c r="G387">
        <v>5875800</v>
      </c>
    </row>
    <row r="388" spans="1:7" x14ac:dyDescent="0.45">
      <c r="A388" s="1">
        <v>44760</v>
      </c>
      <c r="B388">
        <v>62.959999000000003</v>
      </c>
      <c r="C388">
        <v>64.730002999999996</v>
      </c>
      <c r="D388">
        <v>61.84</v>
      </c>
      <c r="E388">
        <v>62.049999</v>
      </c>
      <c r="F388">
        <v>59.426845999999998</v>
      </c>
      <c r="G388">
        <v>6015000</v>
      </c>
    </row>
    <row r="389" spans="1:7" x14ac:dyDescent="0.45">
      <c r="A389" s="1">
        <v>44761</v>
      </c>
      <c r="B389">
        <v>62.959999000000003</v>
      </c>
      <c r="C389">
        <v>63.200001</v>
      </c>
      <c r="D389">
        <v>61.57</v>
      </c>
      <c r="E389">
        <v>62.779998999999997</v>
      </c>
      <c r="F389">
        <v>60.125984000000003</v>
      </c>
      <c r="G389">
        <v>4215200</v>
      </c>
    </row>
    <row r="390" spans="1:7" x14ac:dyDescent="0.45">
      <c r="A390" s="1">
        <v>44762</v>
      </c>
      <c r="B390">
        <v>63.150002000000001</v>
      </c>
      <c r="C390">
        <v>63.799999</v>
      </c>
      <c r="D390">
        <v>62.049999</v>
      </c>
      <c r="E390">
        <v>62.619999</v>
      </c>
      <c r="F390">
        <v>59.972748000000003</v>
      </c>
      <c r="G390">
        <v>4784800</v>
      </c>
    </row>
    <row r="391" spans="1:7" x14ac:dyDescent="0.45">
      <c r="A391" s="1">
        <v>44763</v>
      </c>
      <c r="B391">
        <v>63.23</v>
      </c>
      <c r="C391">
        <v>64.400002000000001</v>
      </c>
      <c r="D391">
        <v>63.040000999999997</v>
      </c>
      <c r="E391">
        <v>64.010002</v>
      </c>
      <c r="F391">
        <v>61.303989000000001</v>
      </c>
      <c r="G391">
        <v>3850700</v>
      </c>
    </row>
    <row r="392" spans="1:7" x14ac:dyDescent="0.45">
      <c r="A392" s="1">
        <v>44764</v>
      </c>
      <c r="B392">
        <v>63.349997999999999</v>
      </c>
      <c r="C392">
        <v>63.439999</v>
      </c>
      <c r="D392">
        <v>61.450001</v>
      </c>
      <c r="E392">
        <v>61.580002</v>
      </c>
      <c r="F392">
        <v>58.976719000000003</v>
      </c>
      <c r="G392">
        <v>4241200</v>
      </c>
    </row>
    <row r="393" spans="1:7" x14ac:dyDescent="0.45">
      <c r="A393" s="1">
        <v>44767</v>
      </c>
      <c r="B393">
        <v>63.07</v>
      </c>
      <c r="C393">
        <v>63.650002000000001</v>
      </c>
      <c r="D393">
        <v>62.060001</v>
      </c>
      <c r="E393">
        <v>62.98</v>
      </c>
      <c r="F393">
        <v>60.317528000000003</v>
      </c>
      <c r="G393">
        <v>4522100</v>
      </c>
    </row>
    <row r="394" spans="1:7" x14ac:dyDescent="0.45">
      <c r="A394" s="1">
        <v>44768</v>
      </c>
      <c r="B394">
        <v>63.380001</v>
      </c>
      <c r="C394">
        <v>64.660004000000001</v>
      </c>
      <c r="D394">
        <v>62.630001</v>
      </c>
      <c r="E394">
        <v>62.970001000000003</v>
      </c>
      <c r="F394">
        <v>60.307952999999998</v>
      </c>
      <c r="G394">
        <v>4336300</v>
      </c>
    </row>
    <row r="395" spans="1:7" x14ac:dyDescent="0.45">
      <c r="A395" s="1">
        <v>44769</v>
      </c>
      <c r="B395">
        <v>63.950001</v>
      </c>
      <c r="C395">
        <v>63.950001</v>
      </c>
      <c r="D395">
        <v>61.599997999999999</v>
      </c>
      <c r="E395">
        <v>63.32</v>
      </c>
      <c r="F395">
        <v>60.643154000000003</v>
      </c>
      <c r="G395">
        <v>4987800</v>
      </c>
    </row>
    <row r="396" spans="1:7" x14ac:dyDescent="0.45">
      <c r="A396" s="1">
        <v>44770</v>
      </c>
      <c r="B396">
        <v>62.119999</v>
      </c>
      <c r="C396">
        <v>63</v>
      </c>
      <c r="D396">
        <v>60.200001</v>
      </c>
      <c r="E396">
        <v>62.130001</v>
      </c>
      <c r="F396">
        <v>59.503464000000001</v>
      </c>
      <c r="G396">
        <v>6070200</v>
      </c>
    </row>
    <row r="397" spans="1:7" x14ac:dyDescent="0.45">
      <c r="A397" s="1">
        <v>44771</v>
      </c>
      <c r="B397">
        <v>59</v>
      </c>
      <c r="C397">
        <v>60.084999000000003</v>
      </c>
      <c r="D397">
        <v>58.369999</v>
      </c>
      <c r="E397">
        <v>59.5</v>
      </c>
      <c r="F397">
        <v>56.984645999999998</v>
      </c>
      <c r="G397">
        <v>7464400</v>
      </c>
    </row>
    <row r="398" spans="1:7" x14ac:dyDescent="0.45">
      <c r="A398" s="1">
        <v>44774</v>
      </c>
      <c r="B398">
        <v>57.580002</v>
      </c>
      <c r="C398">
        <v>58.830002</v>
      </c>
      <c r="D398">
        <v>56.349997999999999</v>
      </c>
      <c r="E398">
        <v>58.759998000000003</v>
      </c>
      <c r="F398">
        <v>56.275928</v>
      </c>
      <c r="G398">
        <v>7032600</v>
      </c>
    </row>
    <row r="399" spans="1:7" x14ac:dyDescent="0.45">
      <c r="A399" s="1">
        <v>44775</v>
      </c>
      <c r="B399">
        <v>57.009998000000003</v>
      </c>
      <c r="C399">
        <v>60.639999000000003</v>
      </c>
      <c r="D399">
        <v>56.860000999999997</v>
      </c>
      <c r="E399">
        <v>59.73</v>
      </c>
      <c r="F399">
        <v>57.204922000000003</v>
      </c>
      <c r="G399">
        <v>6395400</v>
      </c>
    </row>
    <row r="400" spans="1:7" x14ac:dyDescent="0.45">
      <c r="A400" s="1">
        <v>44776</v>
      </c>
      <c r="B400">
        <v>59.470001000000003</v>
      </c>
      <c r="C400">
        <v>61.220001000000003</v>
      </c>
      <c r="D400">
        <v>59</v>
      </c>
      <c r="E400">
        <v>61.130001</v>
      </c>
      <c r="F400">
        <v>58.545741999999997</v>
      </c>
      <c r="G400">
        <v>4812200</v>
      </c>
    </row>
    <row r="401" spans="1:7" x14ac:dyDescent="0.45">
      <c r="A401" s="1">
        <v>44777</v>
      </c>
      <c r="B401">
        <v>64.349997999999999</v>
      </c>
      <c r="C401">
        <v>64.949996999999996</v>
      </c>
      <c r="D401">
        <v>62.919998</v>
      </c>
      <c r="E401">
        <v>63.349997999999999</v>
      </c>
      <c r="F401">
        <v>60.671886000000001</v>
      </c>
      <c r="G401">
        <v>7232900</v>
      </c>
    </row>
    <row r="402" spans="1:7" x14ac:dyDescent="0.45">
      <c r="A402" s="1">
        <v>44778</v>
      </c>
      <c r="B402">
        <v>61.48</v>
      </c>
      <c r="C402">
        <v>62.34</v>
      </c>
      <c r="D402">
        <v>61.200001</v>
      </c>
      <c r="E402">
        <v>61.91</v>
      </c>
      <c r="F402">
        <v>59.292766999999998</v>
      </c>
      <c r="G402">
        <v>4763300</v>
      </c>
    </row>
    <row r="403" spans="1:7" x14ac:dyDescent="0.45">
      <c r="A403" s="1">
        <v>44781</v>
      </c>
      <c r="B403">
        <v>61.59</v>
      </c>
      <c r="C403">
        <v>61.740001999999997</v>
      </c>
      <c r="D403">
        <v>58.459999000000003</v>
      </c>
      <c r="E403">
        <v>58.84</v>
      </c>
      <c r="F403">
        <v>56.352547000000001</v>
      </c>
      <c r="G403">
        <v>8208300</v>
      </c>
    </row>
    <row r="404" spans="1:7" x14ac:dyDescent="0.45">
      <c r="A404" s="1">
        <v>44782</v>
      </c>
      <c r="B404">
        <v>58.639999000000003</v>
      </c>
      <c r="C404">
        <v>59.110000999999997</v>
      </c>
      <c r="D404">
        <v>56.700001</v>
      </c>
      <c r="E404">
        <v>57.080002</v>
      </c>
      <c r="F404">
        <v>54.666953999999997</v>
      </c>
      <c r="G404">
        <v>8594800</v>
      </c>
    </row>
    <row r="405" spans="1:7" x14ac:dyDescent="0.45">
      <c r="A405" s="1">
        <v>44783</v>
      </c>
      <c r="B405">
        <v>56.360000999999997</v>
      </c>
      <c r="C405">
        <v>56.950001</v>
      </c>
      <c r="D405">
        <v>54.349997999999999</v>
      </c>
      <c r="E405">
        <v>55.5</v>
      </c>
      <c r="F405">
        <v>53.153748</v>
      </c>
      <c r="G405">
        <v>13971900</v>
      </c>
    </row>
    <row r="406" spans="1:7" x14ac:dyDescent="0.45">
      <c r="A406" s="1">
        <v>44784</v>
      </c>
      <c r="B406">
        <v>56.490001999999997</v>
      </c>
      <c r="C406">
        <v>58.485000999999997</v>
      </c>
      <c r="D406">
        <v>56.259998000000003</v>
      </c>
      <c r="E406">
        <v>56.939999</v>
      </c>
      <c r="F406">
        <v>54.532867000000003</v>
      </c>
      <c r="G406">
        <v>9374500</v>
      </c>
    </row>
    <row r="407" spans="1:7" x14ac:dyDescent="0.45">
      <c r="A407" s="1">
        <v>44785</v>
      </c>
      <c r="B407">
        <v>54.52</v>
      </c>
      <c r="C407">
        <v>57.330002</v>
      </c>
      <c r="D407">
        <v>54.52</v>
      </c>
      <c r="E407">
        <v>57.049999</v>
      </c>
      <c r="F407">
        <v>54.638221999999999</v>
      </c>
      <c r="G407">
        <v>6238900</v>
      </c>
    </row>
    <row r="408" spans="1:7" x14ac:dyDescent="0.45">
      <c r="A408" s="1">
        <v>44788</v>
      </c>
      <c r="B408">
        <v>56.580002</v>
      </c>
      <c r="C408">
        <v>58.279998999999997</v>
      </c>
      <c r="D408">
        <v>56.435001</v>
      </c>
      <c r="E408">
        <v>57.98</v>
      </c>
      <c r="F408">
        <v>55.528903999999997</v>
      </c>
      <c r="G408">
        <v>5223200</v>
      </c>
    </row>
    <row r="409" spans="1:7" x14ac:dyDescent="0.45">
      <c r="A409" s="1">
        <v>44789</v>
      </c>
      <c r="B409">
        <v>56.82</v>
      </c>
      <c r="C409">
        <v>57.849997999999999</v>
      </c>
      <c r="D409">
        <v>56.459999000000003</v>
      </c>
      <c r="E409">
        <v>57.290000999999997</v>
      </c>
      <c r="F409">
        <v>54.868073000000003</v>
      </c>
      <c r="G409">
        <v>4834400</v>
      </c>
    </row>
    <row r="410" spans="1:7" x14ac:dyDescent="0.45">
      <c r="A410" s="1">
        <v>44790</v>
      </c>
      <c r="B410">
        <v>57</v>
      </c>
      <c r="C410">
        <v>57.349997999999999</v>
      </c>
      <c r="D410">
        <v>55.799999</v>
      </c>
      <c r="E410">
        <v>56.150002000000001</v>
      </c>
      <c r="F410">
        <v>53.776268000000002</v>
      </c>
      <c r="G410">
        <v>4903300</v>
      </c>
    </row>
    <row r="411" spans="1:7" x14ac:dyDescent="0.45">
      <c r="A411" s="1">
        <v>44791</v>
      </c>
      <c r="B411">
        <v>55.619999</v>
      </c>
      <c r="C411">
        <v>55.880001</v>
      </c>
      <c r="D411">
        <v>54.384998000000003</v>
      </c>
      <c r="E411">
        <v>55.189999</v>
      </c>
      <c r="F411">
        <v>52.856850000000001</v>
      </c>
      <c r="G411">
        <v>5552800</v>
      </c>
    </row>
    <row r="412" spans="1:7" x14ac:dyDescent="0.45">
      <c r="A412" s="1">
        <v>44792</v>
      </c>
      <c r="B412">
        <v>55.099997999999999</v>
      </c>
      <c r="C412">
        <v>55.880001</v>
      </c>
      <c r="D412">
        <v>54.580002</v>
      </c>
      <c r="E412">
        <v>54.700001</v>
      </c>
      <c r="F412">
        <v>52.387566</v>
      </c>
      <c r="G412">
        <v>4714400</v>
      </c>
    </row>
    <row r="413" spans="1:7" x14ac:dyDescent="0.45">
      <c r="A413" s="1">
        <v>44795</v>
      </c>
      <c r="B413">
        <v>55.360000999999997</v>
      </c>
      <c r="C413">
        <v>56.150002000000001</v>
      </c>
      <c r="D413">
        <v>54.970001000000003</v>
      </c>
      <c r="E413">
        <v>55.32</v>
      </c>
      <c r="F413">
        <v>52.981354000000003</v>
      </c>
      <c r="G413">
        <v>8342900</v>
      </c>
    </row>
    <row r="414" spans="1:7" x14ac:dyDescent="0.45">
      <c r="A414" s="1">
        <v>44796</v>
      </c>
      <c r="B414">
        <v>55.799999</v>
      </c>
      <c r="C414">
        <v>57.779998999999997</v>
      </c>
      <c r="D414">
        <v>53.049999</v>
      </c>
      <c r="E414">
        <v>57.200001</v>
      </c>
      <c r="F414">
        <v>54.781879000000004</v>
      </c>
      <c r="G414">
        <v>13407000</v>
      </c>
    </row>
    <row r="415" spans="1:7" x14ac:dyDescent="0.45">
      <c r="A415" s="1">
        <v>44797</v>
      </c>
      <c r="B415">
        <v>56.645000000000003</v>
      </c>
      <c r="C415">
        <v>61.645000000000003</v>
      </c>
      <c r="D415">
        <v>56.220001000000003</v>
      </c>
      <c r="E415">
        <v>59.439999</v>
      </c>
      <c r="F415">
        <v>56.927180999999997</v>
      </c>
      <c r="G415">
        <v>12443400</v>
      </c>
    </row>
    <row r="416" spans="1:7" x14ac:dyDescent="0.45">
      <c r="A416" s="1">
        <v>44798</v>
      </c>
      <c r="B416">
        <v>62.009998000000003</v>
      </c>
      <c r="C416">
        <v>66.419998000000007</v>
      </c>
      <c r="D416">
        <v>61.93</v>
      </c>
      <c r="E416">
        <v>64.910004000000001</v>
      </c>
      <c r="F416">
        <v>62.165942999999999</v>
      </c>
      <c r="G416">
        <v>19917600</v>
      </c>
    </row>
    <row r="417" spans="1:7" x14ac:dyDescent="0.45">
      <c r="A417" s="1">
        <v>44799</v>
      </c>
      <c r="B417">
        <v>67.690002000000007</v>
      </c>
      <c r="C417">
        <v>67.870002999999997</v>
      </c>
      <c r="D417">
        <v>63.41</v>
      </c>
      <c r="E417">
        <v>63.459999000000003</v>
      </c>
      <c r="F417">
        <v>60.777237</v>
      </c>
      <c r="G417">
        <v>14638300</v>
      </c>
    </row>
    <row r="418" spans="1:7" x14ac:dyDescent="0.45">
      <c r="A418" s="1">
        <v>44802</v>
      </c>
      <c r="B418">
        <v>63.57</v>
      </c>
      <c r="C418">
        <v>64.739998</v>
      </c>
      <c r="D418">
        <v>62.185001</v>
      </c>
      <c r="E418">
        <v>62.32</v>
      </c>
      <c r="F418">
        <v>59.685431999999999</v>
      </c>
      <c r="G418">
        <v>7340400</v>
      </c>
    </row>
    <row r="419" spans="1:7" x14ac:dyDescent="0.45">
      <c r="A419" s="1">
        <v>44803</v>
      </c>
      <c r="B419">
        <v>62.419998</v>
      </c>
      <c r="C419">
        <v>62.849997999999999</v>
      </c>
      <c r="D419">
        <v>60.610000999999997</v>
      </c>
      <c r="E419">
        <v>61.509998000000003</v>
      </c>
      <c r="F419">
        <v>58.909675999999997</v>
      </c>
      <c r="G419">
        <v>7001400</v>
      </c>
    </row>
    <row r="420" spans="1:7" x14ac:dyDescent="0.45">
      <c r="A420" s="1">
        <v>44804</v>
      </c>
      <c r="B420">
        <v>63</v>
      </c>
      <c r="C420">
        <v>64.620002999999997</v>
      </c>
      <c r="D420">
        <v>62.529998999999997</v>
      </c>
      <c r="E420">
        <v>63.490001999999997</v>
      </c>
      <c r="F420">
        <v>60.805968999999997</v>
      </c>
      <c r="G420">
        <v>6955200</v>
      </c>
    </row>
    <row r="421" spans="1:7" x14ac:dyDescent="0.45">
      <c r="A421" s="1">
        <v>44805</v>
      </c>
      <c r="B421">
        <v>61.75</v>
      </c>
      <c r="C421">
        <v>63.200001</v>
      </c>
      <c r="D421">
        <v>61.330002</v>
      </c>
      <c r="E421">
        <v>63.110000999999997</v>
      </c>
      <c r="F421">
        <v>60.442031999999998</v>
      </c>
      <c r="G421">
        <v>4268200</v>
      </c>
    </row>
    <row r="422" spans="1:7" x14ac:dyDescent="0.45">
      <c r="A422" s="1">
        <v>44806</v>
      </c>
      <c r="B422">
        <v>62.009998000000003</v>
      </c>
      <c r="C422">
        <v>62.130001</v>
      </c>
      <c r="D422">
        <v>60.889999000000003</v>
      </c>
      <c r="E422">
        <v>61.290000999999997</v>
      </c>
      <c r="F422">
        <v>58.698974999999997</v>
      </c>
      <c r="G422">
        <v>4544200</v>
      </c>
    </row>
    <row r="423" spans="1:7" x14ac:dyDescent="0.45">
      <c r="A423" s="1">
        <v>44810</v>
      </c>
      <c r="B423">
        <v>59.610000999999997</v>
      </c>
      <c r="C423">
        <v>60.119999</v>
      </c>
      <c r="D423">
        <v>59</v>
      </c>
      <c r="E423">
        <v>59.349997999999999</v>
      </c>
      <c r="F423">
        <v>56.840983999999999</v>
      </c>
      <c r="G423">
        <v>4376800</v>
      </c>
    </row>
    <row r="424" spans="1:7" x14ac:dyDescent="0.45">
      <c r="A424" s="1">
        <v>44811</v>
      </c>
      <c r="B424">
        <v>58.950001</v>
      </c>
      <c r="C424">
        <v>60.049999</v>
      </c>
      <c r="D424">
        <v>58.02</v>
      </c>
      <c r="E424">
        <v>59.880001</v>
      </c>
      <c r="F424">
        <v>57.348582999999998</v>
      </c>
      <c r="G424">
        <v>4845900</v>
      </c>
    </row>
    <row r="425" spans="1:7" x14ac:dyDescent="0.45">
      <c r="A425" s="1">
        <v>44812</v>
      </c>
      <c r="B425">
        <v>59.299999</v>
      </c>
      <c r="C425">
        <v>60.360000999999997</v>
      </c>
      <c r="D425">
        <v>59.220001000000003</v>
      </c>
      <c r="E425">
        <v>59.91</v>
      </c>
      <c r="F425">
        <v>57.377316</v>
      </c>
      <c r="G425">
        <v>2941700</v>
      </c>
    </row>
    <row r="426" spans="1:7" x14ac:dyDescent="0.45">
      <c r="A426" s="1">
        <v>44813</v>
      </c>
      <c r="B426">
        <v>61.470001000000003</v>
      </c>
      <c r="C426">
        <v>61.880001</v>
      </c>
      <c r="D426">
        <v>60.200001</v>
      </c>
      <c r="E426">
        <v>60.41</v>
      </c>
      <c r="F426">
        <v>57.856178</v>
      </c>
      <c r="G426">
        <v>5020900</v>
      </c>
    </row>
    <row r="427" spans="1:7" x14ac:dyDescent="0.45">
      <c r="A427" s="1">
        <v>44816</v>
      </c>
      <c r="B427">
        <v>60.990001999999997</v>
      </c>
      <c r="C427">
        <v>61.830002</v>
      </c>
      <c r="D427">
        <v>60.119999</v>
      </c>
      <c r="E427">
        <v>61.790000999999997</v>
      </c>
      <c r="F427">
        <v>59.177836999999997</v>
      </c>
      <c r="G427">
        <v>5340500</v>
      </c>
    </row>
    <row r="428" spans="1:7" x14ac:dyDescent="0.45">
      <c r="A428" s="1">
        <v>44817</v>
      </c>
      <c r="B428">
        <v>58.330002</v>
      </c>
      <c r="C428">
        <v>59.259998000000003</v>
      </c>
      <c r="D428">
        <v>57.279998999999997</v>
      </c>
      <c r="E428">
        <v>57.43</v>
      </c>
      <c r="F428">
        <v>55.002155000000002</v>
      </c>
      <c r="G428">
        <v>7339400</v>
      </c>
    </row>
    <row r="429" spans="1:7" x14ac:dyDescent="0.45">
      <c r="A429" s="1">
        <v>44818</v>
      </c>
      <c r="B429">
        <v>57.41</v>
      </c>
      <c r="C429">
        <v>57.669998</v>
      </c>
      <c r="D429">
        <v>56.25</v>
      </c>
      <c r="E429">
        <v>57.400002000000001</v>
      </c>
      <c r="F429">
        <v>54.973422999999997</v>
      </c>
      <c r="G429">
        <v>5076400</v>
      </c>
    </row>
    <row r="430" spans="1:7" x14ac:dyDescent="0.45">
      <c r="A430" s="1">
        <v>44819</v>
      </c>
      <c r="B430">
        <v>57.505001</v>
      </c>
      <c r="C430">
        <v>58.150002000000001</v>
      </c>
      <c r="D430">
        <v>57</v>
      </c>
      <c r="E430">
        <v>57.650002000000001</v>
      </c>
      <c r="F430">
        <v>55.212856000000002</v>
      </c>
      <c r="G430">
        <v>5181100</v>
      </c>
    </row>
    <row r="431" spans="1:7" x14ac:dyDescent="0.45">
      <c r="A431" s="1">
        <v>44820</v>
      </c>
      <c r="B431">
        <v>56.509998000000003</v>
      </c>
      <c r="C431">
        <v>56.904998999999997</v>
      </c>
      <c r="D431">
        <v>55.09</v>
      </c>
      <c r="E431">
        <v>55.369999</v>
      </c>
      <c r="F431">
        <v>53.029243000000001</v>
      </c>
      <c r="G431">
        <v>7378900</v>
      </c>
    </row>
    <row r="432" spans="1:7" x14ac:dyDescent="0.45">
      <c r="A432" s="1">
        <v>44823</v>
      </c>
      <c r="B432">
        <v>55.419998</v>
      </c>
      <c r="C432">
        <v>56.82</v>
      </c>
      <c r="D432">
        <v>55.25</v>
      </c>
      <c r="E432">
        <v>56.82</v>
      </c>
      <c r="F432">
        <v>54.417941999999996</v>
      </c>
      <c r="G432">
        <v>6204700</v>
      </c>
    </row>
    <row r="433" spans="1:7" x14ac:dyDescent="0.45">
      <c r="A433" s="1">
        <v>44824</v>
      </c>
      <c r="B433">
        <v>56.615001999999997</v>
      </c>
      <c r="C433">
        <v>57.939999</v>
      </c>
      <c r="D433">
        <v>56.52</v>
      </c>
      <c r="E433">
        <v>56.799999</v>
      </c>
      <c r="F433">
        <v>54.398788000000003</v>
      </c>
      <c r="G433">
        <v>4296800</v>
      </c>
    </row>
    <row r="434" spans="1:7" x14ac:dyDescent="0.45">
      <c r="A434" s="1">
        <v>44825</v>
      </c>
      <c r="B434">
        <v>55.860000999999997</v>
      </c>
      <c r="C434">
        <v>55.959999000000003</v>
      </c>
      <c r="D434">
        <v>53.84</v>
      </c>
      <c r="E434">
        <v>53.93</v>
      </c>
      <c r="F434">
        <v>51.650115999999997</v>
      </c>
      <c r="G434">
        <v>6177800</v>
      </c>
    </row>
    <row r="435" spans="1:7" x14ac:dyDescent="0.45">
      <c r="A435" s="1">
        <v>44826</v>
      </c>
      <c r="B435">
        <v>54.189999</v>
      </c>
      <c r="C435">
        <v>54.75</v>
      </c>
      <c r="D435">
        <v>52.990001999999997</v>
      </c>
      <c r="E435">
        <v>53.470001000000003</v>
      </c>
      <c r="F435">
        <v>51.209564</v>
      </c>
      <c r="G435">
        <v>4552300</v>
      </c>
    </row>
    <row r="436" spans="1:7" x14ac:dyDescent="0.45">
      <c r="A436" s="1">
        <v>44827</v>
      </c>
      <c r="B436">
        <v>52.369999</v>
      </c>
      <c r="C436">
        <v>53.049999</v>
      </c>
      <c r="D436">
        <v>51.830002</v>
      </c>
      <c r="E436">
        <v>52.310001</v>
      </c>
      <c r="F436">
        <v>50.098602</v>
      </c>
      <c r="G436">
        <v>5627600</v>
      </c>
    </row>
    <row r="437" spans="1:7" x14ac:dyDescent="0.45">
      <c r="A437" s="1">
        <v>44830</v>
      </c>
      <c r="B437">
        <v>53.23</v>
      </c>
      <c r="C437">
        <v>54.68</v>
      </c>
      <c r="D437">
        <v>53.099997999999999</v>
      </c>
      <c r="E437">
        <v>53.34</v>
      </c>
      <c r="F437">
        <v>51.085059999999999</v>
      </c>
      <c r="G437">
        <v>6258200</v>
      </c>
    </row>
    <row r="438" spans="1:7" x14ac:dyDescent="0.45">
      <c r="A438" s="1">
        <v>44831</v>
      </c>
      <c r="B438">
        <v>54.025002000000001</v>
      </c>
      <c r="C438">
        <v>55.060001</v>
      </c>
      <c r="D438">
        <v>52.169998</v>
      </c>
      <c r="E438">
        <v>52.66</v>
      </c>
      <c r="F438">
        <v>50.433807000000002</v>
      </c>
      <c r="G438">
        <v>6126500</v>
      </c>
    </row>
    <row r="439" spans="1:7" x14ac:dyDescent="0.45">
      <c r="A439" s="1">
        <v>44832</v>
      </c>
      <c r="B439">
        <v>51.32</v>
      </c>
      <c r="C439">
        <v>53.25</v>
      </c>
      <c r="D439">
        <v>50.549999</v>
      </c>
      <c r="E439">
        <v>52.93</v>
      </c>
      <c r="F439">
        <v>50.692394</v>
      </c>
      <c r="G439">
        <v>5989100</v>
      </c>
    </row>
    <row r="440" spans="1:7" x14ac:dyDescent="0.45">
      <c r="A440" s="1">
        <v>44833</v>
      </c>
      <c r="B440">
        <v>51.380001</v>
      </c>
      <c r="C440">
        <v>52.09</v>
      </c>
      <c r="D440">
        <v>50.09</v>
      </c>
      <c r="E440">
        <v>51.25</v>
      </c>
      <c r="F440">
        <v>49.083412000000003</v>
      </c>
      <c r="G440">
        <v>6141700</v>
      </c>
    </row>
    <row r="441" spans="1:7" x14ac:dyDescent="0.45">
      <c r="A441" s="1">
        <v>44834</v>
      </c>
      <c r="B441">
        <v>50.27</v>
      </c>
      <c r="C441">
        <v>51.354999999999997</v>
      </c>
      <c r="D441">
        <v>49.810001</v>
      </c>
      <c r="E441">
        <v>50.299999</v>
      </c>
      <c r="F441">
        <v>48.173572999999998</v>
      </c>
      <c r="G441">
        <v>6553600</v>
      </c>
    </row>
    <row r="442" spans="1:7" x14ac:dyDescent="0.45">
      <c r="A442" s="1">
        <v>44837</v>
      </c>
      <c r="B442">
        <v>49.380001</v>
      </c>
      <c r="C442">
        <v>49.595001000000003</v>
      </c>
      <c r="D442">
        <v>48.09</v>
      </c>
      <c r="E442">
        <v>49.52</v>
      </c>
      <c r="F442">
        <v>47.426547999999997</v>
      </c>
      <c r="G442">
        <v>9728000</v>
      </c>
    </row>
    <row r="443" spans="1:7" x14ac:dyDescent="0.45">
      <c r="A443" s="1">
        <v>44838</v>
      </c>
      <c r="B443">
        <v>50.669998</v>
      </c>
      <c r="C443">
        <v>52.990001999999997</v>
      </c>
      <c r="D443">
        <v>50.419998</v>
      </c>
      <c r="E443">
        <v>52.040000999999997</v>
      </c>
      <c r="F443">
        <v>49.840015000000001</v>
      </c>
      <c r="G443">
        <v>8173600</v>
      </c>
    </row>
    <row r="444" spans="1:7" x14ac:dyDescent="0.45">
      <c r="A444" s="1">
        <v>44839</v>
      </c>
      <c r="B444">
        <v>53.68</v>
      </c>
      <c r="C444">
        <v>54.380001</v>
      </c>
      <c r="D444">
        <v>52.41</v>
      </c>
      <c r="E444">
        <v>52.98</v>
      </c>
      <c r="F444">
        <v>50.740279999999998</v>
      </c>
      <c r="G444">
        <v>9187100</v>
      </c>
    </row>
    <row r="445" spans="1:7" x14ac:dyDescent="0.45">
      <c r="A445" s="1">
        <v>44840</v>
      </c>
      <c r="B445">
        <v>52.549999</v>
      </c>
      <c r="C445">
        <v>53.07</v>
      </c>
      <c r="D445">
        <v>51.639999000000003</v>
      </c>
      <c r="E445">
        <v>51.66</v>
      </c>
      <c r="F445">
        <v>49.476078000000001</v>
      </c>
      <c r="G445">
        <v>6967200</v>
      </c>
    </row>
    <row r="446" spans="1:7" x14ac:dyDescent="0.45">
      <c r="A446" s="1">
        <v>44841</v>
      </c>
      <c r="B446">
        <v>50.400002000000001</v>
      </c>
      <c r="C446">
        <v>50.959999000000003</v>
      </c>
      <c r="D446">
        <v>49.200001</v>
      </c>
      <c r="E446">
        <v>49.91</v>
      </c>
      <c r="F446">
        <v>47.800060000000002</v>
      </c>
      <c r="G446">
        <v>8249200</v>
      </c>
    </row>
    <row r="447" spans="1:7" x14ac:dyDescent="0.45">
      <c r="A447" s="1">
        <v>44844</v>
      </c>
      <c r="B447">
        <v>48.98</v>
      </c>
      <c r="C447">
        <v>49.060001</v>
      </c>
      <c r="D447">
        <v>46.720001000000003</v>
      </c>
      <c r="E447">
        <v>47.580002</v>
      </c>
      <c r="F447">
        <v>45.568562</v>
      </c>
      <c r="G447">
        <v>8791300</v>
      </c>
    </row>
    <row r="448" spans="1:7" x14ac:dyDescent="0.45">
      <c r="A448" s="1">
        <v>44845</v>
      </c>
      <c r="B448">
        <v>46.507998999999998</v>
      </c>
      <c r="C448">
        <v>47.404998999999997</v>
      </c>
      <c r="D448">
        <v>45.310001</v>
      </c>
      <c r="E448">
        <v>46.27</v>
      </c>
      <c r="F448">
        <v>44.313941999999997</v>
      </c>
      <c r="G448">
        <v>8667900</v>
      </c>
    </row>
    <row r="449" spans="1:7" x14ac:dyDescent="0.45">
      <c r="A449" s="1">
        <v>44846</v>
      </c>
      <c r="B449">
        <v>46.34</v>
      </c>
      <c r="C449">
        <v>47.23</v>
      </c>
      <c r="D449">
        <v>45.604999999999997</v>
      </c>
      <c r="E449">
        <v>46.400002000000001</v>
      </c>
      <c r="F449">
        <v>44.438450000000003</v>
      </c>
      <c r="G449">
        <v>5145100</v>
      </c>
    </row>
    <row r="450" spans="1:7" x14ac:dyDescent="0.45">
      <c r="A450" s="1">
        <v>44847</v>
      </c>
      <c r="B450">
        <v>44.060001</v>
      </c>
      <c r="C450">
        <v>45.790000999999997</v>
      </c>
      <c r="D450">
        <v>43.529998999999997</v>
      </c>
      <c r="E450">
        <v>45.049999</v>
      </c>
      <c r="F450">
        <v>43.145515000000003</v>
      </c>
      <c r="G450">
        <v>8880500</v>
      </c>
    </row>
    <row r="451" spans="1:7" x14ac:dyDescent="0.45">
      <c r="A451" s="1">
        <v>44848</v>
      </c>
      <c r="B451">
        <v>45.264999000000003</v>
      </c>
      <c r="C451">
        <v>45.27</v>
      </c>
      <c r="D451">
        <v>42.209999000000003</v>
      </c>
      <c r="E451">
        <v>42.330002</v>
      </c>
      <c r="F451">
        <v>40.540508000000003</v>
      </c>
      <c r="G451">
        <v>12859900</v>
      </c>
    </row>
    <row r="452" spans="1:7" x14ac:dyDescent="0.45">
      <c r="A452" s="1">
        <v>44851</v>
      </c>
      <c r="B452">
        <v>44.25</v>
      </c>
      <c r="C452">
        <v>45.16</v>
      </c>
      <c r="D452">
        <v>43.759998000000003</v>
      </c>
      <c r="E452">
        <v>44.439999</v>
      </c>
      <c r="F452">
        <v>42.561306000000002</v>
      </c>
      <c r="G452">
        <v>9118300</v>
      </c>
    </row>
    <row r="453" spans="1:7" x14ac:dyDescent="0.45">
      <c r="A453" s="1">
        <v>44852</v>
      </c>
      <c r="B453">
        <v>45.84</v>
      </c>
      <c r="C453">
        <v>46.130001</v>
      </c>
      <c r="D453">
        <v>43.784999999999997</v>
      </c>
      <c r="E453">
        <v>44.669998</v>
      </c>
      <c r="F453">
        <v>42.781578000000003</v>
      </c>
      <c r="G453">
        <v>7836200</v>
      </c>
    </row>
    <row r="454" spans="1:7" x14ac:dyDescent="0.45">
      <c r="A454" s="1">
        <v>44853</v>
      </c>
      <c r="B454">
        <v>42.52</v>
      </c>
      <c r="C454">
        <v>42.775002000000001</v>
      </c>
      <c r="D454">
        <v>40.599997999999999</v>
      </c>
      <c r="E454">
        <v>41.220001000000003</v>
      </c>
      <c r="F454">
        <v>39.477432</v>
      </c>
      <c r="G454">
        <v>11761100</v>
      </c>
    </row>
    <row r="455" spans="1:7" x14ac:dyDescent="0.45">
      <c r="A455" s="1">
        <v>44854</v>
      </c>
      <c r="B455">
        <v>41.639999000000003</v>
      </c>
      <c r="C455">
        <v>43.650002000000001</v>
      </c>
      <c r="D455">
        <v>41.400002000000001</v>
      </c>
      <c r="E455">
        <v>42.16</v>
      </c>
      <c r="F455">
        <v>40.377693000000001</v>
      </c>
      <c r="G455">
        <v>10832700</v>
      </c>
    </row>
    <row r="456" spans="1:7" x14ac:dyDescent="0.45">
      <c r="A456" s="1">
        <v>44855</v>
      </c>
      <c r="B456">
        <v>41.34</v>
      </c>
      <c r="C456">
        <v>42.200001</v>
      </c>
      <c r="D456">
        <v>40.610000999999997</v>
      </c>
      <c r="E456">
        <v>42.150002000000001</v>
      </c>
      <c r="F456">
        <v>40.368113999999998</v>
      </c>
      <c r="G456">
        <v>8515900</v>
      </c>
    </row>
    <row r="457" spans="1:7" x14ac:dyDescent="0.45">
      <c r="A457" s="1">
        <v>44858</v>
      </c>
      <c r="B457">
        <v>35.775002000000001</v>
      </c>
      <c r="C457">
        <v>36.919998</v>
      </c>
      <c r="D457">
        <v>33.169998</v>
      </c>
      <c r="E457">
        <v>36.659999999999997</v>
      </c>
      <c r="F457">
        <v>35.110207000000003</v>
      </c>
      <c r="G457">
        <v>29614400</v>
      </c>
    </row>
    <row r="458" spans="1:7" x14ac:dyDescent="0.45">
      <c r="A458" s="1">
        <v>44859</v>
      </c>
      <c r="B458">
        <v>38.150002000000001</v>
      </c>
      <c r="C458">
        <v>38.790000999999997</v>
      </c>
      <c r="D458">
        <v>37.07</v>
      </c>
      <c r="E458">
        <v>37.770000000000003</v>
      </c>
      <c r="F458">
        <v>36.173279000000001</v>
      </c>
      <c r="G458">
        <v>15122300</v>
      </c>
    </row>
    <row r="459" spans="1:7" x14ac:dyDescent="0.45">
      <c r="A459" s="1">
        <v>44860</v>
      </c>
      <c r="B459">
        <v>37.799999</v>
      </c>
      <c r="C459">
        <v>42.57</v>
      </c>
      <c r="D459">
        <v>37.479999999999997</v>
      </c>
      <c r="E459">
        <v>41.040000999999997</v>
      </c>
      <c r="F459">
        <v>39.305038000000003</v>
      </c>
      <c r="G459">
        <v>22836100</v>
      </c>
    </row>
    <row r="460" spans="1:7" x14ac:dyDescent="0.45">
      <c r="A460" s="1">
        <v>44861</v>
      </c>
      <c r="B460">
        <v>39.599997999999999</v>
      </c>
      <c r="C460">
        <v>40.700001</v>
      </c>
      <c r="D460">
        <v>39.200001</v>
      </c>
      <c r="E460">
        <v>39.5</v>
      </c>
      <c r="F460">
        <v>37.830143</v>
      </c>
      <c r="G460">
        <v>10699500</v>
      </c>
    </row>
    <row r="461" spans="1:7" x14ac:dyDescent="0.45">
      <c r="A461" s="1">
        <v>44862</v>
      </c>
      <c r="B461">
        <v>37.139999000000003</v>
      </c>
      <c r="C461">
        <v>37.93</v>
      </c>
      <c r="D461">
        <v>36.689999</v>
      </c>
      <c r="E461">
        <v>37.860000999999997</v>
      </c>
      <c r="F461">
        <v>36.259475999999999</v>
      </c>
      <c r="G461">
        <v>13592200</v>
      </c>
    </row>
    <row r="462" spans="1:7" x14ac:dyDescent="0.45">
      <c r="A462" s="1">
        <v>44865</v>
      </c>
      <c r="B462">
        <v>37.57</v>
      </c>
      <c r="C462">
        <v>38.294998</v>
      </c>
      <c r="D462">
        <v>37.110000999999997</v>
      </c>
      <c r="E462">
        <v>37.290000999999997</v>
      </c>
      <c r="F462">
        <v>35.713569999999997</v>
      </c>
      <c r="G462">
        <v>9762000</v>
      </c>
    </row>
    <row r="463" spans="1:7" x14ac:dyDescent="0.45">
      <c r="A463" s="1">
        <v>44866</v>
      </c>
      <c r="B463">
        <v>40.470001000000003</v>
      </c>
      <c r="C463">
        <v>40.540000999999997</v>
      </c>
      <c r="D463">
        <v>38.240001999999997</v>
      </c>
      <c r="E463">
        <v>38.439999</v>
      </c>
      <c r="F463">
        <v>36.814953000000003</v>
      </c>
      <c r="G463">
        <v>12171600</v>
      </c>
    </row>
    <row r="464" spans="1:7" x14ac:dyDescent="0.45">
      <c r="A464" s="1">
        <v>44867</v>
      </c>
      <c r="B464">
        <v>39.919998</v>
      </c>
      <c r="C464">
        <v>41.130001</v>
      </c>
      <c r="D464">
        <v>39.159999999999997</v>
      </c>
      <c r="E464">
        <v>39.840000000000003</v>
      </c>
      <c r="F464">
        <v>38.155773000000003</v>
      </c>
      <c r="G464">
        <v>13751800</v>
      </c>
    </row>
    <row r="465" spans="1:7" x14ac:dyDescent="0.45">
      <c r="A465" s="1">
        <v>44868</v>
      </c>
      <c r="B465">
        <v>38.340000000000003</v>
      </c>
      <c r="C465">
        <v>41.18</v>
      </c>
      <c r="D465">
        <v>38.090000000000003</v>
      </c>
      <c r="E465">
        <v>40.439999</v>
      </c>
      <c r="F465">
        <v>38.730404</v>
      </c>
      <c r="G465">
        <v>11091800</v>
      </c>
    </row>
    <row r="466" spans="1:7" x14ac:dyDescent="0.45">
      <c r="A466" s="1">
        <v>44869</v>
      </c>
      <c r="B466">
        <v>44.389999000000003</v>
      </c>
      <c r="C466">
        <v>44.84</v>
      </c>
      <c r="D466">
        <v>42.52</v>
      </c>
      <c r="E466">
        <v>44.380001</v>
      </c>
      <c r="F466">
        <v>42.503844999999998</v>
      </c>
      <c r="G466">
        <v>20375100</v>
      </c>
    </row>
    <row r="467" spans="1:7" x14ac:dyDescent="0.45">
      <c r="A467" s="1">
        <v>44872</v>
      </c>
      <c r="B467">
        <v>45.41</v>
      </c>
      <c r="C467">
        <v>46.195999</v>
      </c>
      <c r="D467">
        <v>44.049999</v>
      </c>
      <c r="E467">
        <v>44.509998000000003</v>
      </c>
      <c r="F467">
        <v>42.628345000000003</v>
      </c>
      <c r="G467">
        <v>10360500</v>
      </c>
    </row>
    <row r="468" spans="1:7" x14ac:dyDescent="0.45">
      <c r="A468" s="1">
        <v>44873</v>
      </c>
      <c r="B468">
        <v>45</v>
      </c>
      <c r="C468">
        <v>45.84</v>
      </c>
      <c r="D468">
        <v>43.950001</v>
      </c>
      <c r="E468">
        <v>45.490001999999997</v>
      </c>
      <c r="F468">
        <v>43.566916999999997</v>
      </c>
      <c r="G468">
        <v>9351300</v>
      </c>
    </row>
    <row r="469" spans="1:7" x14ac:dyDescent="0.45">
      <c r="A469" s="1">
        <v>44874</v>
      </c>
      <c r="B469">
        <v>43.435001</v>
      </c>
      <c r="C469">
        <v>43.599997999999999</v>
      </c>
      <c r="D469">
        <v>42.195</v>
      </c>
      <c r="E469">
        <v>42.459999000000003</v>
      </c>
      <c r="F469">
        <v>40.665008999999998</v>
      </c>
      <c r="G469">
        <v>9533900</v>
      </c>
    </row>
    <row r="470" spans="1:7" x14ac:dyDescent="0.45">
      <c r="A470" s="1">
        <v>44875</v>
      </c>
      <c r="B470">
        <v>45.389999000000003</v>
      </c>
      <c r="C470">
        <v>46.93</v>
      </c>
      <c r="D470">
        <v>45.23</v>
      </c>
      <c r="E470">
        <v>46.029998999999997</v>
      </c>
      <c r="F470">
        <v>44.084086999999997</v>
      </c>
      <c r="G470">
        <v>11966000</v>
      </c>
    </row>
    <row r="471" spans="1:7" x14ac:dyDescent="0.45">
      <c r="A471" s="1">
        <v>44876</v>
      </c>
      <c r="B471">
        <v>49.470001000000003</v>
      </c>
      <c r="C471">
        <v>50.549999</v>
      </c>
      <c r="D471">
        <v>48.529998999999997</v>
      </c>
      <c r="E471">
        <v>48.93</v>
      </c>
      <c r="F471">
        <v>46.861491999999998</v>
      </c>
      <c r="G471">
        <v>12951800</v>
      </c>
    </row>
    <row r="472" spans="1:7" x14ac:dyDescent="0.45">
      <c r="A472" s="1">
        <v>44879</v>
      </c>
      <c r="B472">
        <v>50.939999</v>
      </c>
      <c r="C472">
        <v>52.02</v>
      </c>
      <c r="D472">
        <v>50.119999</v>
      </c>
      <c r="E472">
        <v>50.849997999999999</v>
      </c>
      <c r="F472">
        <v>48.700321000000002</v>
      </c>
      <c r="G472">
        <v>12662500</v>
      </c>
    </row>
    <row r="473" spans="1:7" x14ac:dyDescent="0.45">
      <c r="A473" s="1">
        <v>44880</v>
      </c>
      <c r="B473">
        <v>55</v>
      </c>
      <c r="C473">
        <v>55.869999</v>
      </c>
      <c r="D473">
        <v>53.380001</v>
      </c>
      <c r="E473">
        <v>54.48</v>
      </c>
      <c r="F473">
        <v>52.176864999999999</v>
      </c>
      <c r="G473">
        <v>13060500</v>
      </c>
    </row>
    <row r="474" spans="1:7" x14ac:dyDescent="0.45">
      <c r="A474" s="1">
        <v>44881</v>
      </c>
      <c r="B474">
        <v>53.419998</v>
      </c>
      <c r="C474">
        <v>53.869999</v>
      </c>
      <c r="D474">
        <v>52.75</v>
      </c>
      <c r="E474">
        <v>53.490001999999997</v>
      </c>
      <c r="F474">
        <v>51.228721999999998</v>
      </c>
      <c r="G474">
        <v>6782500</v>
      </c>
    </row>
    <row r="475" spans="1:7" x14ac:dyDescent="0.45">
      <c r="A475" s="1">
        <v>44882</v>
      </c>
      <c r="B475">
        <v>52.009998000000003</v>
      </c>
      <c r="C475">
        <v>58.07</v>
      </c>
      <c r="D475">
        <v>51.860000999999997</v>
      </c>
      <c r="E475">
        <v>57.52</v>
      </c>
      <c r="F475">
        <v>55.088352</v>
      </c>
      <c r="G475">
        <v>15141200</v>
      </c>
    </row>
    <row r="476" spans="1:7" x14ac:dyDescent="0.45">
      <c r="A476" s="1">
        <v>44883</v>
      </c>
      <c r="B476">
        <v>58.66</v>
      </c>
      <c r="C476">
        <v>58.779998999999997</v>
      </c>
      <c r="D476">
        <v>55.109000999999999</v>
      </c>
      <c r="E476">
        <v>56.07</v>
      </c>
      <c r="F476">
        <v>53.699646000000001</v>
      </c>
      <c r="G476">
        <v>16768100</v>
      </c>
    </row>
    <row r="477" spans="1:7" x14ac:dyDescent="0.45">
      <c r="A477" s="1">
        <v>44886</v>
      </c>
      <c r="B477">
        <v>53.419998</v>
      </c>
      <c r="C477">
        <v>53.869999</v>
      </c>
      <c r="D477">
        <v>52.119999</v>
      </c>
      <c r="E477">
        <v>52.5</v>
      </c>
      <c r="F477">
        <v>50.280571000000002</v>
      </c>
      <c r="G477">
        <v>11007000</v>
      </c>
    </row>
    <row r="478" spans="1:7" x14ac:dyDescent="0.45">
      <c r="A478" s="1">
        <v>44887</v>
      </c>
      <c r="B478">
        <v>50.09</v>
      </c>
      <c r="C478">
        <v>51.709999000000003</v>
      </c>
      <c r="D478">
        <v>49.869999</v>
      </c>
      <c r="E478">
        <v>51.560001</v>
      </c>
      <c r="F478">
        <v>49.380310000000001</v>
      </c>
      <c r="G478">
        <v>6675400</v>
      </c>
    </row>
    <row r="479" spans="1:7" x14ac:dyDescent="0.45">
      <c r="A479" s="1">
        <v>44888</v>
      </c>
      <c r="B479">
        <v>52.869999</v>
      </c>
      <c r="C479">
        <v>53.029998999999997</v>
      </c>
      <c r="D479">
        <v>51.68</v>
      </c>
      <c r="E479">
        <v>52.259998000000003</v>
      </c>
      <c r="F479">
        <v>50.050716000000001</v>
      </c>
      <c r="G479">
        <v>6054300</v>
      </c>
    </row>
    <row r="480" spans="1:7" x14ac:dyDescent="0.45">
      <c r="A480" s="1">
        <v>44890</v>
      </c>
      <c r="B480">
        <v>50.049999</v>
      </c>
      <c r="C480">
        <v>50.169998</v>
      </c>
      <c r="D480">
        <v>49.240001999999997</v>
      </c>
      <c r="E480">
        <v>49.48</v>
      </c>
      <c r="F480">
        <v>47.388241000000001</v>
      </c>
      <c r="G480">
        <v>5908900</v>
      </c>
    </row>
    <row r="481" spans="1:7" x14ac:dyDescent="0.45">
      <c r="A481" s="1">
        <v>44893</v>
      </c>
      <c r="B481">
        <v>49.41</v>
      </c>
      <c r="C481">
        <v>51.119999</v>
      </c>
      <c r="D481">
        <v>49.290000999999997</v>
      </c>
      <c r="E481">
        <v>49.91</v>
      </c>
      <c r="F481">
        <v>47.800060000000002</v>
      </c>
      <c r="G481">
        <v>7626900</v>
      </c>
    </row>
    <row r="482" spans="1:7" x14ac:dyDescent="0.45">
      <c r="A482" s="1">
        <v>44894</v>
      </c>
      <c r="B482">
        <v>53.459999000000003</v>
      </c>
      <c r="C482">
        <v>54.490001999999997</v>
      </c>
      <c r="D482">
        <v>53.119999</v>
      </c>
      <c r="E482">
        <v>53.25</v>
      </c>
      <c r="F482">
        <v>50.998863</v>
      </c>
      <c r="G482">
        <v>13450200</v>
      </c>
    </row>
    <row r="483" spans="1:7" x14ac:dyDescent="0.45">
      <c r="A483" s="1">
        <v>44895</v>
      </c>
      <c r="B483">
        <v>56.540000999999997</v>
      </c>
      <c r="C483">
        <v>58.389999000000003</v>
      </c>
      <c r="D483">
        <v>56.349997999999999</v>
      </c>
      <c r="E483">
        <v>57.18</v>
      </c>
      <c r="F483">
        <v>54.762726000000001</v>
      </c>
      <c r="G483">
        <v>15765800</v>
      </c>
    </row>
    <row r="484" spans="1:7" x14ac:dyDescent="0.45">
      <c r="A484" s="1">
        <v>44896</v>
      </c>
      <c r="B484">
        <v>55.330002</v>
      </c>
      <c r="C484">
        <v>56.369999</v>
      </c>
      <c r="D484">
        <v>54.68</v>
      </c>
      <c r="E484">
        <v>55.849997999999999</v>
      </c>
      <c r="F484">
        <v>53.488948999999998</v>
      </c>
      <c r="G484">
        <v>7147700</v>
      </c>
    </row>
    <row r="485" spans="1:7" x14ac:dyDescent="0.45">
      <c r="A485" s="1">
        <v>44897</v>
      </c>
      <c r="B485">
        <v>55.09</v>
      </c>
      <c r="C485">
        <v>59.669998</v>
      </c>
      <c r="D485">
        <v>55.049999</v>
      </c>
      <c r="E485">
        <v>58.639999000000003</v>
      </c>
      <c r="F485">
        <v>56.161003000000001</v>
      </c>
      <c r="G485">
        <v>10436300</v>
      </c>
    </row>
    <row r="486" spans="1:7" x14ac:dyDescent="0.45">
      <c r="A486" s="1">
        <v>44900</v>
      </c>
      <c r="B486">
        <v>60.700001</v>
      </c>
      <c r="C486">
        <v>60.740001999999997</v>
      </c>
      <c r="D486">
        <v>58.560001</v>
      </c>
      <c r="E486">
        <v>59.18</v>
      </c>
      <c r="F486">
        <v>56.678176999999998</v>
      </c>
      <c r="G486">
        <v>9149600</v>
      </c>
    </row>
    <row r="487" spans="1:7" x14ac:dyDescent="0.45">
      <c r="A487" s="1">
        <v>44901</v>
      </c>
      <c r="B487">
        <v>60.200001</v>
      </c>
      <c r="C487">
        <v>60.490001999999997</v>
      </c>
      <c r="D487">
        <v>58.529998999999997</v>
      </c>
      <c r="E487">
        <v>60.349997999999999</v>
      </c>
      <c r="F487">
        <v>57.798713999999997</v>
      </c>
      <c r="G487">
        <v>7771300</v>
      </c>
    </row>
    <row r="488" spans="1:7" x14ac:dyDescent="0.45">
      <c r="A488" s="1">
        <v>44902</v>
      </c>
      <c r="B488">
        <v>57.07</v>
      </c>
      <c r="C488">
        <v>58.950001</v>
      </c>
      <c r="D488">
        <v>56.880001</v>
      </c>
      <c r="E488">
        <v>58.450001</v>
      </c>
      <c r="F488">
        <v>55.979033999999999</v>
      </c>
      <c r="G488">
        <v>6229100</v>
      </c>
    </row>
    <row r="489" spans="1:7" x14ac:dyDescent="0.45">
      <c r="A489" s="1">
        <v>44903</v>
      </c>
      <c r="B489">
        <v>60.415000999999997</v>
      </c>
      <c r="C489">
        <v>61.400002000000001</v>
      </c>
      <c r="D489">
        <v>59.915000999999997</v>
      </c>
      <c r="E489">
        <v>60.369999</v>
      </c>
      <c r="F489">
        <v>57.817867</v>
      </c>
      <c r="G489">
        <v>7278700</v>
      </c>
    </row>
    <row r="490" spans="1:7" x14ac:dyDescent="0.45">
      <c r="A490" s="1">
        <v>44904</v>
      </c>
      <c r="B490">
        <v>59.869999</v>
      </c>
      <c r="C490">
        <v>60.220001000000003</v>
      </c>
      <c r="D490">
        <v>57.900002000000001</v>
      </c>
      <c r="E490">
        <v>58.32</v>
      </c>
      <c r="F490">
        <v>55.854529999999997</v>
      </c>
      <c r="G490">
        <v>7993600</v>
      </c>
    </row>
    <row r="491" spans="1:7" x14ac:dyDescent="0.45">
      <c r="A491" s="1">
        <v>44907</v>
      </c>
      <c r="B491">
        <v>58.68</v>
      </c>
      <c r="C491">
        <v>58.810001</v>
      </c>
      <c r="D491">
        <v>56.869999</v>
      </c>
      <c r="E491">
        <v>57.419998</v>
      </c>
      <c r="F491">
        <v>54.992576999999997</v>
      </c>
      <c r="G491">
        <v>7473900</v>
      </c>
    </row>
    <row r="492" spans="1:7" x14ac:dyDescent="0.45">
      <c r="A492" s="1">
        <v>44908</v>
      </c>
      <c r="B492">
        <v>60.509998000000003</v>
      </c>
      <c r="C492">
        <v>60.68</v>
      </c>
      <c r="D492">
        <v>57.110000999999997</v>
      </c>
      <c r="E492">
        <v>57.810001</v>
      </c>
      <c r="F492">
        <v>55.366092999999999</v>
      </c>
      <c r="G492">
        <v>8382900</v>
      </c>
    </row>
    <row r="493" spans="1:7" x14ac:dyDescent="0.45">
      <c r="A493" s="1">
        <v>44909</v>
      </c>
      <c r="B493">
        <v>58.25</v>
      </c>
      <c r="C493">
        <v>59.080002</v>
      </c>
      <c r="D493">
        <v>58.049999</v>
      </c>
      <c r="E493">
        <v>58.57</v>
      </c>
      <c r="F493">
        <v>56.093960000000003</v>
      </c>
      <c r="G493">
        <v>7296700</v>
      </c>
    </row>
    <row r="494" spans="1:7" x14ac:dyDescent="0.45">
      <c r="A494" s="1">
        <v>44910</v>
      </c>
      <c r="B494">
        <v>60.080002</v>
      </c>
      <c r="C494">
        <v>60.619999</v>
      </c>
      <c r="D494">
        <v>56.220001000000003</v>
      </c>
      <c r="E494">
        <v>56.650002000000001</v>
      </c>
      <c r="F494">
        <v>54.255130999999999</v>
      </c>
      <c r="G494">
        <v>8436200</v>
      </c>
    </row>
    <row r="495" spans="1:7" x14ac:dyDescent="0.45">
      <c r="A495" s="1">
        <v>44911</v>
      </c>
      <c r="B495">
        <v>57.630001</v>
      </c>
      <c r="C495">
        <v>58.18</v>
      </c>
      <c r="D495">
        <v>56.540000999999997</v>
      </c>
      <c r="E495">
        <v>56.59</v>
      </c>
      <c r="F495">
        <v>54.197665999999998</v>
      </c>
      <c r="G495">
        <v>7517300</v>
      </c>
    </row>
    <row r="496" spans="1:7" x14ac:dyDescent="0.45">
      <c r="A496" s="1">
        <v>44914</v>
      </c>
      <c r="B496">
        <v>57.419998</v>
      </c>
      <c r="C496">
        <v>57.799999</v>
      </c>
      <c r="D496">
        <v>56.700001</v>
      </c>
      <c r="E496">
        <v>57.189999</v>
      </c>
      <c r="F496">
        <v>54.772300999999999</v>
      </c>
      <c r="G496">
        <v>6995500</v>
      </c>
    </row>
    <row r="497" spans="1:7" x14ac:dyDescent="0.45">
      <c r="A497" s="1">
        <v>44915</v>
      </c>
      <c r="B497">
        <v>55.66</v>
      </c>
      <c r="C497">
        <v>57.369999</v>
      </c>
      <c r="D497">
        <v>55.610000999999997</v>
      </c>
      <c r="E497">
        <v>56.419998</v>
      </c>
      <c r="F497">
        <v>54.034851000000003</v>
      </c>
      <c r="G497">
        <v>4568100</v>
      </c>
    </row>
    <row r="498" spans="1:7" x14ac:dyDescent="0.45">
      <c r="A498" s="1">
        <v>44916</v>
      </c>
      <c r="B498">
        <v>56.139999000000003</v>
      </c>
      <c r="C498">
        <v>58.334999000000003</v>
      </c>
      <c r="D498">
        <v>55.93</v>
      </c>
      <c r="E498">
        <v>58.119999</v>
      </c>
      <c r="F498">
        <v>55.662982999999997</v>
      </c>
      <c r="G498">
        <v>4726200</v>
      </c>
    </row>
    <row r="499" spans="1:7" x14ac:dyDescent="0.45">
      <c r="A499" s="1">
        <v>44917</v>
      </c>
      <c r="B499">
        <v>58.75</v>
      </c>
      <c r="C499">
        <v>59.400002000000001</v>
      </c>
      <c r="D499">
        <v>57.110000999999997</v>
      </c>
      <c r="E499">
        <v>57.669998</v>
      </c>
      <c r="F499">
        <v>55.232005999999998</v>
      </c>
      <c r="G499">
        <v>5318200</v>
      </c>
    </row>
    <row r="500" spans="1:7" x14ac:dyDescent="0.45">
      <c r="A500" s="1">
        <v>44918</v>
      </c>
      <c r="B500">
        <v>57.849997999999999</v>
      </c>
      <c r="C500">
        <v>58.200001</v>
      </c>
      <c r="D500">
        <v>56.299999</v>
      </c>
      <c r="E500">
        <v>56.439999</v>
      </c>
      <c r="F500">
        <v>54.054004999999997</v>
      </c>
      <c r="G500">
        <v>5041600</v>
      </c>
    </row>
    <row r="501" spans="1:7" x14ac:dyDescent="0.45">
      <c r="A501" s="1">
        <v>44922</v>
      </c>
      <c r="B501">
        <v>57.490001999999997</v>
      </c>
      <c r="C501">
        <v>59.84</v>
      </c>
      <c r="D501">
        <v>57.07</v>
      </c>
      <c r="E501">
        <v>58.799999</v>
      </c>
      <c r="F501">
        <v>56.314239999999998</v>
      </c>
      <c r="G501">
        <v>8114700</v>
      </c>
    </row>
    <row r="502" spans="1:7" x14ac:dyDescent="0.45">
      <c r="A502" s="1">
        <v>44923</v>
      </c>
      <c r="B502">
        <v>58.349997999999999</v>
      </c>
      <c r="C502">
        <v>58.73</v>
      </c>
      <c r="D502">
        <v>55.110000999999997</v>
      </c>
      <c r="E502">
        <v>56.150002000000001</v>
      </c>
      <c r="F502">
        <v>53.776268000000002</v>
      </c>
      <c r="G502">
        <v>10055900</v>
      </c>
    </row>
    <row r="503" spans="1:7" x14ac:dyDescent="0.45">
      <c r="A503" s="1">
        <v>44924</v>
      </c>
      <c r="B503">
        <v>56.139999000000003</v>
      </c>
      <c r="C503">
        <v>57.325001</v>
      </c>
      <c r="D503">
        <v>55.75</v>
      </c>
      <c r="E503">
        <v>57.09</v>
      </c>
      <c r="F503">
        <v>54.676529000000002</v>
      </c>
      <c r="G503">
        <v>4613500</v>
      </c>
    </row>
    <row r="504" spans="1:7" x14ac:dyDescent="0.45">
      <c r="A504" s="1">
        <v>44925</v>
      </c>
      <c r="B504">
        <v>55.869999</v>
      </c>
      <c r="C504">
        <v>57.16</v>
      </c>
      <c r="D504">
        <v>55.82</v>
      </c>
      <c r="E504">
        <v>56.130001</v>
      </c>
      <c r="F504">
        <v>53.757111000000002</v>
      </c>
      <c r="G504">
        <v>4567500</v>
      </c>
    </row>
    <row r="505" spans="1:7" x14ac:dyDescent="0.45">
      <c r="A505" s="1">
        <v>44929</v>
      </c>
      <c r="B505">
        <v>57.970001000000003</v>
      </c>
      <c r="C505">
        <v>59.57</v>
      </c>
      <c r="D505">
        <v>56.869999</v>
      </c>
      <c r="E505">
        <v>57.639999000000003</v>
      </c>
      <c r="F505">
        <v>55.203277999999997</v>
      </c>
      <c r="G505">
        <v>7337700</v>
      </c>
    </row>
    <row r="506" spans="1:7" x14ac:dyDescent="0.45">
      <c r="A506" s="1">
        <v>44930</v>
      </c>
      <c r="B506">
        <v>61.68</v>
      </c>
      <c r="C506">
        <v>67.095000999999996</v>
      </c>
      <c r="D506">
        <v>61.040000999999997</v>
      </c>
      <c r="E506">
        <v>66.099997999999999</v>
      </c>
      <c r="F506">
        <v>63.305633999999998</v>
      </c>
      <c r="G506">
        <v>19823100</v>
      </c>
    </row>
    <row r="507" spans="1:7" x14ac:dyDescent="0.45">
      <c r="A507" s="1">
        <v>44931</v>
      </c>
      <c r="B507">
        <v>63.5</v>
      </c>
      <c r="C507">
        <v>66.25</v>
      </c>
      <c r="D507">
        <v>63.470001000000003</v>
      </c>
      <c r="E507">
        <v>65.900002000000001</v>
      </c>
      <c r="F507">
        <v>63.114086</v>
      </c>
      <c r="G507">
        <v>10826200</v>
      </c>
    </row>
    <row r="508" spans="1:7" x14ac:dyDescent="0.45">
      <c r="A508" s="1">
        <v>44932</v>
      </c>
      <c r="B508">
        <v>63.955002</v>
      </c>
      <c r="C508">
        <v>64.889999000000003</v>
      </c>
      <c r="D508">
        <v>62.595001000000003</v>
      </c>
      <c r="E508">
        <v>64.300003000000004</v>
      </c>
      <c r="F508">
        <v>61.58173</v>
      </c>
      <c r="G508">
        <v>8492400</v>
      </c>
    </row>
    <row r="509" spans="1:7" x14ac:dyDescent="0.45">
      <c r="A509" s="1">
        <v>44935</v>
      </c>
      <c r="B509">
        <v>64.809997999999993</v>
      </c>
      <c r="C509">
        <v>65.050003000000004</v>
      </c>
      <c r="D509">
        <v>62.209999000000003</v>
      </c>
      <c r="E509">
        <v>63.130001</v>
      </c>
      <c r="F509">
        <v>60.461193000000002</v>
      </c>
      <c r="G509">
        <v>9838400</v>
      </c>
    </row>
    <row r="510" spans="1:7" x14ac:dyDescent="0.45">
      <c r="A510" s="1">
        <v>44936</v>
      </c>
      <c r="B510">
        <v>64.099997999999999</v>
      </c>
      <c r="C510">
        <v>64.620002999999997</v>
      </c>
      <c r="D510">
        <v>62.950001</v>
      </c>
      <c r="E510">
        <v>63.650002000000001</v>
      </c>
      <c r="F510">
        <v>60.959209000000001</v>
      </c>
      <c r="G510">
        <v>5538000</v>
      </c>
    </row>
    <row r="511" spans="1:7" x14ac:dyDescent="0.45">
      <c r="A511" s="1">
        <v>44937</v>
      </c>
      <c r="B511">
        <v>63.279998999999997</v>
      </c>
      <c r="C511">
        <v>63.59</v>
      </c>
      <c r="D511">
        <v>61.720001000000003</v>
      </c>
      <c r="E511">
        <v>63.040000999999997</v>
      </c>
      <c r="F511">
        <v>60.374991999999999</v>
      </c>
      <c r="G511">
        <v>7476500</v>
      </c>
    </row>
    <row r="512" spans="1:7" x14ac:dyDescent="0.45">
      <c r="A512" s="1">
        <v>44938</v>
      </c>
      <c r="B512">
        <v>63.02</v>
      </c>
      <c r="C512">
        <v>63.75</v>
      </c>
      <c r="D512">
        <v>62.257998999999998</v>
      </c>
      <c r="E512">
        <v>63.169998</v>
      </c>
      <c r="F512">
        <v>60.499496000000001</v>
      </c>
      <c r="G512">
        <v>5271500</v>
      </c>
    </row>
    <row r="513" spans="1:7" x14ac:dyDescent="0.45">
      <c r="A513" s="1">
        <v>44939</v>
      </c>
      <c r="B513">
        <v>63.84</v>
      </c>
      <c r="C513">
        <v>65.410004000000001</v>
      </c>
      <c r="D513">
        <v>62.775002000000001</v>
      </c>
      <c r="E513">
        <v>63.599997999999999</v>
      </c>
      <c r="F513">
        <v>60.911320000000003</v>
      </c>
      <c r="G513">
        <v>7964600</v>
      </c>
    </row>
    <row r="514" spans="1:7" x14ac:dyDescent="0.45">
      <c r="A514" s="1">
        <v>44943</v>
      </c>
      <c r="B514">
        <v>61.119999</v>
      </c>
      <c r="C514">
        <v>61.349997999999999</v>
      </c>
      <c r="D514">
        <v>59.645000000000003</v>
      </c>
      <c r="E514">
        <v>59.959999000000003</v>
      </c>
      <c r="F514">
        <v>57.425201000000001</v>
      </c>
      <c r="G514">
        <v>8511200</v>
      </c>
    </row>
    <row r="515" spans="1:7" x14ac:dyDescent="0.45">
      <c r="A515" s="1">
        <v>44944</v>
      </c>
      <c r="B515">
        <v>60.709999000000003</v>
      </c>
      <c r="C515">
        <v>60.93</v>
      </c>
      <c r="D515">
        <v>58.48</v>
      </c>
      <c r="E515">
        <v>58.52</v>
      </c>
      <c r="F515">
        <v>56.046073999999997</v>
      </c>
      <c r="G515">
        <v>6763300</v>
      </c>
    </row>
    <row r="516" spans="1:7" x14ac:dyDescent="0.45">
      <c r="A516" s="1">
        <v>44945</v>
      </c>
      <c r="B516">
        <v>59.09</v>
      </c>
      <c r="C516">
        <v>60.339001000000003</v>
      </c>
      <c r="D516">
        <v>59.09</v>
      </c>
      <c r="E516">
        <v>59.419998</v>
      </c>
      <c r="F516">
        <v>56.908023999999997</v>
      </c>
      <c r="G516">
        <v>5255000</v>
      </c>
    </row>
    <row r="517" spans="1:7" x14ac:dyDescent="0.45">
      <c r="A517" s="1">
        <v>44946</v>
      </c>
      <c r="B517">
        <v>60.494999</v>
      </c>
      <c r="C517">
        <v>60.990001999999997</v>
      </c>
      <c r="D517">
        <v>60.139999000000003</v>
      </c>
      <c r="E517">
        <v>60.43</v>
      </c>
      <c r="F517">
        <v>57.875332</v>
      </c>
      <c r="G517">
        <v>6869800</v>
      </c>
    </row>
    <row r="518" spans="1:7" x14ac:dyDescent="0.45">
      <c r="A518" s="1">
        <v>44949</v>
      </c>
      <c r="B518">
        <v>60.950001</v>
      </c>
      <c r="C518">
        <v>61.700001</v>
      </c>
      <c r="D518">
        <v>60.549999</v>
      </c>
      <c r="E518">
        <v>61.060001</v>
      </c>
      <c r="F518">
        <v>58.478698999999999</v>
      </c>
      <c r="G518">
        <v>4606000</v>
      </c>
    </row>
    <row r="519" spans="1:7" x14ac:dyDescent="0.45">
      <c r="A519" s="1">
        <v>44950</v>
      </c>
      <c r="B519">
        <v>60.200001</v>
      </c>
      <c r="C519">
        <v>61.695</v>
      </c>
      <c r="D519">
        <v>60.099997999999999</v>
      </c>
      <c r="E519">
        <v>61.619999</v>
      </c>
      <c r="F519">
        <v>59.015022000000002</v>
      </c>
      <c r="G519">
        <v>4130100</v>
      </c>
    </row>
    <row r="520" spans="1:7" x14ac:dyDescent="0.45">
      <c r="A520" s="1">
        <v>44951</v>
      </c>
      <c r="B520">
        <v>61.139999000000003</v>
      </c>
      <c r="C520">
        <v>61.66</v>
      </c>
      <c r="D520">
        <v>60.200001</v>
      </c>
      <c r="E520">
        <v>61.380001</v>
      </c>
      <c r="F520">
        <v>58.785172000000003</v>
      </c>
      <c r="G520">
        <v>3651700</v>
      </c>
    </row>
    <row r="521" spans="1:7" x14ac:dyDescent="0.45">
      <c r="A521" s="1">
        <v>44952</v>
      </c>
      <c r="B521">
        <v>62.52</v>
      </c>
      <c r="C521">
        <v>63.259998000000003</v>
      </c>
      <c r="D521">
        <v>61.950001</v>
      </c>
      <c r="E521">
        <v>63.110000999999997</v>
      </c>
      <c r="F521">
        <v>60.442031999999998</v>
      </c>
      <c r="G521">
        <v>4809200</v>
      </c>
    </row>
    <row r="522" spans="1:7" x14ac:dyDescent="0.45">
      <c r="A522" s="1">
        <v>44953</v>
      </c>
      <c r="B522">
        <v>64.199996999999996</v>
      </c>
      <c r="C522">
        <v>64.459998999999996</v>
      </c>
      <c r="D522">
        <v>62.880001</v>
      </c>
      <c r="E522">
        <v>63.740001999999997</v>
      </c>
      <c r="F522">
        <v>61.045403</v>
      </c>
      <c r="G522">
        <v>5667400</v>
      </c>
    </row>
    <row r="523" spans="1:7" x14ac:dyDescent="0.45">
      <c r="A523" s="1">
        <v>44956</v>
      </c>
      <c r="B523">
        <v>60.610000999999997</v>
      </c>
      <c r="C523">
        <v>60.889999000000003</v>
      </c>
      <c r="D523">
        <v>59.16</v>
      </c>
      <c r="E523">
        <v>59.830002</v>
      </c>
      <c r="F523">
        <v>57.300697</v>
      </c>
      <c r="G523">
        <v>7464300</v>
      </c>
    </row>
    <row r="524" spans="1:7" x14ac:dyDescent="0.45">
      <c r="A524" s="1">
        <v>44957</v>
      </c>
      <c r="B524">
        <v>59.029998999999997</v>
      </c>
      <c r="C524">
        <v>60.389999000000003</v>
      </c>
      <c r="D524">
        <v>58.810001</v>
      </c>
      <c r="E524">
        <v>59.529998999999997</v>
      </c>
      <c r="F524">
        <v>57.013378000000003</v>
      </c>
      <c r="G524">
        <v>5075600</v>
      </c>
    </row>
    <row r="525" spans="1:7" x14ac:dyDescent="0.45">
      <c r="A525" s="1">
        <v>44958</v>
      </c>
      <c r="B525">
        <v>60.130001</v>
      </c>
      <c r="C525">
        <v>61.759998000000003</v>
      </c>
      <c r="D525">
        <v>59.18</v>
      </c>
      <c r="E525">
        <v>60.470001000000003</v>
      </c>
      <c r="F525">
        <v>57.913639000000003</v>
      </c>
      <c r="G525">
        <v>7872100</v>
      </c>
    </row>
    <row r="526" spans="1:7" x14ac:dyDescent="0.45">
      <c r="A526" s="1">
        <v>44959</v>
      </c>
      <c r="B526">
        <v>60.299999</v>
      </c>
      <c r="C526">
        <v>60.299999</v>
      </c>
      <c r="D526">
        <v>58.400002000000001</v>
      </c>
      <c r="E526">
        <v>59.310001</v>
      </c>
      <c r="F526">
        <v>56.802681</v>
      </c>
      <c r="G526">
        <v>8239900</v>
      </c>
    </row>
    <row r="527" spans="1:7" x14ac:dyDescent="0.45">
      <c r="A527" s="1">
        <v>44960</v>
      </c>
      <c r="B527">
        <v>58.689999</v>
      </c>
      <c r="C527">
        <v>59.490001999999997</v>
      </c>
      <c r="D527">
        <v>57.52</v>
      </c>
      <c r="E527">
        <v>57.630001</v>
      </c>
      <c r="F527">
        <v>55.193702999999999</v>
      </c>
      <c r="G527">
        <v>6162900</v>
      </c>
    </row>
    <row r="528" spans="1:7" x14ac:dyDescent="0.45">
      <c r="A528" s="1">
        <v>44963</v>
      </c>
      <c r="B528">
        <v>56.470001000000003</v>
      </c>
      <c r="C528">
        <v>57.119999</v>
      </c>
      <c r="D528">
        <v>55.849997999999999</v>
      </c>
      <c r="E528">
        <v>56.73</v>
      </c>
      <c r="F528">
        <v>54.331749000000002</v>
      </c>
      <c r="G528">
        <v>5384800</v>
      </c>
    </row>
    <row r="529" spans="1:7" x14ac:dyDescent="0.45">
      <c r="A529" s="1">
        <v>44964</v>
      </c>
      <c r="B529">
        <v>56.889999000000003</v>
      </c>
      <c r="C529">
        <v>57.419998</v>
      </c>
      <c r="D529">
        <v>56</v>
      </c>
      <c r="E529">
        <v>57.09</v>
      </c>
      <c r="F529">
        <v>54.676529000000002</v>
      </c>
      <c r="G529">
        <v>7999200</v>
      </c>
    </row>
    <row r="530" spans="1:7" x14ac:dyDescent="0.45">
      <c r="A530" s="1">
        <v>44965</v>
      </c>
      <c r="B530">
        <v>56.790000999999997</v>
      </c>
      <c r="C530">
        <v>56.869999</v>
      </c>
      <c r="D530">
        <v>55.189999</v>
      </c>
      <c r="E530">
        <v>55.349997999999999</v>
      </c>
      <c r="F530">
        <v>53.010086000000001</v>
      </c>
      <c r="G530">
        <v>7881400</v>
      </c>
    </row>
    <row r="531" spans="1:7" x14ac:dyDescent="0.45">
      <c r="A531" s="1">
        <v>44966</v>
      </c>
      <c r="B531">
        <v>56.419998</v>
      </c>
      <c r="C531">
        <v>57.09</v>
      </c>
      <c r="D531">
        <v>55.080002</v>
      </c>
      <c r="E531">
        <v>55.450001</v>
      </c>
      <c r="F531">
        <v>53.105862000000002</v>
      </c>
      <c r="G531">
        <v>7964600</v>
      </c>
    </row>
    <row r="532" spans="1:7" x14ac:dyDescent="0.45">
      <c r="A532" s="1">
        <v>44967</v>
      </c>
      <c r="B532">
        <v>53.419998</v>
      </c>
      <c r="C532">
        <v>53.630001</v>
      </c>
      <c r="D532">
        <v>51.830002</v>
      </c>
      <c r="E532">
        <v>52.290000999999997</v>
      </c>
      <c r="F532">
        <v>50.079448999999997</v>
      </c>
      <c r="G532">
        <v>10942600</v>
      </c>
    </row>
    <row r="533" spans="1:7" x14ac:dyDescent="0.45">
      <c r="A533" s="1">
        <v>44970</v>
      </c>
      <c r="B533">
        <v>52.900002000000001</v>
      </c>
      <c r="C533">
        <v>53.220001000000003</v>
      </c>
      <c r="D533">
        <v>52.200001</v>
      </c>
      <c r="E533">
        <v>52.43</v>
      </c>
      <c r="F533">
        <v>50.213527999999997</v>
      </c>
      <c r="G533">
        <v>7134600</v>
      </c>
    </row>
    <row r="534" spans="1:7" x14ac:dyDescent="0.45">
      <c r="A534" s="1">
        <v>44971</v>
      </c>
      <c r="B534">
        <v>51.639999000000003</v>
      </c>
      <c r="C534">
        <v>52.529998999999997</v>
      </c>
      <c r="D534">
        <v>51.360000999999997</v>
      </c>
      <c r="E534">
        <v>52.32</v>
      </c>
      <c r="F534">
        <v>50.108181000000002</v>
      </c>
      <c r="G534">
        <v>5405800</v>
      </c>
    </row>
    <row r="535" spans="1:7" x14ac:dyDescent="0.45">
      <c r="A535" s="1">
        <v>44972</v>
      </c>
      <c r="B535">
        <v>51.639999000000003</v>
      </c>
      <c r="C535">
        <v>52.27</v>
      </c>
      <c r="D535">
        <v>51.084999000000003</v>
      </c>
      <c r="E535">
        <v>52.23</v>
      </c>
      <c r="F535">
        <v>50.021984000000003</v>
      </c>
      <c r="G535">
        <v>5144500</v>
      </c>
    </row>
    <row r="536" spans="1:7" x14ac:dyDescent="0.45">
      <c r="A536" s="1">
        <v>44973</v>
      </c>
      <c r="B536">
        <v>53.790000999999997</v>
      </c>
      <c r="C536">
        <v>54.77</v>
      </c>
      <c r="D536">
        <v>53.490001999999997</v>
      </c>
      <c r="E536">
        <v>54.099997999999999</v>
      </c>
      <c r="F536">
        <v>51.812927000000002</v>
      </c>
      <c r="G536">
        <v>9148400</v>
      </c>
    </row>
    <row r="537" spans="1:7" x14ac:dyDescent="0.45">
      <c r="A537" s="1">
        <v>44974</v>
      </c>
      <c r="B537">
        <v>53.110000999999997</v>
      </c>
      <c r="C537">
        <v>53.700001</v>
      </c>
      <c r="D537">
        <v>52.459999000000003</v>
      </c>
      <c r="E537">
        <v>53.02</v>
      </c>
      <c r="F537">
        <v>50.778587000000002</v>
      </c>
      <c r="G537">
        <v>6342000</v>
      </c>
    </row>
    <row r="538" spans="1:7" x14ac:dyDescent="0.45">
      <c r="A538" s="1">
        <v>44978</v>
      </c>
      <c r="B538">
        <v>48.110000999999997</v>
      </c>
      <c r="C538">
        <v>48.959000000000003</v>
      </c>
      <c r="D538">
        <v>46.669998</v>
      </c>
      <c r="E538">
        <v>47.169998</v>
      </c>
      <c r="F538">
        <v>45.175891999999997</v>
      </c>
      <c r="G538">
        <v>23406200</v>
      </c>
    </row>
    <row r="539" spans="1:7" x14ac:dyDescent="0.45">
      <c r="A539" s="1">
        <v>44979</v>
      </c>
      <c r="B539">
        <v>48.244999</v>
      </c>
      <c r="C539">
        <v>48.310001</v>
      </c>
      <c r="D539">
        <v>46.160998999999997</v>
      </c>
      <c r="E539">
        <v>46.529998999999997</v>
      </c>
      <c r="F539">
        <v>44.562950000000001</v>
      </c>
      <c r="G539">
        <v>12536200</v>
      </c>
    </row>
    <row r="540" spans="1:7" x14ac:dyDescent="0.45">
      <c r="A540" s="1">
        <v>44980</v>
      </c>
      <c r="B540">
        <v>47.900002000000001</v>
      </c>
      <c r="C540">
        <v>48.16</v>
      </c>
      <c r="D540">
        <v>45.955002</v>
      </c>
      <c r="E540">
        <v>46.650002000000001</v>
      </c>
      <c r="F540">
        <v>44.677878999999997</v>
      </c>
      <c r="G540">
        <v>11819700</v>
      </c>
    </row>
    <row r="541" spans="1:7" x14ac:dyDescent="0.45">
      <c r="A541" s="1">
        <v>44981</v>
      </c>
      <c r="B541">
        <v>44.737999000000002</v>
      </c>
      <c r="C541">
        <v>45.564999</v>
      </c>
      <c r="D541">
        <v>44.455002</v>
      </c>
      <c r="E541">
        <v>44.799999</v>
      </c>
      <c r="F541">
        <v>42.906086000000002</v>
      </c>
      <c r="G541">
        <v>11854300</v>
      </c>
    </row>
    <row r="542" spans="1:7" x14ac:dyDescent="0.45">
      <c r="A542" s="1">
        <v>44984</v>
      </c>
      <c r="B542">
        <v>45.5</v>
      </c>
      <c r="C542">
        <v>45.5</v>
      </c>
      <c r="D542">
        <v>44.490001999999997</v>
      </c>
      <c r="E542">
        <v>44.740001999999997</v>
      </c>
      <c r="F542">
        <v>42.848624999999998</v>
      </c>
      <c r="G542">
        <v>8018000</v>
      </c>
    </row>
    <row r="543" spans="1:7" x14ac:dyDescent="0.45">
      <c r="A543" s="1">
        <v>44985</v>
      </c>
      <c r="B543">
        <v>44.275002000000001</v>
      </c>
      <c r="C543">
        <v>45.110000999999997</v>
      </c>
      <c r="D543">
        <v>43.970001000000003</v>
      </c>
      <c r="E543">
        <v>44.439999</v>
      </c>
      <c r="F543">
        <v>42.561306000000002</v>
      </c>
      <c r="G543">
        <v>6437600</v>
      </c>
    </row>
    <row r="544" spans="1:7" x14ac:dyDescent="0.45">
      <c r="A544" s="1">
        <v>44986</v>
      </c>
      <c r="B544">
        <v>46.540000999999997</v>
      </c>
      <c r="C544">
        <v>46.77</v>
      </c>
      <c r="D544">
        <v>45.299999</v>
      </c>
      <c r="E544">
        <v>45.73</v>
      </c>
      <c r="F544">
        <v>43.796771999999997</v>
      </c>
      <c r="G544">
        <v>9294900</v>
      </c>
    </row>
    <row r="545" spans="1:7" x14ac:dyDescent="0.45">
      <c r="A545" s="1">
        <v>44987</v>
      </c>
      <c r="B545">
        <v>45.619999</v>
      </c>
      <c r="C545">
        <v>47.154998999999997</v>
      </c>
      <c r="D545">
        <v>45.400002000000001</v>
      </c>
      <c r="E545">
        <v>47.07</v>
      </c>
      <c r="F545">
        <v>45.080120000000001</v>
      </c>
      <c r="G545">
        <v>7916900</v>
      </c>
    </row>
    <row r="546" spans="1:7" x14ac:dyDescent="0.45">
      <c r="A546" s="1">
        <v>44988</v>
      </c>
      <c r="B546">
        <v>47.169998</v>
      </c>
      <c r="C546">
        <v>48.240001999999997</v>
      </c>
      <c r="D546">
        <v>47.150002000000001</v>
      </c>
      <c r="E546">
        <v>47.459999000000003</v>
      </c>
      <c r="F546">
        <v>45.453631999999999</v>
      </c>
      <c r="G546">
        <v>7866400</v>
      </c>
    </row>
    <row r="547" spans="1:7" x14ac:dyDescent="0.45">
      <c r="A547" s="1">
        <v>44991</v>
      </c>
      <c r="B547">
        <v>47.669998</v>
      </c>
      <c r="C547">
        <v>48.720001000000003</v>
      </c>
      <c r="D547">
        <v>47.23</v>
      </c>
      <c r="E547">
        <v>47.919998</v>
      </c>
      <c r="F547">
        <v>45.894188</v>
      </c>
      <c r="G547">
        <v>7170400</v>
      </c>
    </row>
    <row r="548" spans="1:7" x14ac:dyDescent="0.45">
      <c r="A548" s="1">
        <v>44992</v>
      </c>
      <c r="B548">
        <v>47.360000999999997</v>
      </c>
      <c r="C548">
        <v>47.360000999999997</v>
      </c>
      <c r="D548">
        <v>46.34</v>
      </c>
      <c r="E548">
        <v>46.57</v>
      </c>
      <c r="F548">
        <v>44.601261000000001</v>
      </c>
      <c r="G548">
        <v>6508500</v>
      </c>
    </row>
    <row r="549" spans="1:7" x14ac:dyDescent="0.45">
      <c r="A549" s="1">
        <v>44993</v>
      </c>
      <c r="B549">
        <v>45.509998000000003</v>
      </c>
      <c r="C549">
        <v>47.41</v>
      </c>
      <c r="D549">
        <v>45.470001000000003</v>
      </c>
      <c r="E549">
        <v>46.98</v>
      </c>
      <c r="F549">
        <v>44.993926999999999</v>
      </c>
      <c r="G549">
        <v>8511400</v>
      </c>
    </row>
    <row r="550" spans="1:7" x14ac:dyDescent="0.45">
      <c r="A550" s="1">
        <v>44994</v>
      </c>
      <c r="B550">
        <v>44.509998000000003</v>
      </c>
      <c r="C550">
        <v>44.790000999999997</v>
      </c>
      <c r="D550">
        <v>41.310001</v>
      </c>
      <c r="E550">
        <v>41.68</v>
      </c>
      <c r="F550">
        <v>39.917983999999997</v>
      </c>
      <c r="G550">
        <v>37309900</v>
      </c>
    </row>
    <row r="551" spans="1:7" x14ac:dyDescent="0.45">
      <c r="A551" s="1">
        <v>44995</v>
      </c>
      <c r="B551">
        <v>40.880001</v>
      </c>
      <c r="C551">
        <v>41.380001</v>
      </c>
      <c r="D551">
        <v>40.07</v>
      </c>
      <c r="E551">
        <v>40.470001000000003</v>
      </c>
      <c r="F551">
        <v>38.759135999999998</v>
      </c>
      <c r="G551">
        <v>15478100</v>
      </c>
    </row>
    <row r="552" spans="1:7" x14ac:dyDescent="0.45">
      <c r="A552" s="1">
        <v>44998</v>
      </c>
      <c r="B552">
        <v>39.683998000000003</v>
      </c>
      <c r="C552">
        <v>40.840000000000003</v>
      </c>
      <c r="D552">
        <v>39.040000999999997</v>
      </c>
      <c r="E552">
        <v>40.110000999999997</v>
      </c>
      <c r="F552">
        <v>38.414355999999998</v>
      </c>
      <c r="G552">
        <v>13141600</v>
      </c>
    </row>
    <row r="553" spans="1:7" x14ac:dyDescent="0.45">
      <c r="A553" s="1">
        <v>44999</v>
      </c>
      <c r="B553">
        <v>39.979999999999997</v>
      </c>
      <c r="C553">
        <v>40.805</v>
      </c>
      <c r="D553">
        <v>39.457999999999998</v>
      </c>
      <c r="E553">
        <v>40.439999</v>
      </c>
      <c r="F553">
        <v>38.730404</v>
      </c>
      <c r="G553">
        <v>11110700</v>
      </c>
    </row>
    <row r="554" spans="1:7" x14ac:dyDescent="0.45">
      <c r="A554" s="1">
        <v>45000</v>
      </c>
      <c r="B554">
        <v>39.380001</v>
      </c>
      <c r="C554">
        <v>39.880001</v>
      </c>
      <c r="D554">
        <v>38.810001</v>
      </c>
      <c r="E554">
        <v>39.340000000000003</v>
      </c>
      <c r="F554">
        <v>37.676907</v>
      </c>
      <c r="G554">
        <v>10398100</v>
      </c>
    </row>
    <row r="555" spans="1:7" x14ac:dyDescent="0.45">
      <c r="A555" s="1">
        <v>45001</v>
      </c>
      <c r="B555">
        <v>39.07</v>
      </c>
      <c r="C555">
        <v>40.090000000000003</v>
      </c>
      <c r="D555">
        <v>38.909999999999997</v>
      </c>
      <c r="E555">
        <v>39.790000999999997</v>
      </c>
      <c r="F555">
        <v>38.107883000000001</v>
      </c>
      <c r="G555">
        <v>9824600</v>
      </c>
    </row>
    <row r="556" spans="1:7" x14ac:dyDescent="0.45">
      <c r="A556" s="1">
        <v>45002</v>
      </c>
      <c r="B556">
        <v>39.479999999999997</v>
      </c>
      <c r="C556">
        <v>39.669998</v>
      </c>
      <c r="D556">
        <v>38.57</v>
      </c>
      <c r="E556">
        <v>38.830002</v>
      </c>
      <c r="F556">
        <v>37.188468999999998</v>
      </c>
      <c r="G556">
        <v>11476200</v>
      </c>
    </row>
    <row r="557" spans="1:7" x14ac:dyDescent="0.45">
      <c r="A557" s="1">
        <v>45005</v>
      </c>
      <c r="B557">
        <v>38</v>
      </c>
      <c r="C557">
        <v>39.299999</v>
      </c>
      <c r="D557">
        <v>37.700001</v>
      </c>
      <c r="E557">
        <v>38.659999999999997</v>
      </c>
      <c r="F557">
        <v>37.025654000000003</v>
      </c>
      <c r="G557">
        <v>11303000</v>
      </c>
    </row>
    <row r="558" spans="1:7" x14ac:dyDescent="0.45">
      <c r="A558" s="1">
        <v>45006</v>
      </c>
      <c r="B558">
        <v>38.619999</v>
      </c>
      <c r="C558">
        <v>39.590000000000003</v>
      </c>
      <c r="D558">
        <v>38.43</v>
      </c>
      <c r="E558">
        <v>39.540000999999997</v>
      </c>
      <c r="F558">
        <v>37.868454</v>
      </c>
      <c r="G558">
        <v>9756500</v>
      </c>
    </row>
    <row r="559" spans="1:7" x14ac:dyDescent="0.45">
      <c r="A559" s="1">
        <v>45007</v>
      </c>
      <c r="B559">
        <v>39.5</v>
      </c>
      <c r="C559">
        <v>39.869999</v>
      </c>
      <c r="D559">
        <v>38.5</v>
      </c>
      <c r="E559">
        <v>38.5</v>
      </c>
      <c r="F559">
        <v>36.872416999999999</v>
      </c>
      <c r="G559">
        <v>8310900</v>
      </c>
    </row>
    <row r="560" spans="1:7" x14ac:dyDescent="0.45">
      <c r="A560" s="1">
        <v>45008</v>
      </c>
      <c r="B560">
        <v>40.299999</v>
      </c>
      <c r="C560">
        <v>40.889999000000003</v>
      </c>
      <c r="D560">
        <v>39.634998000000003</v>
      </c>
      <c r="E560">
        <v>40.07</v>
      </c>
      <c r="F560">
        <v>38.376044999999998</v>
      </c>
      <c r="G560">
        <v>11071400</v>
      </c>
    </row>
    <row r="561" spans="1:7" x14ac:dyDescent="0.45">
      <c r="A561" s="1">
        <v>45009</v>
      </c>
      <c r="B561">
        <v>39.919998</v>
      </c>
      <c r="C561">
        <v>40.840000000000003</v>
      </c>
      <c r="D561">
        <v>39.849997999999999</v>
      </c>
      <c r="E561">
        <v>40.290000999999997</v>
      </c>
      <c r="F561">
        <v>38.586750000000002</v>
      </c>
      <c r="G561">
        <v>7345800</v>
      </c>
    </row>
    <row r="562" spans="1:7" x14ac:dyDescent="0.45">
      <c r="A562" s="1">
        <v>45012</v>
      </c>
      <c r="B562">
        <v>39.340000000000003</v>
      </c>
      <c r="C562">
        <v>39.959999000000003</v>
      </c>
      <c r="D562">
        <v>39.150002000000001</v>
      </c>
      <c r="E562">
        <v>39.779998999999997</v>
      </c>
      <c r="F562">
        <v>38.098305000000003</v>
      </c>
      <c r="G562">
        <v>7330300</v>
      </c>
    </row>
    <row r="563" spans="1:7" x14ac:dyDescent="0.45">
      <c r="A563" s="1">
        <v>45013</v>
      </c>
      <c r="B563">
        <v>41.080002</v>
      </c>
      <c r="C563">
        <v>41.869999</v>
      </c>
      <c r="D563">
        <v>40.549999</v>
      </c>
      <c r="E563">
        <v>41.549999</v>
      </c>
      <c r="F563">
        <v>39.793480000000002</v>
      </c>
      <c r="G563">
        <v>14232900</v>
      </c>
    </row>
    <row r="564" spans="1:7" x14ac:dyDescent="0.45">
      <c r="A564" s="1">
        <v>45014</v>
      </c>
      <c r="B564">
        <v>40.919998</v>
      </c>
      <c r="C564">
        <v>41.619999</v>
      </c>
      <c r="D564">
        <v>40.560001</v>
      </c>
      <c r="E564">
        <v>41.18</v>
      </c>
      <c r="F564">
        <v>39.439121</v>
      </c>
      <c r="G564">
        <v>7576400</v>
      </c>
    </row>
    <row r="565" spans="1:7" x14ac:dyDescent="0.45">
      <c r="A565" s="1">
        <v>45015</v>
      </c>
      <c r="B565">
        <v>43.639999000000003</v>
      </c>
      <c r="C565">
        <v>45.16</v>
      </c>
      <c r="D565">
        <v>43.18</v>
      </c>
      <c r="E565">
        <v>44.400002000000001</v>
      </c>
      <c r="F565">
        <v>42.522998999999999</v>
      </c>
      <c r="G565">
        <v>32047000</v>
      </c>
    </row>
    <row r="566" spans="1:7" x14ac:dyDescent="0.45">
      <c r="A566" s="1">
        <v>45016</v>
      </c>
      <c r="B566">
        <v>44.459999000000003</v>
      </c>
      <c r="C566">
        <v>44.720001000000003</v>
      </c>
      <c r="D566">
        <v>43.540000999999997</v>
      </c>
      <c r="E566">
        <v>43.889999000000003</v>
      </c>
      <c r="F566">
        <v>42.034554</v>
      </c>
      <c r="G566">
        <v>16668800</v>
      </c>
    </row>
    <row r="567" spans="1:7" x14ac:dyDescent="0.45">
      <c r="A567" s="1">
        <v>45019</v>
      </c>
      <c r="B567">
        <v>43.27</v>
      </c>
      <c r="C567">
        <v>43.560001</v>
      </c>
      <c r="D567">
        <v>41.955002</v>
      </c>
      <c r="E567">
        <v>42.400002000000001</v>
      </c>
      <c r="F567">
        <v>40.607548000000001</v>
      </c>
      <c r="G567">
        <v>12816300</v>
      </c>
    </row>
    <row r="568" spans="1:7" x14ac:dyDescent="0.45">
      <c r="A568" s="1">
        <v>45020</v>
      </c>
      <c r="B568">
        <v>42.130001</v>
      </c>
      <c r="C568">
        <v>42.435001</v>
      </c>
      <c r="D568">
        <v>41.415000999999997</v>
      </c>
      <c r="E568">
        <v>41.84</v>
      </c>
      <c r="F568">
        <v>40.071219999999997</v>
      </c>
      <c r="G568">
        <v>8908200</v>
      </c>
    </row>
    <row r="569" spans="1:7" x14ac:dyDescent="0.45">
      <c r="A569" s="1">
        <v>45021</v>
      </c>
      <c r="B569">
        <v>41.139999000000003</v>
      </c>
      <c r="C569">
        <v>41.209999000000003</v>
      </c>
      <c r="D569">
        <v>40.090000000000003</v>
      </c>
      <c r="E569">
        <v>40.5</v>
      </c>
      <c r="F569">
        <v>39.371288</v>
      </c>
      <c r="G569">
        <v>7699300</v>
      </c>
    </row>
    <row r="570" spans="1:7" x14ac:dyDescent="0.45">
      <c r="A570" s="1">
        <v>45022</v>
      </c>
      <c r="B570">
        <v>40.5</v>
      </c>
      <c r="C570">
        <v>40.919998</v>
      </c>
      <c r="D570">
        <v>39.849997999999999</v>
      </c>
      <c r="E570">
        <v>40.759998000000003</v>
      </c>
      <c r="F570">
        <v>39.624039000000003</v>
      </c>
      <c r="G570">
        <v>7171700</v>
      </c>
    </row>
    <row r="571" spans="1:7" x14ac:dyDescent="0.45">
      <c r="A571" s="1">
        <v>45026</v>
      </c>
      <c r="B571">
        <v>39.380001</v>
      </c>
      <c r="C571">
        <v>39.970001000000003</v>
      </c>
      <c r="D571">
        <v>39.049999</v>
      </c>
      <c r="E571">
        <v>39.970001000000003</v>
      </c>
      <c r="F571">
        <v>38.856059999999999</v>
      </c>
      <c r="G571">
        <v>7750500</v>
      </c>
    </row>
    <row r="572" spans="1:7" x14ac:dyDescent="0.45">
      <c r="A572" s="1">
        <v>45027</v>
      </c>
      <c r="B572">
        <v>40.540000999999997</v>
      </c>
      <c r="C572">
        <v>40.75</v>
      </c>
      <c r="D572">
        <v>39.959999000000003</v>
      </c>
      <c r="E572">
        <v>40.009998000000003</v>
      </c>
      <c r="F572">
        <v>38.894939000000001</v>
      </c>
      <c r="G572">
        <v>10072900</v>
      </c>
    </row>
    <row r="573" spans="1:7" x14ac:dyDescent="0.45">
      <c r="A573" s="1">
        <v>45028</v>
      </c>
      <c r="B573">
        <v>39.009998000000003</v>
      </c>
      <c r="C573">
        <v>39.186999999999998</v>
      </c>
      <c r="D573">
        <v>36.869999</v>
      </c>
      <c r="E573">
        <v>36.950001</v>
      </c>
      <c r="F573">
        <v>35.920223</v>
      </c>
      <c r="G573">
        <v>22565000</v>
      </c>
    </row>
    <row r="574" spans="1:7" x14ac:dyDescent="0.45">
      <c r="A574" s="1">
        <v>45029</v>
      </c>
      <c r="B574">
        <v>37.669998</v>
      </c>
      <c r="C574">
        <v>37.729999999999997</v>
      </c>
      <c r="D574">
        <v>37.049999</v>
      </c>
      <c r="E574">
        <v>37.450001</v>
      </c>
      <c r="F574">
        <v>36.406288000000004</v>
      </c>
      <c r="G574">
        <v>12818200</v>
      </c>
    </row>
    <row r="575" spans="1:7" x14ac:dyDescent="0.45">
      <c r="A575" s="1">
        <v>45030</v>
      </c>
      <c r="B575">
        <v>37.299999</v>
      </c>
      <c r="C575">
        <v>37.549999</v>
      </c>
      <c r="D575">
        <v>36.450001</v>
      </c>
      <c r="E575">
        <v>36.849997999999999</v>
      </c>
      <c r="F575">
        <v>35.823008999999999</v>
      </c>
      <c r="G575">
        <v>10708000</v>
      </c>
    </row>
    <row r="576" spans="1:7" x14ac:dyDescent="0.45">
      <c r="A576" s="1">
        <v>45033</v>
      </c>
      <c r="B576">
        <v>37.862000000000002</v>
      </c>
      <c r="C576">
        <v>38.169998</v>
      </c>
      <c r="D576">
        <v>37.549999</v>
      </c>
      <c r="E576">
        <v>38.049999</v>
      </c>
      <c r="F576">
        <v>36.989567000000001</v>
      </c>
      <c r="G576">
        <v>10919300</v>
      </c>
    </row>
    <row r="577" spans="1:7" x14ac:dyDescent="0.45">
      <c r="A577" s="1">
        <v>45034</v>
      </c>
      <c r="B577">
        <v>38.299999</v>
      </c>
      <c r="C577">
        <v>38.419998</v>
      </c>
      <c r="D577">
        <v>37.525002000000001</v>
      </c>
      <c r="E577">
        <v>37.729999999999997</v>
      </c>
      <c r="F577">
        <v>36.678485999999999</v>
      </c>
      <c r="G577">
        <v>9551100</v>
      </c>
    </row>
    <row r="578" spans="1:7" x14ac:dyDescent="0.45">
      <c r="A578" s="1">
        <v>45035</v>
      </c>
      <c r="B578">
        <v>36.82</v>
      </c>
      <c r="C578">
        <v>37.139999000000003</v>
      </c>
      <c r="D578">
        <v>36.659999999999997</v>
      </c>
      <c r="E578">
        <v>37.099997999999999</v>
      </c>
      <c r="F578">
        <v>36.066040000000001</v>
      </c>
      <c r="G578">
        <v>8405100</v>
      </c>
    </row>
    <row r="579" spans="1:7" x14ac:dyDescent="0.45">
      <c r="A579" s="1">
        <v>45036</v>
      </c>
      <c r="B579">
        <v>36.459999000000003</v>
      </c>
      <c r="C579">
        <v>36.759998000000003</v>
      </c>
      <c r="D579">
        <v>35.970001000000003</v>
      </c>
      <c r="E579">
        <v>36.189999</v>
      </c>
      <c r="F579">
        <v>35.181404000000001</v>
      </c>
      <c r="G579">
        <v>12624500</v>
      </c>
    </row>
    <row r="580" spans="1:7" x14ac:dyDescent="0.45">
      <c r="A580" s="1">
        <v>45037</v>
      </c>
      <c r="B580">
        <v>35.5</v>
      </c>
      <c r="C580">
        <v>35.755001</v>
      </c>
      <c r="D580">
        <v>35.215000000000003</v>
      </c>
      <c r="E580">
        <v>35.630001</v>
      </c>
      <c r="F580">
        <v>34.637011999999999</v>
      </c>
      <c r="G580">
        <v>10121800</v>
      </c>
    </row>
    <row r="581" spans="1:7" x14ac:dyDescent="0.45">
      <c r="A581" s="1">
        <v>45040</v>
      </c>
      <c r="B581">
        <v>35.290000999999997</v>
      </c>
      <c r="C581">
        <v>35.340000000000003</v>
      </c>
      <c r="D581">
        <v>34.159999999999997</v>
      </c>
      <c r="E581">
        <v>34.68</v>
      </c>
      <c r="F581">
        <v>33.713486000000003</v>
      </c>
      <c r="G581">
        <v>15105600</v>
      </c>
    </row>
    <row r="582" spans="1:7" x14ac:dyDescent="0.45">
      <c r="A582" s="1">
        <v>45041</v>
      </c>
      <c r="B582">
        <v>33.860000999999997</v>
      </c>
      <c r="C582">
        <v>34.259998000000003</v>
      </c>
      <c r="D582">
        <v>33.529998999999997</v>
      </c>
      <c r="E582">
        <v>33.700001</v>
      </c>
      <c r="F582">
        <v>32.760798999999999</v>
      </c>
      <c r="G582">
        <v>11859800</v>
      </c>
    </row>
    <row r="583" spans="1:7" x14ac:dyDescent="0.45">
      <c r="A583" s="1">
        <v>45042</v>
      </c>
      <c r="B583">
        <v>34.959999000000003</v>
      </c>
      <c r="C583">
        <v>35.150002000000001</v>
      </c>
      <c r="D583">
        <v>34.130001</v>
      </c>
      <c r="E583">
        <v>34.229999999999997</v>
      </c>
      <c r="F583">
        <v>33.276027999999997</v>
      </c>
      <c r="G583">
        <v>8791800</v>
      </c>
    </row>
    <row r="584" spans="1:7" x14ac:dyDescent="0.45">
      <c r="A584" s="1">
        <v>45043</v>
      </c>
      <c r="B584">
        <v>34.330002</v>
      </c>
      <c r="C584">
        <v>34.82</v>
      </c>
      <c r="D584">
        <v>34.029998999999997</v>
      </c>
      <c r="E584">
        <v>34.75</v>
      </c>
      <c r="F584">
        <v>33.781536000000003</v>
      </c>
      <c r="G584">
        <v>9255100</v>
      </c>
    </row>
    <row r="585" spans="1:7" x14ac:dyDescent="0.45">
      <c r="A585" s="1">
        <v>45044</v>
      </c>
      <c r="B585">
        <v>34.68</v>
      </c>
      <c r="C585">
        <v>35.860000999999997</v>
      </c>
      <c r="D585">
        <v>34.610000999999997</v>
      </c>
      <c r="E585">
        <v>35.720001000000003</v>
      </c>
      <c r="F585">
        <v>34.724502999999999</v>
      </c>
      <c r="G585">
        <v>8911100</v>
      </c>
    </row>
    <row r="586" spans="1:7" x14ac:dyDescent="0.45">
      <c r="A586" s="1">
        <v>45047</v>
      </c>
      <c r="B586">
        <v>35.720001000000003</v>
      </c>
      <c r="C586">
        <v>35.860000999999997</v>
      </c>
      <c r="D586">
        <v>35.240001999999997</v>
      </c>
      <c r="E586">
        <v>35.490001999999997</v>
      </c>
      <c r="F586">
        <v>34.500915999999997</v>
      </c>
      <c r="G586">
        <v>5428200</v>
      </c>
    </row>
    <row r="587" spans="1:7" x14ac:dyDescent="0.45">
      <c r="A587" s="1">
        <v>45048</v>
      </c>
      <c r="B587">
        <v>35.009998000000003</v>
      </c>
      <c r="C587">
        <v>35.029998999999997</v>
      </c>
      <c r="D587">
        <v>33.650002000000001</v>
      </c>
      <c r="E587">
        <v>34.229999999999997</v>
      </c>
      <c r="F587">
        <v>33.276027999999997</v>
      </c>
      <c r="G587">
        <v>10100400</v>
      </c>
    </row>
    <row r="588" spans="1:7" x14ac:dyDescent="0.45">
      <c r="A588" s="1">
        <v>45049</v>
      </c>
      <c r="B588">
        <v>34.110000999999997</v>
      </c>
      <c r="C588">
        <v>35.009998000000003</v>
      </c>
      <c r="D588">
        <v>33.813000000000002</v>
      </c>
      <c r="E588">
        <v>34.68</v>
      </c>
      <c r="F588">
        <v>33.713486000000003</v>
      </c>
      <c r="G588">
        <v>8096600</v>
      </c>
    </row>
    <row r="589" spans="1:7" x14ac:dyDescent="0.45">
      <c r="A589" s="1">
        <v>45050</v>
      </c>
      <c r="B589">
        <v>35.200001</v>
      </c>
      <c r="C589">
        <v>35.895000000000003</v>
      </c>
      <c r="D589">
        <v>35.040000999999997</v>
      </c>
      <c r="E589">
        <v>35.779998999999997</v>
      </c>
      <c r="F589">
        <v>34.782829</v>
      </c>
      <c r="G589">
        <v>8961200</v>
      </c>
    </row>
    <row r="590" spans="1:7" x14ac:dyDescent="0.45">
      <c r="A590" s="1">
        <v>45051</v>
      </c>
      <c r="B590">
        <v>35.854999999999997</v>
      </c>
      <c r="C590">
        <v>36.229999999999997</v>
      </c>
      <c r="D590">
        <v>35.529998999999997</v>
      </c>
      <c r="E590">
        <v>35.880001</v>
      </c>
      <c r="F590">
        <v>34.880043000000001</v>
      </c>
      <c r="G590">
        <v>8956300</v>
      </c>
    </row>
    <row r="591" spans="1:7" x14ac:dyDescent="0.45">
      <c r="A591" s="1">
        <v>45054</v>
      </c>
      <c r="B591">
        <v>35.650002000000001</v>
      </c>
      <c r="C591">
        <v>36.110000999999997</v>
      </c>
      <c r="D591">
        <v>35.220001000000003</v>
      </c>
      <c r="E591">
        <v>35.900002000000001</v>
      </c>
      <c r="F591">
        <v>34.899487000000001</v>
      </c>
      <c r="G591">
        <v>6574500</v>
      </c>
    </row>
    <row r="592" spans="1:7" x14ac:dyDescent="0.45">
      <c r="A592" s="1">
        <v>45055</v>
      </c>
      <c r="B592">
        <v>34.689999</v>
      </c>
      <c r="C592">
        <v>35.639999000000003</v>
      </c>
      <c r="D592">
        <v>34.659999999999997</v>
      </c>
      <c r="E592">
        <v>35.619999</v>
      </c>
      <c r="F592">
        <v>34.627288999999998</v>
      </c>
      <c r="G592">
        <v>6286700</v>
      </c>
    </row>
    <row r="593" spans="1:7" x14ac:dyDescent="0.45">
      <c r="A593" s="1">
        <v>45056</v>
      </c>
      <c r="B593">
        <v>34.57</v>
      </c>
      <c r="C593">
        <v>35.264999000000003</v>
      </c>
      <c r="D593">
        <v>34.439999</v>
      </c>
      <c r="E593">
        <v>35.099997999999999</v>
      </c>
      <c r="F593">
        <v>34.121780000000001</v>
      </c>
      <c r="G593">
        <v>18060800</v>
      </c>
    </row>
    <row r="594" spans="1:7" x14ac:dyDescent="0.45">
      <c r="A594" s="1">
        <v>45057</v>
      </c>
      <c r="B594">
        <v>36.450001</v>
      </c>
      <c r="C594">
        <v>37.93</v>
      </c>
      <c r="D594">
        <v>36.25</v>
      </c>
      <c r="E594">
        <v>37.630001</v>
      </c>
      <c r="F594">
        <v>36.581271999999998</v>
      </c>
      <c r="G594">
        <v>26039100</v>
      </c>
    </row>
    <row r="595" spans="1:7" x14ac:dyDescent="0.45">
      <c r="A595" s="1">
        <v>45058</v>
      </c>
      <c r="B595">
        <v>36.939999</v>
      </c>
      <c r="C595">
        <v>36.970001000000003</v>
      </c>
      <c r="D595">
        <v>35.090000000000003</v>
      </c>
      <c r="E595">
        <v>35.299999</v>
      </c>
      <c r="F595">
        <v>34.316208000000003</v>
      </c>
      <c r="G595">
        <v>17033100</v>
      </c>
    </row>
    <row r="596" spans="1:7" x14ac:dyDescent="0.45">
      <c r="A596" s="1">
        <v>45061</v>
      </c>
      <c r="B596">
        <v>36.220001000000003</v>
      </c>
      <c r="C596">
        <v>38.110000999999997</v>
      </c>
      <c r="D596">
        <v>35.794998</v>
      </c>
      <c r="E596">
        <v>37.669998</v>
      </c>
      <c r="F596">
        <v>36.620154999999997</v>
      </c>
      <c r="G596">
        <v>17401800</v>
      </c>
    </row>
    <row r="597" spans="1:7" x14ac:dyDescent="0.45">
      <c r="A597" s="1">
        <v>45062</v>
      </c>
      <c r="B597">
        <v>37.314999</v>
      </c>
      <c r="C597">
        <v>38.200001</v>
      </c>
      <c r="D597">
        <v>37.119999</v>
      </c>
      <c r="E597">
        <v>37.919998</v>
      </c>
      <c r="F597">
        <v>36.863190000000003</v>
      </c>
      <c r="G597">
        <v>10170200</v>
      </c>
    </row>
    <row r="598" spans="1:7" x14ac:dyDescent="0.45">
      <c r="A598" s="1">
        <v>45063</v>
      </c>
      <c r="B598">
        <v>36.904998999999997</v>
      </c>
      <c r="C598">
        <v>37.650002000000001</v>
      </c>
      <c r="D598">
        <v>36.509998000000003</v>
      </c>
      <c r="E598">
        <v>37.340000000000003</v>
      </c>
      <c r="F598">
        <v>36.299354999999998</v>
      </c>
      <c r="G598">
        <v>9646200</v>
      </c>
    </row>
    <row r="599" spans="1:7" x14ac:dyDescent="0.45">
      <c r="A599" s="1">
        <v>45064</v>
      </c>
      <c r="B599">
        <v>37</v>
      </c>
      <c r="C599">
        <v>37.009998000000003</v>
      </c>
      <c r="D599">
        <v>35.599997999999999</v>
      </c>
      <c r="E599">
        <v>35.799999</v>
      </c>
      <c r="F599">
        <v>34.802273</v>
      </c>
      <c r="G599">
        <v>16761500</v>
      </c>
    </row>
    <row r="600" spans="1:7" x14ac:dyDescent="0.45">
      <c r="A600" s="1">
        <v>45065</v>
      </c>
      <c r="B600">
        <v>35.610000999999997</v>
      </c>
      <c r="C600">
        <v>35.726002000000001</v>
      </c>
      <c r="D600">
        <v>34.799999</v>
      </c>
      <c r="E600">
        <v>35.060001</v>
      </c>
      <c r="F600">
        <v>34.082897000000003</v>
      </c>
      <c r="G600">
        <v>11471500</v>
      </c>
    </row>
    <row r="601" spans="1:7" x14ac:dyDescent="0.45">
      <c r="A601" s="1">
        <v>45068</v>
      </c>
      <c r="B601">
        <v>35.990001999999997</v>
      </c>
      <c r="C601">
        <v>36.549999</v>
      </c>
      <c r="D601">
        <v>35.799999</v>
      </c>
      <c r="E601">
        <v>35.990001999999997</v>
      </c>
      <c r="F601">
        <v>34.986980000000003</v>
      </c>
      <c r="G601">
        <v>10623700</v>
      </c>
    </row>
    <row r="602" spans="1:7" x14ac:dyDescent="0.45">
      <c r="A602" s="1">
        <v>45069</v>
      </c>
      <c r="B602">
        <v>35.200001</v>
      </c>
      <c r="C602">
        <v>35.700001</v>
      </c>
      <c r="D602">
        <v>34.970001000000003</v>
      </c>
      <c r="E602">
        <v>35.040000999999997</v>
      </c>
      <c r="F602">
        <v>34.063454</v>
      </c>
      <c r="G602">
        <v>7889100</v>
      </c>
    </row>
    <row r="603" spans="1:7" x14ac:dyDescent="0.45">
      <c r="A603" s="1">
        <v>45070</v>
      </c>
      <c r="B603">
        <v>34.380001</v>
      </c>
      <c r="C603">
        <v>34.68</v>
      </c>
      <c r="D603">
        <v>33.514999000000003</v>
      </c>
      <c r="E603">
        <v>33.880001</v>
      </c>
      <c r="F603">
        <v>32.935783000000001</v>
      </c>
      <c r="G603">
        <v>13984400</v>
      </c>
    </row>
    <row r="604" spans="1:7" x14ac:dyDescent="0.45">
      <c r="A604" s="1">
        <v>45071</v>
      </c>
      <c r="B604">
        <v>33.299999</v>
      </c>
      <c r="C604">
        <v>33.340000000000003</v>
      </c>
      <c r="D604">
        <v>32.290000999999997</v>
      </c>
      <c r="E604">
        <v>32.439999</v>
      </c>
      <c r="F604">
        <v>31.535913000000001</v>
      </c>
      <c r="G604">
        <v>13708200</v>
      </c>
    </row>
    <row r="605" spans="1:7" x14ac:dyDescent="0.45">
      <c r="A605" s="1">
        <v>45072</v>
      </c>
      <c r="B605">
        <v>33.040000999999997</v>
      </c>
      <c r="C605">
        <v>33.400002000000001</v>
      </c>
      <c r="D605">
        <v>32.455002</v>
      </c>
      <c r="E605">
        <v>33.099997999999999</v>
      </c>
      <c r="F605">
        <v>32.177520999999999</v>
      </c>
      <c r="G605">
        <v>9946600</v>
      </c>
    </row>
    <row r="606" spans="1:7" x14ac:dyDescent="0.45">
      <c r="A606" s="1">
        <v>45076</v>
      </c>
      <c r="B606">
        <v>32.990001999999997</v>
      </c>
      <c r="C606">
        <v>33.080002</v>
      </c>
      <c r="D606">
        <v>31.67</v>
      </c>
      <c r="E606">
        <v>32.099997999999999</v>
      </c>
      <c r="F606">
        <v>31.205389</v>
      </c>
      <c r="G606">
        <v>15818600</v>
      </c>
    </row>
    <row r="607" spans="1:7" x14ac:dyDescent="0.45">
      <c r="A607" s="1">
        <v>45077</v>
      </c>
      <c r="B607">
        <v>32.25</v>
      </c>
      <c r="C607">
        <v>32.669998</v>
      </c>
      <c r="D607">
        <v>31.565000999999999</v>
      </c>
      <c r="E607">
        <v>32.599997999999999</v>
      </c>
      <c r="F607">
        <v>31.691454</v>
      </c>
      <c r="G607">
        <v>18734500</v>
      </c>
    </row>
    <row r="608" spans="1:7" x14ac:dyDescent="0.45">
      <c r="A608" s="1">
        <v>45078</v>
      </c>
      <c r="B608">
        <v>33.279998999999997</v>
      </c>
      <c r="C608">
        <v>35.299999</v>
      </c>
      <c r="D608">
        <v>33.25</v>
      </c>
      <c r="E608">
        <v>34.529998999999997</v>
      </c>
      <c r="F608">
        <v>33.567664999999998</v>
      </c>
      <c r="G608">
        <v>17095000</v>
      </c>
    </row>
    <row r="609" spans="1:7" x14ac:dyDescent="0.45">
      <c r="A609" s="1">
        <v>45079</v>
      </c>
      <c r="B609">
        <v>35.840000000000003</v>
      </c>
      <c r="C609">
        <v>36.18</v>
      </c>
      <c r="D609">
        <v>35.314999</v>
      </c>
      <c r="E609">
        <v>35.43</v>
      </c>
      <c r="F609">
        <v>34.442585000000001</v>
      </c>
      <c r="G609">
        <v>10317500</v>
      </c>
    </row>
    <row r="610" spans="1:7" x14ac:dyDescent="0.45">
      <c r="A610" s="1">
        <v>45082</v>
      </c>
      <c r="B610">
        <v>35.389999000000003</v>
      </c>
      <c r="C610">
        <v>36.450001</v>
      </c>
      <c r="D610">
        <v>34.900002000000001</v>
      </c>
      <c r="E610">
        <v>36.290000999999997</v>
      </c>
      <c r="F610">
        <v>35.278618000000002</v>
      </c>
      <c r="G610">
        <v>10798500</v>
      </c>
    </row>
    <row r="611" spans="1:7" x14ac:dyDescent="0.45">
      <c r="A611" s="1">
        <v>45083</v>
      </c>
      <c r="B611">
        <v>36.014999000000003</v>
      </c>
      <c r="C611">
        <v>37.830002</v>
      </c>
      <c r="D611">
        <v>35.889999000000003</v>
      </c>
      <c r="E611">
        <v>37.75</v>
      </c>
      <c r="F611">
        <v>36.697929000000002</v>
      </c>
      <c r="G611">
        <v>15402600</v>
      </c>
    </row>
    <row r="612" spans="1:7" x14ac:dyDescent="0.45">
      <c r="A612" s="1">
        <v>45084</v>
      </c>
      <c r="B612">
        <v>36.849997999999999</v>
      </c>
      <c r="C612">
        <v>37.534999999999997</v>
      </c>
      <c r="D612">
        <v>36.610000999999997</v>
      </c>
      <c r="E612">
        <v>36.950001</v>
      </c>
      <c r="F612">
        <v>35.920223</v>
      </c>
      <c r="G612">
        <v>11110700</v>
      </c>
    </row>
    <row r="613" spans="1:7" x14ac:dyDescent="0.45">
      <c r="A613" s="1">
        <v>45085</v>
      </c>
      <c r="B613">
        <v>37.049999</v>
      </c>
      <c r="C613">
        <v>37.735000999999997</v>
      </c>
      <c r="D613">
        <v>36.939999</v>
      </c>
      <c r="E613">
        <v>37.240001999999997</v>
      </c>
      <c r="F613">
        <v>36.202145000000002</v>
      </c>
      <c r="G613">
        <v>6952300</v>
      </c>
    </row>
    <row r="614" spans="1:7" x14ac:dyDescent="0.45">
      <c r="A614" s="1">
        <v>45086</v>
      </c>
      <c r="B614">
        <v>37.040000999999997</v>
      </c>
      <c r="C614">
        <v>37.159999999999997</v>
      </c>
      <c r="D614">
        <v>36.290000999999997</v>
      </c>
      <c r="E614">
        <v>36.580002</v>
      </c>
      <c r="F614">
        <v>35.560535000000002</v>
      </c>
      <c r="G614">
        <v>8405400</v>
      </c>
    </row>
    <row r="615" spans="1:7" x14ac:dyDescent="0.45">
      <c r="A615" s="1">
        <v>45089</v>
      </c>
      <c r="B615">
        <v>36.720001000000003</v>
      </c>
      <c r="C615">
        <v>37.445</v>
      </c>
      <c r="D615">
        <v>36.520000000000003</v>
      </c>
      <c r="E615">
        <v>36.700001</v>
      </c>
      <c r="F615">
        <v>35.677193000000003</v>
      </c>
      <c r="G615">
        <v>8220200</v>
      </c>
    </row>
    <row r="616" spans="1:7" x14ac:dyDescent="0.45">
      <c r="A616" s="1">
        <v>45090</v>
      </c>
      <c r="B616">
        <v>37.900002000000001</v>
      </c>
      <c r="C616">
        <v>38.82</v>
      </c>
      <c r="D616">
        <v>37.720001000000003</v>
      </c>
      <c r="E616">
        <v>37.990001999999997</v>
      </c>
      <c r="F616">
        <v>36.931240000000003</v>
      </c>
      <c r="G616">
        <v>12883900</v>
      </c>
    </row>
    <row r="617" spans="1:7" x14ac:dyDescent="0.45">
      <c r="A617" s="1">
        <v>45091</v>
      </c>
      <c r="B617">
        <v>37.965000000000003</v>
      </c>
      <c r="C617">
        <v>38.880001</v>
      </c>
      <c r="D617">
        <v>37.842998999999999</v>
      </c>
      <c r="E617">
        <v>38.639999000000003</v>
      </c>
      <c r="F617">
        <v>37.563122</v>
      </c>
      <c r="G617">
        <v>10684000</v>
      </c>
    </row>
    <row r="618" spans="1:7" x14ac:dyDescent="0.45">
      <c r="A618" s="1">
        <v>45092</v>
      </c>
      <c r="B618">
        <v>39.590000000000003</v>
      </c>
      <c r="C618">
        <v>40.07</v>
      </c>
      <c r="D618">
        <v>39.450001</v>
      </c>
      <c r="E618">
        <v>39.959999000000003</v>
      </c>
      <c r="F618">
        <v>38.846336000000001</v>
      </c>
      <c r="G618">
        <v>12974500</v>
      </c>
    </row>
    <row r="619" spans="1:7" x14ac:dyDescent="0.45">
      <c r="A619" s="1">
        <v>45093</v>
      </c>
      <c r="B619">
        <v>40.669998</v>
      </c>
      <c r="C619">
        <v>40.68</v>
      </c>
      <c r="D619">
        <v>39.259998000000003</v>
      </c>
      <c r="E619">
        <v>39.849997999999999</v>
      </c>
      <c r="F619">
        <v>38.739398999999999</v>
      </c>
      <c r="G619">
        <v>11052800</v>
      </c>
    </row>
    <row r="620" spans="1:7" x14ac:dyDescent="0.45">
      <c r="A620" s="1">
        <v>45097</v>
      </c>
      <c r="B620">
        <v>38.040000999999997</v>
      </c>
      <c r="C620">
        <v>38.043998999999999</v>
      </c>
      <c r="D620">
        <v>36.685001</v>
      </c>
      <c r="E620">
        <v>37.169998</v>
      </c>
      <c r="F620">
        <v>36.13409</v>
      </c>
      <c r="G620">
        <v>17834100</v>
      </c>
    </row>
    <row r="621" spans="1:7" x14ac:dyDescent="0.45">
      <c r="A621" s="1">
        <v>45098</v>
      </c>
      <c r="B621">
        <v>36.755001</v>
      </c>
      <c r="C621">
        <v>37.270000000000003</v>
      </c>
      <c r="D621">
        <v>36.5</v>
      </c>
      <c r="E621">
        <v>36.590000000000003</v>
      </c>
      <c r="F621">
        <v>35.570255000000003</v>
      </c>
      <c r="G621">
        <v>8615900</v>
      </c>
    </row>
    <row r="622" spans="1:7" x14ac:dyDescent="0.45">
      <c r="A622" s="1">
        <v>45099</v>
      </c>
      <c r="B622">
        <v>36.659999999999997</v>
      </c>
      <c r="C622">
        <v>36.720001000000003</v>
      </c>
      <c r="D622">
        <v>35.869999</v>
      </c>
      <c r="E622">
        <v>36.590000000000003</v>
      </c>
      <c r="F622">
        <v>35.570255000000003</v>
      </c>
      <c r="G622">
        <v>5355600</v>
      </c>
    </row>
    <row r="623" spans="1:7" x14ac:dyDescent="0.45">
      <c r="A623" s="1">
        <v>45100</v>
      </c>
      <c r="B623">
        <v>35.869999</v>
      </c>
      <c r="C623">
        <v>35.900002000000001</v>
      </c>
      <c r="D623">
        <v>34.599997999999999</v>
      </c>
      <c r="E623">
        <v>34.869999</v>
      </c>
      <c r="F623">
        <v>33.89819</v>
      </c>
      <c r="G623">
        <v>12599100</v>
      </c>
    </row>
    <row r="624" spans="1:7" x14ac:dyDescent="0.45">
      <c r="A624" s="1">
        <v>45103</v>
      </c>
      <c r="B624">
        <v>34.915000999999997</v>
      </c>
      <c r="C624">
        <v>35.310001</v>
      </c>
      <c r="D624">
        <v>34.869999</v>
      </c>
      <c r="E624">
        <v>34.970001000000003</v>
      </c>
      <c r="F624">
        <v>33.995407</v>
      </c>
      <c r="G624">
        <v>7240900</v>
      </c>
    </row>
    <row r="625" spans="1:7" x14ac:dyDescent="0.45">
      <c r="A625" s="1">
        <v>45104</v>
      </c>
      <c r="B625">
        <v>35.779998999999997</v>
      </c>
      <c r="C625">
        <v>35.810001</v>
      </c>
      <c r="D625">
        <v>35.419998</v>
      </c>
      <c r="E625">
        <v>35.75</v>
      </c>
      <c r="F625">
        <v>34.753666000000003</v>
      </c>
      <c r="G625">
        <v>6349500</v>
      </c>
    </row>
    <row r="626" spans="1:7" x14ac:dyDescent="0.45">
      <c r="A626" s="1">
        <v>45105</v>
      </c>
      <c r="B626">
        <v>34.994999</v>
      </c>
      <c r="C626">
        <v>35.029998999999997</v>
      </c>
      <c r="D626">
        <v>34.169998</v>
      </c>
      <c r="E626">
        <v>34.790000999999997</v>
      </c>
      <c r="F626">
        <v>33.820422999999998</v>
      </c>
      <c r="G626">
        <v>9907900</v>
      </c>
    </row>
    <row r="627" spans="1:7" x14ac:dyDescent="0.45">
      <c r="A627" s="1">
        <v>45106</v>
      </c>
      <c r="B627">
        <v>33.82</v>
      </c>
      <c r="C627">
        <v>34.279998999999997</v>
      </c>
      <c r="D627">
        <v>33.630001</v>
      </c>
      <c r="E627">
        <v>34.020000000000003</v>
      </c>
      <c r="F627">
        <v>33.07188</v>
      </c>
      <c r="G627">
        <v>10586400</v>
      </c>
    </row>
    <row r="628" spans="1:7" x14ac:dyDescent="0.45">
      <c r="A628" s="1">
        <v>45107</v>
      </c>
      <c r="B628">
        <v>34.189999</v>
      </c>
      <c r="C628">
        <v>34.490001999999997</v>
      </c>
      <c r="D628">
        <v>33.849997999999999</v>
      </c>
      <c r="E628">
        <v>34.130001</v>
      </c>
      <c r="F628">
        <v>33.178818</v>
      </c>
      <c r="G628">
        <v>14154600</v>
      </c>
    </row>
    <row r="629" spans="1:7" x14ac:dyDescent="0.45">
      <c r="A629" s="1">
        <v>45110</v>
      </c>
      <c r="B629">
        <v>35.099997999999999</v>
      </c>
      <c r="C629">
        <v>35.715000000000003</v>
      </c>
      <c r="D629">
        <v>35.029998999999997</v>
      </c>
      <c r="E629">
        <v>35.150002000000001</v>
      </c>
      <c r="F629">
        <v>34.170391000000002</v>
      </c>
      <c r="G629">
        <v>6531500</v>
      </c>
    </row>
    <row r="630" spans="1:7" x14ac:dyDescent="0.45">
      <c r="A630" s="1">
        <v>45112</v>
      </c>
      <c r="B630">
        <v>35.224997999999999</v>
      </c>
      <c r="C630">
        <v>35.290000999999997</v>
      </c>
      <c r="D630">
        <v>34.880001</v>
      </c>
      <c r="E630">
        <v>35.200001</v>
      </c>
      <c r="F630">
        <v>34.218994000000002</v>
      </c>
      <c r="G630">
        <v>7196100</v>
      </c>
    </row>
    <row r="631" spans="1:7" x14ac:dyDescent="0.45">
      <c r="A631" s="1">
        <v>45113</v>
      </c>
      <c r="B631">
        <v>34.330002</v>
      </c>
      <c r="C631">
        <v>34.639999000000003</v>
      </c>
      <c r="D631">
        <v>33.805</v>
      </c>
      <c r="E631">
        <v>34.080002</v>
      </c>
      <c r="F631">
        <v>33.130211000000003</v>
      </c>
      <c r="G631">
        <v>7103400</v>
      </c>
    </row>
    <row r="632" spans="1:7" x14ac:dyDescent="0.45">
      <c r="A632" s="1">
        <v>45114</v>
      </c>
      <c r="B632">
        <v>34.659999999999997</v>
      </c>
      <c r="C632">
        <v>36.189999</v>
      </c>
      <c r="D632">
        <v>34.580002</v>
      </c>
      <c r="E632">
        <v>35.759998000000003</v>
      </c>
      <c r="F632">
        <v>34.763385999999997</v>
      </c>
      <c r="G632">
        <v>12924700</v>
      </c>
    </row>
    <row r="633" spans="1:7" x14ac:dyDescent="0.45">
      <c r="A633" s="1">
        <v>45117</v>
      </c>
      <c r="B633">
        <v>35.299999</v>
      </c>
      <c r="C633">
        <v>36.154998999999997</v>
      </c>
      <c r="D633">
        <v>35.060001</v>
      </c>
      <c r="E633">
        <v>35.950001</v>
      </c>
      <c r="F633">
        <v>34.948093</v>
      </c>
      <c r="G633">
        <v>8334200</v>
      </c>
    </row>
    <row r="634" spans="1:7" x14ac:dyDescent="0.45">
      <c r="A634" s="1">
        <v>45118</v>
      </c>
      <c r="B634">
        <v>35.900002000000001</v>
      </c>
      <c r="C634">
        <v>36.389999000000003</v>
      </c>
      <c r="D634">
        <v>35.310001</v>
      </c>
      <c r="E634">
        <v>36.020000000000003</v>
      </c>
      <c r="F634">
        <v>35.016143999999997</v>
      </c>
      <c r="G634">
        <v>7323800</v>
      </c>
    </row>
    <row r="635" spans="1:7" x14ac:dyDescent="0.45">
      <c r="A635" s="1">
        <v>45119</v>
      </c>
      <c r="B635">
        <v>37.340000000000003</v>
      </c>
      <c r="C635">
        <v>37.834999000000003</v>
      </c>
      <c r="D635">
        <v>36.909999999999997</v>
      </c>
      <c r="E635">
        <v>37.409999999999997</v>
      </c>
      <c r="F635">
        <v>36.367404999999998</v>
      </c>
      <c r="G635">
        <v>11464000</v>
      </c>
    </row>
    <row r="636" spans="1:7" x14ac:dyDescent="0.45">
      <c r="A636" s="1">
        <v>45120</v>
      </c>
      <c r="B636">
        <v>38.700001</v>
      </c>
      <c r="C636">
        <v>39.409999999999997</v>
      </c>
      <c r="D636">
        <v>38.490001999999997</v>
      </c>
      <c r="E636">
        <v>39.360000999999997</v>
      </c>
      <c r="F636">
        <v>38.263058000000001</v>
      </c>
      <c r="G636">
        <v>15422600</v>
      </c>
    </row>
    <row r="637" spans="1:7" x14ac:dyDescent="0.45">
      <c r="A637" s="1">
        <v>45121</v>
      </c>
      <c r="B637">
        <v>38.400002000000001</v>
      </c>
      <c r="C637">
        <v>38.429001</v>
      </c>
      <c r="D637">
        <v>37.900002000000001</v>
      </c>
      <c r="E637">
        <v>38.139999000000003</v>
      </c>
      <c r="F637">
        <v>37.077057000000003</v>
      </c>
      <c r="G637">
        <v>10821200</v>
      </c>
    </row>
    <row r="638" spans="1:7" x14ac:dyDescent="0.45">
      <c r="A638" s="1">
        <v>45124</v>
      </c>
      <c r="B638">
        <v>37.220001000000003</v>
      </c>
      <c r="C638">
        <v>38</v>
      </c>
      <c r="D638">
        <v>36.919998</v>
      </c>
      <c r="E638">
        <v>37.779998999999997</v>
      </c>
      <c r="F638">
        <v>36.727088999999999</v>
      </c>
      <c r="G638">
        <v>7310800</v>
      </c>
    </row>
    <row r="639" spans="1:7" x14ac:dyDescent="0.45">
      <c r="A639" s="1">
        <v>45125</v>
      </c>
      <c r="B639">
        <v>36.702998999999998</v>
      </c>
      <c r="C639">
        <v>36.860000999999997</v>
      </c>
      <c r="D639">
        <v>35.474997999999999</v>
      </c>
      <c r="E639">
        <v>36.060001</v>
      </c>
      <c r="F639">
        <v>35.055027000000003</v>
      </c>
      <c r="G639">
        <v>17041400</v>
      </c>
    </row>
    <row r="640" spans="1:7" x14ac:dyDescent="0.45">
      <c r="A640" s="1">
        <v>45126</v>
      </c>
      <c r="B640">
        <v>36.919998</v>
      </c>
      <c r="C640">
        <v>37.380001</v>
      </c>
      <c r="D640">
        <v>36.409999999999997</v>
      </c>
      <c r="E640">
        <v>36.409999999999997</v>
      </c>
      <c r="F640">
        <v>35.395271000000001</v>
      </c>
      <c r="G640">
        <v>10172900</v>
      </c>
    </row>
    <row r="641" spans="1:7" x14ac:dyDescent="0.45">
      <c r="A641" s="1">
        <v>45127</v>
      </c>
      <c r="B641">
        <v>36.950001</v>
      </c>
      <c r="C641">
        <v>36.959999000000003</v>
      </c>
      <c r="D641">
        <v>36.520000000000003</v>
      </c>
      <c r="E641">
        <v>36.669998</v>
      </c>
      <c r="F641">
        <v>35.648026000000002</v>
      </c>
      <c r="G641">
        <v>9865500</v>
      </c>
    </row>
    <row r="642" spans="1:7" x14ac:dyDescent="0.45">
      <c r="A642" s="1">
        <v>45128</v>
      </c>
      <c r="B642">
        <v>37.369999</v>
      </c>
      <c r="C642">
        <v>37.669998</v>
      </c>
      <c r="D642">
        <v>36.880001</v>
      </c>
      <c r="E642">
        <v>37.07</v>
      </c>
      <c r="F642">
        <v>36.036879999999996</v>
      </c>
      <c r="G642">
        <v>12126900</v>
      </c>
    </row>
    <row r="643" spans="1:7" x14ac:dyDescent="0.45">
      <c r="A643" s="1">
        <v>45131</v>
      </c>
      <c r="B643">
        <v>36.474997999999999</v>
      </c>
      <c r="C643">
        <v>38.849997999999999</v>
      </c>
      <c r="D643">
        <v>36.360000999999997</v>
      </c>
      <c r="E643">
        <v>38.360000999999997</v>
      </c>
      <c r="F643">
        <v>37.290928000000001</v>
      </c>
      <c r="G643">
        <v>13337900</v>
      </c>
    </row>
    <row r="644" spans="1:7" x14ac:dyDescent="0.45">
      <c r="A644" s="1">
        <v>45132</v>
      </c>
      <c r="B644">
        <v>39.57</v>
      </c>
      <c r="C644">
        <v>39.689999</v>
      </c>
      <c r="D644">
        <v>38.360000999999997</v>
      </c>
      <c r="E644">
        <v>38.529998999999997</v>
      </c>
      <c r="F644">
        <v>37.456187999999997</v>
      </c>
      <c r="G644">
        <v>10273600</v>
      </c>
    </row>
    <row r="645" spans="1:7" x14ac:dyDescent="0.45">
      <c r="A645" s="1">
        <v>45133</v>
      </c>
      <c r="B645">
        <v>38.18</v>
      </c>
      <c r="C645">
        <v>39.229999999999997</v>
      </c>
      <c r="D645">
        <v>38.18</v>
      </c>
      <c r="E645">
        <v>39.130001</v>
      </c>
      <c r="F645">
        <v>38.039470999999999</v>
      </c>
      <c r="G645">
        <v>7721200</v>
      </c>
    </row>
    <row r="646" spans="1:7" x14ac:dyDescent="0.45">
      <c r="A646" s="1">
        <v>45134</v>
      </c>
      <c r="B646">
        <v>38.869999</v>
      </c>
      <c r="C646">
        <v>39</v>
      </c>
      <c r="D646">
        <v>37.770000000000003</v>
      </c>
      <c r="E646">
        <v>37.979999999999997</v>
      </c>
      <c r="F646">
        <v>36.921515999999997</v>
      </c>
      <c r="G646">
        <v>11475300</v>
      </c>
    </row>
    <row r="647" spans="1:7" x14ac:dyDescent="0.45">
      <c r="A647" s="1">
        <v>45135</v>
      </c>
      <c r="B647">
        <v>39.529998999999997</v>
      </c>
      <c r="C647">
        <v>40.689999</v>
      </c>
      <c r="D647">
        <v>39.334999000000003</v>
      </c>
      <c r="E647">
        <v>40.529998999999997</v>
      </c>
      <c r="F647">
        <v>39.400447999999997</v>
      </c>
      <c r="G647">
        <v>16992600</v>
      </c>
    </row>
    <row r="648" spans="1:7" x14ac:dyDescent="0.45">
      <c r="A648" s="1">
        <v>45138</v>
      </c>
      <c r="B648">
        <v>41.080002</v>
      </c>
      <c r="C648">
        <v>41.952998999999998</v>
      </c>
      <c r="D648">
        <v>40.770000000000003</v>
      </c>
      <c r="E648">
        <v>41.310001</v>
      </c>
      <c r="F648">
        <v>40.158714000000003</v>
      </c>
      <c r="G648">
        <v>12149600</v>
      </c>
    </row>
    <row r="649" spans="1:7" x14ac:dyDescent="0.45">
      <c r="A649" s="1">
        <v>45139</v>
      </c>
      <c r="B649">
        <v>40.419998</v>
      </c>
      <c r="C649">
        <v>40.810001</v>
      </c>
      <c r="D649">
        <v>40</v>
      </c>
      <c r="E649">
        <v>40.040000999999997</v>
      </c>
      <c r="F649">
        <v>38.924106999999999</v>
      </c>
      <c r="G649">
        <v>7522700</v>
      </c>
    </row>
    <row r="650" spans="1:7" x14ac:dyDescent="0.45">
      <c r="A650" s="1">
        <v>45140</v>
      </c>
      <c r="B650">
        <v>39.009998000000003</v>
      </c>
      <c r="C650">
        <v>39.150002000000001</v>
      </c>
      <c r="D650">
        <v>37.979999999999997</v>
      </c>
      <c r="E650">
        <v>38.25</v>
      </c>
      <c r="F650">
        <v>37.183993999999998</v>
      </c>
      <c r="G650">
        <v>11160700</v>
      </c>
    </row>
    <row r="651" spans="1:7" x14ac:dyDescent="0.45">
      <c r="A651" s="1">
        <v>45141</v>
      </c>
      <c r="B651">
        <v>39.130001</v>
      </c>
      <c r="C651">
        <v>39.759998000000003</v>
      </c>
      <c r="D651">
        <v>38.93</v>
      </c>
      <c r="E651">
        <v>39.560001</v>
      </c>
      <c r="F651">
        <v>38.457484999999998</v>
      </c>
      <c r="G651">
        <v>8560000</v>
      </c>
    </row>
    <row r="652" spans="1:7" x14ac:dyDescent="0.45">
      <c r="A652" s="1">
        <v>45142</v>
      </c>
      <c r="B652">
        <v>39.880001</v>
      </c>
      <c r="C652">
        <v>40.154998999999997</v>
      </c>
      <c r="D652">
        <v>39.060001</v>
      </c>
      <c r="E652">
        <v>39.090000000000003</v>
      </c>
      <c r="F652">
        <v>38.000584000000003</v>
      </c>
      <c r="G652">
        <v>6049400</v>
      </c>
    </row>
    <row r="653" spans="1:7" x14ac:dyDescent="0.45">
      <c r="A653" s="1">
        <v>45145</v>
      </c>
      <c r="B653">
        <v>39.68</v>
      </c>
      <c r="C653">
        <v>39.68</v>
      </c>
      <c r="D653">
        <v>38.310001</v>
      </c>
      <c r="E653">
        <v>38.909999999999997</v>
      </c>
      <c r="F653">
        <v>37.825600000000001</v>
      </c>
      <c r="G653">
        <v>8379100</v>
      </c>
    </row>
    <row r="654" spans="1:7" x14ac:dyDescent="0.45">
      <c r="A654" s="1">
        <v>45146</v>
      </c>
      <c r="B654">
        <v>37.555999999999997</v>
      </c>
      <c r="C654">
        <v>38.060001</v>
      </c>
      <c r="D654">
        <v>37.235000999999997</v>
      </c>
      <c r="E654">
        <v>38.049999</v>
      </c>
      <c r="F654">
        <v>36.989567000000001</v>
      </c>
      <c r="G654">
        <v>7580600</v>
      </c>
    </row>
    <row r="655" spans="1:7" x14ac:dyDescent="0.45">
      <c r="A655" s="1">
        <v>45147</v>
      </c>
      <c r="B655">
        <v>38.330002</v>
      </c>
      <c r="C655">
        <v>38.380001</v>
      </c>
      <c r="D655">
        <v>37.360000999999997</v>
      </c>
      <c r="E655">
        <v>37.669998</v>
      </c>
      <c r="F655">
        <v>36.620154999999997</v>
      </c>
      <c r="G655">
        <v>7628500</v>
      </c>
    </row>
    <row r="656" spans="1:7" x14ac:dyDescent="0.45">
      <c r="A656" s="1">
        <v>45148</v>
      </c>
      <c r="B656">
        <v>38.57</v>
      </c>
      <c r="C656">
        <v>39.400002000000001</v>
      </c>
      <c r="D656">
        <v>38.18</v>
      </c>
      <c r="E656">
        <v>38.490001999999997</v>
      </c>
      <c r="F656">
        <v>37.417304999999999</v>
      </c>
      <c r="G656">
        <v>9801300</v>
      </c>
    </row>
    <row r="657" spans="1:7" x14ac:dyDescent="0.45">
      <c r="A657" s="1">
        <v>45149</v>
      </c>
      <c r="B657">
        <v>37.099997999999999</v>
      </c>
      <c r="C657">
        <v>37.159999999999997</v>
      </c>
      <c r="D657">
        <v>35.880001</v>
      </c>
      <c r="E657">
        <v>36.459999000000003</v>
      </c>
      <c r="F657">
        <v>35.443877999999998</v>
      </c>
      <c r="G657">
        <v>14056700</v>
      </c>
    </row>
    <row r="658" spans="1:7" x14ac:dyDescent="0.45">
      <c r="A658" s="1">
        <v>45152</v>
      </c>
      <c r="B658">
        <v>36.400002000000001</v>
      </c>
      <c r="C658">
        <v>36.955002</v>
      </c>
      <c r="D658">
        <v>36.009998000000003</v>
      </c>
      <c r="E658">
        <v>36.759998000000003</v>
      </c>
      <c r="F658">
        <v>35.735515999999997</v>
      </c>
      <c r="G658">
        <v>5972800</v>
      </c>
    </row>
    <row r="659" spans="1:7" x14ac:dyDescent="0.45">
      <c r="A659" s="1">
        <v>45153</v>
      </c>
      <c r="B659">
        <v>36.200001</v>
      </c>
      <c r="C659">
        <v>36.310001</v>
      </c>
      <c r="D659">
        <v>35.5</v>
      </c>
      <c r="E659">
        <v>35.970001000000003</v>
      </c>
      <c r="F659">
        <v>34.967537</v>
      </c>
      <c r="G659">
        <v>9143700</v>
      </c>
    </row>
    <row r="660" spans="1:7" x14ac:dyDescent="0.45">
      <c r="A660" s="1">
        <v>45154</v>
      </c>
      <c r="B660">
        <v>34.955002</v>
      </c>
      <c r="C660">
        <v>35.82</v>
      </c>
      <c r="D660">
        <v>33.919998</v>
      </c>
      <c r="E660">
        <v>34.880001</v>
      </c>
      <c r="F660">
        <v>33.907913000000001</v>
      </c>
      <c r="G660">
        <v>20116300</v>
      </c>
    </row>
    <row r="661" spans="1:7" x14ac:dyDescent="0.45">
      <c r="A661" s="1">
        <v>45155</v>
      </c>
      <c r="B661">
        <v>35.520000000000003</v>
      </c>
      <c r="C661">
        <v>35.580002</v>
      </c>
      <c r="D661">
        <v>34.404998999999997</v>
      </c>
      <c r="E661">
        <v>34.759998000000003</v>
      </c>
      <c r="F661">
        <v>33.791255999999997</v>
      </c>
      <c r="G661">
        <v>11094400</v>
      </c>
    </row>
    <row r="662" spans="1:7" x14ac:dyDescent="0.45">
      <c r="A662" s="1">
        <v>45156</v>
      </c>
      <c r="B662">
        <v>33.029998999999997</v>
      </c>
      <c r="C662">
        <v>33.259998000000003</v>
      </c>
      <c r="D662">
        <v>32.68</v>
      </c>
      <c r="E662">
        <v>33.110000999999997</v>
      </c>
      <c r="F662">
        <v>32.187244</v>
      </c>
      <c r="G662">
        <v>17005400</v>
      </c>
    </row>
    <row r="663" spans="1:7" x14ac:dyDescent="0.45">
      <c r="A663" s="1">
        <v>45159</v>
      </c>
      <c r="B663">
        <v>33.009998000000003</v>
      </c>
      <c r="C663">
        <v>33.445</v>
      </c>
      <c r="D663">
        <v>32.860000999999997</v>
      </c>
      <c r="E663">
        <v>33.220001000000003</v>
      </c>
      <c r="F663">
        <v>32.294178000000002</v>
      </c>
      <c r="G663">
        <v>8220600</v>
      </c>
    </row>
    <row r="664" spans="1:7" x14ac:dyDescent="0.45">
      <c r="A664" s="1">
        <v>45160</v>
      </c>
      <c r="B664">
        <v>33.799999</v>
      </c>
      <c r="C664">
        <v>33.919998</v>
      </c>
      <c r="D664">
        <v>32.900002000000001</v>
      </c>
      <c r="E664">
        <v>33.279998999999997</v>
      </c>
      <c r="F664">
        <v>32.352505000000001</v>
      </c>
      <c r="G664">
        <v>8183200</v>
      </c>
    </row>
    <row r="665" spans="1:7" x14ac:dyDescent="0.45">
      <c r="A665" s="1">
        <v>45161</v>
      </c>
      <c r="B665">
        <v>33.169998</v>
      </c>
      <c r="C665">
        <v>33.974997999999999</v>
      </c>
      <c r="D665">
        <v>33.145000000000003</v>
      </c>
      <c r="E665">
        <v>33.810001</v>
      </c>
      <c r="F665">
        <v>32.867733000000001</v>
      </c>
      <c r="G665">
        <v>7309800</v>
      </c>
    </row>
    <row r="666" spans="1:7" x14ac:dyDescent="0.45">
      <c r="A666" s="1">
        <v>45162</v>
      </c>
      <c r="B666">
        <v>33.860000999999997</v>
      </c>
      <c r="C666">
        <v>34.060001</v>
      </c>
      <c r="D666">
        <v>33.009998000000003</v>
      </c>
      <c r="E666">
        <v>33.020000000000003</v>
      </c>
      <c r="F666">
        <v>32.099750999999998</v>
      </c>
      <c r="G666">
        <v>10830400</v>
      </c>
    </row>
    <row r="667" spans="1:7" x14ac:dyDescent="0.45">
      <c r="A667" s="1">
        <v>45163</v>
      </c>
      <c r="B667">
        <v>33.169998</v>
      </c>
      <c r="C667">
        <v>33.169998</v>
      </c>
      <c r="D667">
        <v>32.325001</v>
      </c>
      <c r="E667">
        <v>32.959999000000003</v>
      </c>
      <c r="F667">
        <v>32.041420000000002</v>
      </c>
      <c r="G667">
        <v>8541600</v>
      </c>
    </row>
    <row r="668" spans="1:7" x14ac:dyDescent="0.45">
      <c r="A668" s="1">
        <v>45166</v>
      </c>
      <c r="B668">
        <v>33.689999</v>
      </c>
      <c r="C668">
        <v>34.095001000000003</v>
      </c>
      <c r="D668">
        <v>33.349997999999999</v>
      </c>
      <c r="E668">
        <v>33.810001</v>
      </c>
      <c r="F668">
        <v>32.867733000000001</v>
      </c>
      <c r="G668">
        <v>10403900</v>
      </c>
    </row>
    <row r="669" spans="1:7" x14ac:dyDescent="0.45">
      <c r="A669" s="1">
        <v>45167</v>
      </c>
      <c r="B669">
        <v>34.599997999999999</v>
      </c>
      <c r="C669">
        <v>34.979999999999997</v>
      </c>
      <c r="D669">
        <v>34.161999000000002</v>
      </c>
      <c r="E669">
        <v>34.5</v>
      </c>
      <c r="F669">
        <v>33.538502000000001</v>
      </c>
      <c r="G669">
        <v>8932400</v>
      </c>
    </row>
    <row r="670" spans="1:7" x14ac:dyDescent="0.45">
      <c r="A670" s="1">
        <v>45168</v>
      </c>
      <c r="B670">
        <v>33.790000999999997</v>
      </c>
      <c r="C670">
        <v>34.310001</v>
      </c>
      <c r="D670">
        <v>33.75</v>
      </c>
      <c r="E670">
        <v>33.970001000000003</v>
      </c>
      <c r="F670">
        <v>33.023277</v>
      </c>
      <c r="G670">
        <v>8583800</v>
      </c>
    </row>
    <row r="671" spans="1:7" x14ac:dyDescent="0.45">
      <c r="A671" s="1">
        <v>45169</v>
      </c>
      <c r="B671">
        <v>33.139999000000003</v>
      </c>
      <c r="C671">
        <v>33.314999</v>
      </c>
      <c r="D671">
        <v>32.849997999999999</v>
      </c>
      <c r="E671">
        <v>33.209999000000003</v>
      </c>
      <c r="F671">
        <v>32.284453999999997</v>
      </c>
      <c r="G671">
        <v>12123800</v>
      </c>
    </row>
    <row r="672" spans="1:7" x14ac:dyDescent="0.45">
      <c r="A672" s="1">
        <v>45170</v>
      </c>
      <c r="B672">
        <v>33.849997999999999</v>
      </c>
      <c r="C672">
        <v>34.950001</v>
      </c>
      <c r="D672">
        <v>33.799999</v>
      </c>
      <c r="E672">
        <v>34.099997999999999</v>
      </c>
      <c r="F672">
        <v>33.149650999999999</v>
      </c>
      <c r="G672">
        <v>11893600</v>
      </c>
    </row>
    <row r="673" spans="1:7" x14ac:dyDescent="0.45">
      <c r="A673" s="1">
        <v>45174</v>
      </c>
      <c r="B673">
        <v>33.715000000000003</v>
      </c>
      <c r="C673">
        <v>34.340000000000003</v>
      </c>
      <c r="D673">
        <v>33.540000999999997</v>
      </c>
      <c r="E673">
        <v>34.259998000000003</v>
      </c>
      <c r="F673">
        <v>33.305191000000001</v>
      </c>
      <c r="G673">
        <v>7669100</v>
      </c>
    </row>
    <row r="674" spans="1:7" x14ac:dyDescent="0.45">
      <c r="A674" s="1">
        <v>45175</v>
      </c>
      <c r="B674">
        <v>33.909999999999997</v>
      </c>
      <c r="C674">
        <v>34.417000000000002</v>
      </c>
      <c r="D674">
        <v>33.779998999999997</v>
      </c>
      <c r="E674">
        <v>33.790000999999997</v>
      </c>
      <c r="F674">
        <v>32.848292999999998</v>
      </c>
      <c r="G674">
        <v>7200400</v>
      </c>
    </row>
    <row r="675" spans="1:7" x14ac:dyDescent="0.45">
      <c r="A675" s="1">
        <v>45176</v>
      </c>
      <c r="B675">
        <v>32.479999999999997</v>
      </c>
      <c r="C675">
        <v>32.5</v>
      </c>
      <c r="D675">
        <v>31.959999</v>
      </c>
      <c r="E675">
        <v>32.340000000000003</v>
      </c>
      <c r="F675">
        <v>31.438701999999999</v>
      </c>
      <c r="G675">
        <v>12472700</v>
      </c>
    </row>
    <row r="676" spans="1:7" x14ac:dyDescent="0.45">
      <c r="A676" s="1">
        <v>45177</v>
      </c>
      <c r="B676">
        <v>32.345001000000003</v>
      </c>
      <c r="C676">
        <v>32.485999999999997</v>
      </c>
      <c r="D676">
        <v>32</v>
      </c>
      <c r="E676">
        <v>32.400002000000001</v>
      </c>
      <c r="F676">
        <v>31.497029999999999</v>
      </c>
      <c r="G676">
        <v>5452700</v>
      </c>
    </row>
    <row r="677" spans="1:7" x14ac:dyDescent="0.45">
      <c r="A677" s="1">
        <v>45180</v>
      </c>
      <c r="B677">
        <v>32.209999000000003</v>
      </c>
      <c r="C677">
        <v>32.284999999999997</v>
      </c>
      <c r="D677">
        <v>31.65</v>
      </c>
      <c r="E677">
        <v>31.92</v>
      </c>
      <c r="F677">
        <v>31.030407</v>
      </c>
      <c r="G677">
        <v>9831800</v>
      </c>
    </row>
    <row r="678" spans="1:7" x14ac:dyDescent="0.45">
      <c r="A678" s="1">
        <v>45181</v>
      </c>
      <c r="B678">
        <v>31.719999000000001</v>
      </c>
      <c r="C678">
        <v>32.139999000000003</v>
      </c>
      <c r="D678">
        <v>31.610001</v>
      </c>
      <c r="E678">
        <v>31.73</v>
      </c>
      <c r="F678">
        <v>30.845700999999998</v>
      </c>
      <c r="G678">
        <v>7047600</v>
      </c>
    </row>
    <row r="679" spans="1:7" x14ac:dyDescent="0.45">
      <c r="A679" s="1">
        <v>45182</v>
      </c>
      <c r="B679">
        <v>31.629999000000002</v>
      </c>
      <c r="C679">
        <v>31.9</v>
      </c>
      <c r="D679">
        <v>31.5</v>
      </c>
      <c r="E679">
        <v>31.690000999999999</v>
      </c>
      <c r="F679">
        <v>30.806818</v>
      </c>
      <c r="G679">
        <v>4821200</v>
      </c>
    </row>
    <row r="680" spans="1:7" x14ac:dyDescent="0.45">
      <c r="A680" s="1">
        <v>45183</v>
      </c>
      <c r="B680">
        <v>31.9</v>
      </c>
      <c r="C680">
        <v>32.020000000000003</v>
      </c>
      <c r="D680">
        <v>31.530000999999999</v>
      </c>
      <c r="E680">
        <v>31.719999000000001</v>
      </c>
      <c r="F680">
        <v>30.835978999999998</v>
      </c>
      <c r="G680">
        <v>6813200</v>
      </c>
    </row>
    <row r="681" spans="1:7" x14ac:dyDescent="0.45">
      <c r="A681" s="1">
        <v>45184</v>
      </c>
      <c r="B681">
        <v>31.780000999999999</v>
      </c>
      <c r="C681">
        <v>31.834999</v>
      </c>
      <c r="D681">
        <v>31.445</v>
      </c>
      <c r="E681">
        <v>31.57</v>
      </c>
      <c r="F681">
        <v>30.690161</v>
      </c>
      <c r="G681">
        <v>7334400</v>
      </c>
    </row>
    <row r="682" spans="1:7" x14ac:dyDescent="0.45">
      <c r="A682" s="1">
        <v>45187</v>
      </c>
      <c r="B682">
        <v>31.08</v>
      </c>
      <c r="C682">
        <v>31.17</v>
      </c>
      <c r="D682">
        <v>30.704999999999998</v>
      </c>
      <c r="E682">
        <v>31.120000999999998</v>
      </c>
      <c r="F682">
        <v>30.252703</v>
      </c>
      <c r="G682">
        <v>9074400</v>
      </c>
    </row>
    <row r="683" spans="1:7" x14ac:dyDescent="0.45">
      <c r="A683" s="1">
        <v>45188</v>
      </c>
      <c r="B683">
        <v>30.6</v>
      </c>
      <c r="C683">
        <v>30.790001</v>
      </c>
      <c r="D683">
        <v>30.41</v>
      </c>
      <c r="E683">
        <v>30.639999</v>
      </c>
      <c r="F683">
        <v>29.786079000000001</v>
      </c>
      <c r="G683">
        <v>9668300</v>
      </c>
    </row>
    <row r="684" spans="1:7" x14ac:dyDescent="0.45">
      <c r="A684" s="1">
        <v>45189</v>
      </c>
      <c r="B684">
        <v>30.32</v>
      </c>
      <c r="C684">
        <v>30.759001000000001</v>
      </c>
      <c r="D684">
        <v>30.32</v>
      </c>
      <c r="E684">
        <v>30.35</v>
      </c>
      <c r="F684">
        <v>29.504162000000001</v>
      </c>
      <c r="G684">
        <v>7038500</v>
      </c>
    </row>
    <row r="685" spans="1:7" x14ac:dyDescent="0.45">
      <c r="A685" s="1">
        <v>45190</v>
      </c>
      <c r="B685">
        <v>29.65</v>
      </c>
      <c r="C685">
        <v>30.059999000000001</v>
      </c>
      <c r="D685">
        <v>29.51</v>
      </c>
      <c r="E685">
        <v>29.809999000000001</v>
      </c>
      <c r="F685">
        <v>28.979209999999998</v>
      </c>
      <c r="G685">
        <v>9375200</v>
      </c>
    </row>
    <row r="686" spans="1:7" x14ac:dyDescent="0.45">
      <c r="A686" s="1">
        <v>45191</v>
      </c>
      <c r="B686">
        <v>30.954999999999998</v>
      </c>
      <c r="C686">
        <v>30.99</v>
      </c>
      <c r="D686">
        <v>30.355</v>
      </c>
      <c r="E686">
        <v>30.41</v>
      </c>
      <c r="F686">
        <v>29.562488999999999</v>
      </c>
      <c r="G686">
        <v>8385200</v>
      </c>
    </row>
    <row r="687" spans="1:7" x14ac:dyDescent="0.45">
      <c r="A687" s="1">
        <v>45194</v>
      </c>
      <c r="B687">
        <v>29.4</v>
      </c>
      <c r="C687">
        <v>29.870000999999998</v>
      </c>
      <c r="D687">
        <v>29.35</v>
      </c>
      <c r="E687">
        <v>29.780000999999999</v>
      </c>
      <c r="F687">
        <v>28.950047999999999</v>
      </c>
      <c r="G687">
        <v>7537400</v>
      </c>
    </row>
    <row r="688" spans="1:7" x14ac:dyDescent="0.45">
      <c r="A688" s="1">
        <v>45195</v>
      </c>
      <c r="B688">
        <v>28.950001</v>
      </c>
      <c r="C688">
        <v>29.32</v>
      </c>
      <c r="D688">
        <v>28.91</v>
      </c>
      <c r="E688">
        <v>29.030000999999999</v>
      </c>
      <c r="F688">
        <v>28.220950999999999</v>
      </c>
      <c r="G688">
        <v>10521600</v>
      </c>
    </row>
    <row r="689" spans="1:7" x14ac:dyDescent="0.45">
      <c r="A689" s="1">
        <v>45196</v>
      </c>
      <c r="B689">
        <v>29.1</v>
      </c>
      <c r="C689">
        <v>29.17</v>
      </c>
      <c r="D689">
        <v>28.68</v>
      </c>
      <c r="E689">
        <v>28.950001</v>
      </c>
      <c r="F689">
        <v>28.143179</v>
      </c>
      <c r="G689">
        <v>8363600</v>
      </c>
    </row>
    <row r="690" spans="1:7" x14ac:dyDescent="0.45">
      <c r="A690" s="1">
        <v>45197</v>
      </c>
      <c r="B690">
        <v>28.379999000000002</v>
      </c>
      <c r="C690">
        <v>28.655000999999999</v>
      </c>
      <c r="D690">
        <v>28.07</v>
      </c>
      <c r="E690">
        <v>28.549999</v>
      </c>
      <c r="F690">
        <v>27.754325999999999</v>
      </c>
      <c r="G690">
        <v>12698900</v>
      </c>
    </row>
    <row r="691" spans="1:7" x14ac:dyDescent="0.45">
      <c r="A691" s="1">
        <v>45198</v>
      </c>
      <c r="B691">
        <v>29.299999</v>
      </c>
      <c r="C691">
        <v>29.549999</v>
      </c>
      <c r="D691">
        <v>28.93</v>
      </c>
      <c r="E691">
        <v>29.129999000000002</v>
      </c>
      <c r="F691">
        <v>28.318161</v>
      </c>
      <c r="G691">
        <v>9430200</v>
      </c>
    </row>
    <row r="692" spans="1:7" x14ac:dyDescent="0.45">
      <c r="A692" s="1">
        <v>45201</v>
      </c>
      <c r="B692">
        <v>29.247999</v>
      </c>
      <c r="C692">
        <v>29.27</v>
      </c>
      <c r="D692">
        <v>28.860001</v>
      </c>
      <c r="E692">
        <v>29.07</v>
      </c>
      <c r="F692">
        <v>28.259834000000001</v>
      </c>
      <c r="G692">
        <v>5809400</v>
      </c>
    </row>
    <row r="693" spans="1:7" x14ac:dyDescent="0.45">
      <c r="A693" s="1">
        <v>45202</v>
      </c>
      <c r="B693">
        <v>28.280000999999999</v>
      </c>
      <c r="C693">
        <v>28.57</v>
      </c>
      <c r="D693">
        <v>28.219999000000001</v>
      </c>
      <c r="E693">
        <v>28.459999</v>
      </c>
      <c r="F693">
        <v>27.666834000000001</v>
      </c>
      <c r="G693">
        <v>7515800</v>
      </c>
    </row>
    <row r="694" spans="1:7" x14ac:dyDescent="0.45">
      <c r="A694" s="1">
        <v>45203</v>
      </c>
      <c r="B694">
        <v>28.43</v>
      </c>
      <c r="C694">
        <v>28.57</v>
      </c>
      <c r="D694">
        <v>28.280000999999999</v>
      </c>
      <c r="E694">
        <v>28.389999</v>
      </c>
      <c r="F694">
        <v>27.598784999999999</v>
      </c>
      <c r="G694">
        <v>5457100</v>
      </c>
    </row>
    <row r="695" spans="1:7" x14ac:dyDescent="0.45">
      <c r="A695" s="1">
        <v>45204</v>
      </c>
      <c r="B695">
        <v>28.6</v>
      </c>
      <c r="C695">
        <v>28.68</v>
      </c>
      <c r="D695">
        <v>28.25</v>
      </c>
      <c r="E695">
        <v>28.65</v>
      </c>
      <c r="F695">
        <v>27.85154</v>
      </c>
      <c r="G695">
        <v>4877100</v>
      </c>
    </row>
    <row r="696" spans="1:7" x14ac:dyDescent="0.45">
      <c r="A696" s="1">
        <v>45205</v>
      </c>
      <c r="B696">
        <v>28.700001</v>
      </c>
      <c r="C696">
        <v>29.73</v>
      </c>
      <c r="D696">
        <v>28.66</v>
      </c>
      <c r="E696">
        <v>29.610001</v>
      </c>
      <c r="F696">
        <v>28.784786</v>
      </c>
      <c r="G696">
        <v>10866100</v>
      </c>
    </row>
    <row r="697" spans="1:7" x14ac:dyDescent="0.45">
      <c r="A697" s="1">
        <v>45208</v>
      </c>
      <c r="B697">
        <v>29.09</v>
      </c>
      <c r="C697">
        <v>29.364999999999998</v>
      </c>
      <c r="D697">
        <v>28.834999</v>
      </c>
      <c r="E697">
        <v>29.23</v>
      </c>
      <c r="F697">
        <v>28.415375000000001</v>
      </c>
      <c r="G697">
        <v>7493800</v>
      </c>
    </row>
    <row r="698" spans="1:7" x14ac:dyDescent="0.45">
      <c r="A698" s="1">
        <v>45209</v>
      </c>
      <c r="B698">
        <v>29.65</v>
      </c>
      <c r="C698">
        <v>30.32</v>
      </c>
      <c r="D698">
        <v>29.59</v>
      </c>
      <c r="E698">
        <v>30.27</v>
      </c>
      <c r="F698">
        <v>29.426392</v>
      </c>
      <c r="G698">
        <v>7783400</v>
      </c>
    </row>
    <row r="699" spans="1:7" x14ac:dyDescent="0.45">
      <c r="A699" s="1">
        <v>45210</v>
      </c>
      <c r="B699">
        <v>30.459999</v>
      </c>
      <c r="C699">
        <v>30.799999</v>
      </c>
      <c r="D699">
        <v>30.190000999999999</v>
      </c>
      <c r="E699">
        <v>30.34</v>
      </c>
      <c r="F699">
        <v>29.494440000000001</v>
      </c>
      <c r="G699">
        <v>8762200</v>
      </c>
    </row>
    <row r="700" spans="1:7" x14ac:dyDescent="0.45">
      <c r="A700" s="1">
        <v>45211</v>
      </c>
      <c r="B700">
        <v>29.950001</v>
      </c>
      <c r="C700">
        <v>29.950001</v>
      </c>
      <c r="D700">
        <v>27.549999</v>
      </c>
      <c r="E700">
        <v>27.83</v>
      </c>
      <c r="F700">
        <v>27.054392</v>
      </c>
      <c r="G700">
        <v>32118900</v>
      </c>
    </row>
    <row r="701" spans="1:7" x14ac:dyDescent="0.45">
      <c r="A701" s="1">
        <v>45212</v>
      </c>
      <c r="B701">
        <v>26.48</v>
      </c>
      <c r="C701">
        <v>27.190000999999999</v>
      </c>
      <c r="D701">
        <v>26.360001</v>
      </c>
      <c r="E701">
        <v>27.049999</v>
      </c>
      <c r="F701">
        <v>26.296130999999999</v>
      </c>
      <c r="G701">
        <v>25593600</v>
      </c>
    </row>
    <row r="702" spans="1:7" x14ac:dyDescent="0.45">
      <c r="A702" s="1">
        <v>45215</v>
      </c>
      <c r="B702">
        <v>26.610001</v>
      </c>
      <c r="C702">
        <v>27.91</v>
      </c>
      <c r="D702">
        <v>26.51</v>
      </c>
      <c r="E702">
        <v>27.639999</v>
      </c>
      <c r="F702">
        <v>26.869688</v>
      </c>
      <c r="G702">
        <v>14941800</v>
      </c>
    </row>
    <row r="703" spans="1:7" x14ac:dyDescent="0.45">
      <c r="A703" s="1">
        <v>45216</v>
      </c>
      <c r="B703">
        <v>26.959999</v>
      </c>
      <c r="C703">
        <v>27.165001</v>
      </c>
      <c r="D703">
        <v>26.52</v>
      </c>
      <c r="E703">
        <v>26.65</v>
      </c>
      <c r="F703">
        <v>25.907278000000002</v>
      </c>
      <c r="G703">
        <v>16078800</v>
      </c>
    </row>
    <row r="704" spans="1:7" x14ac:dyDescent="0.45">
      <c r="A704" s="1">
        <v>45217</v>
      </c>
      <c r="B704">
        <v>26.24</v>
      </c>
      <c r="C704">
        <v>26.26</v>
      </c>
      <c r="D704">
        <v>25.82</v>
      </c>
      <c r="E704">
        <v>25.879999000000002</v>
      </c>
      <c r="F704">
        <v>25.158736999999999</v>
      </c>
      <c r="G704">
        <v>13103400</v>
      </c>
    </row>
    <row r="705" spans="1:7" x14ac:dyDescent="0.45">
      <c r="A705" s="1">
        <v>45218</v>
      </c>
      <c r="B705">
        <v>24.969999000000001</v>
      </c>
      <c r="C705">
        <v>25.48</v>
      </c>
      <c r="D705">
        <v>24.9</v>
      </c>
      <c r="E705">
        <v>25.07</v>
      </c>
      <c r="F705">
        <v>24.371313000000001</v>
      </c>
      <c r="G705">
        <v>13496300</v>
      </c>
    </row>
    <row r="706" spans="1:7" x14ac:dyDescent="0.45">
      <c r="A706" s="1">
        <v>45219</v>
      </c>
      <c r="B706">
        <v>24.51</v>
      </c>
      <c r="C706">
        <v>24.59</v>
      </c>
      <c r="D706">
        <v>24.190000999999999</v>
      </c>
      <c r="E706">
        <v>24.379999000000002</v>
      </c>
      <c r="F706">
        <v>23.700541999999999</v>
      </c>
      <c r="G706">
        <v>18594900</v>
      </c>
    </row>
    <row r="707" spans="1:7" x14ac:dyDescent="0.45">
      <c r="A707" s="1">
        <v>45222</v>
      </c>
      <c r="B707">
        <v>24.27</v>
      </c>
      <c r="C707">
        <v>24.950001</v>
      </c>
      <c r="D707">
        <v>24.01</v>
      </c>
      <c r="E707">
        <v>24.799999</v>
      </c>
      <c r="F707">
        <v>24.108837000000001</v>
      </c>
      <c r="G707">
        <v>14827200</v>
      </c>
    </row>
    <row r="708" spans="1:7" x14ac:dyDescent="0.45">
      <c r="A708" s="1">
        <v>45223</v>
      </c>
      <c r="B708">
        <v>24.4</v>
      </c>
      <c r="C708">
        <v>25.6</v>
      </c>
      <c r="D708">
        <v>24.389999</v>
      </c>
      <c r="E708">
        <v>25.25</v>
      </c>
      <c r="F708">
        <v>24.546295000000001</v>
      </c>
      <c r="G708">
        <v>18331400</v>
      </c>
    </row>
    <row r="709" spans="1:7" x14ac:dyDescent="0.45">
      <c r="A709" s="1">
        <v>45224</v>
      </c>
      <c r="B709">
        <v>24.860001</v>
      </c>
      <c r="C709">
        <v>25.264999</v>
      </c>
      <c r="D709">
        <v>24.559999000000001</v>
      </c>
      <c r="E709">
        <v>25.120000999999998</v>
      </c>
      <c r="F709">
        <v>24.419920000000001</v>
      </c>
      <c r="G709">
        <v>10666800</v>
      </c>
    </row>
    <row r="710" spans="1:7" x14ac:dyDescent="0.45">
      <c r="A710" s="1">
        <v>45225</v>
      </c>
      <c r="B710">
        <v>25.209999</v>
      </c>
      <c r="C710">
        <v>26.17</v>
      </c>
      <c r="D710">
        <v>25.190000999999999</v>
      </c>
      <c r="E710">
        <v>25.92</v>
      </c>
      <c r="F710">
        <v>25.197624000000001</v>
      </c>
      <c r="G710">
        <v>17135200</v>
      </c>
    </row>
    <row r="711" spans="1:7" x14ac:dyDescent="0.45">
      <c r="A711" s="1">
        <v>45226</v>
      </c>
      <c r="B711">
        <v>26.219999000000001</v>
      </c>
      <c r="C711">
        <v>26.32</v>
      </c>
      <c r="D711">
        <v>25.190000999999999</v>
      </c>
      <c r="E711">
        <v>25.65</v>
      </c>
      <c r="F711">
        <v>24.935148000000002</v>
      </c>
      <c r="G711">
        <v>14522200</v>
      </c>
    </row>
    <row r="712" spans="1:7" x14ac:dyDescent="0.45">
      <c r="A712" s="1">
        <v>45229</v>
      </c>
      <c r="B712">
        <v>26.1</v>
      </c>
      <c r="C712">
        <v>26.18</v>
      </c>
      <c r="D712">
        <v>25.655000999999999</v>
      </c>
      <c r="E712">
        <v>25.940000999999999</v>
      </c>
      <c r="F712">
        <v>25.217065999999999</v>
      </c>
      <c r="G712">
        <v>8090900</v>
      </c>
    </row>
    <row r="713" spans="1:7" x14ac:dyDescent="0.45">
      <c r="A713" s="1">
        <v>45230</v>
      </c>
      <c r="B713">
        <v>25.459999</v>
      </c>
      <c r="C713">
        <v>25.59</v>
      </c>
      <c r="D713">
        <v>25.08</v>
      </c>
      <c r="E713">
        <v>25.42</v>
      </c>
      <c r="F713">
        <v>24.711556999999999</v>
      </c>
      <c r="G713">
        <v>12274600</v>
      </c>
    </row>
    <row r="714" spans="1:7" x14ac:dyDescent="0.45">
      <c r="A714" s="1">
        <v>45231</v>
      </c>
      <c r="B714">
        <v>25.450001</v>
      </c>
      <c r="C714">
        <v>25.459999</v>
      </c>
      <c r="D714">
        <v>24.959999</v>
      </c>
      <c r="E714">
        <v>25.33</v>
      </c>
      <c r="F714">
        <v>24.624067</v>
      </c>
      <c r="G714">
        <v>9874300</v>
      </c>
    </row>
    <row r="715" spans="1:7" x14ac:dyDescent="0.45">
      <c r="A715" s="1">
        <v>45232</v>
      </c>
      <c r="B715">
        <v>25.690000999999999</v>
      </c>
      <c r="C715">
        <v>25.85</v>
      </c>
      <c r="D715">
        <v>25.33</v>
      </c>
      <c r="E715">
        <v>25.809999000000001</v>
      </c>
      <c r="F715">
        <v>25.090689000000001</v>
      </c>
      <c r="G715">
        <v>8440900</v>
      </c>
    </row>
    <row r="716" spans="1:7" x14ac:dyDescent="0.45">
      <c r="A716" s="1">
        <v>45233</v>
      </c>
      <c r="B716">
        <v>26.66</v>
      </c>
      <c r="C716">
        <v>27.16</v>
      </c>
      <c r="D716">
        <v>26.5</v>
      </c>
      <c r="E716">
        <v>26.940000999999999</v>
      </c>
      <c r="F716">
        <v>26.189198000000001</v>
      </c>
      <c r="G716">
        <v>13883000</v>
      </c>
    </row>
    <row r="717" spans="1:7" x14ac:dyDescent="0.45">
      <c r="A717" s="1">
        <v>45236</v>
      </c>
      <c r="B717">
        <v>27.34</v>
      </c>
      <c r="C717">
        <v>27.424999</v>
      </c>
      <c r="D717">
        <v>26.863001000000001</v>
      </c>
      <c r="E717">
        <v>27.110001</v>
      </c>
      <c r="F717">
        <v>26.35446</v>
      </c>
      <c r="G717">
        <v>10031800</v>
      </c>
    </row>
    <row r="718" spans="1:7" x14ac:dyDescent="0.45">
      <c r="A718" s="1">
        <v>45237</v>
      </c>
      <c r="B718">
        <v>26.719999000000001</v>
      </c>
      <c r="C718">
        <v>26.860001</v>
      </c>
      <c r="D718">
        <v>26.41</v>
      </c>
      <c r="E718">
        <v>26.82</v>
      </c>
      <c r="F718">
        <v>26.07254</v>
      </c>
      <c r="G718">
        <v>8691900</v>
      </c>
    </row>
    <row r="719" spans="1:7" x14ac:dyDescent="0.45">
      <c r="A719" s="1">
        <v>45238</v>
      </c>
      <c r="B719">
        <v>26.559999000000001</v>
      </c>
      <c r="C719">
        <v>26.790001</v>
      </c>
      <c r="D719">
        <v>26.370000999999998</v>
      </c>
      <c r="E719">
        <v>26.450001</v>
      </c>
      <c r="F719">
        <v>25.712854</v>
      </c>
      <c r="G719">
        <v>7328800</v>
      </c>
    </row>
    <row r="720" spans="1:7" x14ac:dyDescent="0.45">
      <c r="A720" s="1">
        <v>45239</v>
      </c>
      <c r="B720">
        <v>26.26</v>
      </c>
      <c r="C720">
        <v>26.344000000000001</v>
      </c>
      <c r="D720">
        <v>25.639999</v>
      </c>
      <c r="E720">
        <v>25.75</v>
      </c>
      <c r="F720">
        <v>25.032361999999999</v>
      </c>
      <c r="G720">
        <v>7365800</v>
      </c>
    </row>
    <row r="721" spans="1:7" x14ac:dyDescent="0.45">
      <c r="A721" s="1">
        <v>45240</v>
      </c>
      <c r="B721">
        <v>25.65</v>
      </c>
      <c r="C721">
        <v>25.815000999999999</v>
      </c>
      <c r="D721">
        <v>25.370000999999998</v>
      </c>
      <c r="E721">
        <v>25.76</v>
      </c>
      <c r="F721">
        <v>25.042083999999999</v>
      </c>
      <c r="G721">
        <v>6971800</v>
      </c>
    </row>
    <row r="722" spans="1:7" x14ac:dyDescent="0.45">
      <c r="A722" s="1">
        <v>45243</v>
      </c>
      <c r="B722">
        <v>25.969999000000001</v>
      </c>
      <c r="C722">
        <v>26.024999999999999</v>
      </c>
      <c r="D722">
        <v>25.540001</v>
      </c>
      <c r="E722">
        <v>25.75</v>
      </c>
      <c r="F722">
        <v>25.032361999999999</v>
      </c>
      <c r="G722">
        <v>14208800</v>
      </c>
    </row>
    <row r="723" spans="1:7" x14ac:dyDescent="0.45">
      <c r="A723" s="1">
        <v>45244</v>
      </c>
      <c r="B723">
        <v>26.33</v>
      </c>
      <c r="C723">
        <v>26.84</v>
      </c>
      <c r="D723">
        <v>26.120000999999998</v>
      </c>
      <c r="E723">
        <v>26.709999</v>
      </c>
      <c r="F723">
        <v>25.965606999999999</v>
      </c>
      <c r="G723">
        <v>18328100</v>
      </c>
    </row>
    <row r="724" spans="1:7" x14ac:dyDescent="0.45">
      <c r="A724" s="1">
        <v>45245</v>
      </c>
      <c r="B724">
        <v>28.52</v>
      </c>
      <c r="C724">
        <v>29.27</v>
      </c>
      <c r="D724">
        <v>28.049999</v>
      </c>
      <c r="E724">
        <v>28.59</v>
      </c>
      <c r="F724">
        <v>27.793213000000002</v>
      </c>
      <c r="G724">
        <v>32265300</v>
      </c>
    </row>
    <row r="725" spans="1:7" x14ac:dyDescent="0.45">
      <c r="A725" s="1">
        <v>45246</v>
      </c>
      <c r="B725">
        <v>27.110001</v>
      </c>
      <c r="C725">
        <v>28.1</v>
      </c>
      <c r="D725">
        <v>26.99</v>
      </c>
      <c r="E725">
        <v>28.08</v>
      </c>
      <c r="F725">
        <v>27.297426000000002</v>
      </c>
      <c r="G725">
        <v>19515600</v>
      </c>
    </row>
    <row r="726" spans="1:7" x14ac:dyDescent="0.45">
      <c r="A726" s="1">
        <v>45247</v>
      </c>
      <c r="B726">
        <v>27.65</v>
      </c>
      <c r="C726">
        <v>27.785</v>
      </c>
      <c r="D726">
        <v>27.25</v>
      </c>
      <c r="E726">
        <v>27.610001</v>
      </c>
      <c r="F726">
        <v>26.840525</v>
      </c>
      <c r="G726">
        <v>11776600</v>
      </c>
    </row>
    <row r="727" spans="1:7" x14ac:dyDescent="0.45">
      <c r="A727" s="1">
        <v>45250</v>
      </c>
      <c r="B727">
        <v>28.16</v>
      </c>
      <c r="C727">
        <v>28.879999000000002</v>
      </c>
      <c r="D727">
        <v>28.030000999999999</v>
      </c>
      <c r="E727">
        <v>28.549999</v>
      </c>
      <c r="F727">
        <v>27.754325999999999</v>
      </c>
      <c r="G727">
        <v>16069300</v>
      </c>
    </row>
    <row r="728" spans="1:7" x14ac:dyDescent="0.45">
      <c r="A728" s="1">
        <v>45251</v>
      </c>
      <c r="B728">
        <v>28.364999999999998</v>
      </c>
      <c r="C728">
        <v>28.68</v>
      </c>
      <c r="D728">
        <v>27.83</v>
      </c>
      <c r="E728">
        <v>28.08</v>
      </c>
      <c r="F728">
        <v>27.297426000000002</v>
      </c>
      <c r="G728">
        <v>10228000</v>
      </c>
    </row>
    <row r="729" spans="1:7" x14ac:dyDescent="0.45">
      <c r="A729" s="1">
        <v>45252</v>
      </c>
      <c r="B729">
        <v>28.379999000000002</v>
      </c>
      <c r="C729">
        <v>28.549999</v>
      </c>
      <c r="D729">
        <v>28.084999</v>
      </c>
      <c r="E729">
        <v>28.309999000000001</v>
      </c>
      <c r="F729">
        <v>27.521014999999998</v>
      </c>
      <c r="G729">
        <v>9274900</v>
      </c>
    </row>
    <row r="730" spans="1:7" x14ac:dyDescent="0.45">
      <c r="A730" s="1">
        <v>45254</v>
      </c>
      <c r="B730">
        <v>28.139999</v>
      </c>
      <c r="C730">
        <v>28.98</v>
      </c>
      <c r="D730">
        <v>28.129999000000002</v>
      </c>
      <c r="E730">
        <v>28.76</v>
      </c>
      <c r="F730">
        <v>27.958475</v>
      </c>
      <c r="G730">
        <v>5939900</v>
      </c>
    </row>
    <row r="731" spans="1:7" x14ac:dyDescent="0.45">
      <c r="A731" s="1">
        <v>45257</v>
      </c>
      <c r="B731">
        <v>28.459999</v>
      </c>
      <c r="C731">
        <v>29.17</v>
      </c>
      <c r="D731">
        <v>28.280000999999999</v>
      </c>
      <c r="E731">
        <v>28.34</v>
      </c>
      <c r="F731">
        <v>27.550180000000001</v>
      </c>
      <c r="G731">
        <v>9402400</v>
      </c>
    </row>
    <row r="732" spans="1:7" x14ac:dyDescent="0.45">
      <c r="A732" s="1">
        <v>45258</v>
      </c>
      <c r="B732">
        <v>28.09</v>
      </c>
      <c r="C732">
        <v>28.219999000000001</v>
      </c>
      <c r="D732">
        <v>27.610001</v>
      </c>
      <c r="E732">
        <v>28.16</v>
      </c>
      <c r="F732">
        <v>27.375195999999999</v>
      </c>
      <c r="G732">
        <v>13227300</v>
      </c>
    </row>
    <row r="733" spans="1:7" x14ac:dyDescent="0.45">
      <c r="A733" s="1">
        <v>45259</v>
      </c>
      <c r="B733">
        <v>27.43</v>
      </c>
      <c r="C733">
        <v>27.785</v>
      </c>
      <c r="D733">
        <v>27.235001</v>
      </c>
      <c r="E733">
        <v>27.440000999999999</v>
      </c>
      <c r="F733">
        <v>26.675262</v>
      </c>
      <c r="G733">
        <v>14469900</v>
      </c>
    </row>
    <row r="734" spans="1:7" x14ac:dyDescent="0.45">
      <c r="A734" s="1">
        <v>45260</v>
      </c>
      <c r="B734">
        <v>27.41</v>
      </c>
      <c r="C734">
        <v>27.709999</v>
      </c>
      <c r="D734">
        <v>26.861999999999998</v>
      </c>
      <c r="E734">
        <v>27.43</v>
      </c>
      <c r="F734">
        <v>26.665541000000001</v>
      </c>
      <c r="G734">
        <v>10322100</v>
      </c>
    </row>
    <row r="735" spans="1:7" x14ac:dyDescent="0.45">
      <c r="A735" s="1">
        <v>45261</v>
      </c>
      <c r="B735">
        <v>26.91</v>
      </c>
      <c r="C735">
        <v>27.219999000000001</v>
      </c>
      <c r="D735">
        <v>26.66</v>
      </c>
      <c r="E735">
        <v>27.16</v>
      </c>
      <c r="F735">
        <v>26.403065000000002</v>
      </c>
      <c r="G735">
        <v>10269200</v>
      </c>
    </row>
    <row r="736" spans="1:7" x14ac:dyDescent="0.45">
      <c r="A736" s="1">
        <v>45264</v>
      </c>
      <c r="B736">
        <v>26.68</v>
      </c>
      <c r="C736">
        <v>26.929001</v>
      </c>
      <c r="D736">
        <v>26.530000999999999</v>
      </c>
      <c r="E736">
        <v>26.59</v>
      </c>
      <c r="F736">
        <v>25.848951</v>
      </c>
      <c r="G736">
        <v>10383400</v>
      </c>
    </row>
    <row r="737" spans="1:7" x14ac:dyDescent="0.45">
      <c r="A737" s="1">
        <v>45265</v>
      </c>
      <c r="B737">
        <v>26.01</v>
      </c>
      <c r="C737">
        <v>26.59</v>
      </c>
      <c r="D737">
        <v>25.895</v>
      </c>
      <c r="E737">
        <v>26.120000999999998</v>
      </c>
      <c r="F737">
        <v>25.392050000000001</v>
      </c>
      <c r="G737">
        <v>10328500</v>
      </c>
    </row>
    <row r="738" spans="1:7" x14ac:dyDescent="0.45">
      <c r="A738" s="1">
        <v>45266</v>
      </c>
      <c r="B738">
        <v>26.5</v>
      </c>
      <c r="C738">
        <v>26.84</v>
      </c>
      <c r="D738">
        <v>26.315000999999999</v>
      </c>
      <c r="E738">
        <v>26.6</v>
      </c>
      <c r="F738">
        <v>25.858673</v>
      </c>
      <c r="G738">
        <v>9520600</v>
      </c>
    </row>
    <row r="739" spans="1:7" x14ac:dyDescent="0.45">
      <c r="A739" s="1">
        <v>45267</v>
      </c>
      <c r="B739">
        <v>26.799999</v>
      </c>
      <c r="C739">
        <v>27.15</v>
      </c>
      <c r="D739">
        <v>26.719999000000001</v>
      </c>
      <c r="E739">
        <v>26.93</v>
      </c>
      <c r="F739">
        <v>26.179476000000001</v>
      </c>
      <c r="G739">
        <v>12058600</v>
      </c>
    </row>
    <row r="740" spans="1:7" x14ac:dyDescent="0.45">
      <c r="A740" s="1">
        <v>45268</v>
      </c>
      <c r="B740">
        <v>26.790001</v>
      </c>
      <c r="C740">
        <v>26.92</v>
      </c>
      <c r="D740">
        <v>26.440000999999999</v>
      </c>
      <c r="E740">
        <v>26.450001</v>
      </c>
      <c r="F740">
        <v>25.712854</v>
      </c>
      <c r="G740">
        <v>9197700</v>
      </c>
    </row>
    <row r="741" spans="1:7" x14ac:dyDescent="0.45">
      <c r="A741" s="1">
        <v>45271</v>
      </c>
      <c r="B741">
        <v>25.299999</v>
      </c>
      <c r="C741">
        <v>25.83</v>
      </c>
      <c r="D741">
        <v>25.01</v>
      </c>
      <c r="E741">
        <v>25.6</v>
      </c>
      <c r="F741">
        <v>24.886541000000001</v>
      </c>
      <c r="G741">
        <v>14067400</v>
      </c>
    </row>
    <row r="742" spans="1:7" x14ac:dyDescent="0.45">
      <c r="A742" s="1">
        <v>45272</v>
      </c>
      <c r="B742">
        <v>25.58</v>
      </c>
      <c r="C742">
        <v>25.58</v>
      </c>
      <c r="D742">
        <v>25.030000999999999</v>
      </c>
      <c r="E742">
        <v>25.18</v>
      </c>
      <c r="F742">
        <v>24.478247</v>
      </c>
      <c r="G742">
        <v>12059900</v>
      </c>
    </row>
    <row r="743" spans="1:7" x14ac:dyDescent="0.45">
      <c r="A743" s="1">
        <v>45273</v>
      </c>
      <c r="B743">
        <v>25</v>
      </c>
      <c r="C743">
        <v>25.299999</v>
      </c>
      <c r="D743">
        <v>24.66</v>
      </c>
      <c r="E743">
        <v>25.290001</v>
      </c>
      <c r="F743">
        <v>24.585182</v>
      </c>
      <c r="G743">
        <v>12794100</v>
      </c>
    </row>
    <row r="744" spans="1:7" x14ac:dyDescent="0.45">
      <c r="A744" s="1">
        <v>45274</v>
      </c>
      <c r="B744">
        <v>25.49</v>
      </c>
      <c r="C744">
        <v>26.35</v>
      </c>
      <c r="D744">
        <v>25.475000000000001</v>
      </c>
      <c r="E744">
        <v>26.24</v>
      </c>
      <c r="F744">
        <v>25.508704999999999</v>
      </c>
      <c r="G744">
        <v>17238200</v>
      </c>
    </row>
    <row r="745" spans="1:7" x14ac:dyDescent="0.45">
      <c r="A745" s="1">
        <v>45275</v>
      </c>
      <c r="B745">
        <v>27.59</v>
      </c>
      <c r="C745">
        <v>28.09</v>
      </c>
      <c r="D745">
        <v>27.33</v>
      </c>
      <c r="E745">
        <v>27.41</v>
      </c>
      <c r="F745">
        <v>26.646097000000001</v>
      </c>
      <c r="G745">
        <v>51676800</v>
      </c>
    </row>
    <row r="746" spans="1:7" x14ac:dyDescent="0.45">
      <c r="A746" s="1">
        <v>45278</v>
      </c>
      <c r="B746">
        <v>26.690000999999999</v>
      </c>
      <c r="C746">
        <v>26.940000999999999</v>
      </c>
      <c r="D746">
        <v>26.530000999999999</v>
      </c>
      <c r="E746">
        <v>26.639999</v>
      </c>
      <c r="F746">
        <v>25.897556000000002</v>
      </c>
      <c r="G746">
        <v>11920300</v>
      </c>
    </row>
    <row r="747" spans="1:7" x14ac:dyDescent="0.45">
      <c r="A747" s="1">
        <v>45279</v>
      </c>
      <c r="B747">
        <v>26.77</v>
      </c>
      <c r="C747">
        <v>27.684999000000001</v>
      </c>
      <c r="D747">
        <v>26.709999</v>
      </c>
      <c r="E747">
        <v>27.6</v>
      </c>
      <c r="F747">
        <v>26.830803</v>
      </c>
      <c r="G747">
        <v>15043200</v>
      </c>
    </row>
    <row r="748" spans="1:7" x14ac:dyDescent="0.45">
      <c r="A748" s="1">
        <v>45280</v>
      </c>
      <c r="B748">
        <v>27.02</v>
      </c>
      <c r="C748">
        <v>27.235001</v>
      </c>
      <c r="D748">
        <v>26.389999</v>
      </c>
      <c r="E748">
        <v>26.43</v>
      </c>
      <c r="F748">
        <v>25.693411000000001</v>
      </c>
      <c r="G748">
        <v>18838600</v>
      </c>
    </row>
    <row r="749" spans="1:7" x14ac:dyDescent="0.45">
      <c r="A749" s="1">
        <v>45281</v>
      </c>
      <c r="B749">
        <v>27.07</v>
      </c>
      <c r="C749">
        <v>28.02</v>
      </c>
      <c r="D749">
        <v>26.895</v>
      </c>
      <c r="E749">
        <v>27.98</v>
      </c>
      <c r="F749">
        <v>27.200212000000001</v>
      </c>
      <c r="G749">
        <v>17451800</v>
      </c>
    </row>
    <row r="750" spans="1:7" x14ac:dyDescent="0.45">
      <c r="A750" s="1">
        <v>45282</v>
      </c>
      <c r="B750">
        <v>27.379999000000002</v>
      </c>
      <c r="C750">
        <v>27.92</v>
      </c>
      <c r="D750">
        <v>27.18</v>
      </c>
      <c r="E750">
        <v>27.59</v>
      </c>
      <c r="F750">
        <v>26.821081</v>
      </c>
      <c r="G750">
        <v>11924300</v>
      </c>
    </row>
    <row r="751" spans="1:7" x14ac:dyDescent="0.45">
      <c r="A751" s="1">
        <v>45286</v>
      </c>
      <c r="B751">
        <v>27.82</v>
      </c>
      <c r="C751">
        <v>28.184999000000001</v>
      </c>
      <c r="D751">
        <v>27.379999000000002</v>
      </c>
      <c r="E751">
        <v>27.610001</v>
      </c>
      <c r="F751">
        <v>26.840525</v>
      </c>
      <c r="G751">
        <v>8455900</v>
      </c>
    </row>
    <row r="752" spans="1:7" x14ac:dyDescent="0.45">
      <c r="A752" s="1">
        <v>45287</v>
      </c>
      <c r="B752">
        <v>27.57</v>
      </c>
      <c r="C752">
        <v>27.764999</v>
      </c>
      <c r="D752">
        <v>27.302999</v>
      </c>
      <c r="E752">
        <v>27.75</v>
      </c>
      <c r="F752">
        <v>26.976621999999999</v>
      </c>
      <c r="G752">
        <v>8776300</v>
      </c>
    </row>
    <row r="753" spans="1:7" x14ac:dyDescent="0.45">
      <c r="A753" s="1">
        <v>45288</v>
      </c>
      <c r="B753">
        <v>28.57</v>
      </c>
      <c r="C753">
        <v>29.184999000000001</v>
      </c>
      <c r="D753">
        <v>28.440000999999999</v>
      </c>
      <c r="E753">
        <v>28.51</v>
      </c>
      <c r="F753">
        <v>27.715443</v>
      </c>
      <c r="G753">
        <v>12970900</v>
      </c>
    </row>
    <row r="754" spans="1:7" x14ac:dyDescent="0.45">
      <c r="A754" s="1">
        <v>45289</v>
      </c>
      <c r="B754">
        <v>28.620000999999998</v>
      </c>
      <c r="C754">
        <v>29.07</v>
      </c>
      <c r="D754">
        <v>28.620000999999998</v>
      </c>
      <c r="E754">
        <v>28.889999</v>
      </c>
      <c r="F754">
        <v>28.084849999999999</v>
      </c>
      <c r="G754">
        <v>10253400</v>
      </c>
    </row>
    <row r="755" spans="1:7" x14ac:dyDescent="0.45">
      <c r="A755" s="1">
        <v>45293</v>
      </c>
      <c r="B755">
        <v>28</v>
      </c>
      <c r="C755">
        <v>28.030000999999999</v>
      </c>
      <c r="D755">
        <v>27.110001</v>
      </c>
      <c r="E755">
        <v>27.200001</v>
      </c>
      <c r="F755">
        <v>26.441952000000001</v>
      </c>
      <c r="G755">
        <v>15718200</v>
      </c>
    </row>
    <row r="756" spans="1:7" x14ac:dyDescent="0.45">
      <c r="A756" s="1">
        <v>45294</v>
      </c>
      <c r="B756">
        <v>26.950001</v>
      </c>
      <c r="C756">
        <v>27.540001</v>
      </c>
      <c r="D756">
        <v>26.82</v>
      </c>
      <c r="E756">
        <v>27.469999000000001</v>
      </c>
      <c r="F756">
        <v>26.704426000000002</v>
      </c>
      <c r="G756">
        <v>12776300</v>
      </c>
    </row>
    <row r="757" spans="1:7" x14ac:dyDescent="0.45">
      <c r="A757" s="1">
        <v>45295</v>
      </c>
      <c r="B757">
        <v>27.309999000000001</v>
      </c>
      <c r="C757">
        <v>27.469999000000001</v>
      </c>
      <c r="D757">
        <v>27.059999000000001</v>
      </c>
      <c r="E757">
        <v>27.16</v>
      </c>
      <c r="F757">
        <v>26.403065000000002</v>
      </c>
      <c r="G757">
        <v>8080700</v>
      </c>
    </row>
    <row r="758" spans="1:7" x14ac:dyDescent="0.45">
      <c r="A758" s="1">
        <v>45296</v>
      </c>
      <c r="B758">
        <v>27.02</v>
      </c>
      <c r="C758">
        <v>27.049999</v>
      </c>
      <c r="D758">
        <v>26.495000999999998</v>
      </c>
      <c r="E758">
        <v>26.68</v>
      </c>
      <c r="F758">
        <v>25.936443000000001</v>
      </c>
      <c r="G758">
        <v>13276500</v>
      </c>
    </row>
    <row r="759" spans="1:7" x14ac:dyDescent="0.45">
      <c r="A759" s="1">
        <v>45299</v>
      </c>
      <c r="B759">
        <v>25.415001</v>
      </c>
      <c r="C759">
        <v>26.055</v>
      </c>
      <c r="D759">
        <v>25.219999000000001</v>
      </c>
      <c r="E759">
        <v>25.959999</v>
      </c>
      <c r="F759">
        <v>25.236507</v>
      </c>
      <c r="G759">
        <v>15459000</v>
      </c>
    </row>
    <row r="760" spans="1:7" x14ac:dyDescent="0.45">
      <c r="A760" s="1">
        <v>45300</v>
      </c>
      <c r="B760">
        <v>25.09</v>
      </c>
      <c r="C760">
        <v>25.530000999999999</v>
      </c>
      <c r="D760">
        <v>24.91</v>
      </c>
      <c r="E760">
        <v>25.32</v>
      </c>
      <c r="F760">
        <v>24.614346000000001</v>
      </c>
      <c r="G760">
        <v>11853100</v>
      </c>
    </row>
    <row r="761" spans="1:7" x14ac:dyDescent="0.45">
      <c r="A761" s="1">
        <v>45301</v>
      </c>
      <c r="B761">
        <v>25.299999</v>
      </c>
      <c r="C761">
        <v>25.469999000000001</v>
      </c>
      <c r="D761">
        <v>25.165001</v>
      </c>
      <c r="E761">
        <v>25.280000999999999</v>
      </c>
      <c r="F761">
        <v>24.57546</v>
      </c>
      <c r="G761">
        <v>8922500</v>
      </c>
    </row>
    <row r="762" spans="1:7" x14ac:dyDescent="0.45">
      <c r="A762" s="1">
        <v>45302</v>
      </c>
      <c r="B762">
        <v>25.629999000000002</v>
      </c>
      <c r="C762">
        <v>25.780000999999999</v>
      </c>
      <c r="D762">
        <v>25.195</v>
      </c>
      <c r="E762">
        <v>25.389999</v>
      </c>
      <c r="F762">
        <v>24.682393999999999</v>
      </c>
      <c r="G762">
        <v>9859200</v>
      </c>
    </row>
    <row r="763" spans="1:7" x14ac:dyDescent="0.45">
      <c r="A763" s="1">
        <v>45303</v>
      </c>
      <c r="B763">
        <v>25.139999</v>
      </c>
      <c r="C763">
        <v>25.556000000000001</v>
      </c>
      <c r="D763">
        <v>24.639999</v>
      </c>
      <c r="E763">
        <v>24.700001</v>
      </c>
      <c r="F763">
        <v>24.011624999999999</v>
      </c>
      <c r="G763">
        <v>12174900</v>
      </c>
    </row>
    <row r="764" spans="1:7" x14ac:dyDescent="0.45">
      <c r="A764" s="1">
        <v>45307</v>
      </c>
      <c r="B764">
        <v>24</v>
      </c>
      <c r="C764">
        <v>24.058001000000001</v>
      </c>
      <c r="D764">
        <v>23.459999</v>
      </c>
      <c r="E764">
        <v>23.58</v>
      </c>
      <c r="F764">
        <v>22.922837999999999</v>
      </c>
      <c r="G764">
        <v>20451300</v>
      </c>
    </row>
    <row r="765" spans="1:7" x14ac:dyDescent="0.45">
      <c r="A765" s="1">
        <v>45308</v>
      </c>
      <c r="B765">
        <v>22.48</v>
      </c>
      <c r="C765">
        <v>22.559999000000001</v>
      </c>
      <c r="D765">
        <v>22.200001</v>
      </c>
      <c r="E765">
        <v>22.42</v>
      </c>
      <c r="F765">
        <v>21.795165999999998</v>
      </c>
      <c r="G765">
        <v>24370700</v>
      </c>
    </row>
    <row r="766" spans="1:7" x14ac:dyDescent="0.45">
      <c r="A766" s="1">
        <v>45309</v>
      </c>
      <c r="B766">
        <v>22.370000999999998</v>
      </c>
      <c r="C766">
        <v>22.370000999999998</v>
      </c>
      <c r="D766">
        <v>21.889999</v>
      </c>
      <c r="E766">
        <v>22.02</v>
      </c>
      <c r="F766">
        <v>21.406314999999999</v>
      </c>
      <c r="G766">
        <v>15665200</v>
      </c>
    </row>
    <row r="767" spans="1:7" x14ac:dyDescent="0.45">
      <c r="A767" s="1">
        <v>45310</v>
      </c>
      <c r="B767">
        <v>21.620000999999998</v>
      </c>
      <c r="C767">
        <v>22.51</v>
      </c>
      <c r="D767">
        <v>21.344999000000001</v>
      </c>
      <c r="E767">
        <v>22.290001</v>
      </c>
      <c r="F767">
        <v>21.668790999999999</v>
      </c>
      <c r="G767">
        <v>31188100</v>
      </c>
    </row>
    <row r="768" spans="1:7" x14ac:dyDescent="0.45">
      <c r="A768" s="1">
        <v>45313</v>
      </c>
      <c r="B768">
        <v>21.280000999999999</v>
      </c>
      <c r="C768">
        <v>21.74</v>
      </c>
      <c r="D768">
        <v>20.82</v>
      </c>
      <c r="E768">
        <v>21.66</v>
      </c>
      <c r="F768">
        <v>21.056346999999999</v>
      </c>
      <c r="G768">
        <v>18861700</v>
      </c>
    </row>
    <row r="769" spans="1:7" x14ac:dyDescent="0.45">
      <c r="A769" s="1">
        <v>45314</v>
      </c>
      <c r="B769">
        <v>22.959999</v>
      </c>
      <c r="C769">
        <v>23.33</v>
      </c>
      <c r="D769">
        <v>22.780000999999999</v>
      </c>
      <c r="E769">
        <v>23.219999000000001</v>
      </c>
      <c r="F769">
        <v>22.572870000000002</v>
      </c>
      <c r="G769">
        <v>25469100</v>
      </c>
    </row>
    <row r="770" spans="1:7" x14ac:dyDescent="0.45">
      <c r="A770" s="1">
        <v>45315</v>
      </c>
      <c r="B770">
        <v>23.83</v>
      </c>
      <c r="C770">
        <v>23.9</v>
      </c>
      <c r="D770">
        <v>23.09</v>
      </c>
      <c r="E770">
        <v>23.6</v>
      </c>
      <c r="F770">
        <v>22.942281999999999</v>
      </c>
      <c r="G770">
        <v>26931500</v>
      </c>
    </row>
    <row r="771" spans="1:7" x14ac:dyDescent="0.45">
      <c r="A771" s="1">
        <v>45316</v>
      </c>
      <c r="B771">
        <v>24.049999</v>
      </c>
      <c r="C771">
        <v>24.15</v>
      </c>
      <c r="D771">
        <v>23.610001</v>
      </c>
      <c r="E771">
        <v>23.93</v>
      </c>
      <c r="F771">
        <v>23.263083999999999</v>
      </c>
      <c r="G771">
        <v>15090200</v>
      </c>
    </row>
    <row r="772" spans="1:7" x14ac:dyDescent="0.45">
      <c r="A772" s="1">
        <v>45317</v>
      </c>
      <c r="B772">
        <v>23.59</v>
      </c>
      <c r="C772">
        <v>23.93</v>
      </c>
      <c r="D772">
        <v>23.440000999999999</v>
      </c>
      <c r="E772">
        <v>23.860001</v>
      </c>
      <c r="F772">
        <v>23.195036000000002</v>
      </c>
      <c r="G772">
        <v>9518000</v>
      </c>
    </row>
    <row r="773" spans="1:7" x14ac:dyDescent="0.45">
      <c r="A773" s="1">
        <v>45320</v>
      </c>
      <c r="B773">
        <v>23.940000999999999</v>
      </c>
      <c r="C773">
        <v>23.99</v>
      </c>
      <c r="D773">
        <v>22.99</v>
      </c>
      <c r="E773">
        <v>23.459999</v>
      </c>
      <c r="F773">
        <v>22.806180999999999</v>
      </c>
      <c r="G773">
        <v>17044100</v>
      </c>
    </row>
    <row r="774" spans="1:7" x14ac:dyDescent="0.45">
      <c r="A774" s="1">
        <v>45321</v>
      </c>
      <c r="B774">
        <v>22.48</v>
      </c>
      <c r="C774">
        <v>22.870000999999998</v>
      </c>
      <c r="D774">
        <v>22.325001</v>
      </c>
      <c r="E774">
        <v>22.75</v>
      </c>
      <c r="F774">
        <v>22.115970999999998</v>
      </c>
      <c r="G774">
        <v>13100900</v>
      </c>
    </row>
    <row r="775" spans="1:7" x14ac:dyDescent="0.45">
      <c r="A775" s="1">
        <v>45322</v>
      </c>
      <c r="B775">
        <v>22.35</v>
      </c>
      <c r="C775">
        <v>22.99</v>
      </c>
      <c r="D775">
        <v>22.33</v>
      </c>
      <c r="E775">
        <v>22.549999</v>
      </c>
      <c r="F775">
        <v>21.921543</v>
      </c>
      <c r="G775">
        <v>12201900</v>
      </c>
    </row>
    <row r="776" spans="1:7" x14ac:dyDescent="0.45">
      <c r="A776" s="1">
        <v>45323</v>
      </c>
      <c r="B776">
        <v>22.58</v>
      </c>
      <c r="C776">
        <v>22.677</v>
      </c>
      <c r="D776">
        <v>22.02</v>
      </c>
      <c r="E776">
        <v>22.219999000000001</v>
      </c>
      <c r="F776">
        <v>21.600739999999998</v>
      </c>
      <c r="G776">
        <v>16024200</v>
      </c>
    </row>
    <row r="777" spans="1:7" x14ac:dyDescent="0.45">
      <c r="A777" s="1">
        <v>45324</v>
      </c>
      <c r="B777">
        <v>21.83</v>
      </c>
      <c r="C777">
        <v>21.879999000000002</v>
      </c>
      <c r="D777">
        <v>21.524999999999999</v>
      </c>
      <c r="E777">
        <v>21.780000999999999</v>
      </c>
      <c r="F777">
        <v>21.173003999999999</v>
      </c>
      <c r="G777">
        <v>15411400</v>
      </c>
    </row>
    <row r="778" spans="1:7" x14ac:dyDescent="0.45">
      <c r="A778" s="1">
        <v>45327</v>
      </c>
      <c r="B778">
        <v>21.99</v>
      </c>
      <c r="C778">
        <v>22.635000000000002</v>
      </c>
      <c r="D778">
        <v>21.620000999999998</v>
      </c>
      <c r="E778">
        <v>22.389999</v>
      </c>
      <c r="F778">
        <v>21.766003000000001</v>
      </c>
      <c r="G778">
        <v>15771500</v>
      </c>
    </row>
    <row r="779" spans="1:7" x14ac:dyDescent="0.45">
      <c r="A779" s="1">
        <v>45328</v>
      </c>
      <c r="B779">
        <v>23.73</v>
      </c>
      <c r="C779">
        <v>24.129999000000002</v>
      </c>
      <c r="D779">
        <v>23.299999</v>
      </c>
      <c r="E779">
        <v>24.110001</v>
      </c>
      <c r="F779">
        <v>23.438068000000001</v>
      </c>
      <c r="G779">
        <v>20107900</v>
      </c>
    </row>
    <row r="780" spans="1:7" x14ac:dyDescent="0.45">
      <c r="A780" s="1">
        <v>45329</v>
      </c>
      <c r="B780">
        <v>22.879999000000002</v>
      </c>
      <c r="C780">
        <v>23.41</v>
      </c>
      <c r="D780">
        <v>22.690000999999999</v>
      </c>
      <c r="E780">
        <v>23.049999</v>
      </c>
      <c r="F780">
        <v>22.407608</v>
      </c>
      <c r="G780">
        <v>17331700</v>
      </c>
    </row>
    <row r="781" spans="1:7" x14ac:dyDescent="0.45">
      <c r="A781" s="1">
        <v>45330</v>
      </c>
      <c r="B781">
        <v>22.620000999999998</v>
      </c>
      <c r="C781">
        <v>22.65</v>
      </c>
      <c r="D781">
        <v>22.02</v>
      </c>
      <c r="E781">
        <v>22.049999</v>
      </c>
      <c r="F781">
        <v>21.435478</v>
      </c>
      <c r="G781">
        <v>11162400</v>
      </c>
    </row>
    <row r="782" spans="1:7" x14ac:dyDescent="0.45">
      <c r="A782" s="1">
        <v>45331</v>
      </c>
      <c r="B782">
        <v>22.24</v>
      </c>
      <c r="C782">
        <v>22.454999999999998</v>
      </c>
      <c r="D782">
        <v>21.790001</v>
      </c>
      <c r="E782">
        <v>22.379999000000002</v>
      </c>
      <c r="F782">
        <v>21.756281000000001</v>
      </c>
      <c r="G782">
        <v>9307700</v>
      </c>
    </row>
    <row r="783" spans="1:7" x14ac:dyDescent="0.45">
      <c r="A783" s="1">
        <v>45334</v>
      </c>
      <c r="B783">
        <v>22.58</v>
      </c>
      <c r="C783">
        <v>23.23</v>
      </c>
      <c r="D783">
        <v>22.57</v>
      </c>
      <c r="E783">
        <v>22.889999</v>
      </c>
      <c r="F783">
        <v>22.252068000000001</v>
      </c>
      <c r="G783">
        <v>10607000</v>
      </c>
    </row>
    <row r="784" spans="1:7" x14ac:dyDescent="0.45">
      <c r="A784" s="1">
        <v>45335</v>
      </c>
      <c r="B784">
        <v>22.5</v>
      </c>
      <c r="C784">
        <v>22.725000000000001</v>
      </c>
      <c r="D784">
        <v>22.061001000000001</v>
      </c>
      <c r="E784">
        <v>22.129999000000002</v>
      </c>
      <c r="F784">
        <v>21.513248000000001</v>
      </c>
      <c r="G784">
        <v>7225800</v>
      </c>
    </row>
    <row r="785" spans="1:7" x14ac:dyDescent="0.45">
      <c r="A785" s="1">
        <v>45336</v>
      </c>
      <c r="B785">
        <v>22.83</v>
      </c>
      <c r="C785">
        <v>23.15</v>
      </c>
      <c r="D785">
        <v>22.719999000000001</v>
      </c>
      <c r="E785">
        <v>23.139999</v>
      </c>
      <c r="F785">
        <v>22.495100000000001</v>
      </c>
      <c r="G785">
        <v>9256700</v>
      </c>
    </row>
    <row r="786" spans="1:7" x14ac:dyDescent="0.45">
      <c r="A786" s="1">
        <v>45337</v>
      </c>
      <c r="B786">
        <v>23.459999</v>
      </c>
      <c r="C786">
        <v>23.950001</v>
      </c>
      <c r="D786">
        <v>23.43</v>
      </c>
      <c r="E786">
        <v>23.559999000000001</v>
      </c>
      <c r="F786">
        <v>22.903395</v>
      </c>
      <c r="G786">
        <v>11316600</v>
      </c>
    </row>
    <row r="787" spans="1:7" x14ac:dyDescent="0.45">
      <c r="A787" s="1">
        <v>45338</v>
      </c>
      <c r="B787">
        <v>24.395</v>
      </c>
      <c r="C787">
        <v>24.65</v>
      </c>
      <c r="D787">
        <v>24.190000999999999</v>
      </c>
      <c r="E787">
        <v>24.219999000000001</v>
      </c>
      <c r="F787">
        <v>23.545000000000002</v>
      </c>
      <c r="G787">
        <v>11643500</v>
      </c>
    </row>
    <row r="788" spans="1:7" x14ac:dyDescent="0.45">
      <c r="A788" s="1">
        <v>45342</v>
      </c>
      <c r="B788">
        <v>23.76</v>
      </c>
      <c r="C788">
        <v>23.799999</v>
      </c>
      <c r="D788">
        <v>23.049999</v>
      </c>
      <c r="E788">
        <v>23.23</v>
      </c>
      <c r="F788">
        <v>22.582592000000002</v>
      </c>
      <c r="G788">
        <v>12655200</v>
      </c>
    </row>
    <row r="789" spans="1:7" x14ac:dyDescent="0.45">
      <c r="A789" s="1">
        <v>45343</v>
      </c>
      <c r="B789">
        <v>23.9</v>
      </c>
      <c r="C789">
        <v>24.23</v>
      </c>
      <c r="D789">
        <v>23.690000999999999</v>
      </c>
      <c r="E789">
        <v>23.790001</v>
      </c>
      <c r="F789">
        <v>23.126985999999999</v>
      </c>
      <c r="G789">
        <v>10660800</v>
      </c>
    </row>
    <row r="790" spans="1:7" x14ac:dyDescent="0.45">
      <c r="A790" s="1">
        <v>45344</v>
      </c>
      <c r="B790">
        <v>24</v>
      </c>
      <c r="C790">
        <v>24.16</v>
      </c>
      <c r="D790">
        <v>23.66</v>
      </c>
      <c r="E790">
        <v>23.959999</v>
      </c>
      <c r="F790">
        <v>23.292245999999999</v>
      </c>
      <c r="G790">
        <v>7576700</v>
      </c>
    </row>
    <row r="791" spans="1:7" x14ac:dyDescent="0.45">
      <c r="A791" s="1">
        <v>45345</v>
      </c>
      <c r="B791">
        <v>24.030000999999999</v>
      </c>
      <c r="C791">
        <v>24.200001</v>
      </c>
      <c r="D791">
        <v>23.66</v>
      </c>
      <c r="E791">
        <v>23.9</v>
      </c>
      <c r="F791">
        <v>23.233919</v>
      </c>
      <c r="G791">
        <v>11409900</v>
      </c>
    </row>
    <row r="792" spans="1:7" x14ac:dyDescent="0.45">
      <c r="A792" s="1">
        <v>45348</v>
      </c>
      <c r="B792">
        <v>23.77</v>
      </c>
      <c r="C792">
        <v>24.02</v>
      </c>
      <c r="D792">
        <v>23.59</v>
      </c>
      <c r="E792">
        <v>23.700001</v>
      </c>
      <c r="F792">
        <v>23.039494000000001</v>
      </c>
      <c r="G792">
        <v>6773600</v>
      </c>
    </row>
    <row r="793" spans="1:7" x14ac:dyDescent="0.45">
      <c r="A793" s="1">
        <v>45349</v>
      </c>
      <c r="B793">
        <v>24.07</v>
      </c>
      <c r="C793">
        <v>24.355</v>
      </c>
      <c r="D793">
        <v>23.93</v>
      </c>
      <c r="E793">
        <v>24.08</v>
      </c>
      <c r="F793">
        <v>23.408902999999999</v>
      </c>
      <c r="G793">
        <v>9359500</v>
      </c>
    </row>
    <row r="794" spans="1:7" x14ac:dyDescent="0.45">
      <c r="A794" s="1">
        <v>45350</v>
      </c>
      <c r="B794">
        <v>23.33</v>
      </c>
      <c r="C794">
        <v>23.4</v>
      </c>
      <c r="D794">
        <v>22.77</v>
      </c>
      <c r="E794">
        <v>22.809999000000001</v>
      </c>
      <c r="F794">
        <v>22.174296999999999</v>
      </c>
      <c r="G794">
        <v>15249500</v>
      </c>
    </row>
    <row r="795" spans="1:7" x14ac:dyDescent="0.45">
      <c r="A795" s="1">
        <v>45351</v>
      </c>
      <c r="B795">
        <v>22.85</v>
      </c>
      <c r="C795">
        <v>23.110001</v>
      </c>
      <c r="D795">
        <v>22.52</v>
      </c>
      <c r="E795">
        <v>22.620000999999998</v>
      </c>
      <c r="F795">
        <v>21.989594</v>
      </c>
      <c r="G795">
        <v>14660600</v>
      </c>
    </row>
    <row r="796" spans="1:7" x14ac:dyDescent="0.45">
      <c r="A796" s="1">
        <v>45352</v>
      </c>
      <c r="B796">
        <v>23</v>
      </c>
      <c r="C796">
        <v>23.27</v>
      </c>
      <c r="D796">
        <v>22.85</v>
      </c>
      <c r="E796">
        <v>23</v>
      </c>
      <c r="F796">
        <v>22.359003000000001</v>
      </c>
      <c r="G796">
        <v>12976200</v>
      </c>
    </row>
    <row r="797" spans="1:7" x14ac:dyDescent="0.45">
      <c r="A797" s="1">
        <v>45355</v>
      </c>
      <c r="B797">
        <v>22.790001</v>
      </c>
      <c r="C797">
        <v>22.83</v>
      </c>
      <c r="D797">
        <v>21.6</v>
      </c>
      <c r="E797">
        <v>21.879999000000002</v>
      </c>
      <c r="F797">
        <v>21.270216000000001</v>
      </c>
      <c r="G797">
        <v>28522700</v>
      </c>
    </row>
    <row r="798" spans="1:7" x14ac:dyDescent="0.45">
      <c r="A798" s="1">
        <v>45356</v>
      </c>
      <c r="B798">
        <v>21.34</v>
      </c>
      <c r="C798">
        <v>21.67</v>
      </c>
      <c r="D798">
        <v>21.18</v>
      </c>
      <c r="E798">
        <v>21.440000999999999</v>
      </c>
      <c r="F798">
        <v>20.842479999999998</v>
      </c>
      <c r="G798">
        <v>18632500</v>
      </c>
    </row>
    <row r="799" spans="1:7" x14ac:dyDescent="0.45">
      <c r="A799" s="1">
        <v>45357</v>
      </c>
      <c r="B799">
        <v>24.85</v>
      </c>
      <c r="C799">
        <v>25.67</v>
      </c>
      <c r="D799">
        <v>24.33</v>
      </c>
      <c r="E799">
        <v>24.91</v>
      </c>
      <c r="F799">
        <v>24.215771</v>
      </c>
      <c r="G799">
        <v>54459300</v>
      </c>
    </row>
    <row r="800" spans="1:7" x14ac:dyDescent="0.45">
      <c r="A800" s="1">
        <v>45358</v>
      </c>
      <c r="B800">
        <v>24.52</v>
      </c>
      <c r="C800">
        <v>24.540001</v>
      </c>
      <c r="D800">
        <v>23.65</v>
      </c>
      <c r="E800">
        <v>23.99</v>
      </c>
      <c r="F800">
        <v>23.321411000000001</v>
      </c>
      <c r="G800">
        <v>17507700</v>
      </c>
    </row>
    <row r="801" spans="1:7" x14ac:dyDescent="0.45">
      <c r="A801" s="1">
        <v>45359</v>
      </c>
      <c r="B801">
        <v>23.870000999999998</v>
      </c>
      <c r="C801">
        <v>24.950001</v>
      </c>
      <c r="D801">
        <v>23.780000999999999</v>
      </c>
      <c r="E801">
        <v>24.75</v>
      </c>
      <c r="F801">
        <v>24.060230000000001</v>
      </c>
      <c r="G801">
        <v>25991100</v>
      </c>
    </row>
    <row r="802" spans="1:7" x14ac:dyDescent="0.45">
      <c r="A802" s="1">
        <v>45362</v>
      </c>
      <c r="B802">
        <v>25.6</v>
      </c>
      <c r="C802">
        <v>26.35</v>
      </c>
      <c r="D802">
        <v>25.58</v>
      </c>
      <c r="E802">
        <v>26.07</v>
      </c>
      <c r="F802">
        <v>25.343443000000001</v>
      </c>
      <c r="G802">
        <v>21510900</v>
      </c>
    </row>
    <row r="803" spans="1:7" x14ac:dyDescent="0.45">
      <c r="A803" s="1">
        <v>45363</v>
      </c>
      <c r="B803">
        <v>26.860001</v>
      </c>
      <c r="C803">
        <v>27.610001</v>
      </c>
      <c r="D803">
        <v>26.809999000000001</v>
      </c>
      <c r="E803">
        <v>27.370000999999998</v>
      </c>
      <c r="F803">
        <v>26.607213999999999</v>
      </c>
      <c r="G803">
        <v>24082700</v>
      </c>
    </row>
    <row r="804" spans="1:7" x14ac:dyDescent="0.45">
      <c r="A804" s="1">
        <v>45364</v>
      </c>
      <c r="B804">
        <v>27.26</v>
      </c>
      <c r="C804">
        <v>28.549999</v>
      </c>
      <c r="D804">
        <v>27.26</v>
      </c>
      <c r="E804">
        <v>28.01</v>
      </c>
      <c r="F804">
        <v>27.229375999999998</v>
      </c>
      <c r="G804">
        <v>25266600</v>
      </c>
    </row>
    <row r="805" spans="1:7" x14ac:dyDescent="0.45">
      <c r="A805" s="1">
        <v>45365</v>
      </c>
      <c r="B805">
        <v>27.290001</v>
      </c>
      <c r="C805">
        <v>27.306000000000001</v>
      </c>
      <c r="D805">
        <v>26.65</v>
      </c>
      <c r="E805">
        <v>27.049999</v>
      </c>
      <c r="F805">
        <v>26.296130999999999</v>
      </c>
      <c r="G805">
        <v>16774200</v>
      </c>
    </row>
    <row r="806" spans="1:7" x14ac:dyDescent="0.45">
      <c r="A806" s="1">
        <v>45366</v>
      </c>
      <c r="B806">
        <v>26.940000999999999</v>
      </c>
      <c r="C806">
        <v>27.85</v>
      </c>
      <c r="D806">
        <v>26.719999000000001</v>
      </c>
      <c r="E806">
        <v>27.450001</v>
      </c>
      <c r="F806">
        <v>26.684984</v>
      </c>
      <c r="G806">
        <v>18118700</v>
      </c>
    </row>
    <row r="807" spans="1:7" x14ac:dyDescent="0.45">
      <c r="A807" s="1">
        <v>45369</v>
      </c>
      <c r="B807">
        <v>27.42</v>
      </c>
      <c r="C807">
        <v>28.1</v>
      </c>
      <c r="D807">
        <v>27.4</v>
      </c>
      <c r="E807">
        <v>27.85</v>
      </c>
      <c r="F807">
        <v>27.073834999999999</v>
      </c>
      <c r="G807">
        <v>15992200</v>
      </c>
    </row>
    <row r="808" spans="1:7" x14ac:dyDescent="0.45">
      <c r="A808" s="1">
        <v>45370</v>
      </c>
      <c r="B808">
        <v>27.5</v>
      </c>
      <c r="C808">
        <v>27.59</v>
      </c>
      <c r="D808">
        <v>26.964001</v>
      </c>
      <c r="E808">
        <v>27.59</v>
      </c>
      <c r="F808">
        <v>26.821081</v>
      </c>
      <c r="G808">
        <v>13498600</v>
      </c>
    </row>
    <row r="809" spans="1:7" x14ac:dyDescent="0.45">
      <c r="A809" s="1">
        <v>45371</v>
      </c>
      <c r="B809">
        <v>27.84</v>
      </c>
      <c r="C809">
        <v>28.18</v>
      </c>
      <c r="D809">
        <v>27.605</v>
      </c>
      <c r="E809">
        <v>28.139999</v>
      </c>
      <c r="F809">
        <v>27.355753</v>
      </c>
      <c r="G809">
        <v>14761800</v>
      </c>
    </row>
    <row r="810" spans="1:7" x14ac:dyDescent="0.45">
      <c r="A810" s="1">
        <v>45372</v>
      </c>
      <c r="B810">
        <v>27.995000999999998</v>
      </c>
      <c r="C810">
        <v>28.16</v>
      </c>
      <c r="D810">
        <v>27.01</v>
      </c>
      <c r="E810">
        <v>27.049999</v>
      </c>
      <c r="F810">
        <v>26.296130999999999</v>
      </c>
      <c r="G810">
        <v>15520700</v>
      </c>
    </row>
    <row r="811" spans="1:7" x14ac:dyDescent="0.45">
      <c r="A811" s="1">
        <v>45373</v>
      </c>
      <c r="B811">
        <v>26.309999000000001</v>
      </c>
      <c r="C811">
        <v>26.620000999999998</v>
      </c>
      <c r="D811">
        <v>26.045000000000002</v>
      </c>
      <c r="E811">
        <v>26.5</v>
      </c>
      <c r="F811">
        <v>25.761458999999999</v>
      </c>
      <c r="G811">
        <v>13877200</v>
      </c>
    </row>
    <row r="812" spans="1:7" x14ac:dyDescent="0.45">
      <c r="A812" s="1">
        <v>45376</v>
      </c>
      <c r="B812">
        <v>26.5</v>
      </c>
      <c r="C812">
        <v>27.049999</v>
      </c>
      <c r="D812">
        <v>26.469999000000001</v>
      </c>
      <c r="E812">
        <v>26.799999</v>
      </c>
      <c r="F812">
        <v>26.053097000000001</v>
      </c>
      <c r="G812">
        <v>14936900</v>
      </c>
    </row>
    <row r="813" spans="1:7" x14ac:dyDescent="0.45">
      <c r="A813" s="1">
        <v>45377</v>
      </c>
      <c r="B813">
        <v>26.940000999999999</v>
      </c>
      <c r="C813">
        <v>26.965</v>
      </c>
      <c r="D813">
        <v>26.34</v>
      </c>
      <c r="E813">
        <v>26.360001</v>
      </c>
      <c r="F813">
        <v>25.625361999999999</v>
      </c>
      <c r="G813">
        <v>8388900</v>
      </c>
    </row>
    <row r="814" spans="1:7" x14ac:dyDescent="0.45">
      <c r="A814" s="1">
        <v>45378</v>
      </c>
      <c r="B814">
        <v>26.280000999999999</v>
      </c>
      <c r="C814">
        <v>27.344999000000001</v>
      </c>
      <c r="D814">
        <v>26.190000999999999</v>
      </c>
      <c r="E814">
        <v>27.23</v>
      </c>
      <c r="F814">
        <v>26.471112999999999</v>
      </c>
      <c r="G814">
        <v>16220900</v>
      </c>
    </row>
    <row r="815" spans="1:7" x14ac:dyDescent="0.45">
      <c r="A815" s="1">
        <v>45379</v>
      </c>
      <c r="B815">
        <v>27.5</v>
      </c>
      <c r="C815">
        <v>28.1</v>
      </c>
      <c r="D815">
        <v>27.360001</v>
      </c>
      <c r="E815">
        <v>27.389999</v>
      </c>
      <c r="F815">
        <v>26.626656000000001</v>
      </c>
      <c r="G815">
        <v>16331100</v>
      </c>
    </row>
    <row r="816" spans="1:7" x14ac:dyDescent="0.45">
      <c r="A816" s="1">
        <v>45383</v>
      </c>
      <c r="B816">
        <v>28</v>
      </c>
      <c r="C816">
        <v>28.379999000000002</v>
      </c>
      <c r="D816">
        <v>27.6</v>
      </c>
      <c r="E816">
        <v>27.76</v>
      </c>
      <c r="F816">
        <v>26.986343000000002</v>
      </c>
      <c r="G816">
        <v>11004400</v>
      </c>
    </row>
    <row r="817" spans="1:7" x14ac:dyDescent="0.45">
      <c r="A817" s="1">
        <v>45384</v>
      </c>
      <c r="B817">
        <v>27.700001</v>
      </c>
      <c r="C817">
        <v>28.110001</v>
      </c>
      <c r="D817">
        <v>27.625</v>
      </c>
      <c r="E817">
        <v>27.809999000000001</v>
      </c>
      <c r="F817">
        <v>27.034949999999998</v>
      </c>
      <c r="G817">
        <v>12525000</v>
      </c>
    </row>
    <row r="818" spans="1:7" x14ac:dyDescent="0.45">
      <c r="A818" s="1">
        <v>45385</v>
      </c>
      <c r="B818">
        <v>27.41</v>
      </c>
      <c r="C818">
        <v>27.58</v>
      </c>
      <c r="D818">
        <v>27.049999</v>
      </c>
      <c r="E818">
        <v>27.27</v>
      </c>
      <c r="F818">
        <v>26.51</v>
      </c>
      <c r="G818">
        <v>10171200</v>
      </c>
    </row>
    <row r="819" spans="1:7" x14ac:dyDescent="0.45">
      <c r="A819" s="1">
        <v>45386</v>
      </c>
      <c r="B819">
        <v>27</v>
      </c>
      <c r="C819">
        <v>27.014999</v>
      </c>
      <c r="D819">
        <v>26.1</v>
      </c>
      <c r="E819">
        <v>26.120000999999998</v>
      </c>
      <c r="F819">
        <v>26.120000999999998</v>
      </c>
      <c r="G819">
        <v>8583500</v>
      </c>
    </row>
    <row r="820" spans="1:7" x14ac:dyDescent="0.45">
      <c r="A820" s="1">
        <v>45387</v>
      </c>
      <c r="B820">
        <v>26.200001</v>
      </c>
      <c r="C820">
        <v>26.290001</v>
      </c>
      <c r="D820">
        <v>25.959999</v>
      </c>
      <c r="E820">
        <v>26.02</v>
      </c>
      <c r="F820">
        <v>26.02</v>
      </c>
      <c r="G820">
        <v>5691200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0"/>
  <sheetViews>
    <sheetView workbookViewId="0">
      <selection activeCell="H14" sqref="H14"/>
    </sheetView>
  </sheetViews>
  <sheetFormatPr defaultRowHeight="14.25" x14ac:dyDescent="0.45"/>
  <cols>
    <col min="1" max="1" width="13" customWidth="1"/>
    <col min="4" max="4" width="16.73046875" customWidth="1"/>
    <col min="5" max="5" width="19.1328125" bestFit="1" customWidth="1"/>
    <col min="6" max="6" width="11.73046875" customWidth="1"/>
    <col min="7" max="7" width="20.86328125" customWidth="1"/>
    <col min="8" max="8" width="14" customWidth="1"/>
  </cols>
  <sheetData>
    <row r="1" spans="1:18" x14ac:dyDescent="0.45">
      <c r="A1" s="4" t="s">
        <v>11</v>
      </c>
      <c r="B1" s="4" t="s">
        <v>5</v>
      </c>
      <c r="C1" s="4" t="s">
        <v>7</v>
      </c>
    </row>
    <row r="2" spans="1:18" x14ac:dyDescent="0.45">
      <c r="A2" s="1">
        <v>44200</v>
      </c>
      <c r="B2">
        <v>80.645698999999993</v>
      </c>
    </row>
    <row r="3" spans="1:18" x14ac:dyDescent="0.45">
      <c r="A3" s="1">
        <v>44201</v>
      </c>
      <c r="B3">
        <v>89.211913999999993</v>
      </c>
      <c r="C3" s="2">
        <f>B3/B2-1</f>
        <v>0.1062203577651426</v>
      </c>
      <c r="D3" s="3"/>
      <c r="E3" s="4" t="s">
        <v>8</v>
      </c>
      <c r="F3" s="7">
        <f>AVERAGE(C3:C820)</f>
        <v>-7.2498944289505244E-4</v>
      </c>
    </row>
    <row r="4" spans="1:18" x14ac:dyDescent="0.45">
      <c r="A4" s="1">
        <v>44202</v>
      </c>
      <c r="B4">
        <v>82.373878000000005</v>
      </c>
      <c r="C4" s="2">
        <f t="shared" ref="C4:C67" si="0">B4/B3-1</f>
        <v>-7.6649358739237283E-2</v>
      </c>
      <c r="D4" s="3"/>
      <c r="E4" s="4" t="s">
        <v>15</v>
      </c>
      <c r="F4" s="3">
        <f>_xlfn.STDEV.S(C3:C820)</f>
        <v>3.6817789461444442E-2</v>
      </c>
      <c r="G4" t="s">
        <v>18</v>
      </c>
      <c r="K4" t="s">
        <v>19</v>
      </c>
      <c r="Q4" t="s">
        <v>20</v>
      </c>
    </row>
    <row r="5" spans="1:18" x14ac:dyDescent="0.45">
      <c r="A5" s="1">
        <v>44203</v>
      </c>
      <c r="B5">
        <v>82.131004000000004</v>
      </c>
      <c r="C5" s="2">
        <f t="shared" si="0"/>
        <v>-2.9484346967372232E-3</v>
      </c>
      <c r="D5" s="3"/>
      <c r="E5" s="4" t="s">
        <v>9</v>
      </c>
      <c r="F5" s="8">
        <f>SKEW(C3:C820)</f>
        <v>1.6659473107910889</v>
      </c>
      <c r="G5">
        <v>0</v>
      </c>
      <c r="K5" t="s">
        <v>21</v>
      </c>
      <c r="R5" t="s">
        <v>23</v>
      </c>
    </row>
    <row r="6" spans="1:18" x14ac:dyDescent="0.45">
      <c r="A6" s="1">
        <v>44204</v>
      </c>
      <c r="B6">
        <v>85.512649999999994</v>
      </c>
      <c r="C6" s="2">
        <f t="shared" si="0"/>
        <v>4.1173805692183985E-2</v>
      </c>
      <c r="D6" s="3"/>
      <c r="E6" s="4" t="s">
        <v>17</v>
      </c>
      <c r="F6" s="9">
        <f>KURT(C3:C820)</f>
        <v>17.036449925587856</v>
      </c>
      <c r="G6">
        <v>0</v>
      </c>
    </row>
    <row r="7" spans="1:18" x14ac:dyDescent="0.45">
      <c r="A7" s="1">
        <v>44207</v>
      </c>
      <c r="B7">
        <v>84.429023999999998</v>
      </c>
      <c r="C7" s="2">
        <f t="shared" si="0"/>
        <v>-1.2672113424154197E-2</v>
      </c>
      <c r="D7" s="3"/>
      <c r="K7" t="s">
        <v>12</v>
      </c>
    </row>
    <row r="8" spans="1:18" x14ac:dyDescent="0.45">
      <c r="A8" s="1">
        <v>44208</v>
      </c>
      <c r="B8">
        <v>82.710182000000003</v>
      </c>
      <c r="C8" s="2">
        <f t="shared" si="0"/>
        <v>-2.0358425557542859E-2</v>
      </c>
      <c r="D8" s="3"/>
      <c r="K8" t="s">
        <v>13</v>
      </c>
    </row>
    <row r="9" spans="1:18" x14ac:dyDescent="0.45">
      <c r="A9" s="1">
        <v>44209</v>
      </c>
      <c r="B9">
        <v>84.485084999999998</v>
      </c>
      <c r="C9" s="2">
        <f t="shared" si="0"/>
        <v>2.1459304732275752E-2</v>
      </c>
      <c r="D9" s="3"/>
      <c r="E9" s="4" t="s">
        <v>22</v>
      </c>
      <c r="K9" t="s">
        <v>14</v>
      </c>
    </row>
    <row r="10" spans="1:18" x14ac:dyDescent="0.45">
      <c r="A10" s="1">
        <v>44210</v>
      </c>
      <c r="B10">
        <v>83.364090000000004</v>
      </c>
      <c r="C10" s="2">
        <f t="shared" si="0"/>
        <v>-1.3268555035483409E-2</v>
      </c>
      <c r="D10" s="3"/>
      <c r="E10" s="4" t="s">
        <v>10</v>
      </c>
      <c r="G10" s="4" t="s">
        <v>65</v>
      </c>
      <c r="H10" s="4" t="s">
        <v>64</v>
      </c>
    </row>
    <row r="11" spans="1:18" x14ac:dyDescent="0.45">
      <c r="A11" s="1">
        <v>44211</v>
      </c>
      <c r="B11">
        <v>81.990882999999997</v>
      </c>
      <c r="C11" s="2">
        <f t="shared" si="0"/>
        <v>-1.6472404364997084E-2</v>
      </c>
      <c r="D11" s="3" t="s">
        <v>24</v>
      </c>
      <c r="E11" s="2">
        <f>5%</f>
        <v>0.05</v>
      </c>
      <c r="G11" s="5">
        <f>$F$3+$F$4*_xlfn.NORM.S.INV(E11)</f>
        <v>-6.1284863974887645E-2</v>
      </c>
      <c r="H11" s="2">
        <f>$F$3+$F$4*(_xlfn.NORM.S.INV(E11)+1/6*(_xlfn.NORM.S.INV(E11)^2-1)*$F$5+1/24*(_xlfn.NORM.S.INV(E11)^3-3*_xlfn.NORM.S.INV(E11))*$F$6+1/36*(2*_xlfn.NORM.S.INV(E11)^3-5*_xlfn.NORM.S.INV(E11))*$F$5^2)</f>
        <v>-3.3110540896552944E-2</v>
      </c>
    </row>
    <row r="12" spans="1:18" x14ac:dyDescent="0.45">
      <c r="A12" s="1">
        <v>44215</v>
      </c>
      <c r="B12">
        <v>85.148330999999999</v>
      </c>
      <c r="C12" s="2">
        <f t="shared" si="0"/>
        <v>3.8509745040799181E-2</v>
      </c>
      <c r="E12" s="2">
        <f>2.5%</f>
        <v>2.5000000000000001E-2</v>
      </c>
      <c r="G12" s="5">
        <f t="shared" ref="G12:G14" si="1">$F$3+$F$4*_xlfn.NORM.S.INV(E12)</f>
        <v>-7.2886530777704503E-2</v>
      </c>
      <c r="H12" s="2">
        <f t="shared" ref="H12:H14" si="2">$F$3+$F$4*(_xlfn.NORM.S.INV(E12)+1/6*(_xlfn.NORM.S.INV(E12)^2-1)*$F$5+1/24*(_xlfn.NORM.S.INV(E12)^3-3*_xlfn.NORM.S.INV(E12))*$F$6+1/36*(2*_xlfn.NORM.S.INV(E12)^3-5*_xlfn.NORM.S.INV(E12))*$F$5^2)</f>
        <v>-0.10186755948935561</v>
      </c>
    </row>
    <row r="13" spans="1:18" x14ac:dyDescent="0.45">
      <c r="A13" s="1">
        <v>44216</v>
      </c>
      <c r="B13">
        <v>89.034424000000001</v>
      </c>
      <c r="C13" s="2">
        <f t="shared" si="0"/>
        <v>4.5639097729349487E-2</v>
      </c>
      <c r="E13" s="2">
        <v>0.01</v>
      </c>
      <c r="G13" s="5">
        <f t="shared" si="1"/>
        <v>-8.63759756834096E-2</v>
      </c>
      <c r="H13" s="2">
        <f>$F$3+$F$4*(_xlfn.NORM.S.INV(E13)+1/6*(_xlfn.NORM.S.INV(E13)^2-1)*$F$5+1/24*(_xlfn.NORM.S.INV(E13)^3-3*_xlfn.NORM.S.INV(E13))*$F$6+1/36*(2*_xlfn.NORM.S.INV(E13)^3-5*_xlfn.NORM.S.INV(E13))*$F$5^2)</f>
        <v>-0.22637179363373669</v>
      </c>
    </row>
    <row r="14" spans="1:18" x14ac:dyDescent="0.45">
      <c r="A14" s="1">
        <v>44217</v>
      </c>
      <c r="B14">
        <v>88.838241999999994</v>
      </c>
      <c r="C14" s="2">
        <f t="shared" si="0"/>
        <v>-2.2034398739976258E-3</v>
      </c>
      <c r="D14" t="s">
        <v>16</v>
      </c>
      <c r="E14" s="2">
        <v>1E-3</v>
      </c>
      <c r="G14" s="5">
        <f t="shared" si="1"/>
        <v>-0.11450051187833551</v>
      </c>
      <c r="H14" s="2">
        <f t="shared" si="2"/>
        <v>-0.67973466350930167</v>
      </c>
    </row>
    <row r="15" spans="1:18" x14ac:dyDescent="0.45">
      <c r="A15" s="1">
        <v>44218</v>
      </c>
      <c r="B15">
        <v>88.660758999999999</v>
      </c>
      <c r="C15" s="2">
        <f t="shared" si="0"/>
        <v>-1.9978220640610722E-3</v>
      </c>
    </row>
    <row r="16" spans="1:18" x14ac:dyDescent="0.45">
      <c r="A16" s="1">
        <v>44221</v>
      </c>
      <c r="B16">
        <v>91.902275000000003</v>
      </c>
      <c r="C16" s="2">
        <f t="shared" si="0"/>
        <v>3.6560887100007822E-2</v>
      </c>
    </row>
    <row r="17" spans="1:3" x14ac:dyDescent="0.45">
      <c r="A17" s="1">
        <v>44222</v>
      </c>
      <c r="B17">
        <v>90.585121000000001</v>
      </c>
      <c r="C17" s="2">
        <f t="shared" si="0"/>
        <v>-1.4332115282238655E-2</v>
      </c>
    </row>
    <row r="18" spans="1:3" x14ac:dyDescent="0.45">
      <c r="A18" s="1">
        <v>44223</v>
      </c>
      <c r="B18">
        <v>84.158126999999993</v>
      </c>
      <c r="C18" s="2">
        <f t="shared" si="0"/>
        <v>-7.0949775515561808E-2</v>
      </c>
    </row>
    <row r="19" spans="1:3" x14ac:dyDescent="0.45">
      <c r="A19" s="1">
        <v>44224</v>
      </c>
      <c r="B19">
        <v>85.391211999999996</v>
      </c>
      <c r="C19" s="2">
        <f t="shared" si="0"/>
        <v>1.4652001463863362E-2</v>
      </c>
    </row>
    <row r="20" spans="1:3" x14ac:dyDescent="0.45">
      <c r="A20" s="1">
        <v>44225</v>
      </c>
      <c r="B20">
        <v>82.850303999999994</v>
      </c>
      <c r="C20" s="2">
        <f t="shared" si="0"/>
        <v>-2.9756083096700858E-2</v>
      </c>
    </row>
    <row r="21" spans="1:3" x14ac:dyDescent="0.45">
      <c r="A21" s="1">
        <v>44228</v>
      </c>
      <c r="B21">
        <v>85.260422000000005</v>
      </c>
      <c r="C21" s="2">
        <f t="shared" si="0"/>
        <v>2.9090032065543392E-2</v>
      </c>
    </row>
    <row r="22" spans="1:3" x14ac:dyDescent="0.45">
      <c r="A22" s="1">
        <v>44229</v>
      </c>
      <c r="B22">
        <v>89.137176999999994</v>
      </c>
      <c r="C22" s="2">
        <f t="shared" si="0"/>
        <v>4.5469573209478087E-2</v>
      </c>
    </row>
    <row r="23" spans="1:3" x14ac:dyDescent="0.45">
      <c r="A23" s="1">
        <v>44230</v>
      </c>
      <c r="B23">
        <v>89.211913999999993</v>
      </c>
      <c r="C23" s="2">
        <f t="shared" si="0"/>
        <v>8.3844925894394073E-4</v>
      </c>
    </row>
    <row r="24" spans="1:3" x14ac:dyDescent="0.45">
      <c r="A24" s="1">
        <v>44231</v>
      </c>
      <c r="B24">
        <v>88.399192999999997</v>
      </c>
      <c r="C24" s="2">
        <f t="shared" si="0"/>
        <v>-9.1100051950460115E-3</v>
      </c>
    </row>
    <row r="25" spans="1:3" x14ac:dyDescent="0.45">
      <c r="A25" s="1">
        <v>44232</v>
      </c>
      <c r="B25">
        <v>90.276848000000001</v>
      </c>
      <c r="C25" s="2">
        <f t="shared" si="0"/>
        <v>2.1240635081363202E-2</v>
      </c>
    </row>
    <row r="26" spans="1:3" x14ac:dyDescent="0.45">
      <c r="A26" s="1">
        <v>44235</v>
      </c>
      <c r="B26">
        <v>88.343140000000005</v>
      </c>
      <c r="C26" s="2">
        <f t="shared" si="0"/>
        <v>-2.1419755372938942E-2</v>
      </c>
    </row>
    <row r="27" spans="1:3" x14ac:dyDescent="0.45">
      <c r="A27" s="1">
        <v>44236</v>
      </c>
      <c r="B27">
        <v>90.678534999999997</v>
      </c>
      <c r="C27" s="2">
        <f t="shared" si="0"/>
        <v>2.643549912307841E-2</v>
      </c>
    </row>
    <row r="28" spans="1:3" x14ac:dyDescent="0.45">
      <c r="A28" s="1">
        <v>44237</v>
      </c>
      <c r="B28">
        <v>92.266593999999998</v>
      </c>
      <c r="C28" s="2">
        <f t="shared" si="0"/>
        <v>1.751306414467324E-2</v>
      </c>
    </row>
    <row r="29" spans="1:3" x14ac:dyDescent="0.45">
      <c r="A29" s="1">
        <v>44238</v>
      </c>
      <c r="B29">
        <v>92.481453000000002</v>
      </c>
      <c r="C29" s="2">
        <f t="shared" si="0"/>
        <v>2.3286759669485235E-3</v>
      </c>
    </row>
    <row r="30" spans="1:3" x14ac:dyDescent="0.45">
      <c r="A30" s="1">
        <v>44239</v>
      </c>
      <c r="B30">
        <v>92.771049000000005</v>
      </c>
      <c r="C30" s="2">
        <f t="shared" si="0"/>
        <v>3.1313954377425457E-3</v>
      </c>
    </row>
    <row r="31" spans="1:3" x14ac:dyDescent="0.45">
      <c r="A31" s="1">
        <v>44243</v>
      </c>
      <c r="B31">
        <v>96.619765999999998</v>
      </c>
      <c r="C31" s="2">
        <f t="shared" si="0"/>
        <v>4.1486186062205554E-2</v>
      </c>
    </row>
    <row r="32" spans="1:3" x14ac:dyDescent="0.45">
      <c r="A32" s="1">
        <v>44244</v>
      </c>
      <c r="B32">
        <v>99.842606000000004</v>
      </c>
      <c r="C32" s="2">
        <f t="shared" si="0"/>
        <v>3.3355907734241574E-2</v>
      </c>
    </row>
    <row r="33" spans="1:3" x14ac:dyDescent="0.45">
      <c r="A33" s="1">
        <v>44245</v>
      </c>
      <c r="B33">
        <v>98.488074999999995</v>
      </c>
      <c r="C33" s="2">
        <f t="shared" si="0"/>
        <v>-1.3566663113741328E-2</v>
      </c>
    </row>
    <row r="34" spans="1:3" x14ac:dyDescent="0.45">
      <c r="A34" s="1">
        <v>44246</v>
      </c>
      <c r="B34">
        <v>99.104622000000006</v>
      </c>
      <c r="C34" s="2">
        <f t="shared" si="0"/>
        <v>6.2601182935091426E-3</v>
      </c>
    </row>
    <row r="35" spans="1:3" x14ac:dyDescent="0.45">
      <c r="A35" s="1">
        <v>44249</v>
      </c>
      <c r="B35">
        <v>91.229697999999999</v>
      </c>
      <c r="C35" s="2">
        <f t="shared" si="0"/>
        <v>-7.9460713749556544E-2</v>
      </c>
    </row>
    <row r="36" spans="1:3" x14ac:dyDescent="0.45">
      <c r="A36" s="1">
        <v>44250</v>
      </c>
      <c r="B36">
        <v>92.920508999999996</v>
      </c>
      <c r="C36" s="2">
        <f t="shared" si="0"/>
        <v>1.8533559104843222E-2</v>
      </c>
    </row>
    <row r="37" spans="1:3" x14ac:dyDescent="0.45">
      <c r="A37" s="1">
        <v>44251</v>
      </c>
      <c r="B37">
        <v>90.024628000000007</v>
      </c>
      <c r="C37" s="2">
        <f t="shared" si="0"/>
        <v>-3.1165143531445616E-2</v>
      </c>
    </row>
    <row r="38" spans="1:3" x14ac:dyDescent="0.45">
      <c r="A38" s="1">
        <v>44252</v>
      </c>
      <c r="B38">
        <v>87.212822000000003</v>
      </c>
      <c r="C38" s="2">
        <f t="shared" si="0"/>
        <v>-3.1233741948925364E-2</v>
      </c>
    </row>
    <row r="39" spans="1:3" x14ac:dyDescent="0.45">
      <c r="A39" s="1">
        <v>44253</v>
      </c>
      <c r="B39">
        <v>87.689239999999998</v>
      </c>
      <c r="C39" s="2">
        <f t="shared" si="0"/>
        <v>5.4627059310154991E-3</v>
      </c>
    </row>
    <row r="40" spans="1:3" x14ac:dyDescent="0.45">
      <c r="A40" s="1">
        <v>44256</v>
      </c>
      <c r="B40">
        <v>91.565987000000007</v>
      </c>
      <c r="C40" s="2">
        <f t="shared" si="0"/>
        <v>4.4210064997712406E-2</v>
      </c>
    </row>
    <row r="41" spans="1:3" x14ac:dyDescent="0.45">
      <c r="A41" s="1">
        <v>44257</v>
      </c>
      <c r="B41">
        <v>90.033966000000007</v>
      </c>
      <c r="C41" s="2">
        <f t="shared" si="0"/>
        <v>-1.6731332781898645E-2</v>
      </c>
    </row>
    <row r="42" spans="1:3" x14ac:dyDescent="0.45">
      <c r="A42" s="1">
        <v>44258</v>
      </c>
      <c r="B42">
        <v>87.455696000000003</v>
      </c>
      <c r="C42" s="2">
        <f t="shared" si="0"/>
        <v>-2.8636636977649066E-2</v>
      </c>
    </row>
    <row r="43" spans="1:3" x14ac:dyDescent="0.45">
      <c r="A43" s="1">
        <v>44259</v>
      </c>
      <c r="B43">
        <v>84.793342999999993</v>
      </c>
      <c r="C43" s="2">
        <f t="shared" si="0"/>
        <v>-3.0442305324515528E-2</v>
      </c>
    </row>
    <row r="44" spans="1:3" x14ac:dyDescent="0.45">
      <c r="A44" s="1">
        <v>44260</v>
      </c>
      <c r="B44">
        <v>84.653236000000007</v>
      </c>
      <c r="C44" s="2">
        <f t="shared" si="0"/>
        <v>-1.6523349008658039E-3</v>
      </c>
    </row>
    <row r="45" spans="1:3" x14ac:dyDescent="0.45">
      <c r="A45" s="1">
        <v>44263</v>
      </c>
      <c r="B45">
        <v>79.739570999999998</v>
      </c>
      <c r="C45" s="2">
        <f t="shared" si="0"/>
        <v>-5.8044620999485597E-2</v>
      </c>
    </row>
    <row r="46" spans="1:3" x14ac:dyDescent="0.45">
      <c r="A46" s="1">
        <v>44264</v>
      </c>
      <c r="B46">
        <v>83.635002</v>
      </c>
      <c r="C46" s="2">
        <f t="shared" si="0"/>
        <v>4.8851918202569733E-2</v>
      </c>
    </row>
    <row r="47" spans="1:3" x14ac:dyDescent="0.45">
      <c r="A47" s="1">
        <v>44265</v>
      </c>
      <c r="B47">
        <v>83.448173999999995</v>
      </c>
      <c r="C47" s="2">
        <f t="shared" si="0"/>
        <v>-2.2338494115179408E-3</v>
      </c>
    </row>
    <row r="48" spans="1:3" x14ac:dyDescent="0.45">
      <c r="A48" s="1">
        <v>44266</v>
      </c>
      <c r="B48">
        <v>84.083397000000005</v>
      </c>
      <c r="C48" s="2">
        <f t="shared" si="0"/>
        <v>7.6121857381805658E-3</v>
      </c>
    </row>
    <row r="49" spans="1:3" x14ac:dyDescent="0.45">
      <c r="A49" s="1">
        <v>44267</v>
      </c>
      <c r="B49">
        <v>78.487792999999996</v>
      </c>
      <c r="C49" s="2">
        <f t="shared" si="0"/>
        <v>-6.6548262791999324E-2</v>
      </c>
    </row>
    <row r="50" spans="1:3" x14ac:dyDescent="0.45">
      <c r="A50" s="1">
        <v>44270</v>
      </c>
      <c r="B50">
        <v>79.524711999999994</v>
      </c>
      <c r="C50" s="2">
        <f t="shared" si="0"/>
        <v>1.3211213621460827E-2</v>
      </c>
    </row>
    <row r="51" spans="1:3" x14ac:dyDescent="0.45">
      <c r="A51" s="1">
        <v>44271</v>
      </c>
      <c r="B51">
        <v>80.113228000000007</v>
      </c>
      <c r="C51" s="2">
        <f t="shared" si="0"/>
        <v>7.4004166151524498E-3</v>
      </c>
    </row>
    <row r="52" spans="1:3" x14ac:dyDescent="0.45">
      <c r="A52" s="1">
        <v>44272</v>
      </c>
      <c r="B52">
        <v>79.748908999999998</v>
      </c>
      <c r="C52" s="2">
        <f t="shared" si="0"/>
        <v>-4.5475511235174571E-3</v>
      </c>
    </row>
    <row r="53" spans="1:3" x14ac:dyDescent="0.45">
      <c r="A53" s="1">
        <v>44273</v>
      </c>
      <c r="B53">
        <v>78.375702000000004</v>
      </c>
      <c r="C53" s="2">
        <f t="shared" si="0"/>
        <v>-1.7219132113769686E-2</v>
      </c>
    </row>
    <row r="54" spans="1:3" x14ac:dyDescent="0.45">
      <c r="A54" s="1">
        <v>44274</v>
      </c>
      <c r="B54">
        <v>79.393929</v>
      </c>
      <c r="C54" s="2">
        <f t="shared" si="0"/>
        <v>1.2991615692322656E-2</v>
      </c>
    </row>
    <row r="55" spans="1:3" x14ac:dyDescent="0.45">
      <c r="A55" s="1">
        <v>44277</v>
      </c>
      <c r="B55">
        <v>79.375243999999995</v>
      </c>
      <c r="C55" s="2">
        <f t="shared" si="0"/>
        <v>-2.3534545065784229E-4</v>
      </c>
    </row>
    <row r="56" spans="1:3" x14ac:dyDescent="0.45">
      <c r="A56" s="1">
        <v>44278</v>
      </c>
      <c r="B56">
        <v>78.011375000000001</v>
      </c>
      <c r="C56" s="2">
        <f t="shared" si="0"/>
        <v>-1.7182548755377614E-2</v>
      </c>
    </row>
    <row r="57" spans="1:3" x14ac:dyDescent="0.45">
      <c r="A57" s="1">
        <v>44279</v>
      </c>
      <c r="B57">
        <v>73.863724000000005</v>
      </c>
      <c r="C57" s="2">
        <f t="shared" si="0"/>
        <v>-5.3167259261870381E-2</v>
      </c>
    </row>
    <row r="58" spans="1:3" x14ac:dyDescent="0.45">
      <c r="A58" s="1">
        <v>44280</v>
      </c>
      <c r="B58">
        <v>73.527428</v>
      </c>
      <c r="C58" s="2">
        <f t="shared" si="0"/>
        <v>-4.5529250596680892E-3</v>
      </c>
    </row>
    <row r="59" spans="1:3" x14ac:dyDescent="0.45">
      <c r="A59" s="1">
        <v>44281</v>
      </c>
      <c r="B59">
        <v>76.666190999999998</v>
      </c>
      <c r="C59" s="2">
        <f t="shared" si="0"/>
        <v>4.2688328496952144E-2</v>
      </c>
    </row>
    <row r="60" spans="1:3" x14ac:dyDescent="0.45">
      <c r="A60" s="1">
        <v>44284</v>
      </c>
      <c r="B60">
        <v>76.376609999999999</v>
      </c>
      <c r="C60" s="2">
        <f t="shared" si="0"/>
        <v>-3.7771669131181351E-3</v>
      </c>
    </row>
    <row r="61" spans="1:3" x14ac:dyDescent="0.45">
      <c r="A61" s="1">
        <v>44285</v>
      </c>
      <c r="B61">
        <v>77.534958000000003</v>
      </c>
      <c r="C61" s="2">
        <f t="shared" si="0"/>
        <v>1.5166266216843027E-2</v>
      </c>
    </row>
    <row r="62" spans="1:3" x14ac:dyDescent="0.45">
      <c r="A62" s="1">
        <v>44286</v>
      </c>
      <c r="B62">
        <v>78.777389999999997</v>
      </c>
      <c r="C62" s="2">
        <f t="shared" si="0"/>
        <v>1.6024152615133902E-2</v>
      </c>
    </row>
    <row r="63" spans="1:3" x14ac:dyDescent="0.45">
      <c r="A63" s="1">
        <v>44287</v>
      </c>
      <c r="B63">
        <v>78.758705000000006</v>
      </c>
      <c r="C63" s="2">
        <f t="shared" si="0"/>
        <v>-2.3718734525213225E-4</v>
      </c>
    </row>
    <row r="64" spans="1:3" x14ac:dyDescent="0.45">
      <c r="A64" s="1">
        <v>44291</v>
      </c>
      <c r="B64">
        <v>77.058539999999994</v>
      </c>
      <c r="C64" s="2">
        <f t="shared" si="0"/>
        <v>-2.1587010604097845E-2</v>
      </c>
    </row>
    <row r="65" spans="1:3" x14ac:dyDescent="0.45">
      <c r="A65" s="1">
        <v>44292</v>
      </c>
      <c r="B65">
        <v>78.011375000000001</v>
      </c>
      <c r="C65" s="2">
        <f t="shared" si="0"/>
        <v>1.236507984708779E-2</v>
      </c>
    </row>
    <row r="66" spans="1:3" x14ac:dyDescent="0.45">
      <c r="A66" s="1">
        <v>44293</v>
      </c>
      <c r="B66">
        <v>75.900184999999993</v>
      </c>
      <c r="C66" s="2">
        <f t="shared" si="0"/>
        <v>-2.7062591833562855E-2</v>
      </c>
    </row>
    <row r="67" spans="1:3" x14ac:dyDescent="0.45">
      <c r="A67" s="1">
        <v>44294</v>
      </c>
      <c r="B67">
        <v>76.731583000000001</v>
      </c>
      <c r="C67" s="2">
        <f t="shared" si="0"/>
        <v>1.0953833643488675E-2</v>
      </c>
    </row>
    <row r="68" spans="1:3" x14ac:dyDescent="0.45">
      <c r="A68" s="1">
        <v>44295</v>
      </c>
      <c r="B68">
        <v>75.115493999999998</v>
      </c>
      <c r="C68" s="2">
        <f t="shared" ref="C68:C131" si="3">B68/B67-1</f>
        <v>-2.106158815985848E-2</v>
      </c>
    </row>
    <row r="69" spans="1:3" x14ac:dyDescent="0.45">
      <c r="A69" s="1">
        <v>44298</v>
      </c>
      <c r="B69">
        <v>73.471382000000006</v>
      </c>
      <c r="C69" s="2">
        <f t="shared" si="3"/>
        <v>-2.1887787891004096E-2</v>
      </c>
    </row>
    <row r="70" spans="1:3" x14ac:dyDescent="0.45">
      <c r="A70" s="1">
        <v>44299</v>
      </c>
      <c r="B70">
        <v>73.611503999999996</v>
      </c>
      <c r="C70" s="2">
        <f t="shared" si="3"/>
        <v>1.9071643432539975E-3</v>
      </c>
    </row>
    <row r="71" spans="1:3" x14ac:dyDescent="0.45">
      <c r="A71" s="1">
        <v>44300</v>
      </c>
      <c r="B71">
        <v>72.976280000000003</v>
      </c>
      <c r="C71" s="2">
        <f t="shared" si="3"/>
        <v>-8.6294120549417208E-3</v>
      </c>
    </row>
    <row r="72" spans="1:3" x14ac:dyDescent="0.45">
      <c r="A72" s="1">
        <v>44301</v>
      </c>
      <c r="B72">
        <v>72.387755999999996</v>
      </c>
      <c r="C72" s="2">
        <f t="shared" si="3"/>
        <v>-8.0645930431094692E-3</v>
      </c>
    </row>
    <row r="73" spans="1:3" x14ac:dyDescent="0.45">
      <c r="A73" s="1">
        <v>44302</v>
      </c>
      <c r="B73">
        <v>71.967392000000004</v>
      </c>
      <c r="C73" s="2">
        <f t="shared" si="3"/>
        <v>-5.8071146728183587E-3</v>
      </c>
    </row>
    <row r="74" spans="1:3" x14ac:dyDescent="0.45">
      <c r="A74" s="1">
        <v>44305</v>
      </c>
      <c r="B74">
        <v>71.883308</v>
      </c>
      <c r="C74" s="2">
        <f t="shared" si="3"/>
        <v>-1.1683624717150343E-3</v>
      </c>
    </row>
    <row r="75" spans="1:3" x14ac:dyDescent="0.45">
      <c r="A75" s="1">
        <v>44306</v>
      </c>
      <c r="B75">
        <v>69.641341999999995</v>
      </c>
      <c r="C75" s="2">
        <f t="shared" si="3"/>
        <v>-3.1188965315842254E-2</v>
      </c>
    </row>
    <row r="76" spans="1:3" x14ac:dyDescent="0.45">
      <c r="A76" s="1">
        <v>44307</v>
      </c>
      <c r="B76">
        <v>70.734298999999993</v>
      </c>
      <c r="C76" s="2">
        <f t="shared" si="3"/>
        <v>1.5694082977321111E-2</v>
      </c>
    </row>
    <row r="77" spans="1:3" x14ac:dyDescent="0.45">
      <c r="A77" s="1">
        <v>44308</v>
      </c>
      <c r="B77">
        <v>71.098618000000002</v>
      </c>
      <c r="C77" s="2">
        <f t="shared" si="3"/>
        <v>5.1505281758712496E-3</v>
      </c>
    </row>
    <row r="78" spans="1:3" x14ac:dyDescent="0.45">
      <c r="A78" s="1">
        <v>44309</v>
      </c>
      <c r="B78">
        <v>71.696479999999994</v>
      </c>
      <c r="C78" s="2">
        <f t="shared" si="3"/>
        <v>8.4089116893943938E-3</v>
      </c>
    </row>
    <row r="79" spans="1:3" x14ac:dyDescent="0.45">
      <c r="A79" s="1">
        <v>44312</v>
      </c>
      <c r="B79">
        <v>71.126648000000003</v>
      </c>
      <c r="C79" s="2">
        <f t="shared" si="3"/>
        <v>-7.947837885486031E-3</v>
      </c>
    </row>
    <row r="80" spans="1:3" x14ac:dyDescent="0.45">
      <c r="A80" s="1">
        <v>44313</v>
      </c>
      <c r="B80">
        <v>73.293884000000006</v>
      </c>
      <c r="C80" s="2">
        <f t="shared" si="3"/>
        <v>3.0470098914263444E-2</v>
      </c>
    </row>
    <row r="81" spans="1:3" x14ac:dyDescent="0.45">
      <c r="A81" s="1">
        <v>44314</v>
      </c>
      <c r="B81">
        <v>73.854384999999994</v>
      </c>
      <c r="C81" s="2">
        <f t="shared" si="3"/>
        <v>7.6473092898172723E-3</v>
      </c>
    </row>
    <row r="82" spans="1:3" x14ac:dyDescent="0.45">
      <c r="A82" s="1">
        <v>44315</v>
      </c>
      <c r="B82">
        <v>72.705368000000007</v>
      </c>
      <c r="C82" s="2">
        <f t="shared" si="3"/>
        <v>-1.5557871072922613E-2</v>
      </c>
    </row>
    <row r="83" spans="1:3" x14ac:dyDescent="0.45">
      <c r="A83" s="1">
        <v>44316</v>
      </c>
      <c r="B83">
        <v>72.266311999999999</v>
      </c>
      <c r="C83" s="2">
        <f t="shared" si="3"/>
        <v>-6.0388388378697089E-3</v>
      </c>
    </row>
    <row r="84" spans="1:3" x14ac:dyDescent="0.45">
      <c r="A84" s="1">
        <v>44319</v>
      </c>
      <c r="B84">
        <v>71.948700000000002</v>
      </c>
      <c r="C84" s="2">
        <f t="shared" si="3"/>
        <v>-4.3950215696629824E-3</v>
      </c>
    </row>
    <row r="85" spans="1:3" x14ac:dyDescent="0.45">
      <c r="A85" s="1">
        <v>44320</v>
      </c>
      <c r="B85">
        <v>71.070594999999997</v>
      </c>
      <c r="C85" s="2">
        <f t="shared" si="3"/>
        <v>-1.2204598554247714E-2</v>
      </c>
    </row>
    <row r="86" spans="1:3" x14ac:dyDescent="0.45">
      <c r="A86" s="1">
        <v>44321</v>
      </c>
      <c r="B86">
        <v>70.566153999999997</v>
      </c>
      <c r="C86" s="2">
        <f t="shared" si="3"/>
        <v>-7.0977455584830818E-3</v>
      </c>
    </row>
    <row r="87" spans="1:3" x14ac:dyDescent="0.45">
      <c r="A87" s="1">
        <v>44322</v>
      </c>
      <c r="B87">
        <v>71.360184000000004</v>
      </c>
      <c r="C87" s="2">
        <f t="shared" si="3"/>
        <v>1.1252278252262604E-2</v>
      </c>
    </row>
    <row r="88" spans="1:3" x14ac:dyDescent="0.45">
      <c r="A88" s="1">
        <v>44323</v>
      </c>
      <c r="B88">
        <v>70.538132000000004</v>
      </c>
      <c r="C88" s="2">
        <f t="shared" si="3"/>
        <v>-1.1519757292105637E-2</v>
      </c>
    </row>
    <row r="89" spans="1:3" x14ac:dyDescent="0.45">
      <c r="A89" s="1">
        <v>44326</v>
      </c>
      <c r="B89">
        <v>66.698746</v>
      </c>
      <c r="C89" s="2">
        <f t="shared" si="3"/>
        <v>-5.4429935853702593E-2</v>
      </c>
    </row>
    <row r="90" spans="1:3" x14ac:dyDescent="0.45">
      <c r="A90" s="1">
        <v>44327</v>
      </c>
      <c r="B90">
        <v>67.987885000000006</v>
      </c>
      <c r="C90" s="2">
        <f t="shared" si="3"/>
        <v>1.9327784663297987E-2</v>
      </c>
    </row>
    <row r="91" spans="1:3" x14ac:dyDescent="0.45">
      <c r="A91" s="1">
        <v>44328</v>
      </c>
      <c r="B91">
        <v>66.558623999999995</v>
      </c>
      <c r="C91" s="2">
        <f t="shared" si="3"/>
        <v>-2.1022289485840173E-2</v>
      </c>
    </row>
    <row r="92" spans="1:3" x14ac:dyDescent="0.45">
      <c r="A92" s="1">
        <v>44329</v>
      </c>
      <c r="B92">
        <v>62.616481999999998</v>
      </c>
      <c r="C92" s="2">
        <f t="shared" si="3"/>
        <v>-5.9228117456274321E-2</v>
      </c>
    </row>
    <row r="93" spans="1:3" x14ac:dyDescent="0.45">
      <c r="A93" s="1">
        <v>44330</v>
      </c>
      <c r="B93">
        <v>63.662742999999999</v>
      </c>
      <c r="C93" s="2">
        <f t="shared" si="3"/>
        <v>1.6709035170644038E-2</v>
      </c>
    </row>
    <row r="94" spans="1:3" x14ac:dyDescent="0.45">
      <c r="A94" s="1">
        <v>44333</v>
      </c>
      <c r="B94">
        <v>63.718792000000001</v>
      </c>
      <c r="C94" s="2">
        <f t="shared" si="3"/>
        <v>8.8040504318209756E-4</v>
      </c>
    </row>
    <row r="95" spans="1:3" x14ac:dyDescent="0.45">
      <c r="A95" s="1">
        <v>44334</v>
      </c>
      <c r="B95">
        <v>65.148048000000003</v>
      </c>
      <c r="C95" s="2">
        <f t="shared" si="3"/>
        <v>2.2430682615577568E-2</v>
      </c>
    </row>
    <row r="96" spans="1:3" x14ac:dyDescent="0.45">
      <c r="A96" s="1">
        <v>44335</v>
      </c>
      <c r="B96">
        <v>65.932738999999998</v>
      </c>
      <c r="C96" s="2">
        <f t="shared" si="3"/>
        <v>1.2044735400207118E-2</v>
      </c>
    </row>
    <row r="97" spans="1:3" x14ac:dyDescent="0.45">
      <c r="A97" s="1">
        <v>44336</v>
      </c>
      <c r="B97">
        <v>68.847297999999995</v>
      </c>
      <c r="C97" s="2">
        <f t="shared" si="3"/>
        <v>4.4205034467019511E-2</v>
      </c>
    </row>
    <row r="98" spans="1:3" x14ac:dyDescent="0.45">
      <c r="A98" s="1">
        <v>44337</v>
      </c>
      <c r="B98">
        <v>67.959854000000007</v>
      </c>
      <c r="C98" s="2">
        <f t="shared" si="3"/>
        <v>-1.2890033825292413E-2</v>
      </c>
    </row>
    <row r="99" spans="1:3" x14ac:dyDescent="0.45">
      <c r="A99" s="1">
        <v>44340</v>
      </c>
      <c r="B99">
        <v>66.941627999999994</v>
      </c>
      <c r="C99" s="2">
        <f t="shared" si="3"/>
        <v>-1.4982757320226359E-2</v>
      </c>
    </row>
    <row r="100" spans="1:3" x14ac:dyDescent="0.45">
      <c r="A100" s="1">
        <v>44341</v>
      </c>
      <c r="B100">
        <v>68.015900000000002</v>
      </c>
      <c r="C100" s="2">
        <f t="shared" si="3"/>
        <v>1.6047891754290777E-2</v>
      </c>
    </row>
    <row r="101" spans="1:3" x14ac:dyDescent="0.45">
      <c r="A101" s="1">
        <v>44342</v>
      </c>
      <c r="B101">
        <v>68.380218999999997</v>
      </c>
      <c r="C101" s="2">
        <f t="shared" si="3"/>
        <v>5.3563799052867012E-3</v>
      </c>
    </row>
    <row r="102" spans="1:3" x14ac:dyDescent="0.45">
      <c r="A102" s="1">
        <v>44343</v>
      </c>
      <c r="B102">
        <v>68.034583999999995</v>
      </c>
      <c r="C102" s="2">
        <f t="shared" si="3"/>
        <v>-5.0546050459417957E-3</v>
      </c>
    </row>
    <row r="103" spans="1:3" x14ac:dyDescent="0.45">
      <c r="A103" s="1">
        <v>44344</v>
      </c>
      <c r="B103">
        <v>69.071503000000007</v>
      </c>
      <c r="C103" s="2">
        <f t="shared" si="3"/>
        <v>1.524105740104198E-2</v>
      </c>
    </row>
    <row r="104" spans="1:3" x14ac:dyDescent="0.45">
      <c r="A104" s="1">
        <v>44348</v>
      </c>
      <c r="B104">
        <v>73.172454999999999</v>
      </c>
      <c r="C104" s="2">
        <f t="shared" si="3"/>
        <v>5.937256063473817E-2</v>
      </c>
    </row>
    <row r="105" spans="1:3" x14ac:dyDescent="0.45">
      <c r="A105" s="1">
        <v>44349</v>
      </c>
      <c r="B105">
        <v>71.500304999999997</v>
      </c>
      <c r="C105" s="2">
        <f t="shared" si="3"/>
        <v>-2.2852178459777051E-2</v>
      </c>
    </row>
    <row r="106" spans="1:3" x14ac:dyDescent="0.45">
      <c r="A106" s="1">
        <v>44350</v>
      </c>
      <c r="B106">
        <v>70.547470000000004</v>
      </c>
      <c r="C106" s="2">
        <f t="shared" si="3"/>
        <v>-1.3326306789880005E-2</v>
      </c>
    </row>
    <row r="107" spans="1:3" x14ac:dyDescent="0.45">
      <c r="A107" s="1">
        <v>44351</v>
      </c>
      <c r="B107">
        <v>70.463402000000002</v>
      </c>
      <c r="C107" s="2">
        <f t="shared" si="3"/>
        <v>-1.1916515220177226E-3</v>
      </c>
    </row>
    <row r="108" spans="1:3" x14ac:dyDescent="0.45">
      <c r="A108" s="1">
        <v>44354</v>
      </c>
      <c r="B108">
        <v>69.762778999999995</v>
      </c>
      <c r="C108" s="2">
        <f t="shared" si="3"/>
        <v>-9.9430765491568263E-3</v>
      </c>
    </row>
    <row r="109" spans="1:3" x14ac:dyDescent="0.45">
      <c r="A109" s="1">
        <v>44355</v>
      </c>
      <c r="B109">
        <v>68.454964000000004</v>
      </c>
      <c r="C109" s="2">
        <f t="shared" si="3"/>
        <v>-1.8746601249929995E-2</v>
      </c>
    </row>
    <row r="110" spans="1:3" x14ac:dyDescent="0.45">
      <c r="A110" s="1">
        <v>44356</v>
      </c>
      <c r="B110">
        <v>67.857094000000004</v>
      </c>
      <c r="C110" s="2">
        <f t="shared" si="3"/>
        <v>-8.7337713010848805E-3</v>
      </c>
    </row>
    <row r="111" spans="1:3" x14ac:dyDescent="0.45">
      <c r="A111" s="1">
        <v>44357</v>
      </c>
      <c r="B111">
        <v>67.119118</v>
      </c>
      <c r="C111" s="2">
        <f t="shared" si="3"/>
        <v>-1.087544361979309E-2</v>
      </c>
    </row>
    <row r="112" spans="1:3" x14ac:dyDescent="0.45">
      <c r="A112" s="1">
        <v>44358</v>
      </c>
      <c r="B112">
        <v>66.502571000000003</v>
      </c>
      <c r="C112" s="2">
        <f t="shared" si="3"/>
        <v>-9.1858626628555928E-3</v>
      </c>
    </row>
    <row r="113" spans="1:3" x14ac:dyDescent="0.45">
      <c r="A113" s="1">
        <v>44361</v>
      </c>
      <c r="B113">
        <v>66.726776000000001</v>
      </c>
      <c r="C113" s="2">
        <f t="shared" si="3"/>
        <v>3.3713734165254916E-3</v>
      </c>
    </row>
    <row r="114" spans="1:3" x14ac:dyDescent="0.45">
      <c r="A114" s="1">
        <v>44362</v>
      </c>
      <c r="B114">
        <v>66.175612999999998</v>
      </c>
      <c r="C114" s="2">
        <f t="shared" si="3"/>
        <v>-8.2599974558938971E-3</v>
      </c>
    </row>
    <row r="115" spans="1:3" x14ac:dyDescent="0.45">
      <c r="A115" s="1">
        <v>44363</v>
      </c>
      <c r="B115">
        <v>66.782821999999996</v>
      </c>
      <c r="C115" s="2">
        <f t="shared" si="3"/>
        <v>9.1757215758621058E-3</v>
      </c>
    </row>
    <row r="116" spans="1:3" x14ac:dyDescent="0.45">
      <c r="A116" s="1">
        <v>44364</v>
      </c>
      <c r="B116">
        <v>68.660469000000006</v>
      </c>
      <c r="C116" s="2">
        <f t="shared" si="3"/>
        <v>2.8115718140811818E-2</v>
      </c>
    </row>
    <row r="117" spans="1:3" x14ac:dyDescent="0.45">
      <c r="A117" s="1">
        <v>44365</v>
      </c>
      <c r="B117">
        <v>66.904266000000007</v>
      </c>
      <c r="C117" s="2">
        <f t="shared" si="3"/>
        <v>-2.5578080452669183E-2</v>
      </c>
    </row>
    <row r="118" spans="1:3" x14ac:dyDescent="0.45">
      <c r="A118" s="1">
        <v>44368</v>
      </c>
      <c r="B118">
        <v>67.838417000000007</v>
      </c>
      <c r="C118" s="2">
        <f t="shared" si="3"/>
        <v>1.3962502779718111E-2</v>
      </c>
    </row>
    <row r="119" spans="1:3" x14ac:dyDescent="0.45">
      <c r="A119" s="1">
        <v>44369</v>
      </c>
      <c r="B119">
        <v>68.473640000000003</v>
      </c>
      <c r="C119" s="2">
        <f t="shared" si="3"/>
        <v>9.3637650772422365E-3</v>
      </c>
    </row>
    <row r="120" spans="1:3" x14ac:dyDescent="0.45">
      <c r="A120" s="1">
        <v>44370</v>
      </c>
      <c r="B120">
        <v>68.324180999999996</v>
      </c>
      <c r="C120" s="2">
        <f t="shared" si="3"/>
        <v>-2.1827231617891352E-3</v>
      </c>
    </row>
    <row r="121" spans="1:3" x14ac:dyDescent="0.45">
      <c r="A121" s="1">
        <v>44371</v>
      </c>
      <c r="B121">
        <v>69.968292000000005</v>
      </c>
      <c r="C121" s="2">
        <f t="shared" si="3"/>
        <v>2.4063383943087491E-2</v>
      </c>
    </row>
    <row r="122" spans="1:3" x14ac:dyDescent="0.45">
      <c r="A122" s="1">
        <v>44372</v>
      </c>
      <c r="B122">
        <v>73.079032999999995</v>
      </c>
      <c r="C122" s="2">
        <f t="shared" si="3"/>
        <v>4.445929593364939E-2</v>
      </c>
    </row>
    <row r="123" spans="1:3" x14ac:dyDescent="0.45">
      <c r="A123" s="1">
        <v>44375</v>
      </c>
      <c r="B123">
        <v>72.042122000000006</v>
      </c>
      <c r="C123" s="2">
        <f t="shared" si="3"/>
        <v>-1.4188898750206347E-2</v>
      </c>
    </row>
    <row r="124" spans="1:3" x14ac:dyDescent="0.45">
      <c r="A124" s="1">
        <v>44376</v>
      </c>
      <c r="B124">
        <v>74.498954999999995</v>
      </c>
      <c r="C124" s="2">
        <f t="shared" si="3"/>
        <v>3.4102729511493068E-2</v>
      </c>
    </row>
    <row r="125" spans="1:3" x14ac:dyDescent="0.45">
      <c r="A125" s="1">
        <v>44377</v>
      </c>
      <c r="B125">
        <v>74.555000000000007</v>
      </c>
      <c r="C125" s="2">
        <f t="shared" si="3"/>
        <v>7.5229243148466907E-4</v>
      </c>
    </row>
    <row r="126" spans="1:3" x14ac:dyDescent="0.45">
      <c r="A126" s="1">
        <v>44378</v>
      </c>
      <c r="B126">
        <v>72.341048999999998</v>
      </c>
      <c r="C126" s="2">
        <f t="shared" si="3"/>
        <v>-2.9695540205217696E-2</v>
      </c>
    </row>
    <row r="127" spans="1:3" x14ac:dyDescent="0.45">
      <c r="A127" s="1">
        <v>44379</v>
      </c>
      <c r="B127">
        <v>71.210723999999999</v>
      </c>
      <c r="C127" s="2">
        <f t="shared" si="3"/>
        <v>-1.5624946218294355E-2</v>
      </c>
    </row>
    <row r="128" spans="1:3" x14ac:dyDescent="0.45">
      <c r="A128" s="1">
        <v>44383</v>
      </c>
      <c r="B128">
        <v>67.623565999999997</v>
      </c>
      <c r="C128" s="2">
        <f t="shared" si="3"/>
        <v>-5.0373845377558624E-2</v>
      </c>
    </row>
    <row r="129" spans="1:3" x14ac:dyDescent="0.45">
      <c r="A129" s="1">
        <v>44384</v>
      </c>
      <c r="B129">
        <v>67.913155000000003</v>
      </c>
      <c r="C129" s="2">
        <f t="shared" si="3"/>
        <v>4.282368072692444E-3</v>
      </c>
    </row>
    <row r="130" spans="1:3" x14ac:dyDescent="0.45">
      <c r="A130" s="1">
        <v>44385</v>
      </c>
      <c r="B130">
        <v>66.222328000000005</v>
      </c>
      <c r="C130" s="2">
        <f t="shared" si="3"/>
        <v>-2.4896899577114273E-2</v>
      </c>
    </row>
    <row r="131" spans="1:3" x14ac:dyDescent="0.45">
      <c r="A131" s="1">
        <v>44386</v>
      </c>
      <c r="B131">
        <v>68.716521999999998</v>
      </c>
      <c r="C131" s="2">
        <f t="shared" si="3"/>
        <v>3.7663943194506722E-2</v>
      </c>
    </row>
    <row r="132" spans="1:3" x14ac:dyDescent="0.45">
      <c r="A132" s="1">
        <v>44389</v>
      </c>
      <c r="B132">
        <v>68.352203000000003</v>
      </c>
      <c r="C132" s="2">
        <f t="shared" ref="C132:C195" si="4">B132/B131-1</f>
        <v>-5.3017671645254616E-3</v>
      </c>
    </row>
    <row r="133" spans="1:3" x14ac:dyDescent="0.45">
      <c r="A133" s="1">
        <v>44390</v>
      </c>
      <c r="B133">
        <v>71.481628000000001</v>
      </c>
      <c r="C133" s="2">
        <f t="shared" si="4"/>
        <v>4.5783820603412018E-2</v>
      </c>
    </row>
    <row r="134" spans="1:3" x14ac:dyDescent="0.45">
      <c r="A134" s="1">
        <v>44391</v>
      </c>
      <c r="B134">
        <v>70.482071000000005</v>
      </c>
      <c r="C134" s="2">
        <f t="shared" si="4"/>
        <v>-1.3983411234002596E-2</v>
      </c>
    </row>
    <row r="135" spans="1:3" x14ac:dyDescent="0.45">
      <c r="A135" s="1">
        <v>44392</v>
      </c>
      <c r="B135">
        <v>71.799239999999998</v>
      </c>
      <c r="C135" s="2">
        <f t="shared" si="4"/>
        <v>1.868800081087274E-2</v>
      </c>
    </row>
    <row r="136" spans="1:3" x14ac:dyDescent="0.45">
      <c r="A136" s="1">
        <v>44393</v>
      </c>
      <c r="B136">
        <v>70.612862000000007</v>
      </c>
      <c r="C136" s="2">
        <f t="shared" si="4"/>
        <v>-1.6523545374574899E-2</v>
      </c>
    </row>
    <row r="137" spans="1:3" x14ac:dyDescent="0.45">
      <c r="A137" s="1">
        <v>44396</v>
      </c>
      <c r="B137">
        <v>69.333068999999995</v>
      </c>
      <c r="C137" s="2">
        <f t="shared" si="4"/>
        <v>-1.8124077735300004E-2</v>
      </c>
    </row>
    <row r="138" spans="1:3" x14ac:dyDescent="0.45">
      <c r="A138" s="1">
        <v>44397</v>
      </c>
      <c r="B138">
        <v>69.006118999999998</v>
      </c>
      <c r="C138" s="2">
        <f t="shared" si="4"/>
        <v>-4.7156429783887788E-3</v>
      </c>
    </row>
    <row r="139" spans="1:3" x14ac:dyDescent="0.45">
      <c r="A139" s="1">
        <v>44398</v>
      </c>
      <c r="B139">
        <v>70.341956999999994</v>
      </c>
      <c r="C139" s="2">
        <f t="shared" si="4"/>
        <v>1.9358254302056732E-2</v>
      </c>
    </row>
    <row r="140" spans="1:3" x14ac:dyDescent="0.45">
      <c r="A140" s="1">
        <v>44399</v>
      </c>
      <c r="B140">
        <v>70.911797000000007</v>
      </c>
      <c r="C140" s="2">
        <f t="shared" si="4"/>
        <v>8.1009972469205938E-3</v>
      </c>
    </row>
    <row r="141" spans="1:3" x14ac:dyDescent="0.45">
      <c r="A141" s="1">
        <v>44400</v>
      </c>
      <c r="B141">
        <v>67.530144000000007</v>
      </c>
      <c r="C141" s="2">
        <f t="shared" si="4"/>
        <v>-4.7688158290502769E-2</v>
      </c>
    </row>
    <row r="142" spans="1:3" x14ac:dyDescent="0.45">
      <c r="A142" s="1">
        <v>44403</v>
      </c>
      <c r="B142">
        <v>61.729033999999999</v>
      </c>
      <c r="C142" s="2">
        <f t="shared" si="4"/>
        <v>-8.5904007549576833E-2</v>
      </c>
    </row>
    <row r="143" spans="1:3" x14ac:dyDescent="0.45">
      <c r="A143" s="1">
        <v>44404</v>
      </c>
      <c r="B143">
        <v>60.505291</v>
      </c>
      <c r="C143" s="2">
        <f t="shared" si="4"/>
        <v>-1.9824431401275433E-2</v>
      </c>
    </row>
    <row r="144" spans="1:3" x14ac:dyDescent="0.45">
      <c r="A144" s="1">
        <v>44405</v>
      </c>
      <c r="B144">
        <v>65.652489000000003</v>
      </c>
      <c r="C144" s="2">
        <f t="shared" si="4"/>
        <v>8.5070213115742366E-2</v>
      </c>
    </row>
    <row r="145" spans="1:3" x14ac:dyDescent="0.45">
      <c r="A145" s="1">
        <v>44406</v>
      </c>
      <c r="B145">
        <v>67.193839999999994</v>
      </c>
      <c r="C145" s="2">
        <f t="shared" si="4"/>
        <v>2.3477419112015507E-2</v>
      </c>
    </row>
    <row r="146" spans="1:3" x14ac:dyDescent="0.45">
      <c r="A146" s="1">
        <v>44407</v>
      </c>
      <c r="B146">
        <v>66.212981999999997</v>
      </c>
      <c r="C146" s="2">
        <f t="shared" si="4"/>
        <v>-1.4597439289077641E-2</v>
      </c>
    </row>
    <row r="147" spans="1:3" x14ac:dyDescent="0.45">
      <c r="A147" s="1">
        <v>44410</v>
      </c>
      <c r="B147">
        <v>66.782821999999996</v>
      </c>
      <c r="C147" s="2">
        <f t="shared" si="4"/>
        <v>8.6061672920878518E-3</v>
      </c>
    </row>
    <row r="148" spans="1:3" x14ac:dyDescent="0.45">
      <c r="A148" s="1">
        <v>44411</v>
      </c>
      <c r="B148">
        <v>65.615127999999999</v>
      </c>
      <c r="C148" s="2">
        <f t="shared" si="4"/>
        <v>-1.7484945454985357E-2</v>
      </c>
    </row>
    <row r="149" spans="1:3" x14ac:dyDescent="0.45">
      <c r="A149" s="1">
        <v>44412</v>
      </c>
      <c r="B149">
        <v>66.698746</v>
      </c>
      <c r="C149" s="2">
        <f t="shared" si="4"/>
        <v>1.6514758608715985E-2</v>
      </c>
    </row>
    <row r="150" spans="1:3" x14ac:dyDescent="0.45">
      <c r="A150" s="1">
        <v>44413</v>
      </c>
      <c r="B150">
        <v>66.082206999999997</v>
      </c>
      <c r="C150" s="2">
        <f t="shared" si="4"/>
        <v>-9.2436370542858803E-3</v>
      </c>
    </row>
    <row r="151" spans="1:3" x14ac:dyDescent="0.45">
      <c r="A151" s="1">
        <v>44414</v>
      </c>
      <c r="B151">
        <v>65.007912000000005</v>
      </c>
      <c r="C151" s="2">
        <f t="shared" si="4"/>
        <v>-1.6256947955748391E-2</v>
      </c>
    </row>
    <row r="152" spans="1:3" x14ac:dyDescent="0.45">
      <c r="A152" s="1">
        <v>44417</v>
      </c>
      <c r="B152">
        <v>67.007019</v>
      </c>
      <c r="C152" s="2">
        <f t="shared" si="4"/>
        <v>3.0751749110169868E-2</v>
      </c>
    </row>
    <row r="153" spans="1:3" x14ac:dyDescent="0.45">
      <c r="A153" s="1">
        <v>44418</v>
      </c>
      <c r="B153">
        <v>67.035042000000004</v>
      </c>
      <c r="C153" s="2">
        <f t="shared" si="4"/>
        <v>4.1820991917296269E-4</v>
      </c>
    </row>
    <row r="154" spans="1:3" x14ac:dyDescent="0.45">
      <c r="A154" s="1">
        <v>44419</v>
      </c>
      <c r="B154">
        <v>66.390472000000003</v>
      </c>
      <c r="C154" s="2">
        <f t="shared" si="4"/>
        <v>-9.6154187536722224E-3</v>
      </c>
    </row>
    <row r="155" spans="1:3" x14ac:dyDescent="0.45">
      <c r="A155" s="1">
        <v>44420</v>
      </c>
      <c r="B155">
        <v>65.886032</v>
      </c>
      <c r="C155" s="2">
        <f t="shared" si="4"/>
        <v>-7.5980782302617067E-3</v>
      </c>
    </row>
    <row r="156" spans="1:3" x14ac:dyDescent="0.45">
      <c r="A156" s="1">
        <v>44421</v>
      </c>
      <c r="B156">
        <v>65.260147000000003</v>
      </c>
      <c r="C156" s="2">
        <f t="shared" si="4"/>
        <v>-9.4995096988083061E-3</v>
      </c>
    </row>
    <row r="157" spans="1:3" x14ac:dyDescent="0.45">
      <c r="A157" s="1">
        <v>44424</v>
      </c>
      <c r="B157">
        <v>62.280182000000003</v>
      </c>
      <c r="C157" s="2">
        <f t="shared" si="4"/>
        <v>-4.5662860673605254E-2</v>
      </c>
    </row>
    <row r="158" spans="1:3" x14ac:dyDescent="0.45">
      <c r="A158" s="1">
        <v>44425</v>
      </c>
      <c r="B158">
        <v>60.028872999999997</v>
      </c>
      <c r="C158" s="2">
        <f t="shared" si="4"/>
        <v>-3.6148079978314818E-2</v>
      </c>
    </row>
    <row r="159" spans="1:3" x14ac:dyDescent="0.45">
      <c r="A159" s="1">
        <v>44426</v>
      </c>
      <c r="B159">
        <v>61.215252</v>
      </c>
      <c r="C159" s="2">
        <f t="shared" si="4"/>
        <v>1.9763472820820693E-2</v>
      </c>
    </row>
    <row r="160" spans="1:3" x14ac:dyDescent="0.45">
      <c r="A160" s="1">
        <v>44427</v>
      </c>
      <c r="B160">
        <v>58.095168999999999</v>
      </c>
      <c r="C160" s="2">
        <f t="shared" si="4"/>
        <v>-5.0969046080215463E-2</v>
      </c>
    </row>
    <row r="161" spans="1:3" x14ac:dyDescent="0.45">
      <c r="A161" s="1">
        <v>44428</v>
      </c>
      <c r="B161">
        <v>59.431010999999998</v>
      </c>
      <c r="C161" s="2">
        <f t="shared" si="4"/>
        <v>2.2994028987160631E-2</v>
      </c>
    </row>
    <row r="162" spans="1:3" x14ac:dyDescent="0.45">
      <c r="A162" s="1">
        <v>44431</v>
      </c>
      <c r="B162">
        <v>61.402081000000003</v>
      </c>
      <c r="C162" s="2">
        <f t="shared" si="4"/>
        <v>3.3165681802047819E-2</v>
      </c>
    </row>
    <row r="163" spans="1:3" x14ac:dyDescent="0.45">
      <c r="A163" s="1">
        <v>44432</v>
      </c>
      <c r="B163">
        <v>70.267227000000005</v>
      </c>
      <c r="C163" s="2">
        <f t="shared" si="4"/>
        <v>0.14437859198941494</v>
      </c>
    </row>
    <row r="164" spans="1:3" x14ac:dyDescent="0.45">
      <c r="A164" s="1">
        <v>44433</v>
      </c>
      <c r="B164">
        <v>71.126648000000003</v>
      </c>
      <c r="C164" s="2">
        <f t="shared" si="4"/>
        <v>1.2230751613408586E-2</v>
      </c>
    </row>
    <row r="165" spans="1:3" x14ac:dyDescent="0.45">
      <c r="A165" s="1">
        <v>44434</v>
      </c>
      <c r="B165">
        <v>71.967392000000004</v>
      </c>
      <c r="C165" s="2">
        <f t="shared" si="4"/>
        <v>1.1820379894747823E-2</v>
      </c>
    </row>
    <row r="166" spans="1:3" x14ac:dyDescent="0.45">
      <c r="A166" s="1">
        <v>44435</v>
      </c>
      <c r="B166">
        <v>71.397544999999994</v>
      </c>
      <c r="C166" s="2">
        <f t="shared" si="4"/>
        <v>-7.9181276987223548E-3</v>
      </c>
    </row>
    <row r="167" spans="1:3" x14ac:dyDescent="0.45">
      <c r="A167" s="1">
        <v>44438</v>
      </c>
      <c r="B167">
        <v>71.640441999999993</v>
      </c>
      <c r="C167" s="2">
        <f t="shared" si="4"/>
        <v>3.4020357422652747E-3</v>
      </c>
    </row>
    <row r="168" spans="1:3" x14ac:dyDescent="0.45">
      <c r="A168" s="1">
        <v>44439</v>
      </c>
      <c r="B168">
        <v>73.387305999999995</v>
      </c>
      <c r="C168" s="2">
        <f t="shared" si="4"/>
        <v>2.4383769156533175E-2</v>
      </c>
    </row>
    <row r="169" spans="1:3" x14ac:dyDescent="0.45">
      <c r="A169" s="1">
        <v>44440</v>
      </c>
      <c r="B169">
        <v>75.461128000000002</v>
      </c>
      <c r="C169" s="2">
        <f t="shared" si="4"/>
        <v>2.8258592841655883E-2</v>
      </c>
    </row>
    <row r="170" spans="1:3" x14ac:dyDescent="0.45">
      <c r="A170" s="1">
        <v>44441</v>
      </c>
      <c r="B170">
        <v>74.956688</v>
      </c>
      <c r="C170" s="2">
        <f t="shared" si="4"/>
        <v>-6.684766228249317E-3</v>
      </c>
    </row>
    <row r="171" spans="1:3" x14ac:dyDescent="0.45">
      <c r="A171" s="1">
        <v>44442</v>
      </c>
      <c r="B171">
        <v>74.597046000000006</v>
      </c>
      <c r="C171" s="2">
        <f t="shared" si="4"/>
        <v>-4.7979974782236257E-3</v>
      </c>
    </row>
    <row r="172" spans="1:3" x14ac:dyDescent="0.45">
      <c r="A172" s="1">
        <v>44446</v>
      </c>
      <c r="B172">
        <v>77.759155000000007</v>
      </c>
      <c r="C172" s="2">
        <f t="shared" si="4"/>
        <v>4.2389198628589142E-2</v>
      </c>
    </row>
    <row r="173" spans="1:3" x14ac:dyDescent="0.45">
      <c r="A173" s="1">
        <v>44447</v>
      </c>
      <c r="B173">
        <v>76.348586999999995</v>
      </c>
      <c r="C173" s="2">
        <f t="shared" si="4"/>
        <v>-1.8140217701697159E-2</v>
      </c>
    </row>
    <row r="174" spans="1:3" x14ac:dyDescent="0.45">
      <c r="A174" s="1">
        <v>44448</v>
      </c>
      <c r="B174">
        <v>74.975364999999996</v>
      </c>
      <c r="C174" s="2">
        <f t="shared" si="4"/>
        <v>-1.7986213680680097E-2</v>
      </c>
    </row>
    <row r="175" spans="1:3" x14ac:dyDescent="0.45">
      <c r="A175" s="1">
        <v>44449</v>
      </c>
      <c r="B175">
        <v>75.330344999999994</v>
      </c>
      <c r="C175" s="2">
        <f t="shared" si="4"/>
        <v>4.7346218321178135E-3</v>
      </c>
    </row>
    <row r="176" spans="1:3" x14ac:dyDescent="0.45">
      <c r="A176" s="1">
        <v>44452</v>
      </c>
      <c r="B176">
        <v>74.891295999999997</v>
      </c>
      <c r="C176" s="2">
        <f t="shared" si="4"/>
        <v>-5.8283152692317763E-3</v>
      </c>
    </row>
    <row r="177" spans="1:3" x14ac:dyDescent="0.45">
      <c r="A177" s="1">
        <v>44453</v>
      </c>
      <c r="B177">
        <v>72.770759999999996</v>
      </c>
      <c r="C177" s="2">
        <f t="shared" si="4"/>
        <v>-2.8314852503019905E-2</v>
      </c>
    </row>
    <row r="178" spans="1:3" x14ac:dyDescent="0.45">
      <c r="A178" s="1">
        <v>44454</v>
      </c>
      <c r="B178">
        <v>71.584372999999999</v>
      </c>
      <c r="C178" s="2">
        <f t="shared" si="4"/>
        <v>-1.6303072827602683E-2</v>
      </c>
    </row>
    <row r="179" spans="1:3" x14ac:dyDescent="0.45">
      <c r="A179" s="1">
        <v>44455</v>
      </c>
      <c r="B179">
        <v>72.088820999999996</v>
      </c>
      <c r="C179" s="2">
        <f t="shared" si="4"/>
        <v>7.0469011441924856E-3</v>
      </c>
    </row>
    <row r="180" spans="1:3" x14ac:dyDescent="0.45">
      <c r="A180" s="1">
        <v>44456</v>
      </c>
      <c r="B180">
        <v>72.574592999999993</v>
      </c>
      <c r="C180" s="2">
        <f t="shared" si="4"/>
        <v>6.7385205259493652E-3</v>
      </c>
    </row>
    <row r="181" spans="1:3" x14ac:dyDescent="0.45">
      <c r="A181" s="1">
        <v>44459</v>
      </c>
      <c r="B181">
        <v>69.267685</v>
      </c>
      <c r="C181" s="2">
        <f t="shared" si="4"/>
        <v>-4.5565643061890704E-2</v>
      </c>
    </row>
    <row r="182" spans="1:3" x14ac:dyDescent="0.45">
      <c r="A182" s="1">
        <v>44460</v>
      </c>
      <c r="B182">
        <v>68.660469000000006</v>
      </c>
      <c r="C182" s="2">
        <f t="shared" si="4"/>
        <v>-8.7662233839631565E-3</v>
      </c>
    </row>
    <row r="183" spans="1:3" x14ac:dyDescent="0.45">
      <c r="A183" s="1">
        <v>44461</v>
      </c>
      <c r="B183">
        <v>70.921126999999998</v>
      </c>
      <c r="C183" s="2">
        <f t="shared" si="4"/>
        <v>3.2925175620341252E-2</v>
      </c>
    </row>
    <row r="184" spans="1:3" x14ac:dyDescent="0.45">
      <c r="A184" s="1">
        <v>44462</v>
      </c>
      <c r="B184">
        <v>71.117310000000003</v>
      </c>
      <c r="C184" s="2">
        <f t="shared" si="4"/>
        <v>2.7662137969128864E-3</v>
      </c>
    </row>
    <row r="185" spans="1:3" x14ac:dyDescent="0.45">
      <c r="A185" s="1">
        <v>44463</v>
      </c>
      <c r="B185">
        <v>69.108870999999994</v>
      </c>
      <c r="C185" s="2">
        <f t="shared" si="4"/>
        <v>-2.8241211598132865E-2</v>
      </c>
    </row>
    <row r="186" spans="1:3" x14ac:dyDescent="0.45">
      <c r="A186" s="1">
        <v>44466</v>
      </c>
      <c r="B186">
        <v>71.397544999999994</v>
      </c>
      <c r="C186" s="2">
        <f t="shared" si="4"/>
        <v>3.3116935161623395E-2</v>
      </c>
    </row>
    <row r="187" spans="1:3" x14ac:dyDescent="0.45">
      <c r="A187" s="1">
        <v>44467</v>
      </c>
      <c r="B187">
        <v>70.454055999999994</v>
      </c>
      <c r="C187" s="2">
        <f t="shared" si="4"/>
        <v>-1.3214586019729357E-2</v>
      </c>
    </row>
    <row r="188" spans="1:3" x14ac:dyDescent="0.45">
      <c r="A188" s="1">
        <v>44468</v>
      </c>
      <c r="B188">
        <v>66.904266000000007</v>
      </c>
      <c r="C188" s="2">
        <f t="shared" si="4"/>
        <v>-5.0384466154794416E-2</v>
      </c>
    </row>
    <row r="189" spans="1:3" x14ac:dyDescent="0.45">
      <c r="A189" s="1">
        <v>44469</v>
      </c>
      <c r="B189">
        <v>67.483436999999995</v>
      </c>
      <c r="C189" s="2">
        <f t="shared" si="4"/>
        <v>8.6567125629923858E-3</v>
      </c>
    </row>
    <row r="190" spans="1:3" x14ac:dyDescent="0.45">
      <c r="A190" s="1">
        <v>44470</v>
      </c>
      <c r="B190">
        <v>65.409606999999994</v>
      </c>
      <c r="C190" s="2">
        <f t="shared" si="4"/>
        <v>-3.0730948099160993E-2</v>
      </c>
    </row>
    <row r="191" spans="1:3" x14ac:dyDescent="0.45">
      <c r="A191" s="1">
        <v>44473</v>
      </c>
      <c r="B191">
        <v>64.839775000000003</v>
      </c>
      <c r="C191" s="2">
        <f t="shared" si="4"/>
        <v>-8.7117478018173822E-3</v>
      </c>
    </row>
    <row r="192" spans="1:3" x14ac:dyDescent="0.45">
      <c r="A192" s="1">
        <v>44474</v>
      </c>
      <c r="B192">
        <v>66.904266000000007</v>
      </c>
      <c r="C192" s="2">
        <f t="shared" si="4"/>
        <v>3.1839885317307193E-2</v>
      </c>
    </row>
    <row r="193" spans="1:3" x14ac:dyDescent="0.45">
      <c r="A193" s="1">
        <v>44475</v>
      </c>
      <c r="B193">
        <v>67.137801999999994</v>
      </c>
      <c r="C193" s="2">
        <f t="shared" si="4"/>
        <v>3.490599538151784E-3</v>
      </c>
    </row>
    <row r="194" spans="1:3" x14ac:dyDescent="0.45">
      <c r="A194" s="1">
        <v>44476</v>
      </c>
      <c r="B194">
        <v>71.276122999999998</v>
      </c>
      <c r="C194" s="2">
        <f t="shared" si="4"/>
        <v>6.1639208861797412E-2</v>
      </c>
    </row>
    <row r="195" spans="1:3" x14ac:dyDescent="0.45">
      <c r="A195" s="1">
        <v>44477</v>
      </c>
      <c r="B195">
        <v>73.434005999999997</v>
      </c>
      <c r="C195" s="2">
        <f t="shared" si="4"/>
        <v>3.0274977217826571E-2</v>
      </c>
    </row>
    <row r="196" spans="1:3" x14ac:dyDescent="0.45">
      <c r="A196" s="1">
        <v>44480</v>
      </c>
      <c r="B196">
        <v>72.864174000000006</v>
      </c>
      <c r="C196" s="2">
        <f t="shared" ref="C196:C259" si="5">B196/B195-1</f>
        <v>-7.7597836620814098E-3</v>
      </c>
    </row>
    <row r="197" spans="1:3" x14ac:dyDescent="0.45">
      <c r="A197" s="1">
        <v>44481</v>
      </c>
      <c r="B197">
        <v>73.247185000000002</v>
      </c>
      <c r="C197" s="2">
        <f t="shared" si="5"/>
        <v>5.2565064416978391E-3</v>
      </c>
    </row>
    <row r="198" spans="1:3" x14ac:dyDescent="0.45">
      <c r="A198" s="1">
        <v>44482</v>
      </c>
      <c r="B198">
        <v>75.264954000000003</v>
      </c>
      <c r="C198" s="2">
        <f t="shared" si="5"/>
        <v>2.7547393118247498E-2</v>
      </c>
    </row>
    <row r="199" spans="1:3" x14ac:dyDescent="0.45">
      <c r="A199" s="1">
        <v>44483</v>
      </c>
      <c r="B199">
        <v>75.694671999999997</v>
      </c>
      <c r="C199" s="2">
        <f t="shared" si="5"/>
        <v>5.7094036090155065E-3</v>
      </c>
    </row>
    <row r="200" spans="1:3" x14ac:dyDescent="0.45">
      <c r="A200" s="1">
        <v>44484</v>
      </c>
      <c r="B200">
        <v>76.058989999999994</v>
      </c>
      <c r="C200" s="2">
        <f t="shared" si="5"/>
        <v>4.8129939713590364E-3</v>
      </c>
    </row>
    <row r="201" spans="1:3" x14ac:dyDescent="0.45">
      <c r="A201" s="1">
        <v>44487</v>
      </c>
      <c r="B201">
        <v>76.993140999999994</v>
      </c>
      <c r="C201" s="2">
        <f t="shared" si="5"/>
        <v>1.2281927488124733E-2</v>
      </c>
    </row>
    <row r="202" spans="1:3" x14ac:dyDescent="0.45">
      <c r="A202" s="1">
        <v>44488</v>
      </c>
      <c r="B202">
        <v>79.319198999999998</v>
      </c>
      <c r="C202" s="2">
        <f t="shared" si="5"/>
        <v>3.0211236608725933E-2</v>
      </c>
    </row>
    <row r="203" spans="1:3" x14ac:dyDescent="0.45">
      <c r="A203" s="1">
        <v>44489</v>
      </c>
      <c r="B203">
        <v>79.898375999999999</v>
      </c>
      <c r="C203" s="2">
        <f t="shared" si="5"/>
        <v>7.3018513462295154E-3</v>
      </c>
    </row>
    <row r="204" spans="1:3" x14ac:dyDescent="0.45">
      <c r="A204" s="1">
        <v>44490</v>
      </c>
      <c r="B204">
        <v>78.441085999999999</v>
      </c>
      <c r="C204" s="2">
        <f t="shared" si="5"/>
        <v>-1.8239294375645421E-2</v>
      </c>
    </row>
    <row r="205" spans="1:3" x14ac:dyDescent="0.45">
      <c r="A205" s="1">
        <v>44491</v>
      </c>
      <c r="B205">
        <v>77.600348999999994</v>
      </c>
      <c r="C205" s="2">
        <f t="shared" si="5"/>
        <v>-1.0718069354623716E-2</v>
      </c>
    </row>
    <row r="206" spans="1:3" x14ac:dyDescent="0.45">
      <c r="A206" s="1">
        <v>44494</v>
      </c>
      <c r="B206">
        <v>78.702652</v>
      </c>
      <c r="C206" s="2">
        <f t="shared" si="5"/>
        <v>1.4204871681698261E-2</v>
      </c>
    </row>
    <row r="207" spans="1:3" x14ac:dyDescent="0.45">
      <c r="A207" s="1">
        <v>44495</v>
      </c>
      <c r="B207">
        <v>76.115043999999997</v>
      </c>
      <c r="C207" s="2">
        <f t="shared" si="5"/>
        <v>-3.2878282170212048E-2</v>
      </c>
    </row>
    <row r="208" spans="1:3" x14ac:dyDescent="0.45">
      <c r="A208" s="1">
        <v>44496</v>
      </c>
      <c r="B208">
        <v>75.535865999999999</v>
      </c>
      <c r="C208" s="2">
        <f t="shared" si="5"/>
        <v>-7.6092447637552407E-3</v>
      </c>
    </row>
    <row r="209" spans="1:3" x14ac:dyDescent="0.45">
      <c r="A209" s="1">
        <v>44497</v>
      </c>
      <c r="B209">
        <v>75.591910999999996</v>
      </c>
      <c r="C209" s="2">
        <f t="shared" si="5"/>
        <v>7.4196541282778306E-4</v>
      </c>
    </row>
    <row r="210" spans="1:3" x14ac:dyDescent="0.45">
      <c r="A210" s="1">
        <v>44498</v>
      </c>
      <c r="B210">
        <v>73.125739999999993</v>
      </c>
      <c r="C210" s="2">
        <f t="shared" si="5"/>
        <v>-3.2624800291131684E-2</v>
      </c>
    </row>
    <row r="211" spans="1:3" x14ac:dyDescent="0.45">
      <c r="A211" s="1">
        <v>44501</v>
      </c>
      <c r="B211">
        <v>77.067879000000005</v>
      </c>
      <c r="C211" s="2">
        <f t="shared" si="5"/>
        <v>5.3909047621261807E-2</v>
      </c>
    </row>
    <row r="212" spans="1:3" x14ac:dyDescent="0.45">
      <c r="A212" s="1">
        <v>44502</v>
      </c>
      <c r="B212">
        <v>75.386398</v>
      </c>
      <c r="C212" s="2">
        <f t="shared" si="5"/>
        <v>-2.1818181865365771E-2</v>
      </c>
    </row>
    <row r="213" spans="1:3" x14ac:dyDescent="0.45">
      <c r="A213" s="1">
        <v>44503</v>
      </c>
      <c r="B213">
        <v>76.002937000000003</v>
      </c>
      <c r="C213" s="2">
        <f t="shared" si="5"/>
        <v>8.1783851776551231E-3</v>
      </c>
    </row>
    <row r="214" spans="1:3" x14ac:dyDescent="0.45">
      <c r="A214" s="1">
        <v>44504</v>
      </c>
      <c r="B214">
        <v>75.012741000000005</v>
      </c>
      <c r="C214" s="2">
        <f t="shared" si="5"/>
        <v>-1.302839125809041E-2</v>
      </c>
    </row>
    <row r="215" spans="1:3" x14ac:dyDescent="0.45">
      <c r="A215" s="1">
        <v>44505</v>
      </c>
      <c r="B215">
        <v>72.462494000000007</v>
      </c>
      <c r="C215" s="2">
        <f t="shared" si="5"/>
        <v>-3.3997517835003488E-2</v>
      </c>
    </row>
    <row r="216" spans="1:3" x14ac:dyDescent="0.45">
      <c r="A216" s="1">
        <v>44508</v>
      </c>
      <c r="B216">
        <v>72.369079999999997</v>
      </c>
      <c r="C216" s="2">
        <f t="shared" si="5"/>
        <v>-1.289135866618274E-3</v>
      </c>
    </row>
    <row r="217" spans="1:3" x14ac:dyDescent="0.45">
      <c r="A217" s="1">
        <v>44509</v>
      </c>
      <c r="B217">
        <v>72.107512999999997</v>
      </c>
      <c r="C217" s="2">
        <f t="shared" si="5"/>
        <v>-3.6143474533598674E-3</v>
      </c>
    </row>
    <row r="218" spans="1:3" x14ac:dyDescent="0.45">
      <c r="A218" s="1">
        <v>44510</v>
      </c>
      <c r="B218">
        <v>72.621291999999997</v>
      </c>
      <c r="C218" s="2">
        <f t="shared" si="5"/>
        <v>7.1251798685665335E-3</v>
      </c>
    </row>
    <row r="219" spans="1:3" x14ac:dyDescent="0.45">
      <c r="A219" s="1">
        <v>44511</v>
      </c>
      <c r="B219">
        <v>78.655936999999994</v>
      </c>
      <c r="C219" s="2">
        <f t="shared" si="5"/>
        <v>8.3097461278986762E-2</v>
      </c>
    </row>
    <row r="220" spans="1:3" x14ac:dyDescent="0.45">
      <c r="A220" s="1">
        <v>44512</v>
      </c>
      <c r="B220">
        <v>80.290717999999998</v>
      </c>
      <c r="C220" s="2">
        <f t="shared" si="5"/>
        <v>2.0783949214157937E-2</v>
      </c>
    </row>
    <row r="221" spans="1:3" x14ac:dyDescent="0.45">
      <c r="A221" s="1">
        <v>44515</v>
      </c>
      <c r="B221">
        <v>79.048293999999999</v>
      </c>
      <c r="C221" s="2">
        <f t="shared" si="5"/>
        <v>-1.5474067625102061E-2</v>
      </c>
    </row>
    <row r="222" spans="1:3" x14ac:dyDescent="0.45">
      <c r="A222" s="1">
        <v>44516</v>
      </c>
      <c r="B222">
        <v>80.085205000000002</v>
      </c>
      <c r="C222" s="2">
        <f t="shared" si="5"/>
        <v>1.3117436791235448E-2</v>
      </c>
    </row>
    <row r="223" spans="1:3" x14ac:dyDescent="0.45">
      <c r="A223" s="1">
        <v>44517</v>
      </c>
      <c r="B223">
        <v>77.675078999999997</v>
      </c>
      <c r="C223" s="2">
        <f t="shared" si="5"/>
        <v>-3.0094522452680295E-2</v>
      </c>
    </row>
    <row r="224" spans="1:3" x14ac:dyDescent="0.45">
      <c r="A224" s="1">
        <v>44518</v>
      </c>
      <c r="B224">
        <v>82.299155999999996</v>
      </c>
      <c r="C224" s="2">
        <f t="shared" si="5"/>
        <v>5.9531024101050489E-2</v>
      </c>
    </row>
    <row r="225" spans="1:3" x14ac:dyDescent="0.45">
      <c r="A225" s="1">
        <v>44519</v>
      </c>
      <c r="B225">
        <v>85.521996000000001</v>
      </c>
      <c r="C225" s="2">
        <f t="shared" si="5"/>
        <v>3.9160061374140964E-2</v>
      </c>
    </row>
    <row r="226" spans="1:3" x14ac:dyDescent="0.45">
      <c r="A226" s="1">
        <v>44522</v>
      </c>
      <c r="B226">
        <v>81.934830000000005</v>
      </c>
      <c r="C226" s="2">
        <f t="shared" si="5"/>
        <v>-4.1944367154386764E-2</v>
      </c>
    </row>
    <row r="227" spans="1:3" x14ac:dyDescent="0.45">
      <c r="A227" s="1">
        <v>44523</v>
      </c>
      <c r="B227">
        <v>83.569603000000001</v>
      </c>
      <c r="C227" s="2">
        <f t="shared" si="5"/>
        <v>1.9952113161155083E-2</v>
      </c>
    </row>
    <row r="228" spans="1:3" x14ac:dyDescent="0.45">
      <c r="A228" s="1">
        <v>44524</v>
      </c>
      <c r="B228">
        <v>83.476189000000005</v>
      </c>
      <c r="C228" s="2">
        <f t="shared" si="5"/>
        <v>-1.1177987766676223E-3</v>
      </c>
    </row>
    <row r="229" spans="1:3" x14ac:dyDescent="0.45">
      <c r="A229" s="1">
        <v>44526</v>
      </c>
      <c r="B229">
        <v>82.831619000000003</v>
      </c>
      <c r="C229" s="2">
        <f t="shared" si="5"/>
        <v>-7.7216031028920495E-3</v>
      </c>
    </row>
    <row r="230" spans="1:3" x14ac:dyDescent="0.45">
      <c r="A230" s="1">
        <v>44529</v>
      </c>
      <c r="B230">
        <v>82.121666000000005</v>
      </c>
      <c r="C230" s="2">
        <f t="shared" si="5"/>
        <v>-8.5710385547335122E-3</v>
      </c>
    </row>
    <row r="231" spans="1:3" x14ac:dyDescent="0.45">
      <c r="A231" s="1">
        <v>44530</v>
      </c>
      <c r="B231">
        <v>78.571877000000001</v>
      </c>
      <c r="C231" s="2">
        <f t="shared" si="5"/>
        <v>-4.3225974007882417E-2</v>
      </c>
    </row>
    <row r="232" spans="1:3" x14ac:dyDescent="0.45">
      <c r="A232" s="1">
        <v>44531</v>
      </c>
      <c r="B232">
        <v>79.571419000000006</v>
      </c>
      <c r="C232" s="2">
        <f t="shared" si="5"/>
        <v>1.2721371032029749E-2</v>
      </c>
    </row>
    <row r="233" spans="1:3" x14ac:dyDescent="0.45">
      <c r="A233" s="1">
        <v>44532</v>
      </c>
      <c r="B233">
        <v>78.898826999999997</v>
      </c>
      <c r="C233" s="2">
        <f t="shared" si="5"/>
        <v>-8.4526832429620002E-3</v>
      </c>
    </row>
    <row r="234" spans="1:3" x14ac:dyDescent="0.45">
      <c r="A234" s="1">
        <v>44533</v>
      </c>
      <c r="B234">
        <v>72.817466999999994</v>
      </c>
      <c r="C234" s="2">
        <f t="shared" si="5"/>
        <v>-7.7077951995408012E-2</v>
      </c>
    </row>
    <row r="235" spans="1:3" x14ac:dyDescent="0.45">
      <c r="A235" s="1">
        <v>44536</v>
      </c>
      <c r="B235">
        <v>70.239197000000004</v>
      </c>
      <c r="C235" s="2">
        <f t="shared" si="5"/>
        <v>-3.5407301382784806E-2</v>
      </c>
    </row>
    <row r="236" spans="1:3" x14ac:dyDescent="0.45">
      <c r="A236" s="1">
        <v>44537</v>
      </c>
      <c r="B236">
        <v>72.948250000000002</v>
      </c>
      <c r="C236" s="2">
        <f t="shared" si="5"/>
        <v>3.8568963138915224E-2</v>
      </c>
    </row>
    <row r="237" spans="1:3" x14ac:dyDescent="0.45">
      <c r="A237" s="1">
        <v>44538</v>
      </c>
      <c r="B237">
        <v>73.135086000000001</v>
      </c>
      <c r="C237" s="2">
        <f t="shared" si="5"/>
        <v>2.5612129146346252E-3</v>
      </c>
    </row>
    <row r="238" spans="1:3" x14ac:dyDescent="0.45">
      <c r="A238" s="1">
        <v>44539</v>
      </c>
      <c r="B238">
        <v>74.330803000000003</v>
      </c>
      <c r="C238" s="2">
        <f t="shared" si="5"/>
        <v>1.6349430422492484E-2</v>
      </c>
    </row>
    <row r="239" spans="1:3" x14ac:dyDescent="0.45">
      <c r="A239" s="1">
        <v>44540</v>
      </c>
      <c r="B239">
        <v>74.461578000000003</v>
      </c>
      <c r="C239" s="2">
        <f t="shared" si="5"/>
        <v>1.7593648221452263E-3</v>
      </c>
    </row>
    <row r="240" spans="1:3" x14ac:dyDescent="0.45">
      <c r="A240" s="1">
        <v>44543</v>
      </c>
      <c r="B240">
        <v>72.910888999999997</v>
      </c>
      <c r="C240" s="2">
        <f t="shared" si="5"/>
        <v>-2.0825357743560091E-2</v>
      </c>
    </row>
    <row r="241" spans="1:3" x14ac:dyDescent="0.45">
      <c r="A241" s="1">
        <v>44544</v>
      </c>
      <c r="B241">
        <v>72.537223999999995</v>
      </c>
      <c r="C241" s="2">
        <f t="shared" si="5"/>
        <v>-5.1249546552641911E-3</v>
      </c>
    </row>
    <row r="242" spans="1:3" x14ac:dyDescent="0.45">
      <c r="A242" s="1">
        <v>44545</v>
      </c>
      <c r="B242">
        <v>68.809944000000002</v>
      </c>
      <c r="C242" s="2">
        <f t="shared" si="5"/>
        <v>-5.1384376110119589E-2</v>
      </c>
    </row>
    <row r="243" spans="1:3" x14ac:dyDescent="0.45">
      <c r="A243" s="1">
        <v>44546</v>
      </c>
      <c r="B243">
        <v>67.894469999999998</v>
      </c>
      <c r="C243" s="2">
        <f t="shared" si="5"/>
        <v>-1.3304385191768242E-2</v>
      </c>
    </row>
    <row r="244" spans="1:3" x14ac:dyDescent="0.45">
      <c r="A244" s="1">
        <v>44547</v>
      </c>
      <c r="B244">
        <v>66.362449999999995</v>
      </c>
      <c r="C244" s="2">
        <f t="shared" si="5"/>
        <v>-2.2564724343529075E-2</v>
      </c>
    </row>
    <row r="245" spans="1:3" x14ac:dyDescent="0.45">
      <c r="A245" s="1">
        <v>44550</v>
      </c>
      <c r="B245">
        <v>63.700108</v>
      </c>
      <c r="C245" s="2">
        <f t="shared" si="5"/>
        <v>-4.0118199373290087E-2</v>
      </c>
    </row>
    <row r="246" spans="1:3" x14ac:dyDescent="0.45">
      <c r="A246" s="1">
        <v>44551</v>
      </c>
      <c r="B246">
        <v>68.576408000000001</v>
      </c>
      <c r="C246" s="2">
        <f t="shared" si="5"/>
        <v>7.6550890620153966E-2</v>
      </c>
    </row>
    <row r="247" spans="1:3" x14ac:dyDescent="0.45">
      <c r="A247" s="1">
        <v>44552</v>
      </c>
      <c r="B247">
        <v>68.894012000000004</v>
      </c>
      <c r="C247" s="2">
        <f t="shared" si="5"/>
        <v>4.6313886839917107E-3</v>
      </c>
    </row>
    <row r="248" spans="1:3" x14ac:dyDescent="0.45">
      <c r="A248" s="1">
        <v>44553</v>
      </c>
      <c r="B248">
        <v>64.129813999999996</v>
      </c>
      <c r="C248" s="2">
        <f t="shared" si="5"/>
        <v>-6.9152570182732354E-2</v>
      </c>
    </row>
    <row r="249" spans="1:3" x14ac:dyDescent="0.45">
      <c r="A249" s="1">
        <v>44557</v>
      </c>
      <c r="B249">
        <v>63.251713000000002</v>
      </c>
      <c r="C249" s="2">
        <f t="shared" si="5"/>
        <v>-1.3692554916812871E-2</v>
      </c>
    </row>
    <row r="250" spans="1:3" x14ac:dyDescent="0.45">
      <c r="A250" s="1">
        <v>44558</v>
      </c>
      <c r="B250">
        <v>61.532871</v>
      </c>
      <c r="C250" s="2">
        <f t="shared" si="5"/>
        <v>-2.7174631618277267E-2</v>
      </c>
    </row>
    <row r="251" spans="1:3" x14ac:dyDescent="0.45">
      <c r="A251" s="1">
        <v>44559</v>
      </c>
      <c r="B251">
        <v>61.308666000000002</v>
      </c>
      <c r="C251" s="2">
        <f t="shared" si="5"/>
        <v>-3.6436622630527937E-3</v>
      </c>
    </row>
    <row r="252" spans="1:3" x14ac:dyDescent="0.45">
      <c r="A252" s="1">
        <v>44560</v>
      </c>
      <c r="B252">
        <v>65.764595</v>
      </c>
      <c r="C252" s="2">
        <f t="shared" si="5"/>
        <v>7.2680247193765313E-2</v>
      </c>
    </row>
    <row r="253" spans="1:3" x14ac:dyDescent="0.45">
      <c r="A253" s="1">
        <v>44561</v>
      </c>
      <c r="B253">
        <v>65.456314000000006</v>
      </c>
      <c r="C253" s="2">
        <f t="shared" si="5"/>
        <v>-4.6876438606516801E-3</v>
      </c>
    </row>
    <row r="254" spans="1:3" x14ac:dyDescent="0.45">
      <c r="A254" s="1">
        <v>44564</v>
      </c>
      <c r="B254">
        <v>63.830886999999997</v>
      </c>
      <c r="C254" s="2">
        <f t="shared" si="5"/>
        <v>-2.4832241546629219E-2</v>
      </c>
    </row>
    <row r="255" spans="1:3" x14ac:dyDescent="0.45">
      <c r="A255" s="1">
        <v>44565</v>
      </c>
      <c r="B255">
        <v>59.972819999999999</v>
      </c>
      <c r="C255" s="2">
        <f t="shared" si="5"/>
        <v>-6.0442008271011427E-2</v>
      </c>
    </row>
    <row r="256" spans="1:3" x14ac:dyDescent="0.45">
      <c r="A256" s="1">
        <v>44566</v>
      </c>
      <c r="B256">
        <v>58.870517999999997</v>
      </c>
      <c r="C256" s="2">
        <f t="shared" si="5"/>
        <v>-1.8380026151846862E-2</v>
      </c>
    </row>
    <row r="257" spans="1:3" x14ac:dyDescent="0.45">
      <c r="A257" s="1">
        <v>44567</v>
      </c>
      <c r="B257">
        <v>62.382942</v>
      </c>
      <c r="C257" s="2">
        <f t="shared" si="5"/>
        <v>5.966354839955712E-2</v>
      </c>
    </row>
    <row r="258" spans="1:3" x14ac:dyDescent="0.45">
      <c r="A258" s="1">
        <v>44568</v>
      </c>
      <c r="B258">
        <v>63.746811000000001</v>
      </c>
      <c r="C258" s="2">
        <f t="shared" si="5"/>
        <v>2.1862851546821993E-2</v>
      </c>
    </row>
    <row r="259" spans="1:3" x14ac:dyDescent="0.45">
      <c r="A259" s="1">
        <v>44571</v>
      </c>
      <c r="B259">
        <v>65.017264999999995</v>
      </c>
      <c r="C259" s="2">
        <f t="shared" si="5"/>
        <v>1.9929687149369713E-2</v>
      </c>
    </row>
    <row r="260" spans="1:3" x14ac:dyDescent="0.45">
      <c r="A260" s="1">
        <v>44572</v>
      </c>
      <c r="B260">
        <v>71.705826000000002</v>
      </c>
      <c r="C260" s="2">
        <f t="shared" ref="C260:C323" si="6">B260/B259-1</f>
        <v>0.10287361364708292</v>
      </c>
    </row>
    <row r="261" spans="1:3" x14ac:dyDescent="0.45">
      <c r="A261" s="1">
        <v>44573</v>
      </c>
      <c r="B261">
        <v>71.369529999999997</v>
      </c>
      <c r="C261" s="2">
        <f t="shared" si="6"/>
        <v>-4.6899396989026343E-3</v>
      </c>
    </row>
    <row r="262" spans="1:3" x14ac:dyDescent="0.45">
      <c r="A262" s="1">
        <v>44574</v>
      </c>
      <c r="B262">
        <v>66.736114999999998</v>
      </c>
      <c r="C262" s="2">
        <f t="shared" si="6"/>
        <v>-6.4921472790979595E-2</v>
      </c>
    </row>
    <row r="263" spans="1:3" x14ac:dyDescent="0.45">
      <c r="A263" s="1">
        <v>44575</v>
      </c>
      <c r="B263">
        <v>68.865989999999996</v>
      </c>
      <c r="C263" s="2">
        <f t="shared" si="6"/>
        <v>3.1914878473222386E-2</v>
      </c>
    </row>
    <row r="264" spans="1:3" x14ac:dyDescent="0.45">
      <c r="A264" s="1">
        <v>44579</v>
      </c>
      <c r="B264">
        <v>68.567062000000007</v>
      </c>
      <c r="C264" s="2">
        <f t="shared" si="6"/>
        <v>-4.3407202887809637E-3</v>
      </c>
    </row>
    <row r="265" spans="1:3" x14ac:dyDescent="0.45">
      <c r="A265" s="1">
        <v>44580</v>
      </c>
      <c r="B265">
        <v>67.539490000000001</v>
      </c>
      <c r="C265" s="2">
        <f t="shared" si="6"/>
        <v>-1.498637932014657E-2</v>
      </c>
    </row>
    <row r="266" spans="1:3" x14ac:dyDescent="0.45">
      <c r="A266" s="1">
        <v>44581</v>
      </c>
      <c r="B266">
        <v>71.930023000000006</v>
      </c>
      <c r="C266" s="2">
        <f t="shared" si="6"/>
        <v>6.5006901888065904E-2</v>
      </c>
    </row>
    <row r="267" spans="1:3" x14ac:dyDescent="0.45">
      <c r="A267" s="1">
        <v>44582</v>
      </c>
      <c r="B267">
        <v>68.623108000000002</v>
      </c>
      <c r="C267" s="2">
        <f t="shared" si="6"/>
        <v>-4.5974057314009276E-2</v>
      </c>
    </row>
    <row r="268" spans="1:3" x14ac:dyDescent="0.45">
      <c r="A268" s="1">
        <v>44585</v>
      </c>
      <c r="B268">
        <v>67.016350000000003</v>
      </c>
      <c r="C268" s="2">
        <f t="shared" si="6"/>
        <v>-2.3414241162029503E-2</v>
      </c>
    </row>
    <row r="269" spans="1:3" x14ac:dyDescent="0.45">
      <c r="A269" s="1">
        <v>44586</v>
      </c>
      <c r="B269">
        <v>67.399367999999996</v>
      </c>
      <c r="C269" s="2">
        <f t="shared" si="6"/>
        <v>5.7152918653431417E-3</v>
      </c>
    </row>
    <row r="270" spans="1:3" x14ac:dyDescent="0.45">
      <c r="A270" s="1">
        <v>44587</v>
      </c>
      <c r="B270">
        <v>66.427841000000001</v>
      </c>
      <c r="C270" s="2">
        <f t="shared" si="6"/>
        <v>-1.4414482343513835E-2</v>
      </c>
    </row>
    <row r="271" spans="1:3" x14ac:dyDescent="0.45">
      <c r="A271" s="1">
        <v>44588</v>
      </c>
      <c r="B271">
        <v>62.289527999999997</v>
      </c>
      <c r="C271" s="2">
        <f t="shared" si="6"/>
        <v>-6.2297869954858309E-2</v>
      </c>
    </row>
    <row r="272" spans="1:3" x14ac:dyDescent="0.45">
      <c r="A272" s="1">
        <v>44589</v>
      </c>
      <c r="B272">
        <v>64.774383999999998</v>
      </c>
      <c r="C272" s="2">
        <f t="shared" si="6"/>
        <v>3.9892034500566442E-2</v>
      </c>
    </row>
    <row r="273" spans="1:3" x14ac:dyDescent="0.45">
      <c r="A273" s="1">
        <v>44592</v>
      </c>
      <c r="B273">
        <v>69.949607999999998</v>
      </c>
      <c r="C273" s="2">
        <f t="shared" si="6"/>
        <v>7.9896151540399085E-2</v>
      </c>
    </row>
    <row r="274" spans="1:3" x14ac:dyDescent="0.45">
      <c r="A274" s="1">
        <v>44593</v>
      </c>
      <c r="B274">
        <v>70.136443999999997</v>
      </c>
      <c r="C274" s="2">
        <f t="shared" si="6"/>
        <v>2.6710085351728807E-3</v>
      </c>
    </row>
    <row r="275" spans="1:3" x14ac:dyDescent="0.45">
      <c r="A275" s="1">
        <v>44594</v>
      </c>
      <c r="B275">
        <v>68.389565000000005</v>
      </c>
      <c r="C275" s="2">
        <f t="shared" si="6"/>
        <v>-2.4906865822852287E-2</v>
      </c>
    </row>
    <row r="276" spans="1:3" x14ac:dyDescent="0.45">
      <c r="A276" s="1">
        <v>44595</v>
      </c>
      <c r="B276">
        <v>67.119118</v>
      </c>
      <c r="C276" s="2">
        <f t="shared" si="6"/>
        <v>-1.8576620570696756E-2</v>
      </c>
    </row>
    <row r="277" spans="1:3" x14ac:dyDescent="0.45">
      <c r="A277" s="1">
        <v>44596</v>
      </c>
      <c r="B277">
        <v>68.912696999999994</v>
      </c>
      <c r="C277" s="2">
        <f t="shared" si="6"/>
        <v>2.67223267147223E-2</v>
      </c>
    </row>
    <row r="278" spans="1:3" x14ac:dyDescent="0.45">
      <c r="A278" s="1">
        <v>44599</v>
      </c>
      <c r="B278">
        <v>68.333518999999995</v>
      </c>
      <c r="C278" s="2">
        <f t="shared" si="6"/>
        <v>-8.4045179656805358E-3</v>
      </c>
    </row>
    <row r="279" spans="1:3" x14ac:dyDescent="0.45">
      <c r="A279" s="1">
        <v>44600</v>
      </c>
      <c r="B279">
        <v>70.398003000000003</v>
      </c>
      <c r="C279" s="2">
        <f t="shared" si="6"/>
        <v>3.0211878887724364E-2</v>
      </c>
    </row>
    <row r="280" spans="1:3" x14ac:dyDescent="0.45">
      <c r="A280" s="1">
        <v>44601</v>
      </c>
      <c r="B280">
        <v>73.135086000000001</v>
      </c>
      <c r="C280" s="2">
        <f t="shared" si="6"/>
        <v>3.888012277848274E-2</v>
      </c>
    </row>
    <row r="281" spans="1:3" x14ac:dyDescent="0.45">
      <c r="A281" s="1">
        <v>44602</v>
      </c>
      <c r="B281">
        <v>71.369529999999997</v>
      </c>
      <c r="C281" s="2">
        <f t="shared" si="6"/>
        <v>-2.4141025827193352E-2</v>
      </c>
    </row>
    <row r="282" spans="1:3" x14ac:dyDescent="0.45">
      <c r="A282" s="1">
        <v>44603</v>
      </c>
      <c r="B282">
        <v>69.108870999999994</v>
      </c>
      <c r="C282" s="2">
        <f t="shared" si="6"/>
        <v>-3.1675408258958759E-2</v>
      </c>
    </row>
    <row r="283" spans="1:3" x14ac:dyDescent="0.45">
      <c r="A283" s="1">
        <v>44606</v>
      </c>
      <c r="B283">
        <v>69.547920000000005</v>
      </c>
      <c r="C283" s="2">
        <f t="shared" si="6"/>
        <v>6.353004956483943E-3</v>
      </c>
    </row>
    <row r="284" spans="1:3" x14ac:dyDescent="0.45">
      <c r="A284" s="1">
        <v>44607</v>
      </c>
      <c r="B284">
        <v>71.117310000000003</v>
      </c>
      <c r="C284" s="2">
        <f t="shared" si="6"/>
        <v>2.2565592184496719E-2</v>
      </c>
    </row>
    <row r="285" spans="1:3" x14ac:dyDescent="0.45">
      <c r="A285" s="1">
        <v>44608</v>
      </c>
      <c r="B285">
        <v>70.341956999999994</v>
      </c>
      <c r="C285" s="2">
        <f t="shared" si="6"/>
        <v>-1.0902451175389127E-2</v>
      </c>
    </row>
    <row r="286" spans="1:3" x14ac:dyDescent="0.45">
      <c r="A286" s="1">
        <v>44609</v>
      </c>
      <c r="B286">
        <v>69.641341999999995</v>
      </c>
      <c r="C286" s="2">
        <f t="shared" si="6"/>
        <v>-9.960129485734992E-3</v>
      </c>
    </row>
    <row r="287" spans="1:3" x14ac:dyDescent="0.45">
      <c r="A287" s="1">
        <v>44610</v>
      </c>
      <c r="B287">
        <v>67.128456</v>
      </c>
      <c r="C287" s="2">
        <f t="shared" si="6"/>
        <v>-3.6083250664526223E-2</v>
      </c>
    </row>
    <row r="288" spans="1:3" x14ac:dyDescent="0.45">
      <c r="A288" s="1">
        <v>44614</v>
      </c>
      <c r="B288">
        <v>66.306404000000001</v>
      </c>
      <c r="C288" s="2">
        <f t="shared" si="6"/>
        <v>-1.2245954234371137E-2</v>
      </c>
    </row>
    <row r="289" spans="1:3" x14ac:dyDescent="0.45">
      <c r="A289" s="1">
        <v>44615</v>
      </c>
      <c r="B289">
        <v>65.895377999999994</v>
      </c>
      <c r="C289" s="2">
        <f t="shared" si="6"/>
        <v>-6.1988884210943951E-3</v>
      </c>
    </row>
    <row r="290" spans="1:3" x14ac:dyDescent="0.45">
      <c r="A290" s="1">
        <v>44616</v>
      </c>
      <c r="B290">
        <v>66.241020000000006</v>
      </c>
      <c r="C290" s="2">
        <f t="shared" si="6"/>
        <v>5.2453147776163611E-3</v>
      </c>
    </row>
    <row r="291" spans="1:3" x14ac:dyDescent="0.45">
      <c r="A291" s="1">
        <v>44617</v>
      </c>
      <c r="B291">
        <v>67.726326</v>
      </c>
      <c r="C291" s="2">
        <f t="shared" si="6"/>
        <v>2.2422752548194369E-2</v>
      </c>
    </row>
    <row r="292" spans="1:3" x14ac:dyDescent="0.45">
      <c r="A292" s="1">
        <v>44620</v>
      </c>
      <c r="B292">
        <v>66.913596999999996</v>
      </c>
      <c r="C292" s="2">
        <f t="shared" si="6"/>
        <v>-1.2000193248339008E-2</v>
      </c>
    </row>
    <row r="293" spans="1:3" x14ac:dyDescent="0.45">
      <c r="A293" s="1">
        <v>44621</v>
      </c>
      <c r="B293">
        <v>68.473640000000003</v>
      </c>
      <c r="C293" s="2">
        <f t="shared" si="6"/>
        <v>2.3314289919282194E-2</v>
      </c>
    </row>
    <row r="294" spans="1:3" x14ac:dyDescent="0.45">
      <c r="A294" s="1">
        <v>44622</v>
      </c>
      <c r="B294">
        <v>67.063072000000005</v>
      </c>
      <c r="C294" s="2">
        <f t="shared" si="6"/>
        <v>-2.0600160879427398E-2</v>
      </c>
    </row>
    <row r="295" spans="1:3" x14ac:dyDescent="0.45">
      <c r="A295" s="1">
        <v>44623</v>
      </c>
      <c r="B295">
        <v>63.363810999999998</v>
      </c>
      <c r="C295" s="2">
        <f t="shared" si="6"/>
        <v>-5.5160923734600242E-2</v>
      </c>
    </row>
    <row r="296" spans="1:3" x14ac:dyDescent="0.45">
      <c r="A296" s="1">
        <v>44624</v>
      </c>
      <c r="B296">
        <v>59.402988000000001</v>
      </c>
      <c r="C296" s="2">
        <f t="shared" si="6"/>
        <v>-6.2509229440129488E-2</v>
      </c>
    </row>
    <row r="297" spans="1:3" x14ac:dyDescent="0.45">
      <c r="A297" s="1">
        <v>44627</v>
      </c>
      <c r="B297">
        <v>56.535130000000002</v>
      </c>
      <c r="C297" s="2">
        <f t="shared" si="6"/>
        <v>-4.8278009180278914E-2</v>
      </c>
    </row>
    <row r="298" spans="1:3" x14ac:dyDescent="0.45">
      <c r="A298" s="1">
        <v>44628</v>
      </c>
      <c r="B298">
        <v>54.825619000000003</v>
      </c>
      <c r="C298" s="2">
        <f t="shared" si="6"/>
        <v>-3.0238030760696866E-2</v>
      </c>
    </row>
    <row r="299" spans="1:3" x14ac:dyDescent="0.45">
      <c r="A299" s="1">
        <v>44629</v>
      </c>
      <c r="B299">
        <v>58.291339999999998</v>
      </c>
      <c r="C299" s="2">
        <f t="shared" si="6"/>
        <v>6.3213531615575524E-2</v>
      </c>
    </row>
    <row r="300" spans="1:3" x14ac:dyDescent="0.45">
      <c r="A300" s="1">
        <v>44630</v>
      </c>
      <c r="B300">
        <v>49.061878</v>
      </c>
      <c r="C300" s="2">
        <f t="shared" si="6"/>
        <v>-0.15833333047413212</v>
      </c>
    </row>
    <row r="301" spans="1:3" x14ac:dyDescent="0.45">
      <c r="A301" s="1">
        <v>44631</v>
      </c>
      <c r="B301">
        <v>44.830154</v>
      </c>
      <c r="C301" s="2">
        <f t="shared" si="6"/>
        <v>-8.6252792850693538E-2</v>
      </c>
    </row>
    <row r="302" spans="1:3" x14ac:dyDescent="0.45">
      <c r="A302" s="1">
        <v>44634</v>
      </c>
      <c r="B302">
        <v>40.112659000000001</v>
      </c>
      <c r="C302" s="2">
        <f t="shared" si="6"/>
        <v>-0.10523039916391985</v>
      </c>
    </row>
    <row r="303" spans="1:3" x14ac:dyDescent="0.45">
      <c r="A303" s="1">
        <v>44635</v>
      </c>
      <c r="B303">
        <v>42.952499000000003</v>
      </c>
      <c r="C303" s="2">
        <f t="shared" si="6"/>
        <v>7.079660313717917E-2</v>
      </c>
    </row>
    <row r="304" spans="1:3" x14ac:dyDescent="0.45">
      <c r="A304" s="1">
        <v>44636</v>
      </c>
      <c r="B304">
        <v>59.860725000000002</v>
      </c>
      <c r="C304" s="2">
        <f t="shared" si="6"/>
        <v>0.39364941257550567</v>
      </c>
    </row>
    <row r="305" spans="1:3" x14ac:dyDescent="0.45">
      <c r="A305" s="1">
        <v>44637</v>
      </c>
      <c r="B305">
        <v>57.861626000000001</v>
      </c>
      <c r="C305" s="2">
        <f t="shared" si="6"/>
        <v>-3.3395836752728947E-2</v>
      </c>
    </row>
    <row r="306" spans="1:3" x14ac:dyDescent="0.45">
      <c r="A306" s="1">
        <v>44638</v>
      </c>
      <c r="B306">
        <v>60.841586999999997</v>
      </c>
      <c r="C306" s="2">
        <f t="shared" si="6"/>
        <v>5.1501508097957727E-2</v>
      </c>
    </row>
    <row r="307" spans="1:3" x14ac:dyDescent="0.45">
      <c r="A307" s="1">
        <v>44641</v>
      </c>
      <c r="B307">
        <v>57.394550000000002</v>
      </c>
      <c r="C307" s="2">
        <f t="shared" si="6"/>
        <v>-5.6655935026809767E-2</v>
      </c>
    </row>
    <row r="308" spans="1:3" x14ac:dyDescent="0.45">
      <c r="A308" s="1">
        <v>44642</v>
      </c>
      <c r="B308">
        <v>60.467930000000003</v>
      </c>
      <c r="C308" s="2">
        <f t="shared" si="6"/>
        <v>5.3548289863758924E-2</v>
      </c>
    </row>
    <row r="309" spans="1:3" x14ac:dyDescent="0.45">
      <c r="A309" s="1">
        <v>44643</v>
      </c>
      <c r="B309">
        <v>60.056896000000002</v>
      </c>
      <c r="C309" s="2">
        <f t="shared" si="6"/>
        <v>-6.7975536784540269E-3</v>
      </c>
    </row>
    <row r="310" spans="1:3" x14ac:dyDescent="0.45">
      <c r="A310" s="1">
        <v>44644</v>
      </c>
      <c r="B310">
        <v>57.469284000000002</v>
      </c>
      <c r="C310" s="2">
        <f t="shared" si="6"/>
        <v>-4.3086009639925482E-2</v>
      </c>
    </row>
    <row r="311" spans="1:3" x14ac:dyDescent="0.45">
      <c r="A311" s="1">
        <v>44645</v>
      </c>
      <c r="B311">
        <v>55.974632</v>
      </c>
      <c r="C311" s="2">
        <f t="shared" si="6"/>
        <v>-2.6007840988587994E-2</v>
      </c>
    </row>
    <row r="312" spans="1:3" x14ac:dyDescent="0.45">
      <c r="A312" s="1">
        <v>44648</v>
      </c>
      <c r="B312">
        <v>55.834510999999999</v>
      </c>
      <c r="C312" s="2">
        <f t="shared" si="6"/>
        <v>-2.5032947067878952E-3</v>
      </c>
    </row>
    <row r="313" spans="1:3" x14ac:dyDescent="0.45">
      <c r="A313" s="1">
        <v>44649</v>
      </c>
      <c r="B313">
        <v>58.599612999999998</v>
      </c>
      <c r="C313" s="2">
        <f t="shared" si="6"/>
        <v>4.952317035605458E-2</v>
      </c>
    </row>
    <row r="314" spans="1:3" x14ac:dyDescent="0.45">
      <c r="A314" s="1">
        <v>44650</v>
      </c>
      <c r="B314">
        <v>57.441260999999997</v>
      </c>
      <c r="C314" s="2">
        <f t="shared" si="6"/>
        <v>-1.9767229520782026E-2</v>
      </c>
    </row>
    <row r="315" spans="1:3" x14ac:dyDescent="0.45">
      <c r="A315" s="1">
        <v>44651</v>
      </c>
      <c r="B315">
        <v>54.059612000000001</v>
      </c>
      <c r="C315" s="2">
        <f t="shared" si="6"/>
        <v>-5.8871426934725468E-2</v>
      </c>
    </row>
    <row r="316" spans="1:3" x14ac:dyDescent="0.45">
      <c r="A316" s="1">
        <v>44652</v>
      </c>
      <c r="B316">
        <v>55.199283999999999</v>
      </c>
      <c r="C316" s="2">
        <f t="shared" si="6"/>
        <v>2.1081764330827868E-2</v>
      </c>
    </row>
    <row r="317" spans="1:3" x14ac:dyDescent="0.45">
      <c r="A317" s="1">
        <v>44655</v>
      </c>
      <c r="B317">
        <v>59.141426000000003</v>
      </c>
      <c r="C317" s="2">
        <f t="shared" si="6"/>
        <v>7.141654228703409E-2</v>
      </c>
    </row>
    <row r="318" spans="1:3" x14ac:dyDescent="0.45">
      <c r="A318" s="1">
        <v>44656</v>
      </c>
      <c r="B318">
        <v>56.908791000000001</v>
      </c>
      <c r="C318" s="2">
        <f t="shared" si="6"/>
        <v>-3.7750780645701698E-2</v>
      </c>
    </row>
    <row r="319" spans="1:3" x14ac:dyDescent="0.45">
      <c r="A319" s="1">
        <v>44657</v>
      </c>
      <c r="B319">
        <v>55.180602999999998</v>
      </c>
      <c r="C319" s="2">
        <f t="shared" si="6"/>
        <v>-3.0367680803480845E-2</v>
      </c>
    </row>
    <row r="320" spans="1:3" x14ac:dyDescent="0.45">
      <c r="A320" s="1">
        <v>44658</v>
      </c>
      <c r="B320">
        <v>53.340313000000002</v>
      </c>
      <c r="C320" s="2">
        <f t="shared" si="6"/>
        <v>-3.3350306084911741E-2</v>
      </c>
    </row>
    <row r="321" spans="1:3" x14ac:dyDescent="0.45">
      <c r="A321" s="1">
        <v>44659</v>
      </c>
      <c r="B321">
        <v>52.817188000000002</v>
      </c>
      <c r="C321" s="2">
        <f t="shared" si="6"/>
        <v>-9.8073102795628309E-3</v>
      </c>
    </row>
    <row r="322" spans="1:3" x14ac:dyDescent="0.45">
      <c r="A322" s="1">
        <v>44662</v>
      </c>
      <c r="B322">
        <v>53.088093000000001</v>
      </c>
      <c r="C322" s="2">
        <f t="shared" si="6"/>
        <v>5.1291068354490932E-3</v>
      </c>
    </row>
    <row r="323" spans="1:3" x14ac:dyDescent="0.45">
      <c r="A323" s="1">
        <v>44663</v>
      </c>
      <c r="B323">
        <v>52.761135000000003</v>
      </c>
      <c r="C323" s="2">
        <f t="shared" si="6"/>
        <v>-6.1587821585529223E-3</v>
      </c>
    </row>
    <row r="324" spans="1:3" x14ac:dyDescent="0.45">
      <c r="A324" s="1">
        <v>44664</v>
      </c>
      <c r="B324">
        <v>54.442619000000001</v>
      </c>
      <c r="C324" s="2">
        <f t="shared" ref="C324:C387" si="7">B324/B323-1</f>
        <v>3.1869746547340094E-2</v>
      </c>
    </row>
    <row r="325" spans="1:3" x14ac:dyDescent="0.45">
      <c r="A325" s="1">
        <v>44665</v>
      </c>
      <c r="B325">
        <v>52.835872999999999</v>
      </c>
      <c r="C325" s="2">
        <f t="shared" si="7"/>
        <v>-2.9512650741508217E-2</v>
      </c>
    </row>
    <row r="326" spans="1:3" x14ac:dyDescent="0.45">
      <c r="A326" s="1">
        <v>44669</v>
      </c>
      <c r="B326">
        <v>53.713977999999997</v>
      </c>
      <c r="C326" s="2">
        <f t="shared" si="7"/>
        <v>1.6619485022987934E-2</v>
      </c>
    </row>
    <row r="327" spans="1:3" x14ac:dyDescent="0.45">
      <c r="A327" s="1">
        <v>44670</v>
      </c>
      <c r="B327">
        <v>53.144142000000002</v>
      </c>
      <c r="C327" s="2">
        <f t="shared" si="7"/>
        <v>-1.0608709710533737E-2</v>
      </c>
    </row>
    <row r="328" spans="1:3" x14ac:dyDescent="0.45">
      <c r="A328" s="1">
        <v>44671</v>
      </c>
      <c r="B328">
        <v>50.210892000000001</v>
      </c>
      <c r="C328" s="2">
        <f t="shared" si="7"/>
        <v>-5.5194230062082905E-2</v>
      </c>
    </row>
    <row r="329" spans="1:3" x14ac:dyDescent="0.45">
      <c r="A329" s="1">
        <v>44672</v>
      </c>
      <c r="B329">
        <v>47.361713000000002</v>
      </c>
      <c r="C329" s="2">
        <f t="shared" si="7"/>
        <v>-5.6744241866884204E-2</v>
      </c>
    </row>
    <row r="330" spans="1:3" x14ac:dyDescent="0.45">
      <c r="A330" s="1">
        <v>44673</v>
      </c>
      <c r="B330">
        <v>48.613483000000002</v>
      </c>
      <c r="C330" s="2">
        <f t="shared" si="7"/>
        <v>2.6429998425099299E-2</v>
      </c>
    </row>
    <row r="331" spans="1:3" x14ac:dyDescent="0.45">
      <c r="A331" s="1">
        <v>44676</v>
      </c>
      <c r="B331">
        <v>50.182868999999997</v>
      </c>
      <c r="C331" s="2">
        <f t="shared" si="7"/>
        <v>3.2282936814052032E-2</v>
      </c>
    </row>
    <row r="332" spans="1:3" x14ac:dyDescent="0.45">
      <c r="A332" s="1">
        <v>44677</v>
      </c>
      <c r="B332">
        <v>49.706443999999998</v>
      </c>
      <c r="C332" s="2">
        <f t="shared" si="7"/>
        <v>-9.4937776475075841E-3</v>
      </c>
    </row>
    <row r="333" spans="1:3" x14ac:dyDescent="0.45">
      <c r="A333" s="1">
        <v>44678</v>
      </c>
      <c r="B333">
        <v>53.639240000000001</v>
      </c>
      <c r="C333" s="2">
        <f t="shared" si="7"/>
        <v>7.9120445630751712E-2</v>
      </c>
    </row>
    <row r="334" spans="1:3" x14ac:dyDescent="0.45">
      <c r="A334" s="1">
        <v>44679</v>
      </c>
      <c r="B334">
        <v>54.003566999999997</v>
      </c>
      <c r="C334" s="2">
        <f t="shared" si="7"/>
        <v>6.79217304346591E-3</v>
      </c>
    </row>
    <row r="335" spans="1:3" x14ac:dyDescent="0.45">
      <c r="A335" s="1">
        <v>44680</v>
      </c>
      <c r="B335">
        <v>57.600067000000003</v>
      </c>
      <c r="C335" s="2">
        <f t="shared" si="7"/>
        <v>6.6597452720113859E-2</v>
      </c>
    </row>
    <row r="336" spans="1:3" x14ac:dyDescent="0.45">
      <c r="A336" s="1">
        <v>44683</v>
      </c>
      <c r="B336">
        <v>59.197471999999998</v>
      </c>
      <c r="C336" s="2">
        <f t="shared" si="7"/>
        <v>2.7732693435929434E-2</v>
      </c>
    </row>
    <row r="337" spans="1:3" x14ac:dyDescent="0.45">
      <c r="A337" s="1">
        <v>44684</v>
      </c>
      <c r="B337">
        <v>58.076484999999998</v>
      </c>
      <c r="C337" s="2">
        <f t="shared" si="7"/>
        <v>-1.8936399851669283E-2</v>
      </c>
    </row>
    <row r="338" spans="1:3" x14ac:dyDescent="0.45">
      <c r="A338" s="1">
        <v>44685</v>
      </c>
      <c r="B338">
        <v>59.019984999999998</v>
      </c>
      <c r="C338" s="2">
        <f t="shared" si="7"/>
        <v>1.6245817907196036E-2</v>
      </c>
    </row>
    <row r="339" spans="1:3" x14ac:dyDescent="0.45">
      <c r="A339" s="1">
        <v>44686</v>
      </c>
      <c r="B339">
        <v>55.479529999999997</v>
      </c>
      <c r="C339" s="2">
        <f t="shared" si="7"/>
        <v>-5.9987392406148587E-2</v>
      </c>
    </row>
    <row r="340" spans="1:3" x14ac:dyDescent="0.45">
      <c r="A340" s="1">
        <v>44687</v>
      </c>
      <c r="B340">
        <v>51.948421000000003</v>
      </c>
      <c r="C340" s="2">
        <f t="shared" si="7"/>
        <v>-6.3647060456351934E-2</v>
      </c>
    </row>
    <row r="341" spans="1:3" x14ac:dyDescent="0.45">
      <c r="A341" s="1">
        <v>44690</v>
      </c>
      <c r="B341">
        <v>47.679329000000003</v>
      </c>
      <c r="C341" s="2">
        <f t="shared" si="7"/>
        <v>-8.2179437176733483E-2</v>
      </c>
    </row>
    <row r="342" spans="1:3" x14ac:dyDescent="0.45">
      <c r="A342" s="1">
        <v>44691</v>
      </c>
      <c r="B342">
        <v>48.249164999999998</v>
      </c>
      <c r="C342" s="2">
        <f t="shared" si="7"/>
        <v>1.195142658152748E-2</v>
      </c>
    </row>
    <row r="343" spans="1:3" x14ac:dyDescent="0.45">
      <c r="A343" s="1">
        <v>44692</v>
      </c>
      <c r="B343">
        <v>46.549003999999996</v>
      </c>
      <c r="C343" s="2">
        <f t="shared" si="7"/>
        <v>-3.5237107212114482E-2</v>
      </c>
    </row>
    <row r="344" spans="1:3" x14ac:dyDescent="0.45">
      <c r="A344" s="1">
        <v>44693</v>
      </c>
      <c r="B344">
        <v>45.465378000000001</v>
      </c>
      <c r="C344" s="2">
        <f t="shared" si="7"/>
        <v>-2.327925211890669E-2</v>
      </c>
    </row>
    <row r="345" spans="1:3" x14ac:dyDescent="0.45">
      <c r="A345" s="1">
        <v>44694</v>
      </c>
      <c r="B345">
        <v>48.155746000000001</v>
      </c>
      <c r="C345" s="2">
        <f t="shared" si="7"/>
        <v>5.9173993890472065E-2</v>
      </c>
    </row>
    <row r="346" spans="1:3" x14ac:dyDescent="0.45">
      <c r="A346" s="1">
        <v>44697</v>
      </c>
      <c r="B346">
        <v>48.137065999999997</v>
      </c>
      <c r="C346" s="2">
        <f t="shared" si="7"/>
        <v>-3.8790801828725296E-4</v>
      </c>
    </row>
    <row r="347" spans="1:3" x14ac:dyDescent="0.45">
      <c r="A347" s="1">
        <v>44698</v>
      </c>
      <c r="B347">
        <v>50.136158000000002</v>
      </c>
      <c r="C347" s="2">
        <f t="shared" si="7"/>
        <v>4.1529161748246279E-2</v>
      </c>
    </row>
    <row r="348" spans="1:3" x14ac:dyDescent="0.45">
      <c r="A348" s="1">
        <v>44699</v>
      </c>
      <c r="B348">
        <v>47.828792999999997</v>
      </c>
      <c r="C348" s="2">
        <f t="shared" si="7"/>
        <v>-4.6021974799106191E-2</v>
      </c>
    </row>
    <row r="349" spans="1:3" x14ac:dyDescent="0.45">
      <c r="A349" s="1">
        <v>44700</v>
      </c>
      <c r="B349">
        <v>50.548732999999999</v>
      </c>
      <c r="C349" s="2">
        <f t="shared" si="7"/>
        <v>5.6868255069702389E-2</v>
      </c>
    </row>
    <row r="350" spans="1:3" x14ac:dyDescent="0.45">
      <c r="A350" s="1">
        <v>44701</v>
      </c>
      <c r="B350">
        <v>49.96452</v>
      </c>
      <c r="C350" s="2">
        <f t="shared" si="7"/>
        <v>-1.1557421231507381E-2</v>
      </c>
    </row>
    <row r="351" spans="1:3" x14ac:dyDescent="0.45">
      <c r="A351" s="1">
        <v>44704</v>
      </c>
      <c r="B351">
        <v>51.075485</v>
      </c>
      <c r="C351" s="2">
        <f t="shared" si="7"/>
        <v>2.2235078011356935E-2</v>
      </c>
    </row>
    <row r="352" spans="1:3" x14ac:dyDescent="0.45">
      <c r="A352" s="1">
        <v>44705</v>
      </c>
      <c r="B352">
        <v>47.484012999999997</v>
      </c>
      <c r="C352" s="2">
        <f t="shared" si="7"/>
        <v>-7.0316943637441787E-2</v>
      </c>
    </row>
    <row r="353" spans="1:3" x14ac:dyDescent="0.45">
      <c r="A353" s="1">
        <v>44706</v>
      </c>
      <c r="B353">
        <v>48.068226000000003</v>
      </c>
      <c r="C353" s="2">
        <f t="shared" si="7"/>
        <v>1.2303361975745553E-2</v>
      </c>
    </row>
    <row r="354" spans="1:3" x14ac:dyDescent="0.45">
      <c r="A354" s="1">
        <v>44707</v>
      </c>
      <c r="B354">
        <v>50.491272000000002</v>
      </c>
      <c r="C354" s="2">
        <f t="shared" si="7"/>
        <v>5.0408475652918838E-2</v>
      </c>
    </row>
    <row r="355" spans="1:3" x14ac:dyDescent="0.45">
      <c r="A355" s="1">
        <v>44708</v>
      </c>
      <c r="B355">
        <v>51.410685999999998</v>
      </c>
      <c r="C355" s="2">
        <f t="shared" si="7"/>
        <v>1.8209364976980558E-2</v>
      </c>
    </row>
    <row r="356" spans="1:3" x14ac:dyDescent="0.45">
      <c r="A356" s="1">
        <v>44712</v>
      </c>
      <c r="B356">
        <v>53.747532</v>
      </c>
      <c r="C356" s="2">
        <f t="shared" si="7"/>
        <v>4.5454480027751432E-2</v>
      </c>
    </row>
    <row r="357" spans="1:3" x14ac:dyDescent="0.45">
      <c r="A357" s="1">
        <v>44713</v>
      </c>
      <c r="B357">
        <v>53.431488000000002</v>
      </c>
      <c r="C357" s="2">
        <f t="shared" si="7"/>
        <v>-5.8801583670855528E-3</v>
      </c>
    </row>
    <row r="358" spans="1:3" x14ac:dyDescent="0.45">
      <c r="A358" s="1">
        <v>44714</v>
      </c>
      <c r="B358">
        <v>55.548057999999997</v>
      </c>
      <c r="C358" s="2">
        <f t="shared" si="7"/>
        <v>3.9612784132083245E-2</v>
      </c>
    </row>
    <row r="359" spans="1:3" x14ac:dyDescent="0.45">
      <c r="A359" s="1">
        <v>44715</v>
      </c>
      <c r="B359">
        <v>54.130623</v>
      </c>
      <c r="C359" s="2">
        <f t="shared" si="7"/>
        <v>-2.5517273709190658E-2</v>
      </c>
    </row>
    <row r="360" spans="1:3" x14ac:dyDescent="0.45">
      <c r="A360" s="1">
        <v>44718</v>
      </c>
      <c r="B360">
        <v>57.664627000000003</v>
      </c>
      <c r="C360" s="2">
        <f t="shared" si="7"/>
        <v>6.5286593874968046E-2</v>
      </c>
    </row>
    <row r="361" spans="1:3" x14ac:dyDescent="0.45">
      <c r="A361" s="1">
        <v>44719</v>
      </c>
      <c r="B361">
        <v>59.129950999999998</v>
      </c>
      <c r="C361" s="2">
        <f t="shared" si="7"/>
        <v>2.5411141565174766E-2</v>
      </c>
    </row>
    <row r="362" spans="1:3" x14ac:dyDescent="0.45">
      <c r="A362" s="1">
        <v>44720</v>
      </c>
      <c r="B362">
        <v>63.659992000000003</v>
      </c>
      <c r="C362" s="2">
        <f t="shared" si="7"/>
        <v>7.6611614306935749E-2</v>
      </c>
    </row>
    <row r="363" spans="1:3" x14ac:dyDescent="0.45">
      <c r="A363" s="1">
        <v>44721</v>
      </c>
      <c r="B363">
        <v>58.804324999999999</v>
      </c>
      <c r="C363" s="2">
        <f t="shared" si="7"/>
        <v>-7.6275017439524695E-2</v>
      </c>
    </row>
    <row r="364" spans="1:3" x14ac:dyDescent="0.45">
      <c r="A364" s="1">
        <v>44722</v>
      </c>
      <c r="B364">
        <v>58.909675999999997</v>
      </c>
      <c r="C364" s="2">
        <f t="shared" si="7"/>
        <v>1.7915518969056077E-3</v>
      </c>
    </row>
    <row r="365" spans="1:3" x14ac:dyDescent="0.45">
      <c r="A365" s="1">
        <v>44725</v>
      </c>
      <c r="B365">
        <v>56.438744</v>
      </c>
      <c r="C365" s="2">
        <f t="shared" si="7"/>
        <v>-4.1944416737243584E-2</v>
      </c>
    </row>
    <row r="366" spans="1:3" x14ac:dyDescent="0.45">
      <c r="A366" s="1">
        <v>44726</v>
      </c>
      <c r="B366">
        <v>59.867396999999997</v>
      </c>
      <c r="C366" s="2">
        <f t="shared" si="7"/>
        <v>6.0749987632609193E-2</v>
      </c>
    </row>
    <row r="367" spans="1:3" x14ac:dyDescent="0.45">
      <c r="A367" s="1">
        <v>44727</v>
      </c>
      <c r="B367">
        <v>61.600879999999997</v>
      </c>
      <c r="C367" s="2">
        <f t="shared" si="7"/>
        <v>2.8955376162421054E-2</v>
      </c>
    </row>
    <row r="368" spans="1:3" x14ac:dyDescent="0.45">
      <c r="A368" s="1">
        <v>44728</v>
      </c>
      <c r="B368">
        <v>59.388534999999997</v>
      </c>
      <c r="C368" s="2">
        <f t="shared" si="7"/>
        <v>-3.5914178498748672E-2</v>
      </c>
    </row>
    <row r="369" spans="1:3" x14ac:dyDescent="0.45">
      <c r="A369" s="1">
        <v>44729</v>
      </c>
      <c r="B369">
        <v>62.472411999999998</v>
      </c>
      <c r="C369" s="2">
        <f t="shared" si="7"/>
        <v>5.1927143850239776E-2</v>
      </c>
    </row>
    <row r="370" spans="1:3" x14ac:dyDescent="0.45">
      <c r="A370" s="1">
        <v>44733</v>
      </c>
      <c r="B370">
        <v>60.959209000000001</v>
      </c>
      <c r="C370" s="2">
        <f t="shared" si="7"/>
        <v>-2.4221939757984701E-2</v>
      </c>
    </row>
    <row r="371" spans="1:3" x14ac:dyDescent="0.45">
      <c r="A371" s="1">
        <v>44734</v>
      </c>
      <c r="B371">
        <v>58.823475000000002</v>
      </c>
      <c r="C371" s="2">
        <f t="shared" si="7"/>
        <v>-3.5035461172076565E-2</v>
      </c>
    </row>
    <row r="372" spans="1:3" x14ac:dyDescent="0.45">
      <c r="A372" s="1">
        <v>44735</v>
      </c>
      <c r="B372">
        <v>59.283188000000003</v>
      </c>
      <c r="C372" s="2">
        <f t="shared" si="7"/>
        <v>7.8151282289935509E-3</v>
      </c>
    </row>
    <row r="373" spans="1:3" x14ac:dyDescent="0.45">
      <c r="A373" s="1">
        <v>44736</v>
      </c>
      <c r="B373">
        <v>61.303989000000001</v>
      </c>
      <c r="C373" s="2">
        <f t="shared" si="7"/>
        <v>3.4087252527647438E-2</v>
      </c>
    </row>
    <row r="374" spans="1:3" x14ac:dyDescent="0.45">
      <c r="A374" s="1">
        <v>44739</v>
      </c>
      <c r="B374">
        <v>62.845928000000001</v>
      </c>
      <c r="C374" s="2">
        <f t="shared" si="7"/>
        <v>2.5152343675384659E-2</v>
      </c>
    </row>
    <row r="375" spans="1:3" x14ac:dyDescent="0.45">
      <c r="A375" s="1">
        <v>44740</v>
      </c>
      <c r="B375">
        <v>61.811580999999997</v>
      </c>
      <c r="C375" s="2">
        <f t="shared" si="7"/>
        <v>-1.6458456942508692E-2</v>
      </c>
    </row>
    <row r="376" spans="1:3" x14ac:dyDescent="0.45">
      <c r="A376" s="1">
        <v>44741</v>
      </c>
      <c r="B376">
        <v>62.108474999999999</v>
      </c>
      <c r="C376" s="2">
        <f t="shared" si="7"/>
        <v>4.8032099356916103E-3</v>
      </c>
    </row>
    <row r="377" spans="1:3" x14ac:dyDescent="0.45">
      <c r="A377" s="1">
        <v>44742</v>
      </c>
      <c r="B377">
        <v>61.505108</v>
      </c>
      <c r="C377" s="2">
        <f t="shared" si="7"/>
        <v>-9.7147289480219445E-3</v>
      </c>
    </row>
    <row r="378" spans="1:3" x14ac:dyDescent="0.45">
      <c r="A378" s="1">
        <v>44743</v>
      </c>
      <c r="B378">
        <v>63.161968000000002</v>
      </c>
      <c r="C378" s="2">
        <f t="shared" si="7"/>
        <v>2.6938575573267842E-2</v>
      </c>
    </row>
    <row r="379" spans="1:3" x14ac:dyDescent="0.45">
      <c r="A379" s="1">
        <v>44747</v>
      </c>
      <c r="B379">
        <v>61.993549000000002</v>
      </c>
      <c r="C379" s="2">
        <f t="shared" si="7"/>
        <v>-1.8498774452373024E-2</v>
      </c>
    </row>
    <row r="380" spans="1:3" x14ac:dyDescent="0.45">
      <c r="A380" s="1">
        <v>44748</v>
      </c>
      <c r="B380">
        <v>59.149101000000002</v>
      </c>
      <c r="C380" s="2">
        <f t="shared" si="7"/>
        <v>-4.5882967597160818E-2</v>
      </c>
    </row>
    <row r="381" spans="1:3" x14ac:dyDescent="0.45">
      <c r="A381" s="1">
        <v>44749</v>
      </c>
      <c r="B381">
        <v>60.461193000000002</v>
      </c>
      <c r="C381" s="2">
        <f t="shared" si="7"/>
        <v>2.2182788543142928E-2</v>
      </c>
    </row>
    <row r="382" spans="1:3" x14ac:dyDescent="0.45">
      <c r="A382" s="1">
        <v>44750</v>
      </c>
      <c r="B382">
        <v>59.388534999999997</v>
      </c>
      <c r="C382" s="2">
        <f t="shared" si="7"/>
        <v>-1.7741264218852026E-2</v>
      </c>
    </row>
    <row r="383" spans="1:3" x14ac:dyDescent="0.45">
      <c r="A383" s="1">
        <v>44753</v>
      </c>
      <c r="B383">
        <v>57.070843000000004</v>
      </c>
      <c r="C383" s="2">
        <f t="shared" si="7"/>
        <v>-3.902591636584396E-2</v>
      </c>
    </row>
    <row r="384" spans="1:3" x14ac:dyDescent="0.45">
      <c r="A384" s="1">
        <v>44754</v>
      </c>
      <c r="B384">
        <v>57.616745000000002</v>
      </c>
      <c r="C384" s="2">
        <f t="shared" si="7"/>
        <v>9.5653396954378245E-3</v>
      </c>
    </row>
    <row r="385" spans="1:3" x14ac:dyDescent="0.45">
      <c r="A385" s="1">
        <v>44755</v>
      </c>
      <c r="B385">
        <v>59.091639999999998</v>
      </c>
      <c r="C385" s="2">
        <f t="shared" si="7"/>
        <v>2.5598374222632669E-2</v>
      </c>
    </row>
    <row r="386" spans="1:3" x14ac:dyDescent="0.45">
      <c r="A386" s="1">
        <v>44756</v>
      </c>
      <c r="B386">
        <v>58.459541000000002</v>
      </c>
      <c r="C386" s="2">
        <f t="shared" si="7"/>
        <v>-1.0696927687232849E-2</v>
      </c>
    </row>
    <row r="387" spans="1:3" x14ac:dyDescent="0.45">
      <c r="A387" s="1">
        <v>44757</v>
      </c>
      <c r="B387">
        <v>57.712516999999998</v>
      </c>
      <c r="C387" s="2">
        <f t="shared" si="7"/>
        <v>-1.2778478708890373E-2</v>
      </c>
    </row>
    <row r="388" spans="1:3" x14ac:dyDescent="0.45">
      <c r="A388" s="1">
        <v>44760</v>
      </c>
      <c r="B388">
        <v>59.426845999999998</v>
      </c>
      <c r="C388" s="2">
        <f t="shared" ref="C388:C451" si="8">B388/B387-1</f>
        <v>2.9704630626316231E-2</v>
      </c>
    </row>
    <row r="389" spans="1:3" x14ac:dyDescent="0.45">
      <c r="A389" s="1">
        <v>44761</v>
      </c>
      <c r="B389">
        <v>60.125984000000003</v>
      </c>
      <c r="C389" s="2">
        <f t="shared" si="8"/>
        <v>1.1764682917885461E-2</v>
      </c>
    </row>
    <row r="390" spans="1:3" x14ac:dyDescent="0.45">
      <c r="A390" s="1">
        <v>44762</v>
      </c>
      <c r="B390">
        <v>59.972748000000003</v>
      </c>
      <c r="C390" s="2">
        <f t="shared" si="8"/>
        <v>-2.5485819907745677E-3</v>
      </c>
    </row>
    <row r="391" spans="1:3" x14ac:dyDescent="0.45">
      <c r="A391" s="1">
        <v>44763</v>
      </c>
      <c r="B391">
        <v>61.303989000000001</v>
      </c>
      <c r="C391" s="2">
        <f t="shared" si="8"/>
        <v>2.2197432073647771E-2</v>
      </c>
    </row>
    <row r="392" spans="1:3" x14ac:dyDescent="0.45">
      <c r="A392" s="1">
        <v>44764</v>
      </c>
      <c r="B392">
        <v>58.976719000000003</v>
      </c>
      <c r="C392" s="2">
        <f t="shared" si="8"/>
        <v>-3.7962782487123259E-2</v>
      </c>
    </row>
    <row r="393" spans="1:3" x14ac:dyDescent="0.45">
      <c r="A393" s="1">
        <v>44767</v>
      </c>
      <c r="B393">
        <v>60.317528000000003</v>
      </c>
      <c r="C393" s="2">
        <f t="shared" si="8"/>
        <v>2.2734547169366959E-2</v>
      </c>
    </row>
    <row r="394" spans="1:3" x14ac:dyDescent="0.45">
      <c r="A394" s="1">
        <v>44768</v>
      </c>
      <c r="B394">
        <v>60.307952999999998</v>
      </c>
      <c r="C394" s="2">
        <f t="shared" si="8"/>
        <v>-1.5874324292608488E-4</v>
      </c>
    </row>
    <row r="395" spans="1:3" x14ac:dyDescent="0.45">
      <c r="A395" s="1">
        <v>44769</v>
      </c>
      <c r="B395">
        <v>60.643154000000003</v>
      </c>
      <c r="C395" s="2">
        <f t="shared" si="8"/>
        <v>5.5581558206760917E-3</v>
      </c>
    </row>
    <row r="396" spans="1:3" x14ac:dyDescent="0.45">
      <c r="A396" s="1">
        <v>44770</v>
      </c>
      <c r="B396">
        <v>59.503464000000001</v>
      </c>
      <c r="C396" s="2">
        <f t="shared" si="8"/>
        <v>-1.8793382679271664E-2</v>
      </c>
    </row>
    <row r="397" spans="1:3" x14ac:dyDescent="0.45">
      <c r="A397" s="1">
        <v>44771</v>
      </c>
      <c r="B397">
        <v>56.984645999999998</v>
      </c>
      <c r="C397" s="2">
        <f t="shared" si="8"/>
        <v>-4.2330611206097268E-2</v>
      </c>
    </row>
    <row r="398" spans="1:3" x14ac:dyDescent="0.45">
      <c r="A398" s="1">
        <v>44774</v>
      </c>
      <c r="B398">
        <v>56.275928</v>
      </c>
      <c r="C398" s="2">
        <f t="shared" si="8"/>
        <v>-1.243699925765962E-2</v>
      </c>
    </row>
    <row r="399" spans="1:3" x14ac:dyDescent="0.45">
      <c r="A399" s="1">
        <v>44775</v>
      </c>
      <c r="B399">
        <v>57.204922000000003</v>
      </c>
      <c r="C399" s="2">
        <f t="shared" si="8"/>
        <v>1.6507839728560292E-2</v>
      </c>
    </row>
    <row r="400" spans="1:3" x14ac:dyDescent="0.45">
      <c r="A400" s="1">
        <v>44776</v>
      </c>
      <c r="B400">
        <v>58.545741999999997</v>
      </c>
      <c r="C400" s="2">
        <f t="shared" si="8"/>
        <v>2.3438892198821559E-2</v>
      </c>
    </row>
    <row r="401" spans="1:3" x14ac:dyDescent="0.45">
      <c r="A401" s="1">
        <v>44777</v>
      </c>
      <c r="B401">
        <v>60.671886000000001</v>
      </c>
      <c r="C401" s="2">
        <f t="shared" si="8"/>
        <v>3.6315945914563663E-2</v>
      </c>
    </row>
    <row r="402" spans="1:3" x14ac:dyDescent="0.45">
      <c r="A402" s="1">
        <v>44778</v>
      </c>
      <c r="B402">
        <v>59.292766999999998</v>
      </c>
      <c r="C402" s="2">
        <f t="shared" si="8"/>
        <v>-2.2730775173199658E-2</v>
      </c>
    </row>
    <row r="403" spans="1:3" x14ac:dyDescent="0.45">
      <c r="A403" s="1">
        <v>44781</v>
      </c>
      <c r="B403">
        <v>56.352547000000001</v>
      </c>
      <c r="C403" s="2">
        <f t="shared" si="8"/>
        <v>-4.9588173208377939E-2</v>
      </c>
    </row>
    <row r="404" spans="1:3" x14ac:dyDescent="0.45">
      <c r="A404" s="1">
        <v>44782</v>
      </c>
      <c r="B404">
        <v>54.666953999999997</v>
      </c>
      <c r="C404" s="2">
        <f t="shared" si="8"/>
        <v>-2.9911567262434602E-2</v>
      </c>
    </row>
    <row r="405" spans="1:3" x14ac:dyDescent="0.45">
      <c r="A405" s="1">
        <v>44783</v>
      </c>
      <c r="B405">
        <v>53.153748</v>
      </c>
      <c r="C405" s="2">
        <f t="shared" si="8"/>
        <v>-2.768045206981895E-2</v>
      </c>
    </row>
    <row r="406" spans="1:3" x14ac:dyDescent="0.45">
      <c r="A406" s="1">
        <v>44784</v>
      </c>
      <c r="B406">
        <v>54.532867000000003</v>
      </c>
      <c r="C406" s="2">
        <f t="shared" si="8"/>
        <v>2.5945846753835822E-2</v>
      </c>
    </row>
    <row r="407" spans="1:3" x14ac:dyDescent="0.45">
      <c r="A407" s="1">
        <v>44785</v>
      </c>
      <c r="B407">
        <v>54.638221999999999</v>
      </c>
      <c r="C407" s="2">
        <f t="shared" si="8"/>
        <v>1.9319541736178003E-3</v>
      </c>
    </row>
    <row r="408" spans="1:3" x14ac:dyDescent="0.45">
      <c r="A408" s="1">
        <v>44788</v>
      </c>
      <c r="B408">
        <v>55.528903999999997</v>
      </c>
      <c r="C408" s="2">
        <f t="shared" si="8"/>
        <v>1.6301445533860814E-2</v>
      </c>
    </row>
    <row r="409" spans="1:3" x14ac:dyDescent="0.45">
      <c r="A409" s="1">
        <v>44789</v>
      </c>
      <c r="B409">
        <v>54.868073000000003</v>
      </c>
      <c r="C409" s="2">
        <f t="shared" si="8"/>
        <v>-1.1900667083218353E-2</v>
      </c>
    </row>
    <row r="410" spans="1:3" x14ac:dyDescent="0.45">
      <c r="A410" s="1">
        <v>44790</v>
      </c>
      <c r="B410">
        <v>53.776268000000002</v>
      </c>
      <c r="C410" s="2">
        <f t="shared" si="8"/>
        <v>-1.9898730542259102E-2</v>
      </c>
    </row>
    <row r="411" spans="1:3" x14ac:dyDescent="0.45">
      <c r="A411" s="1">
        <v>44791</v>
      </c>
      <c r="B411">
        <v>52.856850000000001</v>
      </c>
      <c r="C411" s="2">
        <f t="shared" si="8"/>
        <v>-1.7097095692843567E-2</v>
      </c>
    </row>
    <row r="412" spans="1:3" x14ac:dyDescent="0.45">
      <c r="A412" s="1">
        <v>44792</v>
      </c>
      <c r="B412">
        <v>52.387566</v>
      </c>
      <c r="C412" s="2">
        <f t="shared" si="8"/>
        <v>-8.8783951370541292E-3</v>
      </c>
    </row>
    <row r="413" spans="1:3" x14ac:dyDescent="0.45">
      <c r="A413" s="1">
        <v>44795</v>
      </c>
      <c r="B413">
        <v>52.981354000000003</v>
      </c>
      <c r="C413" s="2">
        <f t="shared" si="8"/>
        <v>1.1334521630571803E-2</v>
      </c>
    </row>
    <row r="414" spans="1:3" x14ac:dyDescent="0.45">
      <c r="A414" s="1">
        <v>44796</v>
      </c>
      <c r="B414">
        <v>54.781879000000004</v>
      </c>
      <c r="C414" s="2">
        <f t="shared" si="8"/>
        <v>3.3984125811507226E-2</v>
      </c>
    </row>
    <row r="415" spans="1:3" x14ac:dyDescent="0.45">
      <c r="A415" s="1">
        <v>44797</v>
      </c>
      <c r="B415">
        <v>56.927180999999997</v>
      </c>
      <c r="C415" s="2">
        <f t="shared" si="8"/>
        <v>3.9160796218764116E-2</v>
      </c>
    </row>
    <row r="416" spans="1:3" x14ac:dyDescent="0.45">
      <c r="A416" s="1">
        <v>44798</v>
      </c>
      <c r="B416">
        <v>62.165942999999999</v>
      </c>
      <c r="C416" s="2">
        <f t="shared" si="8"/>
        <v>9.202567047892285E-2</v>
      </c>
    </row>
    <row r="417" spans="1:3" x14ac:dyDescent="0.45">
      <c r="A417" s="1">
        <v>44799</v>
      </c>
      <c r="B417">
        <v>60.777237</v>
      </c>
      <c r="C417" s="2">
        <f t="shared" si="8"/>
        <v>-2.2338694355525157E-2</v>
      </c>
    </row>
    <row r="418" spans="1:3" x14ac:dyDescent="0.45">
      <c r="A418" s="1">
        <v>44802</v>
      </c>
      <c r="B418">
        <v>59.685431999999999</v>
      </c>
      <c r="C418" s="2">
        <f t="shared" si="8"/>
        <v>-1.7964044663629553E-2</v>
      </c>
    </row>
    <row r="419" spans="1:3" x14ac:dyDescent="0.45">
      <c r="A419" s="1">
        <v>44803</v>
      </c>
      <c r="B419">
        <v>58.909675999999997</v>
      </c>
      <c r="C419" s="2">
        <f t="shared" si="8"/>
        <v>-1.2997409485115297E-2</v>
      </c>
    </row>
    <row r="420" spans="1:3" x14ac:dyDescent="0.45">
      <c r="A420" s="1">
        <v>44804</v>
      </c>
      <c r="B420">
        <v>60.805968999999997</v>
      </c>
      <c r="C420" s="2">
        <f t="shared" si="8"/>
        <v>3.2189839237954709E-2</v>
      </c>
    </row>
    <row r="421" spans="1:3" x14ac:dyDescent="0.45">
      <c r="A421" s="1">
        <v>44805</v>
      </c>
      <c r="B421">
        <v>60.442031999999998</v>
      </c>
      <c r="C421" s="2">
        <f t="shared" si="8"/>
        <v>-5.985218326181152E-3</v>
      </c>
    </row>
    <row r="422" spans="1:3" x14ac:dyDescent="0.45">
      <c r="A422" s="1">
        <v>44806</v>
      </c>
      <c r="B422">
        <v>58.698974999999997</v>
      </c>
      <c r="C422" s="2">
        <f t="shared" si="8"/>
        <v>-2.883849106859937E-2</v>
      </c>
    </row>
    <row r="423" spans="1:3" x14ac:dyDescent="0.45">
      <c r="A423" s="1">
        <v>44810</v>
      </c>
      <c r="B423">
        <v>56.840983999999999</v>
      </c>
      <c r="C423" s="2">
        <f t="shared" si="8"/>
        <v>-3.1652869577364795E-2</v>
      </c>
    </row>
    <row r="424" spans="1:3" x14ac:dyDescent="0.45">
      <c r="A424" s="1">
        <v>44811</v>
      </c>
      <c r="B424">
        <v>57.348582999999998</v>
      </c>
      <c r="C424" s="2">
        <f t="shared" si="8"/>
        <v>8.9301585630536806E-3</v>
      </c>
    </row>
    <row r="425" spans="1:3" x14ac:dyDescent="0.45">
      <c r="A425" s="1">
        <v>44812</v>
      </c>
      <c r="B425">
        <v>57.377316</v>
      </c>
      <c r="C425" s="2">
        <f t="shared" si="8"/>
        <v>5.0102371317528593E-4</v>
      </c>
    </row>
    <row r="426" spans="1:3" x14ac:dyDescent="0.45">
      <c r="A426" s="1">
        <v>44813</v>
      </c>
      <c r="B426">
        <v>57.856178</v>
      </c>
      <c r="C426" s="2">
        <f t="shared" si="8"/>
        <v>8.3458417608799351E-3</v>
      </c>
    </row>
    <row r="427" spans="1:3" x14ac:dyDescent="0.45">
      <c r="A427" s="1">
        <v>44816</v>
      </c>
      <c r="B427">
        <v>59.177836999999997</v>
      </c>
      <c r="C427" s="2">
        <f t="shared" si="8"/>
        <v>2.2843869845671438E-2</v>
      </c>
    </row>
    <row r="428" spans="1:3" x14ac:dyDescent="0.45">
      <c r="A428" s="1">
        <v>44817</v>
      </c>
      <c r="B428">
        <v>55.002155000000002</v>
      </c>
      <c r="C428" s="2">
        <f t="shared" si="8"/>
        <v>-7.0561585412457606E-2</v>
      </c>
    </row>
    <row r="429" spans="1:3" x14ac:dyDescent="0.45">
      <c r="A429" s="1">
        <v>44818</v>
      </c>
      <c r="B429">
        <v>54.973422999999997</v>
      </c>
      <c r="C429" s="2">
        <f t="shared" si="8"/>
        <v>-5.2237953222022959E-4</v>
      </c>
    </row>
    <row r="430" spans="1:3" x14ac:dyDescent="0.45">
      <c r="A430" s="1">
        <v>44819</v>
      </c>
      <c r="B430">
        <v>55.212856000000002</v>
      </c>
      <c r="C430" s="2">
        <f t="shared" si="8"/>
        <v>4.3554318966094741E-3</v>
      </c>
    </row>
    <row r="431" spans="1:3" x14ac:dyDescent="0.45">
      <c r="A431" s="1">
        <v>44820</v>
      </c>
      <c r="B431">
        <v>53.029243000000001</v>
      </c>
      <c r="C431" s="2">
        <f t="shared" si="8"/>
        <v>-3.954899561797709E-2</v>
      </c>
    </row>
    <row r="432" spans="1:3" x14ac:dyDescent="0.45">
      <c r="A432" s="1">
        <v>44823</v>
      </c>
      <c r="B432">
        <v>54.417941999999996</v>
      </c>
      <c r="C432" s="2">
        <f t="shared" si="8"/>
        <v>2.6187418892628544E-2</v>
      </c>
    </row>
    <row r="433" spans="1:3" x14ac:dyDescent="0.45">
      <c r="A433" s="1">
        <v>44824</v>
      </c>
      <c r="B433">
        <v>54.398788000000003</v>
      </c>
      <c r="C433" s="2">
        <f t="shared" si="8"/>
        <v>-3.5197949970233733E-4</v>
      </c>
    </row>
    <row r="434" spans="1:3" x14ac:dyDescent="0.45">
      <c r="A434" s="1">
        <v>44825</v>
      </c>
      <c r="B434">
        <v>51.650115999999997</v>
      </c>
      <c r="C434" s="2">
        <f t="shared" si="8"/>
        <v>-5.0528184561759115E-2</v>
      </c>
    </row>
    <row r="435" spans="1:3" x14ac:dyDescent="0.45">
      <c r="A435" s="1">
        <v>44826</v>
      </c>
      <c r="B435">
        <v>51.209564</v>
      </c>
      <c r="C435" s="2">
        <f t="shared" si="8"/>
        <v>-8.5295452192207799E-3</v>
      </c>
    </row>
    <row r="436" spans="1:3" x14ac:dyDescent="0.45">
      <c r="A436" s="1">
        <v>44827</v>
      </c>
      <c r="B436">
        <v>50.098602</v>
      </c>
      <c r="C436" s="2">
        <f t="shared" si="8"/>
        <v>-2.1694424111870947E-2</v>
      </c>
    </row>
    <row r="437" spans="1:3" x14ac:dyDescent="0.45">
      <c r="A437" s="1">
        <v>44830</v>
      </c>
      <c r="B437">
        <v>51.085059999999999</v>
      </c>
      <c r="C437" s="2">
        <f t="shared" si="8"/>
        <v>1.9690329881859814E-2</v>
      </c>
    </row>
    <row r="438" spans="1:3" x14ac:dyDescent="0.45">
      <c r="A438" s="1">
        <v>44831</v>
      </c>
      <c r="B438">
        <v>50.433807000000002</v>
      </c>
      <c r="C438" s="2">
        <f t="shared" si="8"/>
        <v>-1.2748404327997176E-2</v>
      </c>
    </row>
    <row r="439" spans="1:3" x14ac:dyDescent="0.45">
      <c r="A439" s="1">
        <v>44832</v>
      </c>
      <c r="B439">
        <v>50.692394</v>
      </c>
      <c r="C439" s="2">
        <f t="shared" si="8"/>
        <v>5.127255215930715E-3</v>
      </c>
    </row>
    <row r="440" spans="1:3" x14ac:dyDescent="0.45">
      <c r="A440" s="1">
        <v>44833</v>
      </c>
      <c r="B440">
        <v>49.083412000000003</v>
      </c>
      <c r="C440" s="2">
        <f t="shared" si="8"/>
        <v>-3.1740106809711843E-2</v>
      </c>
    </row>
    <row r="441" spans="1:3" x14ac:dyDescent="0.45">
      <c r="A441" s="1">
        <v>44834</v>
      </c>
      <c r="B441">
        <v>48.173572999999998</v>
      </c>
      <c r="C441" s="2">
        <f t="shared" si="8"/>
        <v>-1.853658828770921E-2</v>
      </c>
    </row>
    <row r="442" spans="1:3" x14ac:dyDescent="0.45">
      <c r="A442" s="1">
        <v>44837</v>
      </c>
      <c r="B442">
        <v>47.426547999999997</v>
      </c>
      <c r="C442" s="2">
        <f t="shared" si="8"/>
        <v>-1.5506946100925512E-2</v>
      </c>
    </row>
    <row r="443" spans="1:3" x14ac:dyDescent="0.45">
      <c r="A443" s="1">
        <v>44838</v>
      </c>
      <c r="B443">
        <v>49.840015000000001</v>
      </c>
      <c r="C443" s="2">
        <f t="shared" si="8"/>
        <v>5.0888523448934242E-2</v>
      </c>
    </row>
    <row r="444" spans="1:3" x14ac:dyDescent="0.45">
      <c r="A444" s="1">
        <v>44839</v>
      </c>
      <c r="B444">
        <v>50.740279999999998</v>
      </c>
      <c r="C444" s="2">
        <f t="shared" si="8"/>
        <v>1.8063096489838504E-2</v>
      </c>
    </row>
    <row r="445" spans="1:3" x14ac:dyDescent="0.45">
      <c r="A445" s="1">
        <v>44840</v>
      </c>
      <c r="B445">
        <v>49.476078000000001</v>
      </c>
      <c r="C445" s="2">
        <f t="shared" si="8"/>
        <v>-2.4915156163899721E-2</v>
      </c>
    </row>
    <row r="446" spans="1:3" x14ac:dyDescent="0.45">
      <c r="A446" s="1">
        <v>44841</v>
      </c>
      <c r="B446">
        <v>47.800060000000002</v>
      </c>
      <c r="C446" s="2">
        <f t="shared" si="8"/>
        <v>-3.38753205134813E-2</v>
      </c>
    </row>
    <row r="447" spans="1:3" x14ac:dyDescent="0.45">
      <c r="A447" s="1">
        <v>44844</v>
      </c>
      <c r="B447">
        <v>45.568562</v>
      </c>
      <c r="C447" s="2">
        <f t="shared" si="8"/>
        <v>-4.6683999978242796E-2</v>
      </c>
    </row>
    <row r="448" spans="1:3" x14ac:dyDescent="0.45">
      <c r="A448" s="1">
        <v>44845</v>
      </c>
      <c r="B448">
        <v>44.313941999999997</v>
      </c>
      <c r="C448" s="2">
        <f t="shared" si="8"/>
        <v>-2.753257827183575E-2</v>
      </c>
    </row>
    <row r="449" spans="1:3" x14ac:dyDescent="0.45">
      <c r="A449" s="1">
        <v>44846</v>
      </c>
      <c r="B449">
        <v>44.438450000000003</v>
      </c>
      <c r="C449" s="2">
        <f t="shared" si="8"/>
        <v>2.8096800776604702E-3</v>
      </c>
    </row>
    <row r="450" spans="1:3" x14ac:dyDescent="0.45">
      <c r="A450" s="1">
        <v>44847</v>
      </c>
      <c r="B450">
        <v>43.145515000000003</v>
      </c>
      <c r="C450" s="2">
        <f t="shared" si="8"/>
        <v>-2.9094961682956999E-2</v>
      </c>
    </row>
    <row r="451" spans="1:3" x14ac:dyDescent="0.45">
      <c r="A451" s="1">
        <v>44848</v>
      </c>
      <c r="B451">
        <v>40.540508000000003</v>
      </c>
      <c r="C451" s="2">
        <f t="shared" si="8"/>
        <v>-6.0377237355956903E-2</v>
      </c>
    </row>
    <row r="452" spans="1:3" x14ac:dyDescent="0.45">
      <c r="A452" s="1">
        <v>44851</v>
      </c>
      <c r="B452">
        <v>42.561306000000002</v>
      </c>
      <c r="C452" s="2">
        <f t="shared" ref="C452:C515" si="9">B452/B451-1</f>
        <v>4.9846390676702823E-2</v>
      </c>
    </row>
    <row r="453" spans="1:3" x14ac:dyDescent="0.45">
      <c r="A453" s="1">
        <v>44852</v>
      </c>
      <c r="B453">
        <v>42.781578000000003</v>
      </c>
      <c r="C453" s="2">
        <f t="shared" si="9"/>
        <v>5.1754050968266796E-3</v>
      </c>
    </row>
    <row r="454" spans="1:3" x14ac:dyDescent="0.45">
      <c r="A454" s="1">
        <v>44853</v>
      </c>
      <c r="B454">
        <v>39.477432</v>
      </c>
      <c r="C454" s="2">
        <f t="shared" si="9"/>
        <v>-7.723291553200784E-2</v>
      </c>
    </row>
    <row r="455" spans="1:3" x14ac:dyDescent="0.45">
      <c r="A455" s="1">
        <v>44854</v>
      </c>
      <c r="B455">
        <v>40.377693000000001</v>
      </c>
      <c r="C455" s="2">
        <f t="shared" si="9"/>
        <v>2.2804446854597815E-2</v>
      </c>
    </row>
    <row r="456" spans="1:3" x14ac:dyDescent="0.45">
      <c r="A456" s="1">
        <v>44855</v>
      </c>
      <c r="B456">
        <v>40.368113999999998</v>
      </c>
      <c r="C456" s="2">
        <f t="shared" si="9"/>
        <v>-2.3723495049610133E-4</v>
      </c>
    </row>
    <row r="457" spans="1:3" x14ac:dyDescent="0.45">
      <c r="A457" s="1">
        <v>44858</v>
      </c>
      <c r="B457">
        <v>35.110207000000003</v>
      </c>
      <c r="C457" s="2">
        <f t="shared" si="9"/>
        <v>-0.13024901287189183</v>
      </c>
    </row>
    <row r="458" spans="1:3" x14ac:dyDescent="0.45">
      <c r="A458" s="1">
        <v>44859</v>
      </c>
      <c r="B458">
        <v>36.173279000000001</v>
      </c>
      <c r="C458" s="2">
        <f t="shared" si="9"/>
        <v>3.0278146750886359E-2</v>
      </c>
    </row>
    <row r="459" spans="1:3" x14ac:dyDescent="0.45">
      <c r="A459" s="1">
        <v>44860</v>
      </c>
      <c r="B459">
        <v>39.305038000000003</v>
      </c>
      <c r="C459" s="2">
        <f t="shared" si="9"/>
        <v>8.6576585993213495E-2</v>
      </c>
    </row>
    <row r="460" spans="1:3" x14ac:dyDescent="0.45">
      <c r="A460" s="1">
        <v>44861</v>
      </c>
      <c r="B460">
        <v>37.830143</v>
      </c>
      <c r="C460" s="2">
        <f t="shared" si="9"/>
        <v>-3.7524324489903949E-2</v>
      </c>
    </row>
    <row r="461" spans="1:3" x14ac:dyDescent="0.45">
      <c r="A461" s="1">
        <v>44862</v>
      </c>
      <c r="B461">
        <v>36.259475999999999</v>
      </c>
      <c r="C461" s="2">
        <f t="shared" si="9"/>
        <v>-4.1518928437568992E-2</v>
      </c>
    </row>
    <row r="462" spans="1:3" x14ac:dyDescent="0.45">
      <c r="A462" s="1">
        <v>44865</v>
      </c>
      <c r="B462">
        <v>35.713569999999997</v>
      </c>
      <c r="C462" s="2">
        <f t="shared" si="9"/>
        <v>-1.5055540240018983E-2</v>
      </c>
    </row>
    <row r="463" spans="1:3" x14ac:dyDescent="0.45">
      <c r="A463" s="1">
        <v>44866</v>
      </c>
      <c r="B463">
        <v>36.814953000000003</v>
      </c>
      <c r="C463" s="2">
        <f t="shared" si="9"/>
        <v>3.0839342020414273E-2</v>
      </c>
    </row>
    <row r="464" spans="1:3" x14ac:dyDescent="0.45">
      <c r="A464" s="1">
        <v>44867</v>
      </c>
      <c r="B464">
        <v>38.155773000000003</v>
      </c>
      <c r="C464" s="2">
        <f t="shared" si="9"/>
        <v>3.6420527278684833E-2</v>
      </c>
    </row>
    <row r="465" spans="1:3" x14ac:dyDescent="0.45">
      <c r="A465" s="1">
        <v>44868</v>
      </c>
      <c r="B465">
        <v>38.730404</v>
      </c>
      <c r="C465" s="2">
        <f t="shared" si="9"/>
        <v>1.5060132578102792E-2</v>
      </c>
    </row>
    <row r="466" spans="1:3" x14ac:dyDescent="0.45">
      <c r="A466" s="1">
        <v>44869</v>
      </c>
      <c r="B466">
        <v>42.503844999999998</v>
      </c>
      <c r="C466" s="2">
        <f t="shared" si="9"/>
        <v>9.7428392432983513E-2</v>
      </c>
    </row>
    <row r="467" spans="1:3" x14ac:dyDescent="0.45">
      <c r="A467" s="1">
        <v>44872</v>
      </c>
      <c r="B467">
        <v>42.628345000000003</v>
      </c>
      <c r="C467" s="2">
        <f t="shared" si="9"/>
        <v>2.9291467630752077E-3</v>
      </c>
    </row>
    <row r="468" spans="1:3" x14ac:dyDescent="0.45">
      <c r="A468" s="1">
        <v>44873</v>
      </c>
      <c r="B468">
        <v>43.566916999999997</v>
      </c>
      <c r="C468" s="2">
        <f t="shared" si="9"/>
        <v>2.2017556628107338E-2</v>
      </c>
    </row>
    <row r="469" spans="1:3" x14ac:dyDescent="0.45">
      <c r="A469" s="1">
        <v>44874</v>
      </c>
      <c r="B469">
        <v>40.665008999999998</v>
      </c>
      <c r="C469" s="2">
        <f t="shared" si="9"/>
        <v>-6.6608064095974417E-2</v>
      </c>
    </row>
    <row r="470" spans="1:3" x14ac:dyDescent="0.45">
      <c r="A470" s="1">
        <v>44875</v>
      </c>
      <c r="B470">
        <v>44.084086999999997</v>
      </c>
      <c r="C470" s="2">
        <f t="shared" si="9"/>
        <v>8.407911578231797E-2</v>
      </c>
    </row>
    <row r="471" spans="1:3" x14ac:dyDescent="0.45">
      <c r="A471" s="1">
        <v>44876</v>
      </c>
      <c r="B471">
        <v>46.861491999999998</v>
      </c>
      <c r="C471" s="2">
        <f t="shared" si="9"/>
        <v>6.3002438952631579E-2</v>
      </c>
    </row>
    <row r="472" spans="1:3" x14ac:dyDescent="0.45">
      <c r="A472" s="1">
        <v>44879</v>
      </c>
      <c r="B472">
        <v>48.700321000000002</v>
      </c>
      <c r="C472" s="2">
        <f t="shared" si="9"/>
        <v>3.9239659718901088E-2</v>
      </c>
    </row>
    <row r="473" spans="1:3" x14ac:dyDescent="0.45">
      <c r="A473" s="1">
        <v>44880</v>
      </c>
      <c r="B473">
        <v>52.176864999999999</v>
      </c>
      <c r="C473" s="2">
        <f t="shared" si="9"/>
        <v>7.1386469916697282E-2</v>
      </c>
    </row>
    <row r="474" spans="1:3" x14ac:dyDescent="0.45">
      <c r="A474" s="1">
        <v>44881</v>
      </c>
      <c r="B474">
        <v>51.228721999999998</v>
      </c>
      <c r="C474" s="2">
        <f t="shared" si="9"/>
        <v>-1.8171712692972242E-2</v>
      </c>
    </row>
    <row r="475" spans="1:3" x14ac:dyDescent="0.45">
      <c r="A475" s="1">
        <v>44882</v>
      </c>
      <c r="B475">
        <v>55.088352</v>
      </c>
      <c r="C475" s="2">
        <f t="shared" si="9"/>
        <v>7.5341133827230733E-2</v>
      </c>
    </row>
    <row r="476" spans="1:3" x14ac:dyDescent="0.45">
      <c r="A476" s="1">
        <v>44883</v>
      </c>
      <c r="B476">
        <v>53.699646000000001</v>
      </c>
      <c r="C476" s="2">
        <f t="shared" si="9"/>
        <v>-2.5208704736710885E-2</v>
      </c>
    </row>
    <row r="477" spans="1:3" x14ac:dyDescent="0.45">
      <c r="A477" s="1">
        <v>44886</v>
      </c>
      <c r="B477">
        <v>50.280571000000002</v>
      </c>
      <c r="C477" s="2">
        <f t="shared" si="9"/>
        <v>-6.3670345238402537E-2</v>
      </c>
    </row>
    <row r="478" spans="1:3" x14ac:dyDescent="0.45">
      <c r="A478" s="1">
        <v>44887</v>
      </c>
      <c r="B478">
        <v>49.380310000000001</v>
      </c>
      <c r="C478" s="2">
        <f t="shared" si="9"/>
        <v>-1.7904748933738279E-2</v>
      </c>
    </row>
    <row r="479" spans="1:3" x14ac:dyDescent="0.45">
      <c r="A479" s="1">
        <v>44888</v>
      </c>
      <c r="B479">
        <v>50.050716000000001</v>
      </c>
      <c r="C479" s="2">
        <f t="shared" si="9"/>
        <v>1.357638297531949E-2</v>
      </c>
    </row>
    <row r="480" spans="1:3" x14ac:dyDescent="0.45">
      <c r="A480" s="1">
        <v>44890</v>
      </c>
      <c r="B480">
        <v>47.388241000000001</v>
      </c>
      <c r="C480" s="2">
        <f t="shared" si="9"/>
        <v>-5.3195542697131448E-2</v>
      </c>
    </row>
    <row r="481" spans="1:3" x14ac:dyDescent="0.45">
      <c r="A481" s="1">
        <v>44893</v>
      </c>
      <c r="B481">
        <v>47.800060000000002</v>
      </c>
      <c r="C481" s="2">
        <f t="shared" si="9"/>
        <v>8.6903204531267875E-3</v>
      </c>
    </row>
    <row r="482" spans="1:3" x14ac:dyDescent="0.45">
      <c r="A482" s="1">
        <v>44894</v>
      </c>
      <c r="B482">
        <v>50.998863</v>
      </c>
      <c r="C482" s="2">
        <f t="shared" si="9"/>
        <v>6.6920480852952879E-2</v>
      </c>
    </row>
    <row r="483" spans="1:3" x14ac:dyDescent="0.45">
      <c r="A483" s="1">
        <v>44895</v>
      </c>
      <c r="B483">
        <v>54.762726000000001</v>
      </c>
      <c r="C483" s="2">
        <f t="shared" si="9"/>
        <v>7.3802880664221915E-2</v>
      </c>
    </row>
    <row r="484" spans="1:3" x14ac:dyDescent="0.45">
      <c r="A484" s="1">
        <v>44896</v>
      </c>
      <c r="B484">
        <v>53.488948999999998</v>
      </c>
      <c r="C484" s="2">
        <f t="shared" si="9"/>
        <v>-2.3259926834175548E-2</v>
      </c>
    </row>
    <row r="485" spans="1:3" x14ac:dyDescent="0.45">
      <c r="A485" s="1">
        <v>44897</v>
      </c>
      <c r="B485">
        <v>56.161003000000001</v>
      </c>
      <c r="C485" s="2">
        <f t="shared" si="9"/>
        <v>4.9955253373926034E-2</v>
      </c>
    </row>
    <row r="486" spans="1:3" x14ac:dyDescent="0.45">
      <c r="A486" s="1">
        <v>44900</v>
      </c>
      <c r="B486">
        <v>56.678176999999998</v>
      </c>
      <c r="C486" s="2">
        <f t="shared" si="9"/>
        <v>9.20877428061595E-3</v>
      </c>
    </row>
    <row r="487" spans="1:3" x14ac:dyDescent="0.45">
      <c r="A487" s="1">
        <v>44901</v>
      </c>
      <c r="B487">
        <v>57.798713999999997</v>
      </c>
      <c r="C487" s="2">
        <f t="shared" si="9"/>
        <v>1.977016656693098E-2</v>
      </c>
    </row>
    <row r="488" spans="1:3" x14ac:dyDescent="0.45">
      <c r="A488" s="1">
        <v>44902</v>
      </c>
      <c r="B488">
        <v>55.979033999999999</v>
      </c>
      <c r="C488" s="2">
        <f t="shared" si="9"/>
        <v>-3.1483053411880402E-2</v>
      </c>
    </row>
    <row r="489" spans="1:3" x14ac:dyDescent="0.45">
      <c r="A489" s="1">
        <v>44903</v>
      </c>
      <c r="B489">
        <v>57.817867</v>
      </c>
      <c r="C489" s="2">
        <f t="shared" si="9"/>
        <v>3.2848601853329606E-2</v>
      </c>
    </row>
    <row r="490" spans="1:3" x14ac:dyDescent="0.45">
      <c r="A490" s="1">
        <v>44904</v>
      </c>
      <c r="B490">
        <v>55.854529999999997</v>
      </c>
      <c r="C490" s="2">
        <f t="shared" si="9"/>
        <v>-3.3957271374262299E-2</v>
      </c>
    </row>
    <row r="491" spans="1:3" x14ac:dyDescent="0.45">
      <c r="A491" s="1">
        <v>44907</v>
      </c>
      <c r="B491">
        <v>54.992576999999997</v>
      </c>
      <c r="C491" s="2">
        <f t="shared" si="9"/>
        <v>-1.5432105506930194E-2</v>
      </c>
    </row>
    <row r="492" spans="1:3" x14ac:dyDescent="0.45">
      <c r="A492" s="1">
        <v>44908</v>
      </c>
      <c r="B492">
        <v>55.366092999999999</v>
      </c>
      <c r="C492" s="2">
        <f t="shared" si="9"/>
        <v>6.7921166887670026E-3</v>
      </c>
    </row>
    <row r="493" spans="1:3" x14ac:dyDescent="0.45">
      <c r="A493" s="1">
        <v>44909</v>
      </c>
      <c r="B493">
        <v>56.093960000000003</v>
      </c>
      <c r="C493" s="2">
        <f t="shared" si="9"/>
        <v>1.3146439644928565E-2</v>
      </c>
    </row>
    <row r="494" spans="1:3" x14ac:dyDescent="0.45">
      <c r="A494" s="1">
        <v>44910</v>
      </c>
      <c r="B494">
        <v>54.255130999999999</v>
      </c>
      <c r="C494" s="2">
        <f t="shared" si="9"/>
        <v>-3.2781229922080768E-2</v>
      </c>
    </row>
    <row r="495" spans="1:3" x14ac:dyDescent="0.45">
      <c r="A495" s="1">
        <v>44911</v>
      </c>
      <c r="B495">
        <v>54.197665999999998</v>
      </c>
      <c r="C495" s="2">
        <f t="shared" si="9"/>
        <v>-1.0591624965388124E-3</v>
      </c>
    </row>
    <row r="496" spans="1:3" x14ac:dyDescent="0.45">
      <c r="A496" s="1">
        <v>44914</v>
      </c>
      <c r="B496">
        <v>54.772300999999999</v>
      </c>
      <c r="C496" s="2">
        <f t="shared" si="9"/>
        <v>1.0602578347193026E-2</v>
      </c>
    </row>
    <row r="497" spans="1:3" x14ac:dyDescent="0.45">
      <c r="A497" s="1">
        <v>44915</v>
      </c>
      <c r="B497">
        <v>54.034851000000003</v>
      </c>
      <c r="C497" s="2">
        <f t="shared" si="9"/>
        <v>-1.3463922211338075E-2</v>
      </c>
    </row>
    <row r="498" spans="1:3" x14ac:dyDescent="0.45">
      <c r="A498" s="1">
        <v>44916</v>
      </c>
      <c r="B498">
        <v>55.662982999999997</v>
      </c>
      <c r="C498" s="2">
        <f t="shared" si="9"/>
        <v>3.0131146285570232E-2</v>
      </c>
    </row>
    <row r="499" spans="1:3" x14ac:dyDescent="0.45">
      <c r="A499" s="1">
        <v>44917</v>
      </c>
      <c r="B499">
        <v>55.232005999999998</v>
      </c>
      <c r="C499" s="2">
        <f t="shared" si="9"/>
        <v>-7.7426141534671089E-3</v>
      </c>
    </row>
    <row r="500" spans="1:3" x14ac:dyDescent="0.45">
      <c r="A500" s="1">
        <v>44918</v>
      </c>
      <c r="B500">
        <v>54.054004999999997</v>
      </c>
      <c r="C500" s="2">
        <f t="shared" si="9"/>
        <v>-2.1328231315733914E-2</v>
      </c>
    </row>
    <row r="501" spans="1:3" x14ac:dyDescent="0.45">
      <c r="A501" s="1">
        <v>44922</v>
      </c>
      <c r="B501">
        <v>56.314239999999998</v>
      </c>
      <c r="C501" s="2">
        <f t="shared" si="9"/>
        <v>4.1814385446554914E-2</v>
      </c>
    </row>
    <row r="502" spans="1:3" x14ac:dyDescent="0.45">
      <c r="A502" s="1">
        <v>44923</v>
      </c>
      <c r="B502">
        <v>53.776268000000002</v>
      </c>
      <c r="C502" s="2">
        <f t="shared" si="9"/>
        <v>-4.5068032526053736E-2</v>
      </c>
    </row>
    <row r="503" spans="1:3" x14ac:dyDescent="0.45">
      <c r="A503" s="1">
        <v>44924</v>
      </c>
      <c r="B503">
        <v>54.676529000000002</v>
      </c>
      <c r="C503" s="2">
        <f t="shared" si="9"/>
        <v>1.6740860485149334E-2</v>
      </c>
    </row>
    <row r="504" spans="1:3" x14ac:dyDescent="0.45">
      <c r="A504" s="1">
        <v>44925</v>
      </c>
      <c r="B504">
        <v>53.757111000000002</v>
      </c>
      <c r="C504" s="2">
        <f t="shared" si="9"/>
        <v>-1.6815588275546856E-2</v>
      </c>
    </row>
    <row r="505" spans="1:3" x14ac:dyDescent="0.45">
      <c r="A505" s="1">
        <v>44929</v>
      </c>
      <c r="B505">
        <v>55.203277999999997</v>
      </c>
      <c r="C505" s="2">
        <f t="shared" si="9"/>
        <v>2.6901873502837459E-2</v>
      </c>
    </row>
    <row r="506" spans="1:3" x14ac:dyDescent="0.45">
      <c r="A506" s="1">
        <v>44930</v>
      </c>
      <c r="B506">
        <v>63.305633999999998</v>
      </c>
      <c r="C506" s="2">
        <f t="shared" si="9"/>
        <v>0.14677309561218443</v>
      </c>
    </row>
    <row r="507" spans="1:3" x14ac:dyDescent="0.45">
      <c r="A507" s="1">
        <v>44931</v>
      </c>
      <c r="B507">
        <v>63.114086</v>
      </c>
      <c r="C507" s="2">
        <f t="shared" si="9"/>
        <v>-3.0257654476693041E-3</v>
      </c>
    </row>
    <row r="508" spans="1:3" x14ac:dyDescent="0.45">
      <c r="A508" s="1">
        <v>44932</v>
      </c>
      <c r="B508">
        <v>61.58173</v>
      </c>
      <c r="C508" s="2">
        <f t="shared" si="9"/>
        <v>-2.4279144278505416E-2</v>
      </c>
    </row>
    <row r="509" spans="1:3" x14ac:dyDescent="0.45">
      <c r="A509" s="1">
        <v>44935</v>
      </c>
      <c r="B509">
        <v>60.461193000000002</v>
      </c>
      <c r="C509" s="2">
        <f t="shared" si="9"/>
        <v>-1.8195932462436448E-2</v>
      </c>
    </row>
    <row r="510" spans="1:3" x14ac:dyDescent="0.45">
      <c r="A510" s="1">
        <v>44936</v>
      </c>
      <c r="B510">
        <v>60.959209000000001</v>
      </c>
      <c r="C510" s="2">
        <f t="shared" si="9"/>
        <v>8.2369529162285016E-3</v>
      </c>
    </row>
    <row r="511" spans="1:3" x14ac:dyDescent="0.45">
      <c r="A511" s="1">
        <v>44937</v>
      </c>
      <c r="B511">
        <v>60.374991999999999</v>
      </c>
      <c r="C511" s="2">
        <f t="shared" si="9"/>
        <v>-9.5837365606237235E-3</v>
      </c>
    </row>
    <row r="512" spans="1:3" x14ac:dyDescent="0.45">
      <c r="A512" s="1">
        <v>44938</v>
      </c>
      <c r="B512">
        <v>60.499496000000001</v>
      </c>
      <c r="C512" s="2">
        <f t="shared" si="9"/>
        <v>2.0621783270795557E-3</v>
      </c>
    </row>
    <row r="513" spans="1:3" x14ac:dyDescent="0.45">
      <c r="A513" s="1">
        <v>44939</v>
      </c>
      <c r="B513">
        <v>60.911320000000003</v>
      </c>
      <c r="C513" s="2">
        <f t="shared" si="9"/>
        <v>6.8070649712519415E-3</v>
      </c>
    </row>
    <row r="514" spans="1:3" x14ac:dyDescent="0.45">
      <c r="A514" s="1">
        <v>44943</v>
      </c>
      <c r="B514">
        <v>57.425201000000001</v>
      </c>
      <c r="C514" s="2">
        <f t="shared" si="9"/>
        <v>-5.7232695006445455E-2</v>
      </c>
    </row>
    <row r="515" spans="1:3" x14ac:dyDescent="0.45">
      <c r="A515" s="1">
        <v>44944</v>
      </c>
      <c r="B515">
        <v>56.046073999999997</v>
      </c>
      <c r="C515" s="2">
        <f t="shared" si="9"/>
        <v>-2.4016058733516754E-2</v>
      </c>
    </row>
    <row r="516" spans="1:3" x14ac:dyDescent="0.45">
      <c r="A516" s="1">
        <v>44945</v>
      </c>
      <c r="B516">
        <v>56.908023999999997</v>
      </c>
      <c r="C516" s="2">
        <f t="shared" ref="C516:C579" si="10">B516/B515-1</f>
        <v>1.5379310957623904E-2</v>
      </c>
    </row>
    <row r="517" spans="1:3" x14ac:dyDescent="0.45">
      <c r="A517" s="1">
        <v>44946</v>
      </c>
      <c r="B517">
        <v>57.875332</v>
      </c>
      <c r="C517" s="2">
        <f t="shared" si="10"/>
        <v>1.6997743587090719E-2</v>
      </c>
    </row>
    <row r="518" spans="1:3" x14ac:dyDescent="0.45">
      <c r="A518" s="1">
        <v>44949</v>
      </c>
      <c r="B518">
        <v>58.478698999999999</v>
      </c>
      <c r="C518" s="2">
        <f t="shared" si="10"/>
        <v>1.0425287927505966E-2</v>
      </c>
    </row>
    <row r="519" spans="1:3" x14ac:dyDescent="0.45">
      <c r="A519" s="1">
        <v>44950</v>
      </c>
      <c r="B519">
        <v>59.015022000000002</v>
      </c>
      <c r="C519" s="2">
        <f t="shared" si="10"/>
        <v>9.1712539637724966E-3</v>
      </c>
    </row>
    <row r="520" spans="1:3" x14ac:dyDescent="0.45">
      <c r="A520" s="1">
        <v>44951</v>
      </c>
      <c r="B520">
        <v>58.785172000000003</v>
      </c>
      <c r="C520" s="2">
        <f t="shared" si="10"/>
        <v>-3.8947710635437449E-3</v>
      </c>
    </row>
    <row r="521" spans="1:3" x14ac:dyDescent="0.45">
      <c r="A521" s="1">
        <v>44952</v>
      </c>
      <c r="B521">
        <v>60.442031999999998</v>
      </c>
      <c r="C521" s="2">
        <f t="shared" si="10"/>
        <v>2.8184998761252134E-2</v>
      </c>
    </row>
    <row r="522" spans="1:3" x14ac:dyDescent="0.45">
      <c r="A522" s="1">
        <v>44953</v>
      </c>
      <c r="B522">
        <v>61.045403</v>
      </c>
      <c r="C522" s="2">
        <f t="shared" si="10"/>
        <v>9.9826392335717884E-3</v>
      </c>
    </row>
    <row r="523" spans="1:3" x14ac:dyDescent="0.45">
      <c r="A523" s="1">
        <v>44956</v>
      </c>
      <c r="B523">
        <v>57.300697</v>
      </c>
      <c r="C523" s="2">
        <f t="shared" si="10"/>
        <v>-6.1342964678273937E-2</v>
      </c>
    </row>
    <row r="524" spans="1:3" x14ac:dyDescent="0.45">
      <c r="A524" s="1">
        <v>44957</v>
      </c>
      <c r="B524">
        <v>57.013378000000003</v>
      </c>
      <c r="C524" s="2">
        <f t="shared" si="10"/>
        <v>-5.014232200351687E-3</v>
      </c>
    </row>
    <row r="525" spans="1:3" x14ac:dyDescent="0.45">
      <c r="A525" s="1">
        <v>44958</v>
      </c>
      <c r="B525">
        <v>57.913639000000003</v>
      </c>
      <c r="C525" s="2">
        <f t="shared" si="10"/>
        <v>1.5790346609527273E-2</v>
      </c>
    </row>
    <row r="526" spans="1:3" x14ac:dyDescent="0.45">
      <c r="A526" s="1">
        <v>44959</v>
      </c>
      <c r="B526">
        <v>56.802681</v>
      </c>
      <c r="C526" s="2">
        <f t="shared" si="10"/>
        <v>-1.9183011449168341E-2</v>
      </c>
    </row>
    <row r="527" spans="1:3" x14ac:dyDescent="0.45">
      <c r="A527" s="1">
        <v>44960</v>
      </c>
      <c r="B527">
        <v>55.193702999999999</v>
      </c>
      <c r="C527" s="2">
        <f t="shared" si="10"/>
        <v>-2.8325740469890892E-2</v>
      </c>
    </row>
    <row r="528" spans="1:3" x14ac:dyDescent="0.45">
      <c r="A528" s="1">
        <v>44963</v>
      </c>
      <c r="B528">
        <v>54.331749000000002</v>
      </c>
      <c r="C528" s="2">
        <f t="shared" si="10"/>
        <v>-1.5616890209377621E-2</v>
      </c>
    </row>
    <row r="529" spans="1:3" x14ac:dyDescent="0.45">
      <c r="A529" s="1">
        <v>44964</v>
      </c>
      <c r="B529">
        <v>54.676529000000002</v>
      </c>
      <c r="C529" s="2">
        <f t="shared" si="10"/>
        <v>6.345829213044496E-3</v>
      </c>
    </row>
    <row r="530" spans="1:3" x14ac:dyDescent="0.45">
      <c r="A530" s="1">
        <v>44965</v>
      </c>
      <c r="B530">
        <v>53.010086000000001</v>
      </c>
      <c r="C530" s="2">
        <f t="shared" si="10"/>
        <v>-3.0478214884489097E-2</v>
      </c>
    </row>
    <row r="531" spans="1:3" x14ac:dyDescent="0.45">
      <c r="A531" s="1">
        <v>44966</v>
      </c>
      <c r="B531">
        <v>53.105862000000002</v>
      </c>
      <c r="C531" s="2">
        <f t="shared" si="10"/>
        <v>1.806750511591293E-3</v>
      </c>
    </row>
    <row r="532" spans="1:3" x14ac:dyDescent="0.45">
      <c r="A532" s="1">
        <v>44967</v>
      </c>
      <c r="B532">
        <v>50.079448999999997</v>
      </c>
      <c r="C532" s="2">
        <f t="shared" si="10"/>
        <v>-5.6988303852407163E-2</v>
      </c>
    </row>
    <row r="533" spans="1:3" x14ac:dyDescent="0.45">
      <c r="A533" s="1">
        <v>44970</v>
      </c>
      <c r="B533">
        <v>50.213527999999997</v>
      </c>
      <c r="C533" s="2">
        <f t="shared" si="10"/>
        <v>2.6773257828776043E-3</v>
      </c>
    </row>
    <row r="534" spans="1:3" x14ac:dyDescent="0.45">
      <c r="A534" s="1">
        <v>44971</v>
      </c>
      <c r="B534">
        <v>50.108181000000002</v>
      </c>
      <c r="C534" s="2">
        <f t="shared" si="10"/>
        <v>-2.0979804486153109E-3</v>
      </c>
    </row>
    <row r="535" spans="1:3" x14ac:dyDescent="0.45">
      <c r="A535" s="1">
        <v>44972</v>
      </c>
      <c r="B535">
        <v>50.021984000000003</v>
      </c>
      <c r="C535" s="2">
        <f t="shared" si="10"/>
        <v>-1.7202181017107465E-3</v>
      </c>
    </row>
    <row r="536" spans="1:3" x14ac:dyDescent="0.45">
      <c r="A536" s="1">
        <v>44973</v>
      </c>
      <c r="B536">
        <v>51.812927000000002</v>
      </c>
      <c r="C536" s="2">
        <f t="shared" si="10"/>
        <v>3.5803118085040442E-2</v>
      </c>
    </row>
    <row r="537" spans="1:3" x14ac:dyDescent="0.45">
      <c r="A537" s="1">
        <v>44974</v>
      </c>
      <c r="B537">
        <v>50.778587000000002</v>
      </c>
      <c r="C537" s="2">
        <f t="shared" si="10"/>
        <v>-1.9962971788874184E-2</v>
      </c>
    </row>
    <row r="538" spans="1:3" x14ac:dyDescent="0.45">
      <c r="A538" s="1">
        <v>44978</v>
      </c>
      <c r="B538">
        <v>45.175891999999997</v>
      </c>
      <c r="C538" s="2">
        <f t="shared" si="10"/>
        <v>-0.110335779922352</v>
      </c>
    </row>
    <row r="539" spans="1:3" x14ac:dyDescent="0.45">
      <c r="A539" s="1">
        <v>44979</v>
      </c>
      <c r="B539">
        <v>44.562950000000001</v>
      </c>
      <c r="C539" s="2">
        <f t="shared" si="10"/>
        <v>-1.356790033055677E-2</v>
      </c>
    </row>
    <row r="540" spans="1:3" x14ac:dyDescent="0.45">
      <c r="A540" s="1">
        <v>44980</v>
      </c>
      <c r="B540">
        <v>44.677878999999997</v>
      </c>
      <c r="C540" s="2">
        <f t="shared" si="10"/>
        <v>2.5790258499491792E-3</v>
      </c>
    </row>
    <row r="541" spans="1:3" x14ac:dyDescent="0.45">
      <c r="A541" s="1">
        <v>44981</v>
      </c>
      <c r="B541">
        <v>42.906086000000002</v>
      </c>
      <c r="C541" s="2">
        <f t="shared" si="10"/>
        <v>-3.9657052654625713E-2</v>
      </c>
    </row>
    <row r="542" spans="1:3" x14ac:dyDescent="0.45">
      <c r="A542" s="1">
        <v>44984</v>
      </c>
      <c r="B542">
        <v>42.848624999999998</v>
      </c>
      <c r="C542" s="2">
        <f t="shared" si="10"/>
        <v>-1.3392272602074096E-3</v>
      </c>
    </row>
    <row r="543" spans="1:3" x14ac:dyDescent="0.45">
      <c r="A543" s="1">
        <v>44985</v>
      </c>
      <c r="B543">
        <v>42.561306000000002</v>
      </c>
      <c r="C543" s="2">
        <f t="shared" si="10"/>
        <v>-6.7054427067378963E-3</v>
      </c>
    </row>
    <row r="544" spans="1:3" x14ac:dyDescent="0.45">
      <c r="A544" s="1">
        <v>44986</v>
      </c>
      <c r="B544">
        <v>43.796771999999997</v>
      </c>
      <c r="C544" s="2">
        <f t="shared" si="10"/>
        <v>2.9027915637739099E-2</v>
      </c>
    </row>
    <row r="545" spans="1:3" x14ac:dyDescent="0.45">
      <c r="A545" s="1">
        <v>44987</v>
      </c>
      <c r="B545">
        <v>45.080120000000001</v>
      </c>
      <c r="C545" s="2">
        <f t="shared" si="10"/>
        <v>2.9302342190881125E-2</v>
      </c>
    </row>
    <row r="546" spans="1:3" x14ac:dyDescent="0.45">
      <c r="A546" s="1">
        <v>44988</v>
      </c>
      <c r="B546">
        <v>45.453631999999999</v>
      </c>
      <c r="C546" s="2">
        <f t="shared" si="10"/>
        <v>8.2855147679286034E-3</v>
      </c>
    </row>
    <row r="547" spans="1:3" x14ac:dyDescent="0.45">
      <c r="A547" s="1">
        <v>44991</v>
      </c>
      <c r="B547">
        <v>45.894188</v>
      </c>
      <c r="C547" s="2">
        <f t="shared" si="10"/>
        <v>9.6924267790086116E-3</v>
      </c>
    </row>
    <row r="548" spans="1:3" x14ac:dyDescent="0.45">
      <c r="A548" s="1">
        <v>44992</v>
      </c>
      <c r="B548">
        <v>44.601261000000001</v>
      </c>
      <c r="C548" s="2">
        <f t="shared" si="10"/>
        <v>-2.8171911441161157E-2</v>
      </c>
    </row>
    <row r="549" spans="1:3" x14ac:dyDescent="0.45">
      <c r="A549" s="1">
        <v>44993</v>
      </c>
      <c r="B549">
        <v>44.993926999999999</v>
      </c>
      <c r="C549" s="2">
        <f t="shared" si="10"/>
        <v>8.8039214855382131E-3</v>
      </c>
    </row>
    <row r="550" spans="1:3" x14ac:dyDescent="0.45">
      <c r="A550" s="1">
        <v>44994</v>
      </c>
      <c r="B550">
        <v>39.917983999999997</v>
      </c>
      <c r="C550" s="2">
        <f t="shared" si="10"/>
        <v>-0.11281395820373719</v>
      </c>
    </row>
    <row r="551" spans="1:3" x14ac:dyDescent="0.45">
      <c r="A551" s="1">
        <v>44995</v>
      </c>
      <c r="B551">
        <v>38.759135999999998</v>
      </c>
      <c r="C551" s="2">
        <f t="shared" si="10"/>
        <v>-2.9030724597715163E-2</v>
      </c>
    </row>
    <row r="552" spans="1:3" x14ac:dyDescent="0.45">
      <c r="A552" s="1">
        <v>44998</v>
      </c>
      <c r="B552">
        <v>38.414355999999998</v>
      </c>
      <c r="C552" s="2">
        <f t="shared" si="10"/>
        <v>-8.8954511266711167E-3</v>
      </c>
    </row>
    <row r="553" spans="1:3" x14ac:dyDescent="0.45">
      <c r="A553" s="1">
        <v>44999</v>
      </c>
      <c r="B553">
        <v>38.730404</v>
      </c>
      <c r="C553" s="2">
        <f t="shared" si="10"/>
        <v>8.2273408410127313E-3</v>
      </c>
    </row>
    <row r="554" spans="1:3" x14ac:dyDescent="0.45">
      <c r="A554" s="1">
        <v>45000</v>
      </c>
      <c r="B554">
        <v>37.676907</v>
      </c>
      <c r="C554" s="2">
        <f t="shared" si="10"/>
        <v>-2.7200774874437172E-2</v>
      </c>
    </row>
    <row r="555" spans="1:3" x14ac:dyDescent="0.45">
      <c r="A555" s="1">
        <v>45001</v>
      </c>
      <c r="B555">
        <v>38.107883000000001</v>
      </c>
      <c r="C555" s="2">
        <f t="shared" si="10"/>
        <v>1.1438730891577764E-2</v>
      </c>
    </row>
    <row r="556" spans="1:3" x14ac:dyDescent="0.45">
      <c r="A556" s="1">
        <v>45002</v>
      </c>
      <c r="B556">
        <v>37.188468999999998</v>
      </c>
      <c r="C556" s="2">
        <f t="shared" si="10"/>
        <v>-2.4126609184771608E-2</v>
      </c>
    </row>
    <row r="557" spans="1:3" x14ac:dyDescent="0.45">
      <c r="A557" s="1">
        <v>45005</v>
      </c>
      <c r="B557">
        <v>37.025654000000003</v>
      </c>
      <c r="C557" s="2">
        <f t="shared" si="10"/>
        <v>-4.3781044065028807E-3</v>
      </c>
    </row>
    <row r="558" spans="1:3" x14ac:dyDescent="0.45">
      <c r="A558" s="1">
        <v>45006</v>
      </c>
      <c r="B558">
        <v>37.868454</v>
      </c>
      <c r="C558" s="2">
        <f t="shared" si="10"/>
        <v>2.2762595901749449E-2</v>
      </c>
    </row>
    <row r="559" spans="1:3" x14ac:dyDescent="0.45">
      <c r="A559" s="1">
        <v>45007</v>
      </c>
      <c r="B559">
        <v>36.872416999999999</v>
      </c>
      <c r="C559" s="2">
        <f t="shared" si="10"/>
        <v>-2.6302552515082955E-2</v>
      </c>
    </row>
    <row r="560" spans="1:3" x14ac:dyDescent="0.45">
      <c r="A560" s="1">
        <v>45008</v>
      </c>
      <c r="B560">
        <v>38.376044999999998</v>
      </c>
      <c r="C560" s="2">
        <f t="shared" si="10"/>
        <v>4.0779209022288931E-2</v>
      </c>
    </row>
    <row r="561" spans="1:3" x14ac:dyDescent="0.45">
      <c r="A561" s="1">
        <v>45009</v>
      </c>
      <c r="B561">
        <v>38.586750000000002</v>
      </c>
      <c r="C561" s="2">
        <f t="shared" si="10"/>
        <v>5.4905345248579263E-3</v>
      </c>
    </row>
    <row r="562" spans="1:3" x14ac:dyDescent="0.45">
      <c r="A562" s="1">
        <v>45012</v>
      </c>
      <c r="B562">
        <v>38.098305000000003</v>
      </c>
      <c r="C562" s="2">
        <f t="shared" si="10"/>
        <v>-1.2658360706719218E-2</v>
      </c>
    </row>
    <row r="563" spans="1:3" x14ac:dyDescent="0.45">
      <c r="A563" s="1">
        <v>45013</v>
      </c>
      <c r="B563">
        <v>39.793480000000002</v>
      </c>
      <c r="C563" s="2">
        <f t="shared" si="10"/>
        <v>4.4494761643595337E-2</v>
      </c>
    </row>
    <row r="564" spans="1:3" x14ac:dyDescent="0.45">
      <c r="A564" s="1">
        <v>45014</v>
      </c>
      <c r="B564">
        <v>39.439121</v>
      </c>
      <c r="C564" s="2">
        <f t="shared" si="10"/>
        <v>-8.9049512633728733E-3</v>
      </c>
    </row>
    <row r="565" spans="1:3" x14ac:dyDescent="0.45">
      <c r="A565" s="1">
        <v>45015</v>
      </c>
      <c r="B565">
        <v>42.522998999999999</v>
      </c>
      <c r="C565" s="2">
        <f t="shared" si="10"/>
        <v>7.819337555722905E-2</v>
      </c>
    </row>
    <row r="566" spans="1:3" x14ac:dyDescent="0.45">
      <c r="A566" s="1">
        <v>45016</v>
      </c>
      <c r="B566">
        <v>42.034554</v>
      </c>
      <c r="C566" s="2">
        <f t="shared" si="10"/>
        <v>-1.1486607517969261E-2</v>
      </c>
    </row>
    <row r="567" spans="1:3" x14ac:dyDescent="0.45">
      <c r="A567" s="1">
        <v>45019</v>
      </c>
      <c r="B567">
        <v>40.607548000000001</v>
      </c>
      <c r="C567" s="2">
        <f t="shared" si="10"/>
        <v>-3.3948403496799284E-2</v>
      </c>
    </row>
    <row r="568" spans="1:3" x14ac:dyDescent="0.45">
      <c r="A568" s="1">
        <v>45020</v>
      </c>
      <c r="B568">
        <v>40.071219999999997</v>
      </c>
      <c r="C568" s="2">
        <f t="shared" si="10"/>
        <v>-1.3207593819750119E-2</v>
      </c>
    </row>
    <row r="569" spans="1:3" x14ac:dyDescent="0.45">
      <c r="A569" s="1">
        <v>45021</v>
      </c>
      <c r="B569">
        <v>39.371288</v>
      </c>
      <c r="C569" s="2">
        <f t="shared" si="10"/>
        <v>-1.7467199651021281E-2</v>
      </c>
    </row>
    <row r="570" spans="1:3" x14ac:dyDescent="0.45">
      <c r="A570" s="1">
        <v>45022</v>
      </c>
      <c r="B570">
        <v>39.624039000000003</v>
      </c>
      <c r="C570" s="2">
        <f t="shared" si="10"/>
        <v>6.4196782182996959E-3</v>
      </c>
    </row>
    <row r="571" spans="1:3" x14ac:dyDescent="0.45">
      <c r="A571" s="1">
        <v>45026</v>
      </c>
      <c r="B571">
        <v>38.856059999999999</v>
      </c>
      <c r="C571" s="2">
        <f t="shared" si="10"/>
        <v>-1.9381643552289107E-2</v>
      </c>
    </row>
    <row r="572" spans="1:3" x14ac:dyDescent="0.45">
      <c r="A572" s="1">
        <v>45027</v>
      </c>
      <c r="B572">
        <v>38.894939000000001</v>
      </c>
      <c r="C572" s="2">
        <f t="shared" si="10"/>
        <v>1.0005903840997199E-3</v>
      </c>
    </row>
    <row r="573" spans="1:3" x14ac:dyDescent="0.45">
      <c r="A573" s="1">
        <v>45028</v>
      </c>
      <c r="B573">
        <v>35.920223</v>
      </c>
      <c r="C573" s="2">
        <f t="shared" si="10"/>
        <v>-7.6480798697229013E-2</v>
      </c>
    </row>
    <row r="574" spans="1:3" x14ac:dyDescent="0.45">
      <c r="A574" s="1">
        <v>45029</v>
      </c>
      <c r="B574">
        <v>36.406288000000004</v>
      </c>
      <c r="C574" s="2">
        <f t="shared" si="10"/>
        <v>1.3531792383360219E-2</v>
      </c>
    </row>
    <row r="575" spans="1:3" x14ac:dyDescent="0.45">
      <c r="A575" s="1">
        <v>45030</v>
      </c>
      <c r="B575">
        <v>35.823008999999999</v>
      </c>
      <c r="C575" s="2">
        <f t="shared" si="10"/>
        <v>-1.6021380702146981E-2</v>
      </c>
    </row>
    <row r="576" spans="1:3" x14ac:dyDescent="0.45">
      <c r="A576" s="1">
        <v>45033</v>
      </c>
      <c r="B576">
        <v>36.989567000000001</v>
      </c>
      <c r="C576" s="2">
        <f t="shared" si="10"/>
        <v>3.2564489487747927E-2</v>
      </c>
    </row>
    <row r="577" spans="1:3" x14ac:dyDescent="0.45">
      <c r="A577" s="1">
        <v>45034</v>
      </c>
      <c r="B577">
        <v>36.678485999999999</v>
      </c>
      <c r="C577" s="2">
        <f t="shared" si="10"/>
        <v>-8.4099659777039371E-3</v>
      </c>
    </row>
    <row r="578" spans="1:3" x14ac:dyDescent="0.45">
      <c r="A578" s="1">
        <v>45035</v>
      </c>
      <c r="B578">
        <v>36.066040000000001</v>
      </c>
      <c r="C578" s="2">
        <f t="shared" si="10"/>
        <v>-1.6697690302702184E-2</v>
      </c>
    </row>
    <row r="579" spans="1:3" x14ac:dyDescent="0.45">
      <c r="A579" s="1">
        <v>45036</v>
      </c>
      <c r="B579">
        <v>35.181404000000001</v>
      </c>
      <c r="C579" s="2">
        <f t="shared" si="10"/>
        <v>-2.4528226553289456E-2</v>
      </c>
    </row>
    <row r="580" spans="1:3" x14ac:dyDescent="0.45">
      <c r="A580" s="1">
        <v>45037</v>
      </c>
      <c r="B580">
        <v>34.637011999999999</v>
      </c>
      <c r="C580" s="2">
        <f t="shared" ref="C580:C643" si="11">B580/B579-1</f>
        <v>-1.5473856586280643E-2</v>
      </c>
    </row>
    <row r="581" spans="1:3" x14ac:dyDescent="0.45">
      <c r="A581" s="1">
        <v>45040</v>
      </c>
      <c r="B581">
        <v>33.713486000000003</v>
      </c>
      <c r="C581" s="2">
        <f t="shared" si="11"/>
        <v>-2.666298120634647E-2</v>
      </c>
    </row>
    <row r="582" spans="1:3" x14ac:dyDescent="0.45">
      <c r="A582" s="1">
        <v>45041</v>
      </c>
      <c r="B582">
        <v>32.760798999999999</v>
      </c>
      <c r="C582" s="2">
        <f t="shared" si="11"/>
        <v>-2.8258335551535785E-2</v>
      </c>
    </row>
    <row r="583" spans="1:3" x14ac:dyDescent="0.45">
      <c r="A583" s="1">
        <v>45042</v>
      </c>
      <c r="B583">
        <v>33.276027999999997</v>
      </c>
      <c r="C583" s="2">
        <f t="shared" si="11"/>
        <v>1.572699737878791E-2</v>
      </c>
    </row>
    <row r="584" spans="1:3" x14ac:dyDescent="0.45">
      <c r="A584" s="1">
        <v>45043</v>
      </c>
      <c r="B584">
        <v>33.781536000000003</v>
      </c>
      <c r="C584" s="2">
        <f t="shared" si="11"/>
        <v>1.5191356372221021E-2</v>
      </c>
    </row>
    <row r="585" spans="1:3" x14ac:dyDescent="0.45">
      <c r="A585" s="1">
        <v>45044</v>
      </c>
      <c r="B585">
        <v>34.724502999999999</v>
      </c>
      <c r="C585" s="2">
        <f t="shared" si="11"/>
        <v>2.7913680419978437E-2</v>
      </c>
    </row>
    <row r="586" spans="1:3" x14ac:dyDescent="0.45">
      <c r="A586" s="1">
        <v>45047</v>
      </c>
      <c r="B586">
        <v>34.500915999999997</v>
      </c>
      <c r="C586" s="2">
        <f t="shared" si="11"/>
        <v>-6.4388826529785392E-3</v>
      </c>
    </row>
    <row r="587" spans="1:3" x14ac:dyDescent="0.45">
      <c r="A587" s="1">
        <v>45048</v>
      </c>
      <c r="B587">
        <v>33.276027999999997</v>
      </c>
      <c r="C587" s="2">
        <f t="shared" si="11"/>
        <v>-3.5503057368099999E-2</v>
      </c>
    </row>
    <row r="588" spans="1:3" x14ac:dyDescent="0.45">
      <c r="A588" s="1">
        <v>45049</v>
      </c>
      <c r="B588">
        <v>33.713486000000003</v>
      </c>
      <c r="C588" s="2">
        <f t="shared" si="11"/>
        <v>1.3146340663014344E-2</v>
      </c>
    </row>
    <row r="589" spans="1:3" x14ac:dyDescent="0.45">
      <c r="A589" s="1">
        <v>45050</v>
      </c>
      <c r="B589">
        <v>34.782829</v>
      </c>
      <c r="C589" s="2">
        <f t="shared" si="11"/>
        <v>3.1718553222292112E-2</v>
      </c>
    </row>
    <row r="590" spans="1:3" x14ac:dyDescent="0.45">
      <c r="A590" s="1">
        <v>45051</v>
      </c>
      <c r="B590">
        <v>34.880043000000001</v>
      </c>
      <c r="C590" s="2">
        <f t="shared" si="11"/>
        <v>2.794884797898467E-3</v>
      </c>
    </row>
    <row r="591" spans="1:3" x14ac:dyDescent="0.45">
      <c r="A591" s="1">
        <v>45054</v>
      </c>
      <c r="B591">
        <v>34.899487000000001</v>
      </c>
      <c r="C591" s="2">
        <f t="shared" si="11"/>
        <v>5.5745344121271856E-4</v>
      </c>
    </row>
    <row r="592" spans="1:3" x14ac:dyDescent="0.45">
      <c r="A592" s="1">
        <v>45055</v>
      </c>
      <c r="B592">
        <v>34.627288999999998</v>
      </c>
      <c r="C592" s="2">
        <f t="shared" si="11"/>
        <v>-7.7994842732216352E-3</v>
      </c>
    </row>
    <row r="593" spans="1:3" x14ac:dyDescent="0.45">
      <c r="A593" s="1">
        <v>45056</v>
      </c>
      <c r="B593">
        <v>34.121780000000001</v>
      </c>
      <c r="C593" s="2">
        <f t="shared" si="11"/>
        <v>-1.4598572819258138E-2</v>
      </c>
    </row>
    <row r="594" spans="1:3" x14ac:dyDescent="0.45">
      <c r="A594" s="1">
        <v>45057</v>
      </c>
      <c r="B594">
        <v>36.581271999999998</v>
      </c>
      <c r="C594" s="2">
        <f t="shared" si="11"/>
        <v>7.2079827019575049E-2</v>
      </c>
    </row>
    <row r="595" spans="1:3" x14ac:dyDescent="0.45">
      <c r="A595" s="1">
        <v>45058</v>
      </c>
      <c r="B595">
        <v>34.316208000000003</v>
      </c>
      <c r="C595" s="2">
        <f t="shared" si="11"/>
        <v>-6.1918677950837719E-2</v>
      </c>
    </row>
    <row r="596" spans="1:3" x14ac:dyDescent="0.45">
      <c r="A596" s="1">
        <v>45061</v>
      </c>
      <c r="B596">
        <v>36.620154999999997</v>
      </c>
      <c r="C596" s="2">
        <f t="shared" si="11"/>
        <v>6.7138740970447364E-2</v>
      </c>
    </row>
    <row r="597" spans="1:3" x14ac:dyDescent="0.45">
      <c r="A597" s="1">
        <v>45062</v>
      </c>
      <c r="B597">
        <v>36.863190000000003</v>
      </c>
      <c r="C597" s="2">
        <f t="shared" si="11"/>
        <v>6.6366458579982801E-3</v>
      </c>
    </row>
    <row r="598" spans="1:3" x14ac:dyDescent="0.45">
      <c r="A598" s="1">
        <v>45063</v>
      </c>
      <c r="B598">
        <v>36.299354999999998</v>
      </c>
      <c r="C598" s="2">
        <f t="shared" si="11"/>
        <v>-1.5295339334441826E-2</v>
      </c>
    </row>
    <row r="599" spans="1:3" x14ac:dyDescent="0.45">
      <c r="A599" s="1">
        <v>45064</v>
      </c>
      <c r="B599">
        <v>34.802273</v>
      </c>
      <c r="C599" s="2">
        <f t="shared" si="11"/>
        <v>-4.1242661198800934E-2</v>
      </c>
    </row>
    <row r="600" spans="1:3" x14ac:dyDescent="0.45">
      <c r="A600" s="1">
        <v>45065</v>
      </c>
      <c r="B600">
        <v>34.082897000000003</v>
      </c>
      <c r="C600" s="2">
        <f t="shared" si="11"/>
        <v>-2.0670374029880034E-2</v>
      </c>
    </row>
    <row r="601" spans="1:3" x14ac:dyDescent="0.45">
      <c r="A601" s="1">
        <v>45068</v>
      </c>
      <c r="B601">
        <v>34.986980000000003</v>
      </c>
      <c r="C601" s="2">
        <f t="shared" si="11"/>
        <v>2.6526002176399555E-2</v>
      </c>
    </row>
    <row r="602" spans="1:3" x14ac:dyDescent="0.45">
      <c r="A602" s="1">
        <v>45069</v>
      </c>
      <c r="B602">
        <v>34.063454</v>
      </c>
      <c r="C602" s="2">
        <f t="shared" si="11"/>
        <v>-2.6396276557736686E-2</v>
      </c>
    </row>
    <row r="603" spans="1:3" x14ac:dyDescent="0.45">
      <c r="A603" s="1">
        <v>45070</v>
      </c>
      <c r="B603">
        <v>32.935783000000001</v>
      </c>
      <c r="C603" s="2">
        <f t="shared" si="11"/>
        <v>-3.3105010431414228E-2</v>
      </c>
    </row>
    <row r="604" spans="1:3" x14ac:dyDescent="0.45">
      <c r="A604" s="1">
        <v>45071</v>
      </c>
      <c r="B604">
        <v>31.535913000000001</v>
      </c>
      <c r="C604" s="2">
        <f t="shared" si="11"/>
        <v>-4.2503012604862001E-2</v>
      </c>
    </row>
    <row r="605" spans="1:3" x14ac:dyDescent="0.45">
      <c r="A605" s="1">
        <v>45072</v>
      </c>
      <c r="B605">
        <v>32.177520999999999</v>
      </c>
      <c r="C605" s="2">
        <f t="shared" si="11"/>
        <v>2.0345312342788358E-2</v>
      </c>
    </row>
    <row r="606" spans="1:3" x14ac:dyDescent="0.45">
      <c r="A606" s="1">
        <v>45076</v>
      </c>
      <c r="B606">
        <v>31.205389</v>
      </c>
      <c r="C606" s="2">
        <f t="shared" si="11"/>
        <v>-3.0211525617526602E-2</v>
      </c>
    </row>
    <row r="607" spans="1:3" x14ac:dyDescent="0.45">
      <c r="A607" s="1">
        <v>45077</v>
      </c>
      <c r="B607">
        <v>31.691454</v>
      </c>
      <c r="C607" s="2">
        <f t="shared" si="11"/>
        <v>1.557631600106002E-2</v>
      </c>
    </row>
    <row r="608" spans="1:3" x14ac:dyDescent="0.45">
      <c r="A608" s="1">
        <v>45078</v>
      </c>
      <c r="B608">
        <v>33.567664999999998</v>
      </c>
      <c r="C608" s="2">
        <f t="shared" si="11"/>
        <v>5.9202427253732148E-2</v>
      </c>
    </row>
    <row r="609" spans="1:3" x14ac:dyDescent="0.45">
      <c r="A609" s="1">
        <v>45079</v>
      </c>
      <c r="B609">
        <v>34.442585000000001</v>
      </c>
      <c r="C609" s="2">
        <f t="shared" si="11"/>
        <v>2.6064368790620573E-2</v>
      </c>
    </row>
    <row r="610" spans="1:3" x14ac:dyDescent="0.45">
      <c r="A610" s="1">
        <v>45082</v>
      </c>
      <c r="B610">
        <v>35.278618000000002</v>
      </c>
      <c r="C610" s="2">
        <f t="shared" si="11"/>
        <v>2.4273236169700896E-2</v>
      </c>
    </row>
    <row r="611" spans="1:3" x14ac:dyDescent="0.45">
      <c r="A611" s="1">
        <v>45083</v>
      </c>
      <c r="B611">
        <v>36.697929000000002</v>
      </c>
      <c r="C611" s="2">
        <f t="shared" si="11"/>
        <v>4.0231479589138086E-2</v>
      </c>
    </row>
    <row r="612" spans="1:3" x14ac:dyDescent="0.45">
      <c r="A612" s="1">
        <v>45084</v>
      </c>
      <c r="B612">
        <v>35.920223</v>
      </c>
      <c r="C612" s="2">
        <f t="shared" si="11"/>
        <v>-2.1192095063457206E-2</v>
      </c>
    </row>
    <row r="613" spans="1:3" x14ac:dyDescent="0.45">
      <c r="A613" s="1">
        <v>45085</v>
      </c>
      <c r="B613">
        <v>36.202145000000002</v>
      </c>
      <c r="C613" s="2">
        <f t="shared" si="11"/>
        <v>7.8485592920733982E-3</v>
      </c>
    </row>
    <row r="614" spans="1:3" x14ac:dyDescent="0.45">
      <c r="A614" s="1">
        <v>45086</v>
      </c>
      <c r="B614">
        <v>35.560535000000002</v>
      </c>
      <c r="C614" s="2">
        <f t="shared" si="11"/>
        <v>-1.7722982988991443E-2</v>
      </c>
    </row>
    <row r="615" spans="1:3" x14ac:dyDescent="0.45">
      <c r="A615" s="1">
        <v>45089</v>
      </c>
      <c r="B615">
        <v>35.677193000000003</v>
      </c>
      <c r="C615" s="2">
        <f t="shared" si="11"/>
        <v>3.2805468196697163E-3</v>
      </c>
    </row>
    <row r="616" spans="1:3" x14ac:dyDescent="0.45">
      <c r="A616" s="1">
        <v>45090</v>
      </c>
      <c r="B616">
        <v>36.931240000000003</v>
      </c>
      <c r="C616" s="2">
        <f t="shared" si="11"/>
        <v>3.5149822465012859E-2</v>
      </c>
    </row>
    <row r="617" spans="1:3" x14ac:dyDescent="0.45">
      <c r="A617" s="1">
        <v>45091</v>
      </c>
      <c r="B617">
        <v>37.563122</v>
      </c>
      <c r="C617" s="2">
        <f t="shared" si="11"/>
        <v>1.7109688166441206E-2</v>
      </c>
    </row>
    <row r="618" spans="1:3" x14ac:dyDescent="0.45">
      <c r="A618" s="1">
        <v>45092</v>
      </c>
      <c r="B618">
        <v>38.846336000000001</v>
      </c>
      <c r="C618" s="2">
        <f t="shared" si="11"/>
        <v>3.416153747816808E-2</v>
      </c>
    </row>
    <row r="619" spans="1:3" x14ac:dyDescent="0.45">
      <c r="A619" s="1">
        <v>45093</v>
      </c>
      <c r="B619">
        <v>38.739398999999999</v>
      </c>
      <c r="C619" s="2">
        <f t="shared" si="11"/>
        <v>-2.7528207550900907E-3</v>
      </c>
    </row>
    <row r="620" spans="1:3" x14ac:dyDescent="0.45">
      <c r="A620" s="1">
        <v>45097</v>
      </c>
      <c r="B620">
        <v>36.13409</v>
      </c>
      <c r="C620" s="2">
        <f t="shared" si="11"/>
        <v>-6.7252179105824483E-2</v>
      </c>
    </row>
    <row r="621" spans="1:3" x14ac:dyDescent="0.45">
      <c r="A621" s="1">
        <v>45098</v>
      </c>
      <c r="B621">
        <v>35.570255000000003</v>
      </c>
      <c r="C621" s="2">
        <f t="shared" si="11"/>
        <v>-1.5603962905942792E-2</v>
      </c>
    </row>
    <row r="622" spans="1:3" x14ac:dyDescent="0.45">
      <c r="A622" s="1">
        <v>45099</v>
      </c>
      <c r="B622">
        <v>35.570255000000003</v>
      </c>
      <c r="C622" s="2">
        <f t="shared" si="11"/>
        <v>0</v>
      </c>
    </row>
    <row r="623" spans="1:3" x14ac:dyDescent="0.45">
      <c r="A623" s="1">
        <v>45100</v>
      </c>
      <c r="B623">
        <v>33.89819</v>
      </c>
      <c r="C623" s="2">
        <f t="shared" si="11"/>
        <v>-4.7007394239934608E-2</v>
      </c>
    </row>
    <row r="624" spans="1:3" x14ac:dyDescent="0.45">
      <c r="A624" s="1">
        <v>45103</v>
      </c>
      <c r="B624">
        <v>33.995407</v>
      </c>
      <c r="C624" s="2">
        <f t="shared" si="11"/>
        <v>2.8679112365586068E-3</v>
      </c>
    </row>
    <row r="625" spans="1:3" x14ac:dyDescent="0.45">
      <c r="A625" s="1">
        <v>45104</v>
      </c>
      <c r="B625">
        <v>34.753666000000003</v>
      </c>
      <c r="C625" s="2">
        <f t="shared" si="11"/>
        <v>2.2304748403218166E-2</v>
      </c>
    </row>
    <row r="626" spans="1:3" x14ac:dyDescent="0.45">
      <c r="A626" s="1">
        <v>45105</v>
      </c>
      <c r="B626">
        <v>33.820422999999998</v>
      </c>
      <c r="C626" s="2">
        <f t="shared" si="11"/>
        <v>-2.6853080765637971E-2</v>
      </c>
    </row>
    <row r="627" spans="1:3" x14ac:dyDescent="0.45">
      <c r="A627" s="1">
        <v>45106</v>
      </c>
      <c r="B627">
        <v>33.07188</v>
      </c>
      <c r="C627" s="2">
        <f t="shared" si="11"/>
        <v>-2.2132869242942332E-2</v>
      </c>
    </row>
    <row r="628" spans="1:3" x14ac:dyDescent="0.45">
      <c r="A628" s="1">
        <v>45107</v>
      </c>
      <c r="B628">
        <v>33.178818</v>
      </c>
      <c r="C628" s="2">
        <f t="shared" si="11"/>
        <v>3.2335022986296202E-3</v>
      </c>
    </row>
    <row r="629" spans="1:3" x14ac:dyDescent="0.45">
      <c r="A629" s="1">
        <v>45110</v>
      </c>
      <c r="B629">
        <v>34.170391000000002</v>
      </c>
      <c r="C629" s="2">
        <f t="shared" si="11"/>
        <v>2.9885724078537068E-2</v>
      </c>
    </row>
    <row r="630" spans="1:3" x14ac:dyDescent="0.45">
      <c r="A630" s="1">
        <v>45112</v>
      </c>
      <c r="B630">
        <v>34.218994000000002</v>
      </c>
      <c r="C630" s="2">
        <f t="shared" si="11"/>
        <v>1.4223717838055538E-3</v>
      </c>
    </row>
    <row r="631" spans="1:3" x14ac:dyDescent="0.45">
      <c r="A631" s="1">
        <v>45113</v>
      </c>
      <c r="B631">
        <v>33.130211000000003</v>
      </c>
      <c r="C631" s="2">
        <f t="shared" si="11"/>
        <v>-3.1818089099872382E-2</v>
      </c>
    </row>
    <row r="632" spans="1:3" x14ac:dyDescent="0.45">
      <c r="A632" s="1">
        <v>45114</v>
      </c>
      <c r="B632">
        <v>34.763385999999997</v>
      </c>
      <c r="C632" s="2">
        <f t="shared" si="11"/>
        <v>4.9295641370952659E-2</v>
      </c>
    </row>
    <row r="633" spans="1:3" x14ac:dyDescent="0.45">
      <c r="A633" s="1">
        <v>45117</v>
      </c>
      <c r="B633">
        <v>34.948093</v>
      </c>
      <c r="C633" s="2">
        <f t="shared" si="11"/>
        <v>5.3132626378800119E-3</v>
      </c>
    </row>
    <row r="634" spans="1:3" x14ac:dyDescent="0.45">
      <c r="A634" s="1">
        <v>45118</v>
      </c>
      <c r="B634">
        <v>35.016143999999997</v>
      </c>
      <c r="C634" s="2">
        <f t="shared" si="11"/>
        <v>1.9472020976938342E-3</v>
      </c>
    </row>
    <row r="635" spans="1:3" x14ac:dyDescent="0.45">
      <c r="A635" s="1">
        <v>45119</v>
      </c>
      <c r="B635">
        <v>36.367404999999998</v>
      </c>
      <c r="C635" s="2">
        <f t="shared" si="11"/>
        <v>3.8589657387746668E-2</v>
      </c>
    </row>
    <row r="636" spans="1:3" x14ac:dyDescent="0.45">
      <c r="A636" s="1">
        <v>45120</v>
      </c>
      <c r="B636">
        <v>38.263058000000001</v>
      </c>
      <c r="C636" s="2">
        <f t="shared" si="11"/>
        <v>5.2125055389572239E-2</v>
      </c>
    </row>
    <row r="637" spans="1:3" x14ac:dyDescent="0.45">
      <c r="A637" s="1">
        <v>45121</v>
      </c>
      <c r="B637">
        <v>37.077057000000003</v>
      </c>
      <c r="C637" s="2">
        <f t="shared" si="11"/>
        <v>-3.0995980509451071E-2</v>
      </c>
    </row>
    <row r="638" spans="1:3" x14ac:dyDescent="0.45">
      <c r="A638" s="1">
        <v>45124</v>
      </c>
      <c r="B638">
        <v>36.727088999999999</v>
      </c>
      <c r="C638" s="2">
        <f t="shared" si="11"/>
        <v>-9.4389368606037083E-3</v>
      </c>
    </row>
    <row r="639" spans="1:3" x14ac:dyDescent="0.45">
      <c r="A639" s="1">
        <v>45125</v>
      </c>
      <c r="B639">
        <v>35.055027000000003</v>
      </c>
      <c r="C639" s="2">
        <f t="shared" si="11"/>
        <v>-4.5526668340090781E-2</v>
      </c>
    </row>
    <row r="640" spans="1:3" x14ac:dyDescent="0.45">
      <c r="A640" s="1">
        <v>45126</v>
      </c>
      <c r="B640">
        <v>35.395271000000001</v>
      </c>
      <c r="C640" s="2">
        <f t="shared" si="11"/>
        <v>9.7059973737860794E-3</v>
      </c>
    </row>
    <row r="641" spans="1:3" x14ac:dyDescent="0.45">
      <c r="A641" s="1">
        <v>45127</v>
      </c>
      <c r="B641">
        <v>35.648026000000002</v>
      </c>
      <c r="C641" s="2">
        <f t="shared" si="11"/>
        <v>7.1409256903274265E-3</v>
      </c>
    </row>
    <row r="642" spans="1:3" x14ac:dyDescent="0.45">
      <c r="A642" s="1">
        <v>45128</v>
      </c>
      <c r="B642">
        <v>36.036879999999996</v>
      </c>
      <c r="C642" s="2">
        <f t="shared" si="11"/>
        <v>1.0908149584495819E-2</v>
      </c>
    </row>
    <row r="643" spans="1:3" x14ac:dyDescent="0.45">
      <c r="A643" s="1">
        <v>45131</v>
      </c>
      <c r="B643">
        <v>37.290928000000001</v>
      </c>
      <c r="C643" s="2">
        <f t="shared" si="11"/>
        <v>3.4799017007021815E-2</v>
      </c>
    </row>
    <row r="644" spans="1:3" x14ac:dyDescent="0.45">
      <c r="A644" s="1">
        <v>45132</v>
      </c>
      <c r="B644">
        <v>37.456187999999997</v>
      </c>
      <c r="C644" s="2">
        <f t="shared" ref="C644:C707" si="12">B644/B643-1</f>
        <v>4.4316408537754537E-3</v>
      </c>
    </row>
    <row r="645" spans="1:3" x14ac:dyDescent="0.45">
      <c r="A645" s="1">
        <v>45133</v>
      </c>
      <c r="B645">
        <v>38.039470999999999</v>
      </c>
      <c r="C645" s="2">
        <f t="shared" si="12"/>
        <v>1.5572406887748524E-2</v>
      </c>
    </row>
    <row r="646" spans="1:3" x14ac:dyDescent="0.45">
      <c r="A646" s="1">
        <v>45134</v>
      </c>
      <c r="B646">
        <v>36.921515999999997</v>
      </c>
      <c r="C646" s="2">
        <f t="shared" si="12"/>
        <v>-2.9389341402776159E-2</v>
      </c>
    </row>
    <row r="647" spans="1:3" x14ac:dyDescent="0.45">
      <c r="A647" s="1">
        <v>45135</v>
      </c>
      <c r="B647">
        <v>39.400447999999997</v>
      </c>
      <c r="C647" s="2">
        <f t="shared" si="12"/>
        <v>6.7140580034687591E-2</v>
      </c>
    </row>
    <row r="648" spans="1:3" x14ac:dyDescent="0.45">
      <c r="A648" s="1">
        <v>45138</v>
      </c>
      <c r="B648">
        <v>40.158714000000003</v>
      </c>
      <c r="C648" s="2">
        <f t="shared" si="12"/>
        <v>1.9245111121579228E-2</v>
      </c>
    </row>
    <row r="649" spans="1:3" x14ac:dyDescent="0.45">
      <c r="A649" s="1">
        <v>45139</v>
      </c>
      <c r="B649">
        <v>38.924106999999999</v>
      </c>
      <c r="C649" s="2">
        <f t="shared" si="12"/>
        <v>-3.0743190631054684E-2</v>
      </c>
    </row>
    <row r="650" spans="1:3" x14ac:dyDescent="0.45">
      <c r="A650" s="1">
        <v>45140</v>
      </c>
      <c r="B650">
        <v>37.183993999999998</v>
      </c>
      <c r="C650" s="2">
        <f t="shared" si="12"/>
        <v>-4.4705277374764152E-2</v>
      </c>
    </row>
    <row r="651" spans="1:3" x14ac:dyDescent="0.45">
      <c r="A651" s="1">
        <v>45141</v>
      </c>
      <c r="B651">
        <v>38.457484999999998</v>
      </c>
      <c r="C651" s="2">
        <f t="shared" si="12"/>
        <v>3.4248365035773221E-2</v>
      </c>
    </row>
    <row r="652" spans="1:3" x14ac:dyDescent="0.45">
      <c r="A652" s="1">
        <v>45142</v>
      </c>
      <c r="B652">
        <v>38.000584000000003</v>
      </c>
      <c r="C652" s="2">
        <f t="shared" si="12"/>
        <v>-1.188067810466531E-2</v>
      </c>
    </row>
    <row r="653" spans="1:3" x14ac:dyDescent="0.45">
      <c r="A653" s="1">
        <v>45145</v>
      </c>
      <c r="B653">
        <v>37.825600000000001</v>
      </c>
      <c r="C653" s="2">
        <f t="shared" si="12"/>
        <v>-4.6047713371984988E-3</v>
      </c>
    </row>
    <row r="654" spans="1:3" x14ac:dyDescent="0.45">
      <c r="A654" s="1">
        <v>45146</v>
      </c>
      <c r="B654">
        <v>36.989567000000001</v>
      </c>
      <c r="C654" s="2">
        <f t="shared" si="12"/>
        <v>-2.2102306374518821E-2</v>
      </c>
    </row>
    <row r="655" spans="1:3" x14ac:dyDescent="0.45">
      <c r="A655" s="1">
        <v>45147</v>
      </c>
      <c r="B655">
        <v>36.620154999999997</v>
      </c>
      <c r="C655" s="2">
        <f t="shared" si="12"/>
        <v>-9.9869241508018236E-3</v>
      </c>
    </row>
    <row r="656" spans="1:3" x14ac:dyDescent="0.45">
      <c r="A656" s="1">
        <v>45148</v>
      </c>
      <c r="B656">
        <v>37.417304999999999</v>
      </c>
      <c r="C656" s="2">
        <f t="shared" si="12"/>
        <v>2.1768067338874042E-2</v>
      </c>
    </row>
    <row r="657" spans="1:3" x14ac:dyDescent="0.45">
      <c r="A657" s="1">
        <v>45149</v>
      </c>
      <c r="B657">
        <v>35.443877999999998</v>
      </c>
      <c r="C657" s="2">
        <f t="shared" si="12"/>
        <v>-5.2741024507243384E-2</v>
      </c>
    </row>
    <row r="658" spans="1:3" x14ac:dyDescent="0.45">
      <c r="A658" s="1">
        <v>45152</v>
      </c>
      <c r="B658">
        <v>35.735515999999997</v>
      </c>
      <c r="C658" s="2">
        <f t="shared" si="12"/>
        <v>8.2281628438061194E-3</v>
      </c>
    </row>
    <row r="659" spans="1:3" x14ac:dyDescent="0.45">
      <c r="A659" s="1">
        <v>45153</v>
      </c>
      <c r="B659">
        <v>34.967537</v>
      </c>
      <c r="C659" s="2">
        <f t="shared" si="12"/>
        <v>-2.1490636933855889E-2</v>
      </c>
    </row>
    <row r="660" spans="1:3" x14ac:dyDescent="0.45">
      <c r="A660" s="1">
        <v>45154</v>
      </c>
      <c r="B660">
        <v>33.907913000000001</v>
      </c>
      <c r="C660" s="2">
        <f t="shared" si="12"/>
        <v>-3.0303077966286285E-2</v>
      </c>
    </row>
    <row r="661" spans="1:3" x14ac:dyDescent="0.45">
      <c r="A661" s="1">
        <v>45155</v>
      </c>
      <c r="B661">
        <v>33.791255999999997</v>
      </c>
      <c r="C661" s="2">
        <f t="shared" si="12"/>
        <v>-3.4404063735802293E-3</v>
      </c>
    </row>
    <row r="662" spans="1:3" x14ac:dyDescent="0.45">
      <c r="A662" s="1">
        <v>45156</v>
      </c>
      <c r="B662">
        <v>32.187244</v>
      </c>
      <c r="C662" s="2">
        <f t="shared" si="12"/>
        <v>-4.7468256284998622E-2</v>
      </c>
    </row>
    <row r="663" spans="1:3" x14ac:dyDescent="0.45">
      <c r="A663" s="1">
        <v>45159</v>
      </c>
      <c r="B663">
        <v>32.294178000000002</v>
      </c>
      <c r="C663" s="2">
        <f t="shared" si="12"/>
        <v>3.322247782382437E-3</v>
      </c>
    </row>
    <row r="664" spans="1:3" x14ac:dyDescent="0.45">
      <c r="A664" s="1">
        <v>45160</v>
      </c>
      <c r="B664">
        <v>32.352505000000001</v>
      </c>
      <c r="C664" s="2">
        <f t="shared" si="12"/>
        <v>1.8061150217230093E-3</v>
      </c>
    </row>
    <row r="665" spans="1:3" x14ac:dyDescent="0.45">
      <c r="A665" s="1">
        <v>45161</v>
      </c>
      <c r="B665">
        <v>32.867733000000001</v>
      </c>
      <c r="C665" s="2">
        <f t="shared" si="12"/>
        <v>1.5925443794846839E-2</v>
      </c>
    </row>
    <row r="666" spans="1:3" x14ac:dyDescent="0.45">
      <c r="A666" s="1">
        <v>45162</v>
      </c>
      <c r="B666">
        <v>32.099750999999998</v>
      </c>
      <c r="C666" s="2">
        <f t="shared" si="12"/>
        <v>-2.3365834205845704E-2</v>
      </c>
    </row>
    <row r="667" spans="1:3" x14ac:dyDescent="0.45">
      <c r="A667" s="1">
        <v>45163</v>
      </c>
      <c r="B667">
        <v>32.041420000000002</v>
      </c>
      <c r="C667" s="2">
        <f t="shared" si="12"/>
        <v>-1.817179204910202E-3</v>
      </c>
    </row>
    <row r="668" spans="1:3" x14ac:dyDescent="0.45">
      <c r="A668" s="1">
        <v>45166</v>
      </c>
      <c r="B668">
        <v>32.867733000000001</v>
      </c>
      <c r="C668" s="2">
        <f t="shared" si="12"/>
        <v>2.5788900741602561E-2</v>
      </c>
    </row>
    <row r="669" spans="1:3" x14ac:dyDescent="0.45">
      <c r="A669" s="1">
        <v>45167</v>
      </c>
      <c r="B669">
        <v>33.538502000000001</v>
      </c>
      <c r="C669" s="2">
        <f t="shared" si="12"/>
        <v>2.04081309775761E-2</v>
      </c>
    </row>
    <row r="670" spans="1:3" x14ac:dyDescent="0.45">
      <c r="A670" s="1">
        <v>45168</v>
      </c>
      <c r="B670">
        <v>33.023277</v>
      </c>
      <c r="C670" s="2">
        <f t="shared" si="12"/>
        <v>-1.5362194769462323E-2</v>
      </c>
    </row>
    <row r="671" spans="1:3" x14ac:dyDescent="0.45">
      <c r="A671" s="1">
        <v>45169</v>
      </c>
      <c r="B671">
        <v>32.284453999999997</v>
      </c>
      <c r="C671" s="2">
        <f t="shared" si="12"/>
        <v>-2.2372794801678975E-2</v>
      </c>
    </row>
    <row r="672" spans="1:3" x14ac:dyDescent="0.45">
      <c r="A672" s="1">
        <v>45170</v>
      </c>
      <c r="B672">
        <v>33.149650999999999</v>
      </c>
      <c r="C672" s="2">
        <f t="shared" si="12"/>
        <v>2.679918328493347E-2</v>
      </c>
    </row>
    <row r="673" spans="1:3" x14ac:dyDescent="0.45">
      <c r="A673" s="1">
        <v>45174</v>
      </c>
      <c r="B673">
        <v>33.305191000000001</v>
      </c>
      <c r="C673" s="2">
        <f t="shared" si="12"/>
        <v>4.6920554306892903E-3</v>
      </c>
    </row>
    <row r="674" spans="1:3" x14ac:dyDescent="0.45">
      <c r="A674" s="1">
        <v>45175</v>
      </c>
      <c r="B674">
        <v>32.848292999999998</v>
      </c>
      <c r="C674" s="2">
        <f t="shared" si="12"/>
        <v>-1.3718522136684452E-2</v>
      </c>
    </row>
    <row r="675" spans="1:3" x14ac:dyDescent="0.45">
      <c r="A675" s="1">
        <v>45176</v>
      </c>
      <c r="B675">
        <v>31.438701999999999</v>
      </c>
      <c r="C675" s="2">
        <f t="shared" si="12"/>
        <v>-4.2912153760927496E-2</v>
      </c>
    </row>
    <row r="676" spans="1:3" x14ac:dyDescent="0.45">
      <c r="A676" s="1">
        <v>45177</v>
      </c>
      <c r="B676">
        <v>31.497029999999999</v>
      </c>
      <c r="C676" s="2">
        <f t="shared" si="12"/>
        <v>1.8552928807302749E-3</v>
      </c>
    </row>
    <row r="677" spans="1:3" x14ac:dyDescent="0.45">
      <c r="A677" s="1">
        <v>45180</v>
      </c>
      <c r="B677">
        <v>31.030407</v>
      </c>
      <c r="C677" s="2">
        <f t="shared" si="12"/>
        <v>-1.4814825397823195E-2</v>
      </c>
    </row>
    <row r="678" spans="1:3" x14ac:dyDescent="0.45">
      <c r="A678" s="1">
        <v>45181</v>
      </c>
      <c r="B678">
        <v>30.845700999999998</v>
      </c>
      <c r="C678" s="2">
        <f t="shared" si="12"/>
        <v>-5.9524195090319143E-3</v>
      </c>
    </row>
    <row r="679" spans="1:3" x14ac:dyDescent="0.45">
      <c r="A679" s="1">
        <v>45182</v>
      </c>
      <c r="B679">
        <v>30.806818</v>
      </c>
      <c r="C679" s="2">
        <f t="shared" si="12"/>
        <v>-1.2605646407581883E-3</v>
      </c>
    </row>
    <row r="680" spans="1:3" x14ac:dyDescent="0.45">
      <c r="A680" s="1">
        <v>45183</v>
      </c>
      <c r="B680">
        <v>30.835978999999998</v>
      </c>
      <c r="C680" s="2">
        <f t="shared" si="12"/>
        <v>9.4657617674109851E-4</v>
      </c>
    </row>
    <row r="681" spans="1:3" x14ac:dyDescent="0.45">
      <c r="A681" s="1">
        <v>45184</v>
      </c>
      <c r="B681">
        <v>30.690161</v>
      </c>
      <c r="C681" s="2">
        <f t="shared" si="12"/>
        <v>-4.7288266735425744E-3</v>
      </c>
    </row>
    <row r="682" spans="1:3" x14ac:dyDescent="0.45">
      <c r="A682" s="1">
        <v>45187</v>
      </c>
      <c r="B682">
        <v>30.252703</v>
      </c>
      <c r="C682" s="2">
        <f t="shared" si="12"/>
        <v>-1.425401450321484E-2</v>
      </c>
    </row>
    <row r="683" spans="1:3" x14ac:dyDescent="0.45">
      <c r="A683" s="1">
        <v>45188</v>
      </c>
      <c r="B683">
        <v>29.786079000000001</v>
      </c>
      <c r="C683" s="2">
        <f t="shared" si="12"/>
        <v>-1.5424208540969042E-2</v>
      </c>
    </row>
    <row r="684" spans="1:3" x14ac:dyDescent="0.45">
      <c r="A684" s="1">
        <v>45189</v>
      </c>
      <c r="B684">
        <v>29.504162000000001</v>
      </c>
      <c r="C684" s="2">
        <f t="shared" si="12"/>
        <v>-9.4647234367437605E-3</v>
      </c>
    </row>
    <row r="685" spans="1:3" x14ac:dyDescent="0.45">
      <c r="A685" s="1">
        <v>45190</v>
      </c>
      <c r="B685">
        <v>28.979209999999998</v>
      </c>
      <c r="C685" s="2">
        <f t="shared" si="12"/>
        <v>-1.7792472804345483E-2</v>
      </c>
    </row>
    <row r="686" spans="1:3" x14ac:dyDescent="0.45">
      <c r="A686" s="1">
        <v>45191</v>
      </c>
      <c r="B686">
        <v>29.562488999999999</v>
      </c>
      <c r="C686" s="2">
        <f t="shared" si="12"/>
        <v>2.012749829964311E-2</v>
      </c>
    </row>
    <row r="687" spans="1:3" x14ac:dyDescent="0.45">
      <c r="A687" s="1">
        <v>45194</v>
      </c>
      <c r="B687">
        <v>28.950047999999999</v>
      </c>
      <c r="C687" s="2">
        <f t="shared" si="12"/>
        <v>-2.0716828004570309E-2</v>
      </c>
    </row>
    <row r="688" spans="1:3" x14ac:dyDescent="0.45">
      <c r="A688" s="1">
        <v>45195</v>
      </c>
      <c r="B688">
        <v>28.220950999999999</v>
      </c>
      <c r="C688" s="2">
        <f t="shared" si="12"/>
        <v>-2.5184655997806948E-2</v>
      </c>
    </row>
    <row r="689" spans="1:3" x14ac:dyDescent="0.45">
      <c r="A689" s="1">
        <v>45196</v>
      </c>
      <c r="B689">
        <v>28.143179</v>
      </c>
      <c r="C689" s="2">
        <f t="shared" si="12"/>
        <v>-2.7558249188696093E-3</v>
      </c>
    </row>
    <row r="690" spans="1:3" x14ac:dyDescent="0.45">
      <c r="A690" s="1">
        <v>45197</v>
      </c>
      <c r="B690">
        <v>27.754325999999999</v>
      </c>
      <c r="C690" s="2">
        <f t="shared" si="12"/>
        <v>-1.381695365687019E-2</v>
      </c>
    </row>
    <row r="691" spans="1:3" x14ac:dyDescent="0.45">
      <c r="A691" s="1">
        <v>45198</v>
      </c>
      <c r="B691">
        <v>28.318161</v>
      </c>
      <c r="C691" s="2">
        <f t="shared" si="12"/>
        <v>2.0315211401638722E-2</v>
      </c>
    </row>
    <row r="692" spans="1:3" x14ac:dyDescent="0.45">
      <c r="A692" s="1">
        <v>45201</v>
      </c>
      <c r="B692">
        <v>28.259834000000001</v>
      </c>
      <c r="C692" s="2">
        <f t="shared" si="12"/>
        <v>-2.0597029588185212E-3</v>
      </c>
    </row>
    <row r="693" spans="1:3" x14ac:dyDescent="0.45">
      <c r="A693" s="1">
        <v>45202</v>
      </c>
      <c r="B693">
        <v>27.666834000000001</v>
      </c>
      <c r="C693" s="2">
        <f t="shared" si="12"/>
        <v>-2.0983845835754078E-2</v>
      </c>
    </row>
    <row r="694" spans="1:3" x14ac:dyDescent="0.45">
      <c r="A694" s="1">
        <v>45203</v>
      </c>
      <c r="B694">
        <v>27.598784999999999</v>
      </c>
      <c r="C694" s="2">
        <f t="shared" si="12"/>
        <v>-2.4595875335791106E-3</v>
      </c>
    </row>
    <row r="695" spans="1:3" x14ac:dyDescent="0.45">
      <c r="A695" s="1">
        <v>45204</v>
      </c>
      <c r="B695">
        <v>27.85154</v>
      </c>
      <c r="C695" s="2">
        <f t="shared" si="12"/>
        <v>9.1581930146562573E-3</v>
      </c>
    </row>
    <row r="696" spans="1:3" x14ac:dyDescent="0.45">
      <c r="A696" s="1">
        <v>45205</v>
      </c>
      <c r="B696">
        <v>28.784786</v>
      </c>
      <c r="C696" s="2">
        <f t="shared" si="12"/>
        <v>3.3507877840866174E-2</v>
      </c>
    </row>
    <row r="697" spans="1:3" x14ac:dyDescent="0.45">
      <c r="A697" s="1">
        <v>45208</v>
      </c>
      <c r="B697">
        <v>28.415375000000001</v>
      </c>
      <c r="C697" s="2">
        <f t="shared" si="12"/>
        <v>-1.2833550334541255E-2</v>
      </c>
    </row>
    <row r="698" spans="1:3" x14ac:dyDescent="0.45">
      <c r="A698" s="1">
        <v>45209</v>
      </c>
      <c r="B698">
        <v>29.426392</v>
      </c>
      <c r="C698" s="2">
        <f t="shared" si="12"/>
        <v>3.5579928119899851E-2</v>
      </c>
    </row>
    <row r="699" spans="1:3" x14ac:dyDescent="0.45">
      <c r="A699" s="1">
        <v>45210</v>
      </c>
      <c r="B699">
        <v>29.494440000000001</v>
      </c>
      <c r="C699" s="2">
        <f t="shared" si="12"/>
        <v>2.3124819379827244E-3</v>
      </c>
    </row>
    <row r="700" spans="1:3" x14ac:dyDescent="0.45">
      <c r="A700" s="1">
        <v>45211</v>
      </c>
      <c r="B700">
        <v>27.054392</v>
      </c>
      <c r="C700" s="2">
        <f t="shared" si="12"/>
        <v>-8.2729083854448549E-2</v>
      </c>
    </row>
    <row r="701" spans="1:3" x14ac:dyDescent="0.45">
      <c r="A701" s="1">
        <v>45212</v>
      </c>
      <c r="B701">
        <v>26.296130999999999</v>
      </c>
      <c r="C701" s="2">
        <f t="shared" si="12"/>
        <v>-2.8027279267632488E-2</v>
      </c>
    </row>
    <row r="702" spans="1:3" x14ac:dyDescent="0.45">
      <c r="A702" s="1">
        <v>45215</v>
      </c>
      <c r="B702">
        <v>26.869688</v>
      </c>
      <c r="C702" s="2">
        <f t="shared" si="12"/>
        <v>2.1811459640203479E-2</v>
      </c>
    </row>
    <row r="703" spans="1:3" x14ac:dyDescent="0.45">
      <c r="A703" s="1">
        <v>45216</v>
      </c>
      <c r="B703">
        <v>25.907278000000002</v>
      </c>
      <c r="C703" s="2">
        <f t="shared" si="12"/>
        <v>-3.5817684224692115E-2</v>
      </c>
    </row>
    <row r="704" spans="1:3" x14ac:dyDescent="0.45">
      <c r="A704" s="1">
        <v>45217</v>
      </c>
      <c r="B704">
        <v>25.158736999999999</v>
      </c>
      <c r="C704" s="2">
        <f t="shared" si="12"/>
        <v>-2.8893077844766357E-2</v>
      </c>
    </row>
    <row r="705" spans="1:3" x14ac:dyDescent="0.45">
      <c r="A705" s="1">
        <v>45218</v>
      </c>
      <c r="B705">
        <v>24.371313000000001</v>
      </c>
      <c r="C705" s="2">
        <f t="shared" si="12"/>
        <v>-3.1298232498713996E-2</v>
      </c>
    </row>
    <row r="706" spans="1:3" x14ac:dyDescent="0.45">
      <c r="A706" s="1">
        <v>45219</v>
      </c>
      <c r="B706">
        <v>23.700541999999999</v>
      </c>
      <c r="C706" s="2">
        <f t="shared" si="12"/>
        <v>-2.7522973423713459E-2</v>
      </c>
    </row>
    <row r="707" spans="1:3" x14ac:dyDescent="0.45">
      <c r="A707" s="1">
        <v>45222</v>
      </c>
      <c r="B707">
        <v>24.108837000000001</v>
      </c>
      <c r="C707" s="2">
        <f t="shared" si="12"/>
        <v>1.7227243157561745E-2</v>
      </c>
    </row>
    <row r="708" spans="1:3" x14ac:dyDescent="0.45">
      <c r="A708" s="1">
        <v>45223</v>
      </c>
      <c r="B708">
        <v>24.546295000000001</v>
      </c>
      <c r="C708" s="2">
        <f t="shared" ref="C708:C771" si="13">B708/B707-1</f>
        <v>1.8145130766780593E-2</v>
      </c>
    </row>
    <row r="709" spans="1:3" x14ac:dyDescent="0.45">
      <c r="A709" s="1">
        <v>45224</v>
      </c>
      <c r="B709">
        <v>24.419920000000001</v>
      </c>
      <c r="C709" s="2">
        <f t="shared" si="13"/>
        <v>-5.1484348248890255E-3</v>
      </c>
    </row>
    <row r="710" spans="1:3" x14ac:dyDescent="0.45">
      <c r="A710" s="1">
        <v>45225</v>
      </c>
      <c r="B710">
        <v>25.197624000000001</v>
      </c>
      <c r="C710" s="2">
        <f t="shared" si="13"/>
        <v>3.1847114978263535E-2</v>
      </c>
    </row>
    <row r="711" spans="1:3" x14ac:dyDescent="0.45">
      <c r="A711" s="1">
        <v>45226</v>
      </c>
      <c r="B711">
        <v>24.935148000000002</v>
      </c>
      <c r="C711" s="2">
        <f t="shared" si="13"/>
        <v>-1.041669643137777E-2</v>
      </c>
    </row>
    <row r="712" spans="1:3" x14ac:dyDescent="0.45">
      <c r="A712" s="1">
        <v>45229</v>
      </c>
      <c r="B712">
        <v>25.217065999999999</v>
      </c>
      <c r="C712" s="2">
        <f t="shared" si="13"/>
        <v>1.1306048795058254E-2</v>
      </c>
    </row>
    <row r="713" spans="1:3" x14ac:dyDescent="0.45">
      <c r="A713" s="1">
        <v>45230</v>
      </c>
      <c r="B713">
        <v>24.711556999999999</v>
      </c>
      <c r="C713" s="2">
        <f t="shared" si="13"/>
        <v>-2.0046305149060584E-2</v>
      </c>
    </row>
    <row r="714" spans="1:3" x14ac:dyDescent="0.45">
      <c r="A714" s="1">
        <v>45231</v>
      </c>
      <c r="B714">
        <v>24.624067</v>
      </c>
      <c r="C714" s="2">
        <f t="shared" si="13"/>
        <v>-3.5404487058423584E-3</v>
      </c>
    </row>
    <row r="715" spans="1:3" x14ac:dyDescent="0.45">
      <c r="A715" s="1">
        <v>45232</v>
      </c>
      <c r="B715">
        <v>25.090689000000001</v>
      </c>
      <c r="C715" s="2">
        <f t="shared" si="13"/>
        <v>1.8949834728763548E-2</v>
      </c>
    </row>
    <row r="716" spans="1:3" x14ac:dyDescent="0.45">
      <c r="A716" s="1">
        <v>45233</v>
      </c>
      <c r="B716">
        <v>26.189198000000001</v>
      </c>
      <c r="C716" s="2">
        <f t="shared" si="13"/>
        <v>4.3781539837347561E-2</v>
      </c>
    </row>
    <row r="717" spans="1:3" x14ac:dyDescent="0.45">
      <c r="A717" s="1">
        <v>45236</v>
      </c>
      <c r="B717">
        <v>26.35446</v>
      </c>
      <c r="C717" s="2">
        <f t="shared" si="13"/>
        <v>6.310311602516272E-3</v>
      </c>
    </row>
    <row r="718" spans="1:3" x14ac:dyDescent="0.45">
      <c r="A718" s="1">
        <v>45237</v>
      </c>
      <c r="B718">
        <v>26.07254</v>
      </c>
      <c r="C718" s="2">
        <f t="shared" si="13"/>
        <v>-1.0697240618855353E-2</v>
      </c>
    </row>
    <row r="719" spans="1:3" x14ac:dyDescent="0.45">
      <c r="A719" s="1">
        <v>45238</v>
      </c>
      <c r="B719">
        <v>25.712854</v>
      </c>
      <c r="C719" s="2">
        <f t="shared" si="13"/>
        <v>-1.3795587234692097E-2</v>
      </c>
    </row>
    <row r="720" spans="1:3" x14ac:dyDescent="0.45">
      <c r="A720" s="1">
        <v>45239</v>
      </c>
      <c r="B720">
        <v>25.032361999999999</v>
      </c>
      <c r="C720" s="2">
        <f t="shared" si="13"/>
        <v>-2.6465051293022568E-2</v>
      </c>
    </row>
    <row r="721" spans="1:3" x14ac:dyDescent="0.45">
      <c r="A721" s="1">
        <v>45240</v>
      </c>
      <c r="B721">
        <v>25.042083999999999</v>
      </c>
      <c r="C721" s="2">
        <f t="shared" si="13"/>
        <v>3.8837725341300811E-4</v>
      </c>
    </row>
    <row r="722" spans="1:3" x14ac:dyDescent="0.45">
      <c r="A722" s="1">
        <v>45243</v>
      </c>
      <c r="B722">
        <v>25.032361999999999</v>
      </c>
      <c r="C722" s="2">
        <f t="shared" si="13"/>
        <v>-3.8822647508085506E-4</v>
      </c>
    </row>
    <row r="723" spans="1:3" x14ac:dyDescent="0.45">
      <c r="A723" s="1">
        <v>45244</v>
      </c>
      <c r="B723">
        <v>25.965606999999999</v>
      </c>
      <c r="C723" s="2">
        <f t="shared" si="13"/>
        <v>3.7281539792369589E-2</v>
      </c>
    </row>
    <row r="724" spans="1:3" x14ac:dyDescent="0.45">
      <c r="A724" s="1">
        <v>45245</v>
      </c>
      <c r="B724">
        <v>27.793213000000002</v>
      </c>
      <c r="C724" s="2">
        <f t="shared" si="13"/>
        <v>7.0385645134350305E-2</v>
      </c>
    </row>
    <row r="725" spans="1:3" x14ac:dyDescent="0.45">
      <c r="A725" s="1">
        <v>45246</v>
      </c>
      <c r="B725">
        <v>27.297426000000002</v>
      </c>
      <c r="C725" s="2">
        <f t="shared" si="13"/>
        <v>-1.7838419760968227E-2</v>
      </c>
    </row>
    <row r="726" spans="1:3" x14ac:dyDescent="0.45">
      <c r="A726" s="1">
        <v>45247</v>
      </c>
      <c r="B726">
        <v>26.840525</v>
      </c>
      <c r="C726" s="2">
        <f t="shared" si="13"/>
        <v>-1.6737878509131332E-2</v>
      </c>
    </row>
    <row r="727" spans="1:3" x14ac:dyDescent="0.45">
      <c r="A727" s="1">
        <v>45250</v>
      </c>
      <c r="B727">
        <v>27.754325999999999</v>
      </c>
      <c r="C727" s="2">
        <f t="shared" si="13"/>
        <v>3.4045571016215304E-2</v>
      </c>
    </row>
    <row r="728" spans="1:3" x14ac:dyDescent="0.45">
      <c r="A728" s="1">
        <v>45251</v>
      </c>
      <c r="B728">
        <v>27.297426000000002</v>
      </c>
      <c r="C728" s="2">
        <f t="shared" si="13"/>
        <v>-1.6462298526002672E-2</v>
      </c>
    </row>
    <row r="729" spans="1:3" x14ac:dyDescent="0.45">
      <c r="A729" s="1">
        <v>45252</v>
      </c>
      <c r="B729">
        <v>27.521014999999998</v>
      </c>
      <c r="C729" s="2">
        <f t="shared" si="13"/>
        <v>8.1908455397954327E-3</v>
      </c>
    </row>
    <row r="730" spans="1:3" x14ac:dyDescent="0.45">
      <c r="A730" s="1">
        <v>45254</v>
      </c>
      <c r="B730">
        <v>27.958475</v>
      </c>
      <c r="C730" s="2">
        <f t="shared" si="13"/>
        <v>1.589548931970719E-2</v>
      </c>
    </row>
    <row r="731" spans="1:3" x14ac:dyDescent="0.45">
      <c r="A731" s="1">
        <v>45257</v>
      </c>
      <c r="B731">
        <v>27.550180000000001</v>
      </c>
      <c r="C731" s="2">
        <f t="shared" si="13"/>
        <v>-1.4603621978666492E-2</v>
      </c>
    </row>
    <row r="732" spans="1:3" x14ac:dyDescent="0.45">
      <c r="A732" s="1">
        <v>45258</v>
      </c>
      <c r="B732">
        <v>27.375195999999999</v>
      </c>
      <c r="C732" s="2">
        <f t="shared" si="13"/>
        <v>-6.3514648543131491E-3</v>
      </c>
    </row>
    <row r="733" spans="1:3" x14ac:dyDescent="0.45">
      <c r="A733" s="1">
        <v>45259</v>
      </c>
      <c r="B733">
        <v>26.675262</v>
      </c>
      <c r="C733" s="2">
        <f t="shared" si="13"/>
        <v>-2.5568182233288828E-2</v>
      </c>
    </row>
    <row r="734" spans="1:3" x14ac:dyDescent="0.45">
      <c r="A734" s="1">
        <v>45260</v>
      </c>
      <c r="B734">
        <v>26.665541000000001</v>
      </c>
      <c r="C734" s="2">
        <f t="shared" si="13"/>
        <v>-3.6442003831116399E-4</v>
      </c>
    </row>
    <row r="735" spans="1:3" x14ac:dyDescent="0.45">
      <c r="A735" s="1">
        <v>45261</v>
      </c>
      <c r="B735">
        <v>26.403065000000002</v>
      </c>
      <c r="C735" s="2">
        <f t="shared" si="13"/>
        <v>-9.8432655088452892E-3</v>
      </c>
    </row>
    <row r="736" spans="1:3" x14ac:dyDescent="0.45">
      <c r="A736" s="1">
        <v>45264</v>
      </c>
      <c r="B736">
        <v>25.848951</v>
      </c>
      <c r="C736" s="2">
        <f t="shared" si="13"/>
        <v>-2.0986730139095688E-2</v>
      </c>
    </row>
    <row r="737" spans="1:3" x14ac:dyDescent="0.45">
      <c r="A737" s="1">
        <v>45265</v>
      </c>
      <c r="B737">
        <v>25.392050000000001</v>
      </c>
      <c r="C737" s="2">
        <f t="shared" si="13"/>
        <v>-1.7675804329545075E-2</v>
      </c>
    </row>
    <row r="738" spans="1:3" x14ac:dyDescent="0.45">
      <c r="A738" s="1">
        <v>45266</v>
      </c>
      <c r="B738">
        <v>25.858673</v>
      </c>
      <c r="C738" s="2">
        <f t="shared" si="13"/>
        <v>1.8376736025645712E-2</v>
      </c>
    </row>
    <row r="739" spans="1:3" x14ac:dyDescent="0.45">
      <c r="A739" s="1">
        <v>45267</v>
      </c>
      <c r="B739">
        <v>26.179476000000001</v>
      </c>
      <c r="C739" s="2">
        <f t="shared" si="13"/>
        <v>1.2406011708334885E-2</v>
      </c>
    </row>
    <row r="740" spans="1:3" x14ac:dyDescent="0.45">
      <c r="A740" s="1">
        <v>45268</v>
      </c>
      <c r="B740">
        <v>25.712854</v>
      </c>
      <c r="C740" s="2">
        <f t="shared" si="13"/>
        <v>-1.7823962557539375E-2</v>
      </c>
    </row>
    <row r="741" spans="1:3" x14ac:dyDescent="0.45">
      <c r="A741" s="1">
        <v>45271</v>
      </c>
      <c r="B741">
        <v>24.886541000000001</v>
      </c>
      <c r="C741" s="2">
        <f t="shared" si="13"/>
        <v>-3.2136183715740008E-2</v>
      </c>
    </row>
    <row r="742" spans="1:3" x14ac:dyDescent="0.45">
      <c r="A742" s="1">
        <v>45272</v>
      </c>
      <c r="B742">
        <v>24.478247</v>
      </c>
      <c r="C742" s="2">
        <f t="shared" si="13"/>
        <v>-1.6406217320438454E-2</v>
      </c>
    </row>
    <row r="743" spans="1:3" x14ac:dyDescent="0.45">
      <c r="A743" s="1">
        <v>45273</v>
      </c>
      <c r="B743">
        <v>24.585182</v>
      </c>
      <c r="C743" s="2">
        <f t="shared" si="13"/>
        <v>4.3685726351236909E-3</v>
      </c>
    </row>
    <row r="744" spans="1:3" x14ac:dyDescent="0.45">
      <c r="A744" s="1">
        <v>45274</v>
      </c>
      <c r="B744">
        <v>25.508704999999999</v>
      </c>
      <c r="C744" s="2">
        <f t="shared" si="13"/>
        <v>3.7564212459358703E-2</v>
      </c>
    </row>
    <row r="745" spans="1:3" x14ac:dyDescent="0.45">
      <c r="A745" s="1">
        <v>45275</v>
      </c>
      <c r="B745">
        <v>26.646097000000001</v>
      </c>
      <c r="C745" s="2">
        <f t="shared" si="13"/>
        <v>4.4588386591949858E-2</v>
      </c>
    </row>
    <row r="746" spans="1:3" x14ac:dyDescent="0.45">
      <c r="A746" s="1">
        <v>45278</v>
      </c>
      <c r="B746">
        <v>25.897556000000002</v>
      </c>
      <c r="C746" s="2">
        <f t="shared" si="13"/>
        <v>-2.8091956581858812E-2</v>
      </c>
    </row>
    <row r="747" spans="1:3" x14ac:dyDescent="0.45">
      <c r="A747" s="1">
        <v>45279</v>
      </c>
      <c r="B747">
        <v>26.830803</v>
      </c>
      <c r="C747" s="2">
        <f t="shared" si="13"/>
        <v>3.6036103175141276E-2</v>
      </c>
    </row>
    <row r="748" spans="1:3" x14ac:dyDescent="0.45">
      <c r="A748" s="1">
        <v>45280</v>
      </c>
      <c r="B748">
        <v>25.693411000000001</v>
      </c>
      <c r="C748" s="2">
        <f t="shared" si="13"/>
        <v>-4.239127692152922E-2</v>
      </c>
    </row>
    <row r="749" spans="1:3" x14ac:dyDescent="0.45">
      <c r="A749" s="1">
        <v>45281</v>
      </c>
      <c r="B749">
        <v>27.200212000000001</v>
      </c>
      <c r="C749" s="2">
        <f t="shared" si="13"/>
        <v>5.8645424696627479E-2</v>
      </c>
    </row>
    <row r="750" spans="1:3" x14ac:dyDescent="0.45">
      <c r="A750" s="1">
        <v>45282</v>
      </c>
      <c r="B750">
        <v>26.821081</v>
      </c>
      <c r="C750" s="2">
        <f t="shared" si="13"/>
        <v>-1.393853106733145E-2</v>
      </c>
    </row>
    <row r="751" spans="1:3" x14ac:dyDescent="0.45">
      <c r="A751" s="1">
        <v>45286</v>
      </c>
      <c r="B751">
        <v>26.840525</v>
      </c>
      <c r="C751" s="2">
        <f t="shared" si="13"/>
        <v>7.2495213746237575E-4</v>
      </c>
    </row>
    <row r="752" spans="1:3" x14ac:dyDescent="0.45">
      <c r="A752" s="1">
        <v>45287</v>
      </c>
      <c r="B752">
        <v>26.976621999999999</v>
      </c>
      <c r="C752" s="2">
        <f t="shared" si="13"/>
        <v>5.07057891006224E-3</v>
      </c>
    </row>
    <row r="753" spans="1:3" x14ac:dyDescent="0.45">
      <c r="A753" s="1">
        <v>45288</v>
      </c>
      <c r="B753">
        <v>27.715443</v>
      </c>
      <c r="C753" s="2">
        <f t="shared" si="13"/>
        <v>2.7387454218693597E-2</v>
      </c>
    </row>
    <row r="754" spans="1:3" x14ac:dyDescent="0.45">
      <c r="A754" s="1">
        <v>45289</v>
      </c>
      <c r="B754">
        <v>28.084849999999999</v>
      </c>
      <c r="C754" s="2">
        <f t="shared" si="13"/>
        <v>1.3328561986182264E-2</v>
      </c>
    </row>
    <row r="755" spans="1:3" x14ac:dyDescent="0.45">
      <c r="A755" s="1">
        <v>45293</v>
      </c>
      <c r="B755">
        <v>26.441952000000001</v>
      </c>
      <c r="C755" s="2">
        <f t="shared" si="13"/>
        <v>-5.849765977030319E-2</v>
      </c>
    </row>
    <row r="756" spans="1:3" x14ac:dyDescent="0.45">
      <c r="A756" s="1">
        <v>45294</v>
      </c>
      <c r="B756">
        <v>26.704426000000002</v>
      </c>
      <c r="C756" s="2">
        <f t="shared" si="13"/>
        <v>9.9264229811777405E-3</v>
      </c>
    </row>
    <row r="757" spans="1:3" x14ac:dyDescent="0.45">
      <c r="A757" s="1">
        <v>45295</v>
      </c>
      <c r="B757">
        <v>26.403065000000002</v>
      </c>
      <c r="C757" s="2">
        <f t="shared" si="13"/>
        <v>-1.1285058139800519E-2</v>
      </c>
    </row>
    <row r="758" spans="1:3" x14ac:dyDescent="0.45">
      <c r="A758" s="1">
        <v>45296</v>
      </c>
      <c r="B758">
        <v>25.936443000000001</v>
      </c>
      <c r="C758" s="2">
        <f t="shared" si="13"/>
        <v>-1.7673023946272903E-2</v>
      </c>
    </row>
    <row r="759" spans="1:3" x14ac:dyDescent="0.45">
      <c r="A759" s="1">
        <v>45299</v>
      </c>
      <c r="B759">
        <v>25.236507</v>
      </c>
      <c r="C759" s="2">
        <f t="shared" si="13"/>
        <v>-2.6986584089422005E-2</v>
      </c>
    </row>
    <row r="760" spans="1:3" x14ac:dyDescent="0.45">
      <c r="A760" s="1">
        <v>45300</v>
      </c>
      <c r="B760">
        <v>24.614346000000001</v>
      </c>
      <c r="C760" s="2">
        <f t="shared" si="13"/>
        <v>-2.4653213695540299E-2</v>
      </c>
    </row>
    <row r="761" spans="1:3" x14ac:dyDescent="0.45">
      <c r="A761" s="1">
        <v>45301</v>
      </c>
      <c r="B761">
        <v>24.57546</v>
      </c>
      <c r="C761" s="2">
        <f t="shared" si="13"/>
        <v>-1.5798104081254927E-3</v>
      </c>
    </row>
    <row r="762" spans="1:3" x14ac:dyDescent="0.45">
      <c r="A762" s="1">
        <v>45302</v>
      </c>
      <c r="B762">
        <v>24.682393999999999</v>
      </c>
      <c r="C762" s="2">
        <f t="shared" si="13"/>
        <v>4.3512512075052356E-3</v>
      </c>
    </row>
    <row r="763" spans="1:3" x14ac:dyDescent="0.45">
      <c r="A763" s="1">
        <v>45303</v>
      </c>
      <c r="B763">
        <v>24.011624999999999</v>
      </c>
      <c r="C763" s="2">
        <f t="shared" si="13"/>
        <v>-2.7176010560401864E-2</v>
      </c>
    </row>
    <row r="764" spans="1:3" x14ac:dyDescent="0.45">
      <c r="A764" s="1">
        <v>45307</v>
      </c>
      <c r="B764">
        <v>22.922837999999999</v>
      </c>
      <c r="C764" s="2">
        <f t="shared" si="13"/>
        <v>-4.5344161421811302E-2</v>
      </c>
    </row>
    <row r="765" spans="1:3" x14ac:dyDescent="0.45">
      <c r="A765" s="1">
        <v>45308</v>
      </c>
      <c r="B765">
        <v>21.795165999999998</v>
      </c>
      <c r="C765" s="2">
        <f t="shared" si="13"/>
        <v>-4.9194257709276656E-2</v>
      </c>
    </row>
    <row r="766" spans="1:3" x14ac:dyDescent="0.45">
      <c r="A766" s="1">
        <v>45309</v>
      </c>
      <c r="B766">
        <v>21.406314999999999</v>
      </c>
      <c r="C766" s="2">
        <f t="shared" si="13"/>
        <v>-1.7841157988886081E-2</v>
      </c>
    </row>
    <row r="767" spans="1:3" x14ac:dyDescent="0.45">
      <c r="A767" s="1">
        <v>45310</v>
      </c>
      <c r="B767">
        <v>21.668790999999999</v>
      </c>
      <c r="C767" s="2">
        <f t="shared" si="13"/>
        <v>1.2261615322394226E-2</v>
      </c>
    </row>
    <row r="768" spans="1:3" x14ac:dyDescent="0.45">
      <c r="A768" s="1">
        <v>45313</v>
      </c>
      <c r="B768">
        <v>21.056346999999999</v>
      </c>
      <c r="C768" s="2">
        <f t="shared" si="13"/>
        <v>-2.8263874989610582E-2</v>
      </c>
    </row>
    <row r="769" spans="1:3" x14ac:dyDescent="0.45">
      <c r="A769" s="1">
        <v>45314</v>
      </c>
      <c r="B769">
        <v>22.572870000000002</v>
      </c>
      <c r="C769" s="2">
        <f t="shared" si="13"/>
        <v>7.2022131854115212E-2</v>
      </c>
    </row>
    <row r="770" spans="1:3" x14ac:dyDescent="0.45">
      <c r="A770" s="1">
        <v>45315</v>
      </c>
      <c r="B770">
        <v>22.942281999999999</v>
      </c>
      <c r="C770" s="2">
        <f t="shared" si="13"/>
        <v>1.6365309329296585E-2</v>
      </c>
    </row>
    <row r="771" spans="1:3" x14ac:dyDescent="0.45">
      <c r="A771" s="1">
        <v>45316</v>
      </c>
      <c r="B771">
        <v>23.263083999999999</v>
      </c>
      <c r="C771" s="2">
        <f t="shared" si="13"/>
        <v>1.3983003085743517E-2</v>
      </c>
    </row>
    <row r="772" spans="1:3" x14ac:dyDescent="0.45">
      <c r="A772" s="1">
        <v>45317</v>
      </c>
      <c r="B772">
        <v>23.195036000000002</v>
      </c>
      <c r="C772" s="2">
        <f t="shared" ref="C772:C820" si="14">B772/B771-1</f>
        <v>-2.9251495631446023E-3</v>
      </c>
    </row>
    <row r="773" spans="1:3" x14ac:dyDescent="0.45">
      <c r="A773" s="1">
        <v>45320</v>
      </c>
      <c r="B773">
        <v>22.806180999999999</v>
      </c>
      <c r="C773" s="2">
        <f t="shared" si="14"/>
        <v>-1.6764578421003651E-2</v>
      </c>
    </row>
    <row r="774" spans="1:3" x14ac:dyDescent="0.45">
      <c r="A774" s="1">
        <v>45321</v>
      </c>
      <c r="B774">
        <v>22.115970999999998</v>
      </c>
      <c r="C774" s="2">
        <f t="shared" si="14"/>
        <v>-3.026416391240605E-2</v>
      </c>
    </row>
    <row r="775" spans="1:3" x14ac:dyDescent="0.45">
      <c r="A775" s="1">
        <v>45322</v>
      </c>
      <c r="B775">
        <v>21.921543</v>
      </c>
      <c r="C775" s="2">
        <f t="shared" si="14"/>
        <v>-8.7912938572761723E-3</v>
      </c>
    </row>
    <row r="776" spans="1:3" x14ac:dyDescent="0.45">
      <c r="A776" s="1">
        <v>45323</v>
      </c>
      <c r="B776">
        <v>21.600739999999998</v>
      </c>
      <c r="C776" s="2">
        <f t="shared" si="14"/>
        <v>-1.463414322614065E-2</v>
      </c>
    </row>
    <row r="777" spans="1:3" x14ac:dyDescent="0.45">
      <c r="A777" s="1">
        <v>45324</v>
      </c>
      <c r="B777">
        <v>21.173003999999999</v>
      </c>
      <c r="C777" s="2">
        <f t="shared" si="14"/>
        <v>-1.9801914193680381E-2</v>
      </c>
    </row>
    <row r="778" spans="1:3" x14ac:dyDescent="0.45">
      <c r="A778" s="1">
        <v>45327</v>
      </c>
      <c r="B778">
        <v>21.766003000000001</v>
      </c>
      <c r="C778" s="2">
        <f t="shared" si="14"/>
        <v>2.8007315353078877E-2</v>
      </c>
    </row>
    <row r="779" spans="1:3" x14ac:dyDescent="0.45">
      <c r="A779" s="1">
        <v>45328</v>
      </c>
      <c r="B779">
        <v>23.438068000000001</v>
      </c>
      <c r="C779" s="2">
        <f t="shared" si="14"/>
        <v>7.6820029841951243E-2</v>
      </c>
    </row>
    <row r="780" spans="1:3" x14ac:dyDescent="0.45">
      <c r="A780" s="1">
        <v>45329</v>
      </c>
      <c r="B780">
        <v>22.407608</v>
      </c>
      <c r="C780" s="2">
        <f t="shared" si="14"/>
        <v>-4.3965227850691457E-2</v>
      </c>
    </row>
    <row r="781" spans="1:3" x14ac:dyDescent="0.45">
      <c r="A781" s="1">
        <v>45330</v>
      </c>
      <c r="B781">
        <v>21.435478</v>
      </c>
      <c r="C781" s="2">
        <f t="shared" si="14"/>
        <v>-4.3383925673815771E-2</v>
      </c>
    </row>
    <row r="782" spans="1:3" x14ac:dyDescent="0.45">
      <c r="A782" s="1">
        <v>45331</v>
      </c>
      <c r="B782">
        <v>21.756281000000001</v>
      </c>
      <c r="C782" s="2">
        <f t="shared" si="14"/>
        <v>1.4965983030562846E-2</v>
      </c>
    </row>
    <row r="783" spans="1:3" x14ac:dyDescent="0.45">
      <c r="A783" s="1">
        <v>45334</v>
      </c>
      <c r="B783">
        <v>22.252068000000001</v>
      </c>
      <c r="C783" s="2">
        <f t="shared" si="14"/>
        <v>2.2788223777767902E-2</v>
      </c>
    </row>
    <row r="784" spans="1:3" x14ac:dyDescent="0.45">
      <c r="A784" s="1">
        <v>45335</v>
      </c>
      <c r="B784">
        <v>21.513248000000001</v>
      </c>
      <c r="C784" s="2">
        <f t="shared" si="14"/>
        <v>-3.3202307309145418E-2</v>
      </c>
    </row>
    <row r="785" spans="1:3" x14ac:dyDescent="0.45">
      <c r="A785" s="1">
        <v>45336</v>
      </c>
      <c r="B785">
        <v>22.495100000000001</v>
      </c>
      <c r="C785" s="2">
        <f t="shared" si="14"/>
        <v>4.5639412514558497E-2</v>
      </c>
    </row>
    <row r="786" spans="1:3" x14ac:dyDescent="0.45">
      <c r="A786" s="1">
        <v>45337</v>
      </c>
      <c r="B786">
        <v>22.903395</v>
      </c>
      <c r="C786" s="2">
        <f t="shared" si="14"/>
        <v>1.8150397197611801E-2</v>
      </c>
    </row>
    <row r="787" spans="1:3" x14ac:dyDescent="0.45">
      <c r="A787" s="1">
        <v>45338</v>
      </c>
      <c r="B787">
        <v>23.545000000000002</v>
      </c>
      <c r="C787" s="2">
        <f t="shared" si="14"/>
        <v>2.8013532491580451E-2</v>
      </c>
    </row>
    <row r="788" spans="1:3" x14ac:dyDescent="0.45">
      <c r="A788" s="1">
        <v>45342</v>
      </c>
      <c r="B788">
        <v>22.582592000000002</v>
      </c>
      <c r="C788" s="2">
        <f t="shared" si="14"/>
        <v>-4.0875260140157188E-2</v>
      </c>
    </row>
    <row r="789" spans="1:3" x14ac:dyDescent="0.45">
      <c r="A789" s="1">
        <v>45343</v>
      </c>
      <c r="B789">
        <v>23.126985999999999</v>
      </c>
      <c r="C789" s="2">
        <f t="shared" si="14"/>
        <v>2.4106798723547707E-2</v>
      </c>
    </row>
    <row r="790" spans="1:3" x14ac:dyDescent="0.45">
      <c r="A790" s="1">
        <v>45344</v>
      </c>
      <c r="B790">
        <v>23.292245999999999</v>
      </c>
      <c r="C790" s="2">
        <f t="shared" si="14"/>
        <v>7.1457646923813734E-3</v>
      </c>
    </row>
    <row r="791" spans="1:3" x14ac:dyDescent="0.45">
      <c r="A791" s="1">
        <v>45345</v>
      </c>
      <c r="B791">
        <v>23.233919</v>
      </c>
      <c r="C791" s="2">
        <f t="shared" si="14"/>
        <v>-2.5041380723868079E-3</v>
      </c>
    </row>
    <row r="792" spans="1:3" x14ac:dyDescent="0.45">
      <c r="A792" s="1">
        <v>45348</v>
      </c>
      <c r="B792">
        <v>23.039494000000001</v>
      </c>
      <c r="C792" s="2">
        <f t="shared" si="14"/>
        <v>-8.3681534742373609E-3</v>
      </c>
    </row>
    <row r="793" spans="1:3" x14ac:dyDescent="0.45">
      <c r="A793" s="1">
        <v>45349</v>
      </c>
      <c r="B793">
        <v>23.408902999999999</v>
      </c>
      <c r="C793" s="2">
        <f t="shared" si="14"/>
        <v>1.603372886574661E-2</v>
      </c>
    </row>
    <row r="794" spans="1:3" x14ac:dyDescent="0.45">
      <c r="A794" s="1">
        <v>45350</v>
      </c>
      <c r="B794">
        <v>22.174296999999999</v>
      </c>
      <c r="C794" s="2">
        <f t="shared" si="14"/>
        <v>-5.2740873846160108E-2</v>
      </c>
    </row>
    <row r="795" spans="1:3" x14ac:dyDescent="0.45">
      <c r="A795" s="1">
        <v>45351</v>
      </c>
      <c r="B795">
        <v>21.989594</v>
      </c>
      <c r="C795" s="2">
        <f t="shared" si="14"/>
        <v>-8.3295989045334418E-3</v>
      </c>
    </row>
    <row r="796" spans="1:3" x14ac:dyDescent="0.45">
      <c r="A796" s="1">
        <v>45352</v>
      </c>
      <c r="B796">
        <v>22.359003000000001</v>
      </c>
      <c r="C796" s="2">
        <f t="shared" si="14"/>
        <v>1.6799264233800848E-2</v>
      </c>
    </row>
    <row r="797" spans="1:3" x14ac:dyDescent="0.45">
      <c r="A797" s="1">
        <v>45355</v>
      </c>
      <c r="B797">
        <v>21.270216000000001</v>
      </c>
      <c r="C797" s="2">
        <f t="shared" si="14"/>
        <v>-4.8695686475823674E-2</v>
      </c>
    </row>
    <row r="798" spans="1:3" x14ac:dyDescent="0.45">
      <c r="A798" s="1">
        <v>45356</v>
      </c>
      <c r="B798">
        <v>20.842479999999998</v>
      </c>
      <c r="C798" s="2">
        <f t="shared" si="14"/>
        <v>-2.0109621829886626E-2</v>
      </c>
    </row>
    <row r="799" spans="1:3" x14ac:dyDescent="0.45">
      <c r="A799" s="1">
        <v>45357</v>
      </c>
      <c r="B799">
        <v>24.215771</v>
      </c>
      <c r="C799" s="2">
        <f t="shared" si="14"/>
        <v>0.16184691073231217</v>
      </c>
    </row>
    <row r="800" spans="1:3" x14ac:dyDescent="0.45">
      <c r="A800" s="1">
        <v>45358</v>
      </c>
      <c r="B800">
        <v>23.321411000000001</v>
      </c>
      <c r="C800" s="2">
        <f t="shared" si="14"/>
        <v>-3.6932955799755418E-2</v>
      </c>
    </row>
    <row r="801" spans="1:3" x14ac:dyDescent="0.45">
      <c r="A801" s="1">
        <v>45359</v>
      </c>
      <c r="B801">
        <v>24.060230000000001</v>
      </c>
      <c r="C801" s="2">
        <f t="shared" si="14"/>
        <v>3.1679858478545819E-2</v>
      </c>
    </row>
    <row r="802" spans="1:3" x14ac:dyDescent="0.45">
      <c r="A802" s="1">
        <v>45362</v>
      </c>
      <c r="B802">
        <v>25.343443000000001</v>
      </c>
      <c r="C802" s="2">
        <f t="shared" si="14"/>
        <v>5.333336381239917E-2</v>
      </c>
    </row>
    <row r="803" spans="1:3" x14ac:dyDescent="0.45">
      <c r="A803" s="1">
        <v>45363</v>
      </c>
      <c r="B803">
        <v>26.607213999999999</v>
      </c>
      <c r="C803" s="2">
        <f t="shared" si="14"/>
        <v>4.9865797634520259E-2</v>
      </c>
    </row>
    <row r="804" spans="1:3" x14ac:dyDescent="0.45">
      <c r="A804" s="1">
        <v>45364</v>
      </c>
      <c r="B804">
        <v>27.229375999999998</v>
      </c>
      <c r="C804" s="2">
        <f t="shared" si="14"/>
        <v>2.3383207276041817E-2</v>
      </c>
    </row>
    <row r="805" spans="1:3" x14ac:dyDescent="0.45">
      <c r="A805" s="1">
        <v>45365</v>
      </c>
      <c r="B805">
        <v>26.296130999999999</v>
      </c>
      <c r="C805" s="2">
        <f t="shared" si="14"/>
        <v>-3.4273462601566718E-2</v>
      </c>
    </row>
    <row r="806" spans="1:3" x14ac:dyDescent="0.45">
      <c r="A806" s="1">
        <v>45366</v>
      </c>
      <c r="B806">
        <v>26.684984</v>
      </c>
      <c r="C806" s="2">
        <f t="shared" si="14"/>
        <v>1.4787460558361332E-2</v>
      </c>
    </row>
    <row r="807" spans="1:3" x14ac:dyDescent="0.45">
      <c r="A807" s="1">
        <v>45369</v>
      </c>
      <c r="B807">
        <v>27.073834999999999</v>
      </c>
      <c r="C807" s="2">
        <f t="shared" si="14"/>
        <v>1.4571903059788172E-2</v>
      </c>
    </row>
    <row r="808" spans="1:3" x14ac:dyDescent="0.45">
      <c r="A808" s="1">
        <v>45370</v>
      </c>
      <c r="B808">
        <v>26.821081</v>
      </c>
      <c r="C808" s="2">
        <f t="shared" si="14"/>
        <v>-9.335729496763201E-3</v>
      </c>
    </row>
    <row r="809" spans="1:3" x14ac:dyDescent="0.45">
      <c r="A809" s="1">
        <v>45371</v>
      </c>
      <c r="B809">
        <v>27.355753</v>
      </c>
      <c r="C809" s="2">
        <f t="shared" si="14"/>
        <v>1.9934766984224028E-2</v>
      </c>
    </row>
    <row r="810" spans="1:3" x14ac:dyDescent="0.45">
      <c r="A810" s="1">
        <v>45372</v>
      </c>
      <c r="B810">
        <v>26.296130999999999</v>
      </c>
      <c r="C810" s="2">
        <f t="shared" si="14"/>
        <v>-3.8734886954126302E-2</v>
      </c>
    </row>
    <row r="811" spans="1:3" x14ac:dyDescent="0.45">
      <c r="A811" s="1">
        <v>45373</v>
      </c>
      <c r="B811">
        <v>25.761458999999999</v>
      </c>
      <c r="C811" s="2">
        <f t="shared" si="14"/>
        <v>-2.0332724992889628E-2</v>
      </c>
    </row>
    <row r="812" spans="1:3" x14ac:dyDescent="0.45">
      <c r="A812" s="1">
        <v>45376</v>
      </c>
      <c r="B812">
        <v>26.053097000000001</v>
      </c>
      <c r="C812" s="2">
        <f t="shared" si="14"/>
        <v>1.1320709747068447E-2</v>
      </c>
    </row>
    <row r="813" spans="1:3" x14ac:dyDescent="0.45">
      <c r="A813" s="1">
        <v>45377</v>
      </c>
      <c r="B813">
        <v>25.625361999999999</v>
      </c>
      <c r="C813" s="2">
        <f t="shared" si="14"/>
        <v>-1.6417817812600211E-2</v>
      </c>
    </row>
    <row r="814" spans="1:3" x14ac:dyDescent="0.45">
      <c r="A814" s="1">
        <v>45378</v>
      </c>
      <c r="B814">
        <v>26.471112999999999</v>
      </c>
      <c r="C814" s="2">
        <f t="shared" si="14"/>
        <v>3.3004450824928755E-2</v>
      </c>
    </row>
    <row r="815" spans="1:3" x14ac:dyDescent="0.45">
      <c r="A815" s="1">
        <v>45379</v>
      </c>
      <c r="B815">
        <v>26.626656000000001</v>
      </c>
      <c r="C815" s="2">
        <f t="shared" si="14"/>
        <v>5.8759524013969333E-3</v>
      </c>
    </row>
    <row r="816" spans="1:3" x14ac:dyDescent="0.45">
      <c r="A816" s="1">
        <v>45383</v>
      </c>
      <c r="B816">
        <v>26.986343000000002</v>
      </c>
      <c r="C816" s="2">
        <f t="shared" si="14"/>
        <v>1.3508530699461563E-2</v>
      </c>
    </row>
    <row r="817" spans="1:3" x14ac:dyDescent="0.45">
      <c r="A817" s="1">
        <v>45384</v>
      </c>
      <c r="B817">
        <v>27.034949999999998</v>
      </c>
      <c r="C817" s="2">
        <f t="shared" si="14"/>
        <v>1.8011703178899552E-3</v>
      </c>
    </row>
    <row r="818" spans="1:3" x14ac:dyDescent="0.45">
      <c r="A818" s="1">
        <v>45385</v>
      </c>
      <c r="B818">
        <v>26.51</v>
      </c>
      <c r="C818" s="2">
        <f t="shared" si="14"/>
        <v>-1.9417457772253899E-2</v>
      </c>
    </row>
    <row r="819" spans="1:3" x14ac:dyDescent="0.45">
      <c r="A819" s="1">
        <v>45386</v>
      </c>
      <c r="B819">
        <v>26.120000999999998</v>
      </c>
      <c r="C819" s="2">
        <f t="shared" si="14"/>
        <v>-1.4711391927574646E-2</v>
      </c>
    </row>
    <row r="820" spans="1:3" x14ac:dyDescent="0.45">
      <c r="A820" s="1">
        <v>45387</v>
      </c>
      <c r="B820">
        <v>26.02</v>
      </c>
      <c r="C820" s="2">
        <f t="shared" si="14"/>
        <v>-3.8285220586323776E-3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0"/>
  <sheetViews>
    <sheetView tabSelected="1" workbookViewId="0">
      <selection activeCell="K13" sqref="K13"/>
    </sheetView>
  </sheetViews>
  <sheetFormatPr defaultRowHeight="14.25" x14ac:dyDescent="0.45"/>
  <cols>
    <col min="1" max="1" width="17.1328125" customWidth="1"/>
    <col min="2" max="2" width="9.265625" bestFit="1" customWidth="1"/>
    <col min="3" max="3" width="7.3984375" customWidth="1"/>
    <col min="4" max="4" width="7.86328125" customWidth="1"/>
    <col min="5" max="5" width="13.265625" bestFit="1" customWidth="1"/>
    <col min="6" max="6" width="7.86328125" customWidth="1"/>
    <col min="7" max="7" width="20.59765625" customWidth="1"/>
    <col min="8" max="8" width="18" customWidth="1"/>
    <col min="9" max="9" width="14.59765625" customWidth="1"/>
    <col min="10" max="10" width="16.3984375" customWidth="1"/>
    <col min="12" max="12" width="8.86328125" customWidth="1"/>
    <col min="13" max="13" width="21.86328125" customWidth="1"/>
  </cols>
  <sheetData>
    <row r="1" spans="1:20" x14ac:dyDescent="0.45">
      <c r="A1" s="4" t="s">
        <v>11</v>
      </c>
      <c r="B1" s="4" t="s">
        <v>5</v>
      </c>
      <c r="C1" s="4" t="s">
        <v>7</v>
      </c>
      <c r="D1" s="4" t="s">
        <v>25</v>
      </c>
      <c r="E1" s="4" t="s">
        <v>26</v>
      </c>
      <c r="F1" s="4" t="s">
        <v>25</v>
      </c>
      <c r="G1" s="4" t="s">
        <v>29</v>
      </c>
      <c r="H1" s="4" t="s">
        <v>30</v>
      </c>
      <c r="I1" s="4" t="s">
        <v>31</v>
      </c>
      <c r="J1" s="4" t="s">
        <v>32</v>
      </c>
    </row>
    <row r="2" spans="1:20" x14ac:dyDescent="0.45">
      <c r="A2" s="1">
        <v>44200</v>
      </c>
      <c r="B2">
        <v>80.645698999999993</v>
      </c>
      <c r="M2" s="4" t="s">
        <v>40</v>
      </c>
    </row>
    <row r="3" spans="1:20" x14ac:dyDescent="0.45">
      <c r="A3" s="1">
        <v>44201</v>
      </c>
      <c r="B3">
        <v>89.211913999999993</v>
      </c>
      <c r="C3" s="2">
        <f>B3/B2-1</f>
        <v>0.1062203577651426</v>
      </c>
      <c r="D3">
        <f t="shared" ref="D3:D65" si="0">D4+1</f>
        <v>817</v>
      </c>
      <c r="E3" s="2">
        <v>-0.15833333047413212</v>
      </c>
      <c r="F3">
        <v>520</v>
      </c>
      <c r="G3" s="3">
        <f>$N$3^F3</f>
        <v>5.3740436637558404E-3</v>
      </c>
      <c r="H3" s="3">
        <f>G3/$N$4</f>
        <v>5.3754891273855935E-5</v>
      </c>
      <c r="I3" s="6">
        <f>H3</f>
        <v>5.3754891273855935E-5</v>
      </c>
      <c r="J3" s="5">
        <f>E3</f>
        <v>-0.15833333047413212</v>
      </c>
      <c r="M3" t="s">
        <v>27</v>
      </c>
      <c r="N3">
        <v>0.99</v>
      </c>
      <c r="Q3" t="s">
        <v>28</v>
      </c>
    </row>
    <row r="4" spans="1:20" x14ac:dyDescent="0.45">
      <c r="A4" s="1">
        <v>44202</v>
      </c>
      <c r="B4">
        <v>82.373878000000005</v>
      </c>
      <c r="C4" s="2">
        <f t="shared" ref="C4:C67" si="1">B4/B3-1</f>
        <v>-7.6649358739237283E-2</v>
      </c>
      <c r="D4">
        <f t="shared" si="0"/>
        <v>816</v>
      </c>
      <c r="E4" s="2">
        <v>-0.13024901287189183</v>
      </c>
      <c r="F4">
        <v>363</v>
      </c>
      <c r="G4" s="3">
        <f t="shared" ref="G4:G67" si="2">$N$3^F4</f>
        <v>2.603608249392006E-2</v>
      </c>
      <c r="H4" s="3">
        <f t="shared" ref="H4:H67" si="3">G4/$N$4</f>
        <v>2.6043085453453127E-4</v>
      </c>
      <c r="I4" s="6">
        <f>H4+I3</f>
        <v>3.1418574580838719E-4</v>
      </c>
      <c r="J4" s="5">
        <f t="shared" ref="J4:J67" si="4">E4</f>
        <v>-0.13024901287189183</v>
      </c>
      <c r="M4" t="s">
        <v>33</v>
      </c>
      <c r="N4" s="11">
        <f>SUM(G3:G820)</f>
        <v>99.973110100392745</v>
      </c>
      <c r="Q4" t="s">
        <v>41</v>
      </c>
    </row>
    <row r="5" spans="1:20" x14ac:dyDescent="0.45">
      <c r="A5" s="1">
        <v>44203</v>
      </c>
      <c r="B5">
        <v>82.131004000000004</v>
      </c>
      <c r="C5" s="2">
        <f t="shared" si="1"/>
        <v>-2.9484346967372232E-3</v>
      </c>
      <c r="D5">
        <f t="shared" si="0"/>
        <v>815</v>
      </c>
      <c r="E5" s="2">
        <v>-0.11281395820373719</v>
      </c>
      <c r="F5">
        <v>270</v>
      </c>
      <c r="G5" s="3">
        <f t="shared" si="2"/>
        <v>6.6298322720385175E-2</v>
      </c>
      <c r="H5" s="3">
        <f t="shared" si="3"/>
        <v>6.6316155067906322E-4</v>
      </c>
      <c r="I5" s="6">
        <f t="shared" ref="I5:I68" si="5">H5+I4</f>
        <v>9.7734729648745041E-4</v>
      </c>
      <c r="J5" s="5">
        <f t="shared" si="4"/>
        <v>-0.11281395820373719</v>
      </c>
    </row>
    <row r="6" spans="1:20" x14ac:dyDescent="0.45">
      <c r="A6" s="1">
        <v>44204</v>
      </c>
      <c r="B6">
        <v>85.512649999999994</v>
      </c>
      <c r="C6" s="2">
        <f t="shared" si="1"/>
        <v>4.1173805692183985E-2</v>
      </c>
      <c r="D6">
        <f t="shared" si="0"/>
        <v>814</v>
      </c>
      <c r="E6" s="2">
        <v>-0.110335779922352</v>
      </c>
      <c r="F6">
        <v>282</v>
      </c>
      <c r="G6" s="3">
        <f t="shared" si="2"/>
        <v>5.8765830279503141E-2</v>
      </c>
      <c r="H6" s="3">
        <f t="shared" si="3"/>
        <v>5.8781636602573079E-4</v>
      </c>
      <c r="I6" s="6">
        <f t="shared" si="5"/>
        <v>1.5651636625131811E-3</v>
      </c>
      <c r="J6" s="5">
        <f t="shared" si="4"/>
        <v>-0.110335779922352</v>
      </c>
      <c r="M6" t="s">
        <v>34</v>
      </c>
      <c r="N6" t="s">
        <v>35</v>
      </c>
      <c r="O6" t="s">
        <v>36</v>
      </c>
      <c r="Q6" t="s">
        <v>37</v>
      </c>
      <c r="R6" t="s">
        <v>38</v>
      </c>
      <c r="T6" t="s">
        <v>39</v>
      </c>
    </row>
    <row r="7" spans="1:20" x14ac:dyDescent="0.45">
      <c r="A7" s="1">
        <v>44207</v>
      </c>
      <c r="B7">
        <v>84.429023999999998</v>
      </c>
      <c r="C7" s="2">
        <f t="shared" si="1"/>
        <v>-1.2672113424154197E-2</v>
      </c>
      <c r="D7">
        <f t="shared" si="0"/>
        <v>813</v>
      </c>
      <c r="E7" s="2">
        <v>-0.10523039916391985</v>
      </c>
      <c r="F7">
        <v>518</v>
      </c>
      <c r="G7" s="3">
        <f t="shared" si="2"/>
        <v>5.4831585182694015E-3</v>
      </c>
      <c r="H7" s="3">
        <f t="shared" si="3"/>
        <v>5.4846333306658433E-5</v>
      </c>
      <c r="I7" s="6">
        <f t="shared" si="5"/>
        <v>1.6200099958198395E-3</v>
      </c>
      <c r="J7" s="5">
        <f t="shared" si="4"/>
        <v>-0.10523039916391985</v>
      </c>
      <c r="M7" s="2">
        <f>5%</f>
        <v>0.05</v>
      </c>
      <c r="N7" s="3">
        <f>_xlfn.PERCENTILE.EXC($C$3:$C$820,M7)</f>
        <v>-5.5267315310319247E-2</v>
      </c>
      <c r="O7" s="2">
        <f>VLOOKUP(M7,$I$3:$J$820,2,1)</f>
        <v>-4.5526668340090781E-2</v>
      </c>
    </row>
    <row r="8" spans="1:20" x14ac:dyDescent="0.45">
      <c r="A8" s="1">
        <v>44208</v>
      </c>
      <c r="B8">
        <v>82.710182000000003</v>
      </c>
      <c r="C8" s="2">
        <f t="shared" si="1"/>
        <v>-2.0358425557542859E-2</v>
      </c>
      <c r="D8">
        <f t="shared" si="0"/>
        <v>812</v>
      </c>
      <c r="E8" s="2">
        <v>-8.6252792850693538E-2</v>
      </c>
      <c r="F8">
        <v>519</v>
      </c>
      <c r="G8" s="3">
        <f t="shared" si="2"/>
        <v>5.4283269330867075E-3</v>
      </c>
      <c r="H8" s="3">
        <f t="shared" si="3"/>
        <v>5.4297869973591849E-5</v>
      </c>
      <c r="I8" s="6">
        <f t="shared" si="5"/>
        <v>1.6743078657934314E-3</v>
      </c>
      <c r="J8" s="5">
        <f t="shared" si="4"/>
        <v>-8.6252792850693538E-2</v>
      </c>
      <c r="M8" s="2">
        <f>2.5%</f>
        <v>2.5000000000000001E-2</v>
      </c>
      <c r="N8" s="3">
        <f t="shared" ref="N8:N10" si="6">_xlfn.PERCENTILE.EXC($C$3:$C$820,M8)</f>
        <v>-6.6946224476145705E-2</v>
      </c>
      <c r="O8" s="2">
        <f t="shared" ref="O8:O10" si="7">VLOOKUP(M8,$I$3:$J$820,2,1)</f>
        <v>-5.2741024507243384E-2</v>
      </c>
    </row>
    <row r="9" spans="1:20" x14ac:dyDescent="0.45">
      <c r="A9" s="1">
        <v>44209</v>
      </c>
      <c r="B9">
        <v>84.485084999999998</v>
      </c>
      <c r="C9" s="2">
        <f t="shared" si="1"/>
        <v>2.1459304732275752E-2</v>
      </c>
      <c r="D9">
        <f t="shared" si="0"/>
        <v>811</v>
      </c>
      <c r="E9" s="2">
        <v>-8.5904007549576833E-2</v>
      </c>
      <c r="F9">
        <v>678</v>
      </c>
      <c r="G9" s="3">
        <f t="shared" si="2"/>
        <v>1.098150685827311E-3</v>
      </c>
      <c r="H9" s="3">
        <f t="shared" si="3"/>
        <v>1.0984460568692429E-5</v>
      </c>
      <c r="I9" s="6">
        <f t="shared" si="5"/>
        <v>1.6852923263621239E-3</v>
      </c>
      <c r="J9" s="5">
        <f t="shared" si="4"/>
        <v>-8.5904007549576833E-2</v>
      </c>
      <c r="M9" s="2">
        <v>0.01</v>
      </c>
      <c r="N9" s="3">
        <f t="shared" si="6"/>
        <v>-8.2624650985682682E-2</v>
      </c>
      <c r="O9" s="2">
        <f t="shared" si="7"/>
        <v>-6.1918677950837719E-2</v>
      </c>
    </row>
    <row r="10" spans="1:20" x14ac:dyDescent="0.45">
      <c r="A10" s="1">
        <v>44210</v>
      </c>
      <c r="B10">
        <v>83.364090000000004</v>
      </c>
      <c r="C10" s="2">
        <f t="shared" si="1"/>
        <v>-1.3268555035483409E-2</v>
      </c>
      <c r="D10">
        <f t="shared" si="0"/>
        <v>810</v>
      </c>
      <c r="E10" s="2">
        <v>-8.2729083854448549E-2</v>
      </c>
      <c r="F10">
        <v>120</v>
      </c>
      <c r="G10" s="3">
        <f t="shared" si="2"/>
        <v>0.29938039131233107</v>
      </c>
      <c r="H10" s="3">
        <f t="shared" si="3"/>
        <v>2.9946091605202044E-3</v>
      </c>
      <c r="I10" s="6">
        <f t="shared" si="5"/>
        <v>4.6799014868823281E-3</v>
      </c>
      <c r="J10" s="5">
        <f t="shared" si="4"/>
        <v>-8.2729083854448549E-2</v>
      </c>
      <c r="M10" s="2">
        <v>1E-3</v>
      </c>
      <c r="N10" s="3" t="e">
        <f t="shared" si="6"/>
        <v>#NUM!</v>
      </c>
      <c r="O10" s="2">
        <f t="shared" si="7"/>
        <v>-0.11281395820373719</v>
      </c>
    </row>
    <row r="11" spans="1:20" x14ac:dyDescent="0.45">
      <c r="A11" s="1">
        <v>44211</v>
      </c>
      <c r="B11">
        <v>81.990882999999997</v>
      </c>
      <c r="C11" s="2">
        <f t="shared" si="1"/>
        <v>-1.6472404364997084E-2</v>
      </c>
      <c r="D11">
        <f t="shared" si="0"/>
        <v>809</v>
      </c>
      <c r="E11" s="2">
        <v>-8.2179437176733483E-2</v>
      </c>
      <c r="F11">
        <v>479</v>
      </c>
      <c r="G11" s="3">
        <f t="shared" si="2"/>
        <v>8.1144336267542066E-3</v>
      </c>
      <c r="H11" s="3">
        <f t="shared" si="3"/>
        <v>8.1166161766956264E-5</v>
      </c>
      <c r="I11" s="6">
        <f t="shared" si="5"/>
        <v>4.7610676486492844E-3</v>
      </c>
      <c r="J11" s="5">
        <f t="shared" si="4"/>
        <v>-8.2179437176733483E-2</v>
      </c>
    </row>
    <row r="12" spans="1:20" x14ac:dyDescent="0.45">
      <c r="A12" s="1">
        <v>44215</v>
      </c>
      <c r="B12">
        <v>85.148330999999999</v>
      </c>
      <c r="C12" s="2">
        <f t="shared" si="1"/>
        <v>3.8509745040799181E-2</v>
      </c>
      <c r="D12">
        <f t="shared" si="0"/>
        <v>808</v>
      </c>
      <c r="E12" s="2">
        <v>-7.9460713749556544E-2</v>
      </c>
      <c r="F12">
        <v>785</v>
      </c>
      <c r="G12" s="3">
        <f t="shared" si="2"/>
        <v>3.7465174443264784E-4</v>
      </c>
      <c r="H12" s="3">
        <f t="shared" si="3"/>
        <v>3.7475251500770907E-6</v>
      </c>
      <c r="I12" s="6">
        <f t="shared" si="5"/>
        <v>4.7648151737993616E-3</v>
      </c>
      <c r="J12" s="5">
        <f t="shared" si="4"/>
        <v>-7.9460713749556544E-2</v>
      </c>
    </row>
    <row r="13" spans="1:20" x14ac:dyDescent="0.45">
      <c r="A13" s="1">
        <v>44216</v>
      </c>
      <c r="B13">
        <v>89.034424000000001</v>
      </c>
      <c r="C13" s="2">
        <f t="shared" si="1"/>
        <v>4.5639097729349487E-2</v>
      </c>
      <c r="D13">
        <f t="shared" si="0"/>
        <v>807</v>
      </c>
      <c r="E13" s="2">
        <v>-7.723291553200784E-2</v>
      </c>
      <c r="F13">
        <v>366</v>
      </c>
      <c r="G13" s="3">
        <f t="shared" si="2"/>
        <v>2.5262784807768141E-2</v>
      </c>
      <c r="H13" s="3">
        <f t="shared" si="3"/>
        <v>2.5269579772400116E-4</v>
      </c>
      <c r="I13" s="6">
        <f t="shared" si="5"/>
        <v>5.0175109715233628E-3</v>
      </c>
      <c r="J13" s="5">
        <f t="shared" si="4"/>
        <v>-7.723291553200784E-2</v>
      </c>
    </row>
    <row r="14" spans="1:20" x14ac:dyDescent="0.45">
      <c r="A14" s="1">
        <v>44217</v>
      </c>
      <c r="B14">
        <v>88.838241999999994</v>
      </c>
      <c r="C14" s="2">
        <f t="shared" si="1"/>
        <v>-2.2034398739976258E-3</v>
      </c>
      <c r="D14">
        <f t="shared" si="0"/>
        <v>806</v>
      </c>
      <c r="E14" s="2">
        <v>-7.7077951995408012E-2</v>
      </c>
      <c r="F14">
        <v>586</v>
      </c>
      <c r="G14" s="3">
        <f t="shared" si="2"/>
        <v>2.7683693618568372E-3</v>
      </c>
      <c r="H14" s="3">
        <f t="shared" si="3"/>
        <v>2.7691139738244091E-5</v>
      </c>
      <c r="I14" s="6">
        <f t="shared" si="5"/>
        <v>5.0452021112616071E-3</v>
      </c>
      <c r="J14" s="5">
        <f t="shared" si="4"/>
        <v>-7.7077951995408012E-2</v>
      </c>
    </row>
    <row r="15" spans="1:20" x14ac:dyDescent="0.45">
      <c r="A15" s="1">
        <v>44218</v>
      </c>
      <c r="B15">
        <v>88.660758999999999</v>
      </c>
      <c r="C15" s="2">
        <f t="shared" si="1"/>
        <v>-1.9978220640610722E-3</v>
      </c>
      <c r="D15">
        <f t="shared" si="0"/>
        <v>805</v>
      </c>
      <c r="E15" s="2">
        <v>-7.6649358739237283E-2</v>
      </c>
      <c r="F15">
        <v>816</v>
      </c>
      <c r="G15" s="3">
        <f t="shared" si="2"/>
        <v>2.7435873489492615E-4</v>
      </c>
      <c r="H15" s="3">
        <f t="shared" si="3"/>
        <v>2.7443252952660553E-6</v>
      </c>
      <c r="I15" s="6">
        <f t="shared" si="5"/>
        <v>5.0479464365568733E-3</v>
      </c>
      <c r="J15" s="5">
        <f t="shared" si="4"/>
        <v>-7.6649358739237283E-2</v>
      </c>
    </row>
    <row r="16" spans="1:20" x14ac:dyDescent="0.45">
      <c r="A16" s="1">
        <v>44221</v>
      </c>
      <c r="B16">
        <v>91.902275000000003</v>
      </c>
      <c r="C16" s="2">
        <f t="shared" si="1"/>
        <v>3.6560887100007822E-2</v>
      </c>
      <c r="D16">
        <f t="shared" si="0"/>
        <v>804</v>
      </c>
      <c r="E16" s="2">
        <v>-7.6480798697229013E-2</v>
      </c>
      <c r="F16">
        <v>247</v>
      </c>
      <c r="G16" s="3">
        <f t="shared" si="2"/>
        <v>8.3539729673204985E-2</v>
      </c>
      <c r="H16" s="3">
        <f t="shared" si="3"/>
        <v>8.3562199464750665E-4</v>
      </c>
      <c r="I16" s="6">
        <f t="shared" si="5"/>
        <v>5.88356843120438E-3</v>
      </c>
      <c r="J16" s="5">
        <f t="shared" si="4"/>
        <v>-7.6480798697229013E-2</v>
      </c>
    </row>
    <row r="17" spans="1:10" x14ac:dyDescent="0.45">
      <c r="A17" s="1">
        <v>44222</v>
      </c>
      <c r="B17">
        <v>90.585121000000001</v>
      </c>
      <c r="C17" s="2">
        <f t="shared" si="1"/>
        <v>-1.4332115282238655E-2</v>
      </c>
      <c r="D17">
        <f t="shared" si="0"/>
        <v>803</v>
      </c>
      <c r="E17" s="2">
        <v>-7.6275017439524695E-2</v>
      </c>
      <c r="F17">
        <v>457</v>
      </c>
      <c r="G17" s="3">
        <f t="shared" si="2"/>
        <v>1.012241016329002E-2</v>
      </c>
      <c r="H17" s="3">
        <f t="shared" si="3"/>
        <v>1.0125132801335401E-4</v>
      </c>
      <c r="I17" s="6">
        <f t="shared" si="5"/>
        <v>5.9848197592177344E-3</v>
      </c>
      <c r="J17" s="5">
        <f t="shared" si="4"/>
        <v>-7.6275017439524695E-2</v>
      </c>
    </row>
    <row r="18" spans="1:10" x14ac:dyDescent="0.45">
      <c r="A18" s="1">
        <v>44223</v>
      </c>
      <c r="B18">
        <v>84.158126999999993</v>
      </c>
      <c r="C18" s="2">
        <f t="shared" si="1"/>
        <v>-7.0949775515561808E-2</v>
      </c>
      <c r="D18">
        <f t="shared" si="0"/>
        <v>802</v>
      </c>
      <c r="E18" s="2">
        <v>-7.0949775515561808E-2</v>
      </c>
      <c r="F18">
        <v>802</v>
      </c>
      <c r="G18" s="3">
        <f t="shared" si="2"/>
        <v>3.1581013785891496E-4</v>
      </c>
      <c r="H18" s="3">
        <f t="shared" si="3"/>
        <v>3.1589508172925622E-6</v>
      </c>
      <c r="I18" s="6">
        <f t="shared" si="5"/>
        <v>5.987978710035027E-3</v>
      </c>
      <c r="J18" s="5">
        <f t="shared" si="4"/>
        <v>-7.0949775515561808E-2</v>
      </c>
    </row>
    <row r="19" spans="1:10" x14ac:dyDescent="0.45">
      <c r="A19" s="1">
        <v>44224</v>
      </c>
      <c r="B19">
        <v>85.391211999999996</v>
      </c>
      <c r="C19" s="2">
        <f t="shared" si="1"/>
        <v>1.4652001463863362E-2</v>
      </c>
      <c r="D19">
        <f t="shared" si="0"/>
        <v>801</v>
      </c>
      <c r="E19" s="2">
        <v>-7.0561585412457606E-2</v>
      </c>
      <c r="F19">
        <v>392</v>
      </c>
      <c r="G19" s="3">
        <f t="shared" si="2"/>
        <v>1.9453434285172457E-2</v>
      </c>
      <c r="H19" s="3">
        <f t="shared" si="3"/>
        <v>1.9458666701113297E-4</v>
      </c>
      <c r="I19" s="6">
        <f t="shared" si="5"/>
        <v>6.18256537704616E-3</v>
      </c>
      <c r="J19" s="5">
        <f t="shared" si="4"/>
        <v>-7.0561585412457606E-2</v>
      </c>
    </row>
    <row r="20" spans="1:10" x14ac:dyDescent="0.45">
      <c r="A20" s="1">
        <v>44225</v>
      </c>
      <c r="B20">
        <v>82.850303999999994</v>
      </c>
      <c r="C20" s="2">
        <f t="shared" si="1"/>
        <v>-2.9756083096700858E-2</v>
      </c>
      <c r="D20">
        <f t="shared" si="0"/>
        <v>800</v>
      </c>
      <c r="E20" s="2">
        <v>-7.0316943637441787E-2</v>
      </c>
      <c r="F20">
        <v>468</v>
      </c>
      <c r="G20" s="3">
        <f t="shared" si="2"/>
        <v>9.0629810444907734E-3</v>
      </c>
      <c r="H20" s="3">
        <f t="shared" si="3"/>
        <v>9.0654187264853028E-5</v>
      </c>
      <c r="I20" s="6">
        <f t="shared" si="5"/>
        <v>6.2732195643110129E-3</v>
      </c>
      <c r="J20" s="5">
        <f t="shared" si="4"/>
        <v>-7.0316943637441787E-2</v>
      </c>
    </row>
    <row r="21" spans="1:10" x14ac:dyDescent="0.45">
      <c r="A21" s="1">
        <v>44228</v>
      </c>
      <c r="B21">
        <v>85.260422000000005</v>
      </c>
      <c r="C21" s="2">
        <f t="shared" si="1"/>
        <v>2.9090032065543392E-2</v>
      </c>
      <c r="D21">
        <f t="shared" si="0"/>
        <v>799</v>
      </c>
      <c r="E21" s="2">
        <v>-6.9152570182732354E-2</v>
      </c>
      <c r="F21">
        <v>572</v>
      </c>
      <c r="G21" s="3">
        <f t="shared" si="2"/>
        <v>3.1866275741037936E-3</v>
      </c>
      <c r="H21" s="3">
        <f t="shared" si="3"/>
        <v>3.187484685535731E-5</v>
      </c>
      <c r="I21" s="6">
        <f t="shared" si="5"/>
        <v>6.3050944111663699E-3</v>
      </c>
      <c r="J21" s="5">
        <f t="shared" si="4"/>
        <v>-6.9152570182732354E-2</v>
      </c>
    </row>
    <row r="22" spans="1:10" x14ac:dyDescent="0.45">
      <c r="A22" s="1">
        <v>44229</v>
      </c>
      <c r="B22">
        <v>89.137176999999994</v>
      </c>
      <c r="C22" s="2">
        <f t="shared" si="1"/>
        <v>4.5469573209478087E-2</v>
      </c>
      <c r="D22">
        <f t="shared" si="0"/>
        <v>798</v>
      </c>
      <c r="E22" s="2">
        <v>-6.7252179105824483E-2</v>
      </c>
      <c r="F22">
        <v>200</v>
      </c>
      <c r="G22" s="3">
        <f t="shared" si="2"/>
        <v>0.13397967485796147</v>
      </c>
      <c r="H22" s="3">
        <f t="shared" si="3"/>
        <v>1.3401571154825474E-3</v>
      </c>
      <c r="I22" s="6">
        <f t="shared" si="5"/>
        <v>7.6452515266489177E-3</v>
      </c>
      <c r="J22" s="5">
        <f t="shared" si="4"/>
        <v>-6.7252179105824483E-2</v>
      </c>
    </row>
    <row r="23" spans="1:10" x14ac:dyDescent="0.45">
      <c r="A23" s="1">
        <v>44230</v>
      </c>
      <c r="B23">
        <v>89.211913999999993</v>
      </c>
      <c r="C23" s="2">
        <f t="shared" si="1"/>
        <v>8.3844925894394073E-4</v>
      </c>
      <c r="D23">
        <f t="shared" si="0"/>
        <v>797</v>
      </c>
      <c r="E23" s="2">
        <v>-6.6608064095974417E-2</v>
      </c>
      <c r="F23">
        <v>351</v>
      </c>
      <c r="G23" s="3">
        <f t="shared" si="2"/>
        <v>2.9373338066467247E-2</v>
      </c>
      <c r="H23" s="3">
        <f t="shared" si="3"/>
        <v>2.9381238652044148E-4</v>
      </c>
      <c r="I23" s="6">
        <f t="shared" si="5"/>
        <v>7.9390639131693592E-3</v>
      </c>
      <c r="J23" s="5">
        <f t="shared" si="4"/>
        <v>-6.6608064095974417E-2</v>
      </c>
    </row>
    <row r="24" spans="1:10" x14ac:dyDescent="0.45">
      <c r="A24" s="1">
        <v>44231</v>
      </c>
      <c r="B24">
        <v>88.399192999999997</v>
      </c>
      <c r="C24" s="2">
        <f t="shared" si="1"/>
        <v>-9.1100051950460115E-3</v>
      </c>
      <c r="D24">
        <f t="shared" si="0"/>
        <v>796</v>
      </c>
      <c r="E24" s="2">
        <v>-6.6548262791999324E-2</v>
      </c>
      <c r="F24">
        <v>771</v>
      </c>
      <c r="G24" s="3">
        <f t="shared" si="2"/>
        <v>4.3125588512307153E-4</v>
      </c>
      <c r="H24" s="3">
        <f t="shared" si="3"/>
        <v>4.3137188058869572E-6</v>
      </c>
      <c r="I24" s="6">
        <f t="shared" si="5"/>
        <v>7.9433776319752462E-3</v>
      </c>
      <c r="J24" s="5">
        <f t="shared" si="4"/>
        <v>-6.6548262791999324E-2</v>
      </c>
    </row>
    <row r="25" spans="1:10" x14ac:dyDescent="0.45">
      <c r="A25" s="1">
        <v>44232</v>
      </c>
      <c r="B25">
        <v>90.276848000000001</v>
      </c>
      <c r="C25" s="2">
        <f t="shared" si="1"/>
        <v>2.1240635081363202E-2</v>
      </c>
      <c r="D25">
        <f t="shared" si="0"/>
        <v>795</v>
      </c>
      <c r="E25" s="2">
        <v>-6.4921472790979595E-2</v>
      </c>
      <c r="F25">
        <v>558</v>
      </c>
      <c r="G25" s="3">
        <f t="shared" si="2"/>
        <v>3.668078196483003E-3</v>
      </c>
      <c r="H25" s="3">
        <f t="shared" si="3"/>
        <v>3.6690648043254112E-5</v>
      </c>
      <c r="I25" s="6">
        <f t="shared" si="5"/>
        <v>7.9800682800184996E-3</v>
      </c>
      <c r="J25" s="5">
        <f t="shared" si="4"/>
        <v>-6.4921472790979595E-2</v>
      </c>
    </row>
    <row r="26" spans="1:10" x14ac:dyDescent="0.45">
      <c r="A26" s="1">
        <v>44235</v>
      </c>
      <c r="B26">
        <v>88.343140000000005</v>
      </c>
      <c r="C26" s="2">
        <f t="shared" si="1"/>
        <v>-2.1419755372938942E-2</v>
      </c>
      <c r="D26">
        <f t="shared" si="0"/>
        <v>794</v>
      </c>
      <c r="E26" s="2">
        <v>-6.3670345238402537E-2</v>
      </c>
      <c r="F26">
        <v>343</v>
      </c>
      <c r="G26" s="3">
        <f t="shared" si="2"/>
        <v>3.1832573239207872E-2</v>
      </c>
      <c r="H26" s="3">
        <f t="shared" si="3"/>
        <v>3.1841135288520765E-4</v>
      </c>
      <c r="I26" s="6">
        <f t="shared" si="5"/>
        <v>8.2984796329037078E-3</v>
      </c>
      <c r="J26" s="5">
        <f t="shared" si="4"/>
        <v>-6.3670345238402537E-2</v>
      </c>
    </row>
    <row r="27" spans="1:10" x14ac:dyDescent="0.45">
      <c r="A27" s="1">
        <v>44236</v>
      </c>
      <c r="B27">
        <v>90.678534999999997</v>
      </c>
      <c r="C27" s="2">
        <f t="shared" si="1"/>
        <v>2.643549912307841E-2</v>
      </c>
      <c r="D27">
        <f t="shared" si="0"/>
        <v>793</v>
      </c>
      <c r="E27" s="2">
        <v>-6.3647060456351934E-2</v>
      </c>
      <c r="F27">
        <v>480</v>
      </c>
      <c r="G27" s="3">
        <f t="shared" si="2"/>
        <v>8.033289290486665E-3</v>
      </c>
      <c r="H27" s="3">
        <f t="shared" si="3"/>
        <v>8.0354500149286702E-5</v>
      </c>
      <c r="I27" s="6">
        <f t="shared" si="5"/>
        <v>8.3788341330529939E-3</v>
      </c>
      <c r="J27" s="5">
        <f t="shared" si="4"/>
        <v>-6.3647060456351934E-2</v>
      </c>
    </row>
    <row r="28" spans="1:10" x14ac:dyDescent="0.45">
      <c r="A28" s="1">
        <v>44237</v>
      </c>
      <c r="B28">
        <v>92.266593999999998</v>
      </c>
      <c r="C28" s="2">
        <f t="shared" si="1"/>
        <v>1.751306414467324E-2</v>
      </c>
      <c r="D28">
        <f t="shared" si="0"/>
        <v>792</v>
      </c>
      <c r="E28" s="2">
        <v>-6.2509229440129488E-2</v>
      </c>
      <c r="F28">
        <v>524</v>
      </c>
      <c r="G28" s="3">
        <f t="shared" si="2"/>
        <v>5.1622849009696414E-3</v>
      </c>
      <c r="H28" s="3">
        <f t="shared" si="3"/>
        <v>5.163673407564982E-5</v>
      </c>
      <c r="I28" s="6">
        <f t="shared" si="5"/>
        <v>8.4304708671286439E-3</v>
      </c>
      <c r="J28" s="5">
        <f t="shared" si="4"/>
        <v>-6.2509229440129488E-2</v>
      </c>
    </row>
    <row r="29" spans="1:10" x14ac:dyDescent="0.45">
      <c r="A29" s="1">
        <v>44238</v>
      </c>
      <c r="B29">
        <v>92.481453000000002</v>
      </c>
      <c r="C29" s="2">
        <f t="shared" si="1"/>
        <v>2.3286759669485235E-3</v>
      </c>
      <c r="D29">
        <f t="shared" si="0"/>
        <v>791</v>
      </c>
      <c r="E29" s="2">
        <v>-6.2297869954858309E-2</v>
      </c>
      <c r="F29">
        <v>549</v>
      </c>
      <c r="G29" s="3">
        <f t="shared" si="2"/>
        <v>4.0153354592778953E-3</v>
      </c>
      <c r="H29" s="3">
        <f t="shared" si="3"/>
        <v>4.0164154693654178E-5</v>
      </c>
      <c r="I29" s="6">
        <f t="shared" si="5"/>
        <v>8.4706350218222981E-3</v>
      </c>
      <c r="J29" s="5">
        <f t="shared" si="4"/>
        <v>-6.2297869954858309E-2</v>
      </c>
    </row>
    <row r="30" spans="1:10" x14ac:dyDescent="0.45">
      <c r="A30" s="1">
        <v>44239</v>
      </c>
      <c r="B30">
        <v>92.771049000000005</v>
      </c>
      <c r="C30" s="2">
        <f t="shared" si="1"/>
        <v>3.1313954377425457E-3</v>
      </c>
      <c r="D30">
        <f t="shared" si="0"/>
        <v>790</v>
      </c>
      <c r="E30" s="2">
        <v>-6.1918677950837719E-2</v>
      </c>
      <c r="F30">
        <v>225</v>
      </c>
      <c r="G30" s="3">
        <f t="shared" si="2"/>
        <v>0.10421225282987526</v>
      </c>
      <c r="H30" s="3">
        <f t="shared" si="3"/>
        <v>1.0424028293730741E-3</v>
      </c>
      <c r="I30" s="6">
        <f t="shared" si="5"/>
        <v>9.5130378511953731E-3</v>
      </c>
      <c r="J30" s="5">
        <f t="shared" si="4"/>
        <v>-6.1918677950837719E-2</v>
      </c>
    </row>
    <row r="31" spans="1:10" x14ac:dyDescent="0.45">
      <c r="A31" s="1">
        <v>44243</v>
      </c>
      <c r="B31">
        <v>96.619765999999998</v>
      </c>
      <c r="C31" s="2">
        <f t="shared" si="1"/>
        <v>4.1486186062205554E-2</v>
      </c>
      <c r="D31">
        <f t="shared" si="0"/>
        <v>789</v>
      </c>
      <c r="E31" s="2">
        <v>-6.1342964678273937E-2</v>
      </c>
      <c r="F31">
        <v>297</v>
      </c>
      <c r="G31" s="3">
        <f t="shared" si="2"/>
        <v>5.0542043299318669E-2</v>
      </c>
      <c r="H31" s="3">
        <f t="shared" si="3"/>
        <v>5.0555637659531125E-4</v>
      </c>
      <c r="I31" s="6">
        <f t="shared" si="5"/>
        <v>1.0018594227790684E-2</v>
      </c>
      <c r="J31" s="5">
        <f t="shared" si="4"/>
        <v>-6.1342964678273937E-2</v>
      </c>
    </row>
    <row r="32" spans="1:10" x14ac:dyDescent="0.45">
      <c r="A32" s="1">
        <v>44244</v>
      </c>
      <c r="B32">
        <v>99.842606000000004</v>
      </c>
      <c r="C32" s="2">
        <f t="shared" si="1"/>
        <v>3.3355907734241574E-2</v>
      </c>
      <c r="D32">
        <f t="shared" si="0"/>
        <v>788</v>
      </c>
      <c r="E32" s="2">
        <v>-6.0442008271011427E-2</v>
      </c>
      <c r="F32">
        <v>565</v>
      </c>
      <c r="G32" s="3">
        <f t="shared" si="2"/>
        <v>3.4188885803549743E-3</v>
      </c>
      <c r="H32" s="3">
        <f t="shared" si="3"/>
        <v>3.4198081633368563E-5</v>
      </c>
      <c r="I32" s="6">
        <f t="shared" si="5"/>
        <v>1.0052792309424054E-2</v>
      </c>
      <c r="J32" s="5">
        <f t="shared" si="4"/>
        <v>-6.0442008271011427E-2</v>
      </c>
    </row>
    <row r="33" spans="1:10" x14ac:dyDescent="0.45">
      <c r="A33" s="1">
        <v>44245</v>
      </c>
      <c r="B33">
        <v>98.488074999999995</v>
      </c>
      <c r="C33" s="2">
        <f t="shared" si="1"/>
        <v>-1.3566663113741328E-2</v>
      </c>
      <c r="D33">
        <f t="shared" si="0"/>
        <v>787</v>
      </c>
      <c r="E33" s="2">
        <v>-6.0377237355956903E-2</v>
      </c>
      <c r="F33">
        <v>369</v>
      </c>
      <c r="G33" s="3">
        <f t="shared" si="2"/>
        <v>2.4512454836192618E-2</v>
      </c>
      <c r="H33" s="3">
        <f t="shared" si="3"/>
        <v>2.451904798358006E-4</v>
      </c>
      <c r="I33" s="6">
        <f t="shared" si="5"/>
        <v>1.0297982789259854E-2</v>
      </c>
      <c r="J33" s="5">
        <f t="shared" si="4"/>
        <v>-6.0377237355956903E-2</v>
      </c>
    </row>
    <row r="34" spans="1:10" x14ac:dyDescent="0.45">
      <c r="A34" s="1">
        <v>44246</v>
      </c>
      <c r="B34">
        <v>99.104622000000006</v>
      </c>
      <c r="C34" s="2">
        <f t="shared" si="1"/>
        <v>6.2601182935091426E-3</v>
      </c>
      <c r="D34">
        <f t="shared" si="0"/>
        <v>786</v>
      </c>
      <c r="E34" s="2">
        <v>-5.9987392406148587E-2</v>
      </c>
      <c r="F34">
        <v>481</v>
      </c>
      <c r="G34" s="3">
        <f t="shared" si="2"/>
        <v>7.952956397581798E-3</v>
      </c>
      <c r="H34" s="3">
        <f t="shared" si="3"/>
        <v>7.9550955147793834E-5</v>
      </c>
      <c r="I34" s="6">
        <f t="shared" si="5"/>
        <v>1.0377533744407648E-2</v>
      </c>
      <c r="J34" s="5">
        <f t="shared" si="4"/>
        <v>-5.9987392406148587E-2</v>
      </c>
    </row>
    <row r="35" spans="1:10" x14ac:dyDescent="0.45">
      <c r="A35" s="1">
        <v>44249</v>
      </c>
      <c r="B35">
        <v>91.229697999999999</v>
      </c>
      <c r="C35" s="2">
        <f t="shared" si="1"/>
        <v>-7.9460713749556544E-2</v>
      </c>
      <c r="D35">
        <f t="shared" si="0"/>
        <v>785</v>
      </c>
      <c r="E35" s="2">
        <v>-5.9228117456274321E-2</v>
      </c>
      <c r="F35">
        <v>728</v>
      </c>
      <c r="G35" s="3">
        <f t="shared" si="2"/>
        <v>6.6438782755676943E-4</v>
      </c>
      <c r="H35" s="3">
        <f t="shared" si="3"/>
        <v>6.6456652882919503E-6</v>
      </c>
      <c r="I35" s="6">
        <f t="shared" si="5"/>
        <v>1.0384179409695941E-2</v>
      </c>
      <c r="J35" s="5">
        <f t="shared" si="4"/>
        <v>-5.9228117456274321E-2</v>
      </c>
    </row>
    <row r="36" spans="1:10" x14ac:dyDescent="0.45">
      <c r="A36" s="1">
        <v>44250</v>
      </c>
      <c r="B36">
        <v>92.920508999999996</v>
      </c>
      <c r="C36" s="2">
        <f t="shared" si="1"/>
        <v>1.8533559104843222E-2</v>
      </c>
      <c r="D36">
        <f t="shared" si="0"/>
        <v>784</v>
      </c>
      <c r="E36" s="2">
        <v>-5.8871426934725468E-2</v>
      </c>
      <c r="F36">
        <v>505</v>
      </c>
      <c r="G36" s="3">
        <f t="shared" si="2"/>
        <v>6.2484639963729409E-3</v>
      </c>
      <c r="H36" s="3">
        <f t="shared" si="3"/>
        <v>6.2501446539957087E-5</v>
      </c>
      <c r="I36" s="6">
        <f t="shared" si="5"/>
        <v>1.0446680856235898E-2</v>
      </c>
      <c r="J36" s="5">
        <f t="shared" si="4"/>
        <v>-5.8871426934725468E-2</v>
      </c>
    </row>
    <row r="37" spans="1:10" x14ac:dyDescent="0.45">
      <c r="A37" s="1">
        <v>44251</v>
      </c>
      <c r="B37">
        <v>90.024628000000007</v>
      </c>
      <c r="C37" s="2">
        <f t="shared" si="1"/>
        <v>-3.1165143531445616E-2</v>
      </c>
      <c r="D37">
        <f t="shared" si="0"/>
        <v>783</v>
      </c>
      <c r="E37" s="2">
        <v>-5.849765977030319E-2</v>
      </c>
      <c r="F37" s="4">
        <v>65</v>
      </c>
      <c r="G37" s="10">
        <f t="shared" si="2"/>
        <v>0.52034052265030617</v>
      </c>
      <c r="H37" s="3">
        <f t="shared" si="3"/>
        <v>5.2048047932867301E-3</v>
      </c>
      <c r="I37" s="6">
        <f t="shared" si="5"/>
        <v>1.565148564952263E-2</v>
      </c>
      <c r="J37" s="5">
        <f t="shared" si="4"/>
        <v>-5.849765977030319E-2</v>
      </c>
    </row>
    <row r="38" spans="1:10" x14ac:dyDescent="0.45">
      <c r="A38" s="1">
        <v>44252</v>
      </c>
      <c r="B38">
        <v>87.212822000000003</v>
      </c>
      <c r="C38" s="2">
        <f t="shared" si="1"/>
        <v>-3.1233741948925364E-2</v>
      </c>
      <c r="D38">
        <f t="shared" si="0"/>
        <v>782</v>
      </c>
      <c r="E38" s="2">
        <v>-5.8044620999485597E-2</v>
      </c>
      <c r="F38">
        <v>775</v>
      </c>
      <c r="G38" s="3">
        <f t="shared" si="2"/>
        <v>4.1426268253824086E-4</v>
      </c>
      <c r="H38" s="3">
        <f t="shared" si="3"/>
        <v>4.1437410731969759E-6</v>
      </c>
      <c r="I38" s="6">
        <f t="shared" si="5"/>
        <v>1.5655629390595827E-2</v>
      </c>
      <c r="J38" s="5">
        <f t="shared" si="4"/>
        <v>-5.8044620999485597E-2</v>
      </c>
    </row>
    <row r="39" spans="1:10" x14ac:dyDescent="0.45">
      <c r="A39" s="1">
        <v>44253</v>
      </c>
      <c r="B39">
        <v>87.689239999999998</v>
      </c>
      <c r="C39" s="2">
        <f t="shared" si="1"/>
        <v>5.4627059310154991E-3</v>
      </c>
      <c r="D39">
        <f t="shared" si="0"/>
        <v>781</v>
      </c>
      <c r="E39" s="2">
        <v>-5.7232695006445455E-2</v>
      </c>
      <c r="F39">
        <v>306</v>
      </c>
      <c r="G39" s="3">
        <f t="shared" si="2"/>
        <v>4.6171028276992578E-2</v>
      </c>
      <c r="H39" s="3">
        <f t="shared" si="3"/>
        <v>4.6183446959515161E-4</v>
      </c>
      <c r="I39" s="6">
        <f t="shared" si="5"/>
        <v>1.6117463860190979E-2</v>
      </c>
      <c r="J39" s="5">
        <f t="shared" si="4"/>
        <v>-5.7232695006445455E-2</v>
      </c>
    </row>
    <row r="40" spans="1:10" x14ac:dyDescent="0.45">
      <c r="A40" s="1">
        <v>44256</v>
      </c>
      <c r="B40">
        <v>91.565987000000007</v>
      </c>
      <c r="C40" s="2">
        <f t="shared" si="1"/>
        <v>4.4210064997712406E-2</v>
      </c>
      <c r="D40">
        <f t="shared" si="0"/>
        <v>780</v>
      </c>
      <c r="E40" s="2">
        <v>-5.6988303852407163E-2</v>
      </c>
      <c r="F40">
        <v>288</v>
      </c>
      <c r="G40" s="3">
        <f t="shared" si="2"/>
        <v>5.5326862671220417E-2</v>
      </c>
      <c r="H40" s="3">
        <f t="shared" si="3"/>
        <v>5.5341744010625781E-4</v>
      </c>
      <c r="I40" s="6">
        <f t="shared" si="5"/>
        <v>1.6670881300297237E-2</v>
      </c>
      <c r="J40" s="5">
        <f t="shared" si="4"/>
        <v>-5.6988303852407163E-2</v>
      </c>
    </row>
    <row r="41" spans="1:10" x14ac:dyDescent="0.45">
      <c r="A41" s="1">
        <v>44257</v>
      </c>
      <c r="B41">
        <v>90.033966000000007</v>
      </c>
      <c r="C41" s="2">
        <f t="shared" si="1"/>
        <v>-1.6731332781898645E-2</v>
      </c>
      <c r="D41">
        <f t="shared" si="0"/>
        <v>779</v>
      </c>
      <c r="E41" s="2">
        <v>-5.6744241866884204E-2</v>
      </c>
      <c r="F41">
        <v>491</v>
      </c>
      <c r="G41" s="3">
        <f t="shared" si="2"/>
        <v>7.1925112092995703E-3</v>
      </c>
      <c r="H41" s="3">
        <f t="shared" si="3"/>
        <v>7.1944457885494102E-5</v>
      </c>
      <c r="I41" s="6">
        <f t="shared" si="5"/>
        <v>1.6742825758182731E-2</v>
      </c>
      <c r="J41" s="5">
        <f t="shared" si="4"/>
        <v>-5.6744241866884204E-2</v>
      </c>
    </row>
    <row r="42" spans="1:10" x14ac:dyDescent="0.45">
      <c r="A42" s="1">
        <v>44258</v>
      </c>
      <c r="B42">
        <v>87.455696000000003</v>
      </c>
      <c r="C42" s="2">
        <f t="shared" si="1"/>
        <v>-2.8636636977649066E-2</v>
      </c>
      <c r="D42">
        <f t="shared" si="0"/>
        <v>778</v>
      </c>
      <c r="E42" s="2">
        <v>-5.6655935026809767E-2</v>
      </c>
      <c r="F42">
        <v>513</v>
      </c>
      <c r="G42" s="3">
        <f t="shared" si="2"/>
        <v>5.7657370009770092E-3</v>
      </c>
      <c r="H42" s="3">
        <f t="shared" si="3"/>
        <v>5.767287818881568E-5</v>
      </c>
      <c r="I42" s="6">
        <f t="shared" si="5"/>
        <v>1.6800498636371546E-2</v>
      </c>
      <c r="J42" s="5">
        <f t="shared" si="4"/>
        <v>-5.6655935026809767E-2</v>
      </c>
    </row>
    <row r="43" spans="1:10" x14ac:dyDescent="0.45">
      <c r="A43" s="1">
        <v>44259</v>
      </c>
      <c r="B43">
        <v>84.793342999999993</v>
      </c>
      <c r="C43" s="2">
        <f t="shared" si="1"/>
        <v>-3.0442305324515528E-2</v>
      </c>
      <c r="D43">
        <f t="shared" si="0"/>
        <v>777</v>
      </c>
      <c r="E43" s="2">
        <v>-5.5194230062082905E-2</v>
      </c>
      <c r="F43">
        <v>492</v>
      </c>
      <c r="G43" s="3">
        <f t="shared" si="2"/>
        <v>7.1205860972065769E-3</v>
      </c>
      <c r="H43" s="3">
        <f t="shared" si="3"/>
        <v>7.122501330663918E-5</v>
      </c>
      <c r="I43" s="6">
        <f t="shared" si="5"/>
        <v>1.6871723649678184E-2</v>
      </c>
      <c r="J43" s="5">
        <f t="shared" si="4"/>
        <v>-5.5194230062082905E-2</v>
      </c>
    </row>
    <row r="44" spans="1:10" x14ac:dyDescent="0.45">
      <c r="A44" s="1">
        <v>44260</v>
      </c>
      <c r="B44">
        <v>84.653236000000007</v>
      </c>
      <c r="C44" s="2">
        <f t="shared" si="1"/>
        <v>-1.6523349008658039E-3</v>
      </c>
      <c r="D44">
        <f t="shared" si="0"/>
        <v>776</v>
      </c>
      <c r="E44" s="2">
        <v>-5.5160923734600242E-2</v>
      </c>
      <c r="F44">
        <v>525</v>
      </c>
      <c r="G44" s="3">
        <f t="shared" si="2"/>
        <v>5.1106620519599444E-3</v>
      </c>
      <c r="H44" s="3">
        <f t="shared" si="3"/>
        <v>5.112036673489332E-5</v>
      </c>
      <c r="I44" s="6">
        <f t="shared" si="5"/>
        <v>1.6922844016413079E-2</v>
      </c>
      <c r="J44" s="5">
        <f t="shared" si="4"/>
        <v>-5.5160923734600242E-2</v>
      </c>
    </row>
    <row r="45" spans="1:10" x14ac:dyDescent="0.45">
      <c r="A45" s="1">
        <v>44263</v>
      </c>
      <c r="B45">
        <v>79.739570999999998</v>
      </c>
      <c r="C45" s="2">
        <f t="shared" si="1"/>
        <v>-5.8044620999485597E-2</v>
      </c>
      <c r="D45">
        <f t="shared" si="0"/>
        <v>775</v>
      </c>
      <c r="E45" s="2">
        <v>-5.4429935853702593E-2</v>
      </c>
      <c r="F45">
        <v>731</v>
      </c>
      <c r="G45" s="3">
        <f t="shared" si="2"/>
        <v>6.4465484469050584E-4</v>
      </c>
      <c r="H45" s="3">
        <f t="shared" si="3"/>
        <v>6.4482823835643915E-6</v>
      </c>
      <c r="I45" s="6">
        <f t="shared" si="5"/>
        <v>1.6929292298796642E-2</v>
      </c>
      <c r="J45" s="5">
        <f t="shared" si="4"/>
        <v>-5.4429935853702593E-2</v>
      </c>
    </row>
    <row r="46" spans="1:10" x14ac:dyDescent="0.45">
      <c r="A46" s="1">
        <v>44264</v>
      </c>
      <c r="B46">
        <v>83.635002</v>
      </c>
      <c r="C46" s="2">
        <f t="shared" si="1"/>
        <v>4.8851918202569733E-2</v>
      </c>
      <c r="D46">
        <f t="shared" si="0"/>
        <v>774</v>
      </c>
      <c r="E46" s="2">
        <v>-5.3195542697131448E-2</v>
      </c>
      <c r="F46">
        <v>340</v>
      </c>
      <c r="G46" s="3">
        <f t="shared" si="2"/>
        <v>3.2806973148697328E-2</v>
      </c>
      <c r="H46" s="3">
        <f t="shared" si="3"/>
        <v>3.2815797283642219E-4</v>
      </c>
      <c r="I46" s="6">
        <f t="shared" si="5"/>
        <v>1.7257450271633064E-2</v>
      </c>
      <c r="J46" s="5">
        <f t="shared" si="4"/>
        <v>-5.3195542697131448E-2</v>
      </c>
    </row>
    <row r="47" spans="1:10" x14ac:dyDescent="0.45">
      <c r="A47" s="1">
        <v>44265</v>
      </c>
      <c r="B47">
        <v>83.448173999999995</v>
      </c>
      <c r="C47" s="2">
        <f t="shared" si="1"/>
        <v>-2.2338494115179408E-3</v>
      </c>
      <c r="D47">
        <f t="shared" si="0"/>
        <v>773</v>
      </c>
      <c r="E47" s="2">
        <v>-5.3167259261870381E-2</v>
      </c>
      <c r="F47">
        <v>763</v>
      </c>
      <c r="G47" s="3">
        <f t="shared" si="2"/>
        <v>4.6736208588058067E-4</v>
      </c>
      <c r="H47" s="3">
        <f t="shared" si="3"/>
        <v>4.6748779287876198E-6</v>
      </c>
      <c r="I47" s="6">
        <f t="shared" si="5"/>
        <v>1.7262125149561852E-2</v>
      </c>
      <c r="J47" s="5">
        <f t="shared" si="4"/>
        <v>-5.3167259261870381E-2</v>
      </c>
    </row>
    <row r="48" spans="1:10" x14ac:dyDescent="0.45">
      <c r="A48" s="1">
        <v>44266</v>
      </c>
      <c r="B48">
        <v>84.083397000000005</v>
      </c>
      <c r="C48" s="2">
        <f t="shared" si="1"/>
        <v>7.6121857381805658E-3</v>
      </c>
      <c r="D48">
        <f t="shared" si="0"/>
        <v>772</v>
      </c>
      <c r="E48" s="2">
        <v>-5.2741024507243384E-2</v>
      </c>
      <c r="F48">
        <v>163</v>
      </c>
      <c r="G48" s="3">
        <f t="shared" si="2"/>
        <v>0.19432859888279477</v>
      </c>
      <c r="H48" s="3">
        <f t="shared" si="3"/>
        <v>1.9438086770297582E-3</v>
      </c>
      <c r="I48" s="6">
        <f t="shared" si="5"/>
        <v>1.9205933826591609E-2</v>
      </c>
      <c r="J48" s="5">
        <f t="shared" si="4"/>
        <v>-5.2741024507243384E-2</v>
      </c>
    </row>
    <row r="49" spans="1:10" x14ac:dyDescent="0.45">
      <c r="A49" s="1">
        <v>44267</v>
      </c>
      <c r="B49">
        <v>78.487792999999996</v>
      </c>
      <c r="C49" s="2">
        <f t="shared" si="1"/>
        <v>-6.6548262791999324E-2</v>
      </c>
      <c r="D49">
        <f t="shared" si="0"/>
        <v>771</v>
      </c>
      <c r="E49" s="2">
        <v>-5.2740873846160108E-2</v>
      </c>
      <c r="F49">
        <v>26</v>
      </c>
      <c r="G49" s="3">
        <f t="shared" si="2"/>
        <v>0.77004314580515498</v>
      </c>
      <c r="H49" s="3">
        <f t="shared" si="3"/>
        <v>7.7025026532822633E-3</v>
      </c>
      <c r="I49" s="6">
        <f t="shared" si="5"/>
        <v>2.6908436479873871E-2</v>
      </c>
      <c r="J49" s="5">
        <f t="shared" si="4"/>
        <v>-5.2740873846160108E-2</v>
      </c>
    </row>
    <row r="50" spans="1:10" x14ac:dyDescent="0.45">
      <c r="A50" s="1">
        <v>44270</v>
      </c>
      <c r="B50">
        <v>79.524711999999994</v>
      </c>
      <c r="C50" s="2">
        <f t="shared" si="1"/>
        <v>1.3211213621460827E-2</v>
      </c>
      <c r="D50">
        <f t="shared" si="0"/>
        <v>770</v>
      </c>
      <c r="E50" s="2">
        <v>-5.1384376110119589E-2</v>
      </c>
      <c r="F50">
        <v>578</v>
      </c>
      <c r="G50" s="3">
        <f t="shared" si="2"/>
        <v>3.0001466045525855E-3</v>
      </c>
      <c r="H50" s="3">
        <f t="shared" si="3"/>
        <v>3.0009535579515789E-5</v>
      </c>
      <c r="I50" s="6">
        <f t="shared" si="5"/>
        <v>2.6938446015453386E-2</v>
      </c>
      <c r="J50" s="5">
        <f t="shared" si="4"/>
        <v>-5.1384376110119589E-2</v>
      </c>
    </row>
    <row r="51" spans="1:10" x14ac:dyDescent="0.45">
      <c r="A51" s="1">
        <v>44271</v>
      </c>
      <c r="B51">
        <v>80.113228000000007</v>
      </c>
      <c r="C51" s="2">
        <f t="shared" si="1"/>
        <v>7.4004166151524498E-3</v>
      </c>
      <c r="D51">
        <f t="shared" si="0"/>
        <v>769</v>
      </c>
      <c r="E51" s="2">
        <v>-5.0969046080215463E-2</v>
      </c>
      <c r="F51">
        <v>660</v>
      </c>
      <c r="G51" s="3">
        <f t="shared" si="2"/>
        <v>1.3159168087523406E-3</v>
      </c>
      <c r="H51" s="3">
        <f t="shared" si="3"/>
        <v>1.3162707526362841E-5</v>
      </c>
      <c r="I51" s="6">
        <f t="shared" si="5"/>
        <v>2.6951608722979751E-2</v>
      </c>
      <c r="J51" s="5">
        <f t="shared" si="4"/>
        <v>-5.0969046080215463E-2</v>
      </c>
    </row>
    <row r="52" spans="1:10" x14ac:dyDescent="0.45">
      <c r="A52" s="1">
        <v>44272</v>
      </c>
      <c r="B52">
        <v>79.748908999999998</v>
      </c>
      <c r="C52" s="2">
        <f t="shared" si="1"/>
        <v>-4.5475511235174571E-3</v>
      </c>
      <c r="D52">
        <f t="shared" si="0"/>
        <v>768</v>
      </c>
      <c r="E52" s="2">
        <v>-5.0528184561759115E-2</v>
      </c>
      <c r="F52">
        <v>386</v>
      </c>
      <c r="G52" s="3">
        <f t="shared" si="2"/>
        <v>2.0662606957299483E-2</v>
      </c>
      <c r="H52" s="3">
        <f t="shared" si="3"/>
        <v>2.0668164606012701E-4</v>
      </c>
      <c r="I52" s="6">
        <f t="shared" si="5"/>
        <v>2.7158290369039877E-2</v>
      </c>
      <c r="J52" s="5">
        <f t="shared" si="4"/>
        <v>-5.0528184561759115E-2</v>
      </c>
    </row>
    <row r="53" spans="1:10" x14ac:dyDescent="0.45">
      <c r="A53" s="1">
        <v>44273</v>
      </c>
      <c r="B53">
        <v>78.375702000000004</v>
      </c>
      <c r="C53" s="2">
        <f t="shared" si="1"/>
        <v>-1.7219132113769686E-2</v>
      </c>
      <c r="D53">
        <f t="shared" si="0"/>
        <v>767</v>
      </c>
      <c r="E53" s="2">
        <v>-5.0384466154794416E-2</v>
      </c>
      <c r="F53">
        <v>632</v>
      </c>
      <c r="G53" s="3">
        <f t="shared" si="2"/>
        <v>1.7435844439964477E-3</v>
      </c>
      <c r="H53" s="3">
        <f t="shared" si="3"/>
        <v>1.7440534182097013E-5</v>
      </c>
      <c r="I53" s="6">
        <f t="shared" si="5"/>
        <v>2.7175730903221975E-2</v>
      </c>
      <c r="J53" s="5">
        <f t="shared" si="4"/>
        <v>-5.0384466154794416E-2</v>
      </c>
    </row>
    <row r="54" spans="1:10" x14ac:dyDescent="0.45">
      <c r="A54" s="1">
        <v>44274</v>
      </c>
      <c r="B54">
        <v>79.393929</v>
      </c>
      <c r="C54" s="2">
        <f t="shared" si="1"/>
        <v>1.2991615692322656E-2</v>
      </c>
      <c r="D54">
        <f t="shared" si="0"/>
        <v>766</v>
      </c>
      <c r="E54" s="2">
        <v>-5.0373845377558624E-2</v>
      </c>
      <c r="F54">
        <v>692</v>
      </c>
      <c r="G54" s="3">
        <f t="shared" si="2"/>
        <v>9.5401381010185797E-4</v>
      </c>
      <c r="H54" s="3">
        <f t="shared" si="3"/>
        <v>9.5427041245774963E-6</v>
      </c>
      <c r="I54" s="6">
        <f t="shared" si="5"/>
        <v>2.7185273607346551E-2</v>
      </c>
      <c r="J54" s="5">
        <f t="shared" si="4"/>
        <v>-5.0373845377558624E-2</v>
      </c>
    </row>
    <row r="55" spans="1:10" x14ac:dyDescent="0.45">
      <c r="A55" s="1">
        <v>44277</v>
      </c>
      <c r="B55">
        <v>79.375243999999995</v>
      </c>
      <c r="C55" s="2">
        <f t="shared" si="1"/>
        <v>-2.3534545065784229E-4</v>
      </c>
      <c r="D55">
        <f t="shared" si="0"/>
        <v>765</v>
      </c>
      <c r="E55" s="2">
        <v>-4.9588173208377939E-2</v>
      </c>
      <c r="F55">
        <v>417</v>
      </c>
      <c r="G55" s="3">
        <f t="shared" si="2"/>
        <v>1.51312967006748E-2</v>
      </c>
      <c r="H55" s="3">
        <f t="shared" si="3"/>
        <v>1.5135366585554845E-4</v>
      </c>
      <c r="I55" s="6">
        <f t="shared" si="5"/>
        <v>2.7336627273202099E-2</v>
      </c>
      <c r="J55" s="5">
        <f t="shared" si="4"/>
        <v>-4.9588173208377939E-2</v>
      </c>
    </row>
    <row r="56" spans="1:10" x14ac:dyDescent="0.45">
      <c r="A56" s="1">
        <v>44278</v>
      </c>
      <c r="B56">
        <v>78.011375000000001</v>
      </c>
      <c r="C56" s="2">
        <f t="shared" si="1"/>
        <v>-1.7182548755377614E-2</v>
      </c>
      <c r="D56">
        <f t="shared" si="0"/>
        <v>764</v>
      </c>
      <c r="E56" s="2">
        <v>-4.9194257709276656E-2</v>
      </c>
      <c r="F56">
        <v>55</v>
      </c>
      <c r="G56" s="3">
        <f t="shared" si="2"/>
        <v>0.57535474997692826</v>
      </c>
      <c r="H56" s="3">
        <f t="shared" si="3"/>
        <v>5.7550950390475846E-3</v>
      </c>
      <c r="I56" s="6">
        <f t="shared" si="5"/>
        <v>3.3091722312249681E-2</v>
      </c>
      <c r="J56" s="5">
        <f t="shared" si="4"/>
        <v>-4.9194257709276656E-2</v>
      </c>
    </row>
    <row r="57" spans="1:10" x14ac:dyDescent="0.45">
      <c r="A57" s="1">
        <v>44279</v>
      </c>
      <c r="B57">
        <v>73.863724000000005</v>
      </c>
      <c r="C57" s="2">
        <f t="shared" si="1"/>
        <v>-5.3167259261870381E-2</v>
      </c>
      <c r="D57">
        <f t="shared" si="0"/>
        <v>763</v>
      </c>
      <c r="E57" s="2">
        <v>-4.8695686475823674E-2</v>
      </c>
      <c r="F57">
        <v>23</v>
      </c>
      <c r="G57" s="3">
        <f t="shared" si="2"/>
        <v>0.79361428364365527</v>
      </c>
      <c r="H57" s="3">
        <f t="shared" si="3"/>
        <v>7.938277431268367E-3</v>
      </c>
      <c r="I57" s="6">
        <f t="shared" si="5"/>
        <v>4.102999974351805E-2</v>
      </c>
      <c r="J57" s="5">
        <f t="shared" si="4"/>
        <v>-4.8695686475823674E-2</v>
      </c>
    </row>
    <row r="58" spans="1:10" x14ac:dyDescent="0.45">
      <c r="A58" s="1">
        <v>44280</v>
      </c>
      <c r="B58">
        <v>73.527428</v>
      </c>
      <c r="C58" s="2">
        <f t="shared" si="1"/>
        <v>-4.5529250596680892E-3</v>
      </c>
      <c r="D58">
        <f t="shared" si="0"/>
        <v>762</v>
      </c>
      <c r="E58" s="2">
        <v>-4.8278009180278914E-2</v>
      </c>
      <c r="F58">
        <v>523</v>
      </c>
      <c r="G58" s="3">
        <f t="shared" si="2"/>
        <v>5.2144291928986281E-3</v>
      </c>
      <c r="H58" s="3">
        <f t="shared" si="3"/>
        <v>5.2158317248131138E-5</v>
      </c>
      <c r="I58" s="6">
        <f t="shared" si="5"/>
        <v>4.1082158060766184E-2</v>
      </c>
      <c r="J58" s="5">
        <f t="shared" si="4"/>
        <v>-4.8278009180278914E-2</v>
      </c>
    </row>
    <row r="59" spans="1:10" x14ac:dyDescent="0.45">
      <c r="A59" s="1">
        <v>44281</v>
      </c>
      <c r="B59">
        <v>76.666190999999998</v>
      </c>
      <c r="C59" s="2">
        <f t="shared" si="1"/>
        <v>4.2688328496952144E-2</v>
      </c>
      <c r="D59">
        <f t="shared" si="0"/>
        <v>761</v>
      </c>
      <c r="E59" s="2">
        <v>-4.7688158290502769E-2</v>
      </c>
      <c r="F59">
        <v>679</v>
      </c>
      <c r="G59" s="3">
        <f t="shared" si="2"/>
        <v>1.0871691789690377E-3</v>
      </c>
      <c r="H59" s="3">
        <f t="shared" si="3"/>
        <v>1.0874615963005504E-5</v>
      </c>
      <c r="I59" s="6">
        <f t="shared" si="5"/>
        <v>4.1093032676729188E-2</v>
      </c>
      <c r="J59" s="5">
        <f t="shared" si="4"/>
        <v>-4.7688158290502769E-2</v>
      </c>
    </row>
    <row r="60" spans="1:10" x14ac:dyDescent="0.45">
      <c r="A60" s="1">
        <v>44284</v>
      </c>
      <c r="B60">
        <v>76.376609999999999</v>
      </c>
      <c r="C60" s="2">
        <f t="shared" si="1"/>
        <v>-3.7771669131181351E-3</v>
      </c>
      <c r="D60">
        <f t="shared" si="0"/>
        <v>760</v>
      </c>
      <c r="E60" s="2">
        <v>-4.7468256284998622E-2</v>
      </c>
      <c r="F60">
        <v>158</v>
      </c>
      <c r="G60" s="3">
        <f t="shared" si="2"/>
        <v>0.20434346174623924</v>
      </c>
      <c r="H60" s="3">
        <f t="shared" si="3"/>
        <v>2.0439842427732624E-3</v>
      </c>
      <c r="I60" s="6">
        <f t="shared" si="5"/>
        <v>4.3137016919502454E-2</v>
      </c>
      <c r="J60" s="5">
        <f t="shared" si="4"/>
        <v>-4.7468256284998622E-2</v>
      </c>
    </row>
    <row r="61" spans="1:10" x14ac:dyDescent="0.45">
      <c r="A61" s="1">
        <v>44285</v>
      </c>
      <c r="B61">
        <v>77.534958000000003</v>
      </c>
      <c r="C61" s="2">
        <f t="shared" si="1"/>
        <v>1.5166266216843027E-2</v>
      </c>
      <c r="D61">
        <f t="shared" si="0"/>
        <v>759</v>
      </c>
      <c r="E61" s="2">
        <v>-4.7007394239934608E-2</v>
      </c>
      <c r="F61">
        <v>197</v>
      </c>
      <c r="G61" s="3">
        <f t="shared" si="2"/>
        <v>0.13808081308747253</v>
      </c>
      <c r="H61" s="3">
        <f t="shared" si="3"/>
        <v>1.3811795286633789E-3</v>
      </c>
      <c r="I61" s="6">
        <f t="shared" si="5"/>
        <v>4.4518196448165834E-2</v>
      </c>
      <c r="J61" s="5">
        <f t="shared" si="4"/>
        <v>-4.7007394239934608E-2</v>
      </c>
    </row>
    <row r="62" spans="1:10" x14ac:dyDescent="0.45">
      <c r="A62" s="1">
        <v>44286</v>
      </c>
      <c r="B62">
        <v>78.777389999999997</v>
      </c>
      <c r="C62" s="2">
        <f t="shared" si="1"/>
        <v>1.6024152615133902E-2</v>
      </c>
      <c r="D62">
        <f t="shared" si="0"/>
        <v>758</v>
      </c>
      <c r="E62" s="2">
        <v>-4.6683999978242796E-2</v>
      </c>
      <c r="F62">
        <v>373</v>
      </c>
      <c r="G62" s="3">
        <f t="shared" si="2"/>
        <v>2.3546566310951832E-2</v>
      </c>
      <c r="H62" s="3">
        <f t="shared" si="3"/>
        <v>2.3552899662025549E-4</v>
      </c>
      <c r="I62" s="6">
        <f t="shared" si="5"/>
        <v>4.4753725444786091E-2</v>
      </c>
      <c r="J62" s="5">
        <f t="shared" si="4"/>
        <v>-4.6683999978242796E-2</v>
      </c>
    </row>
    <row r="63" spans="1:10" x14ac:dyDescent="0.45">
      <c r="A63" s="1">
        <v>44287</v>
      </c>
      <c r="B63">
        <v>78.758705000000006</v>
      </c>
      <c r="C63" s="2">
        <f t="shared" si="1"/>
        <v>-2.3718734525213225E-4</v>
      </c>
      <c r="D63">
        <f t="shared" si="0"/>
        <v>757</v>
      </c>
      <c r="E63" s="2">
        <v>-4.6021974799106191E-2</v>
      </c>
      <c r="F63">
        <v>472</v>
      </c>
      <c r="G63" s="3">
        <f t="shared" si="2"/>
        <v>8.705863430043469E-3</v>
      </c>
      <c r="H63" s="3">
        <f t="shared" si="3"/>
        <v>8.7082050576410631E-5</v>
      </c>
      <c r="I63" s="6">
        <f t="shared" si="5"/>
        <v>4.4840807495362504E-2</v>
      </c>
      <c r="J63" s="5">
        <f t="shared" si="4"/>
        <v>-4.6021974799106191E-2</v>
      </c>
    </row>
    <row r="64" spans="1:10" x14ac:dyDescent="0.45">
      <c r="A64" s="1">
        <v>44291</v>
      </c>
      <c r="B64">
        <v>77.058539999999994</v>
      </c>
      <c r="C64" s="2">
        <f t="shared" si="1"/>
        <v>-2.1587010604097845E-2</v>
      </c>
      <c r="D64">
        <f t="shared" si="0"/>
        <v>756</v>
      </c>
      <c r="E64" s="2">
        <v>-4.5974057314009276E-2</v>
      </c>
      <c r="F64">
        <v>553</v>
      </c>
      <c r="G64" s="3">
        <f t="shared" si="2"/>
        <v>3.8571152209938629E-3</v>
      </c>
      <c r="H64" s="3">
        <f t="shared" si="3"/>
        <v>3.858152674374697E-5</v>
      </c>
      <c r="I64" s="6">
        <f t="shared" si="5"/>
        <v>4.4879389022106253E-2</v>
      </c>
      <c r="J64" s="5">
        <f t="shared" si="4"/>
        <v>-4.5974057314009276E-2</v>
      </c>
    </row>
    <row r="65" spans="1:10" x14ac:dyDescent="0.45">
      <c r="A65" s="1">
        <v>44292</v>
      </c>
      <c r="B65">
        <v>78.011375000000001</v>
      </c>
      <c r="C65" s="2">
        <f t="shared" si="1"/>
        <v>1.236507984708779E-2</v>
      </c>
      <c r="D65">
        <f t="shared" si="0"/>
        <v>755</v>
      </c>
      <c r="E65" s="2">
        <v>-4.5882967597160818E-2</v>
      </c>
      <c r="F65">
        <v>440</v>
      </c>
      <c r="G65" s="3">
        <f t="shared" si="2"/>
        <v>1.2008413191705637E-2</v>
      </c>
      <c r="H65" s="3">
        <f t="shared" si="3"/>
        <v>1.2011643110479226E-4</v>
      </c>
      <c r="I65" s="6">
        <f t="shared" si="5"/>
        <v>4.4999505453211047E-2</v>
      </c>
      <c r="J65" s="5">
        <f t="shared" si="4"/>
        <v>-4.5882967597160818E-2</v>
      </c>
    </row>
    <row r="66" spans="1:10" x14ac:dyDescent="0.45">
      <c r="A66" s="1">
        <v>44293</v>
      </c>
      <c r="B66">
        <v>75.900184999999993</v>
      </c>
      <c r="C66" s="2">
        <f t="shared" si="1"/>
        <v>-2.7062591833562855E-2</v>
      </c>
      <c r="D66">
        <f t="shared" ref="D66:D129" si="8">D67+1</f>
        <v>754</v>
      </c>
      <c r="E66" s="2">
        <v>-4.5662860673605254E-2</v>
      </c>
      <c r="F66">
        <v>663</v>
      </c>
      <c r="G66" s="3">
        <f t="shared" si="2"/>
        <v>1.2768327636155871E-3</v>
      </c>
      <c r="H66" s="3">
        <f t="shared" si="3"/>
        <v>1.2771761950122336E-5</v>
      </c>
      <c r="I66" s="6">
        <f t="shared" si="5"/>
        <v>4.501227721516117E-2</v>
      </c>
      <c r="J66" s="5">
        <f t="shared" si="4"/>
        <v>-4.5662860673605254E-2</v>
      </c>
    </row>
    <row r="67" spans="1:10" x14ac:dyDescent="0.45">
      <c r="A67" s="1">
        <v>44294</v>
      </c>
      <c r="B67">
        <v>76.731583000000001</v>
      </c>
      <c r="C67" s="2">
        <f t="shared" si="1"/>
        <v>1.0953833643488675E-2</v>
      </c>
      <c r="D67">
        <f t="shared" si="8"/>
        <v>753</v>
      </c>
      <c r="E67" s="2">
        <v>-4.5565643061890704E-2</v>
      </c>
      <c r="F67">
        <v>639</v>
      </c>
      <c r="G67" s="3">
        <f t="shared" si="2"/>
        <v>1.6251346413987645E-3</v>
      </c>
      <c r="H67" s="3">
        <f t="shared" si="3"/>
        <v>1.6255717560119999E-5</v>
      </c>
      <c r="I67" s="6">
        <f t="shared" si="5"/>
        <v>4.5028532932721292E-2</v>
      </c>
      <c r="J67" s="5">
        <f t="shared" si="4"/>
        <v>-4.5565643061890704E-2</v>
      </c>
    </row>
    <row r="68" spans="1:10" x14ac:dyDescent="0.45">
      <c r="A68" s="1">
        <v>44295</v>
      </c>
      <c r="B68">
        <v>75.115493999999998</v>
      </c>
      <c r="C68" s="2">
        <f t="shared" ref="C68:C131" si="9">B68/B67-1</f>
        <v>-2.106158815985848E-2</v>
      </c>
      <c r="D68">
        <f t="shared" si="8"/>
        <v>752</v>
      </c>
      <c r="E68" s="2">
        <v>-4.5526668340090781E-2</v>
      </c>
      <c r="F68">
        <v>181</v>
      </c>
      <c r="G68" s="3">
        <f t="shared" ref="G68:G131" si="10">$N$3^F68</f>
        <v>0.16216989001100632</v>
      </c>
      <c r="H68" s="3">
        <f t="shared" ref="H68:H131" si="11">G68/$N$4</f>
        <v>1.6221350906074215E-3</v>
      </c>
      <c r="I68" s="6">
        <f t="shared" si="5"/>
        <v>4.6650668023328713E-2</v>
      </c>
      <c r="J68" s="5">
        <f t="shared" ref="J68:J131" si="12">E68</f>
        <v>-4.5526668340090781E-2</v>
      </c>
    </row>
    <row r="69" spans="1:10" x14ac:dyDescent="0.45">
      <c r="A69" s="1">
        <v>44298</v>
      </c>
      <c r="B69">
        <v>73.471382000000006</v>
      </c>
      <c r="C69" s="2">
        <f t="shared" si="9"/>
        <v>-2.1887787891004096E-2</v>
      </c>
      <c r="D69">
        <f t="shared" si="8"/>
        <v>751</v>
      </c>
      <c r="E69" s="2">
        <v>-4.5344161421811302E-2</v>
      </c>
      <c r="F69">
        <v>56</v>
      </c>
      <c r="G69" s="3">
        <f t="shared" si="10"/>
        <v>0.56960120247715895</v>
      </c>
      <c r="H69" s="3">
        <f t="shared" si="11"/>
        <v>5.6975440886571083E-3</v>
      </c>
      <c r="I69" s="6">
        <f t="shared" ref="I69:I132" si="13">H69+I68</f>
        <v>5.2348212111985822E-2</v>
      </c>
      <c r="J69" s="5">
        <f t="shared" si="12"/>
        <v>-4.5344161421811302E-2</v>
      </c>
    </row>
    <row r="70" spans="1:10" x14ac:dyDescent="0.45">
      <c r="A70" s="1">
        <v>44299</v>
      </c>
      <c r="B70">
        <v>73.611503999999996</v>
      </c>
      <c r="C70" s="2">
        <f t="shared" si="9"/>
        <v>1.9071643432539975E-3</v>
      </c>
      <c r="D70">
        <f t="shared" si="8"/>
        <v>750</v>
      </c>
      <c r="E70" s="2">
        <v>-4.5068032526053736E-2</v>
      </c>
      <c r="F70">
        <v>318</v>
      </c>
      <c r="G70" s="3">
        <f t="shared" si="10"/>
        <v>4.0925300976303848E-2</v>
      </c>
      <c r="H70" s="3">
        <f t="shared" si="11"/>
        <v>4.093630870861851E-4</v>
      </c>
      <c r="I70" s="6">
        <f t="shared" si="13"/>
        <v>5.275757519907201E-2</v>
      </c>
      <c r="J70" s="5">
        <f t="shared" si="12"/>
        <v>-4.5068032526053736E-2</v>
      </c>
    </row>
    <row r="71" spans="1:10" x14ac:dyDescent="0.45">
      <c r="A71" s="1">
        <v>44300</v>
      </c>
      <c r="B71">
        <v>72.976280000000003</v>
      </c>
      <c r="C71" s="2">
        <f t="shared" si="9"/>
        <v>-8.6294120549417208E-3</v>
      </c>
      <c r="D71">
        <f t="shared" si="8"/>
        <v>749</v>
      </c>
      <c r="E71" s="2">
        <v>-4.4705277374764152E-2</v>
      </c>
      <c r="F71">
        <v>170</v>
      </c>
      <c r="G71" s="3">
        <f t="shared" si="10"/>
        <v>0.18112695312596999</v>
      </c>
      <c r="H71" s="3">
        <f t="shared" si="11"/>
        <v>1.8117567108203673E-3</v>
      </c>
      <c r="I71" s="6">
        <f t="shared" si="13"/>
        <v>5.4569331909892375E-2</v>
      </c>
      <c r="J71" s="5">
        <f t="shared" si="12"/>
        <v>-4.4705277374764152E-2</v>
      </c>
    </row>
    <row r="72" spans="1:10" x14ac:dyDescent="0.45">
      <c r="A72" s="1">
        <v>44301</v>
      </c>
      <c r="B72">
        <v>72.387755999999996</v>
      </c>
      <c r="C72" s="2">
        <f t="shared" si="9"/>
        <v>-8.0645930431094692E-3</v>
      </c>
      <c r="D72">
        <f t="shared" si="8"/>
        <v>748</v>
      </c>
      <c r="E72" s="2">
        <v>-4.3965227850691457E-2</v>
      </c>
      <c r="F72">
        <v>40</v>
      </c>
      <c r="G72" s="3">
        <f t="shared" si="10"/>
        <v>0.66897175856968005</v>
      </c>
      <c r="H72" s="3">
        <f t="shared" si="11"/>
        <v>6.6915169278809099E-3</v>
      </c>
      <c r="I72" s="6">
        <f t="shared" si="13"/>
        <v>6.1260848837773288E-2</v>
      </c>
      <c r="J72" s="5">
        <f t="shared" si="12"/>
        <v>-4.3965227850691457E-2</v>
      </c>
    </row>
    <row r="73" spans="1:10" x14ac:dyDescent="0.45">
      <c r="A73" s="1">
        <v>44302</v>
      </c>
      <c r="B73">
        <v>71.967392000000004</v>
      </c>
      <c r="C73" s="2">
        <f t="shared" si="9"/>
        <v>-5.8071146728183587E-3</v>
      </c>
      <c r="D73">
        <f t="shared" si="8"/>
        <v>747</v>
      </c>
      <c r="E73" s="2">
        <v>-4.3383925673815771E-2</v>
      </c>
      <c r="F73">
        <v>39</v>
      </c>
      <c r="G73" s="3">
        <f t="shared" si="10"/>
        <v>0.67572904906028297</v>
      </c>
      <c r="H73" s="3">
        <f t="shared" si="11"/>
        <v>6.7591080079605166E-3</v>
      </c>
      <c r="I73" s="6">
        <f t="shared" si="13"/>
        <v>6.8019956845733809E-2</v>
      </c>
      <c r="J73" s="5">
        <f t="shared" si="12"/>
        <v>-4.3383925673815771E-2</v>
      </c>
    </row>
    <row r="74" spans="1:10" x14ac:dyDescent="0.45">
      <c r="A74" s="1">
        <v>44305</v>
      </c>
      <c r="B74">
        <v>71.883308</v>
      </c>
      <c r="C74" s="2">
        <f t="shared" si="9"/>
        <v>-1.1683624717150343E-3</v>
      </c>
      <c r="D74">
        <f t="shared" si="8"/>
        <v>746</v>
      </c>
      <c r="E74" s="2">
        <v>-4.3225974007882417E-2</v>
      </c>
      <c r="F74">
        <v>589</v>
      </c>
      <c r="G74" s="3">
        <f t="shared" si="10"/>
        <v>2.6861460234403269E-3</v>
      </c>
      <c r="H74" s="3">
        <f t="shared" si="11"/>
        <v>2.6868685196878499E-5</v>
      </c>
      <c r="I74" s="6">
        <f t="shared" si="13"/>
        <v>6.8046825530930694E-2</v>
      </c>
      <c r="J74" s="5">
        <f t="shared" si="12"/>
        <v>-4.3225974007882417E-2</v>
      </c>
    </row>
    <row r="75" spans="1:10" x14ac:dyDescent="0.45">
      <c r="A75" s="1">
        <v>44306</v>
      </c>
      <c r="B75">
        <v>69.641341999999995</v>
      </c>
      <c r="C75" s="2">
        <f t="shared" si="9"/>
        <v>-3.1188965315842254E-2</v>
      </c>
      <c r="D75">
        <f t="shared" si="8"/>
        <v>745</v>
      </c>
      <c r="E75" s="2">
        <v>-4.3086009639925482E-2</v>
      </c>
      <c r="F75">
        <v>510</v>
      </c>
      <c r="G75" s="3">
        <f t="shared" si="10"/>
        <v>5.9422270877090583E-3</v>
      </c>
      <c r="H75" s="3">
        <f t="shared" si="11"/>
        <v>5.9438253763855987E-5</v>
      </c>
      <c r="I75" s="6">
        <f t="shared" si="13"/>
        <v>6.8106263784694546E-2</v>
      </c>
      <c r="J75" s="5">
        <f t="shared" si="12"/>
        <v>-4.3086009639925482E-2</v>
      </c>
    </row>
    <row r="76" spans="1:10" x14ac:dyDescent="0.45">
      <c r="A76" s="1">
        <v>44307</v>
      </c>
      <c r="B76">
        <v>70.734298999999993</v>
      </c>
      <c r="C76" s="2">
        <f t="shared" si="9"/>
        <v>1.5694082977321111E-2</v>
      </c>
      <c r="D76">
        <f t="shared" si="8"/>
        <v>744</v>
      </c>
      <c r="E76" s="2">
        <v>-4.2912153760927496E-2</v>
      </c>
      <c r="F76">
        <v>145</v>
      </c>
      <c r="G76" s="3">
        <f t="shared" si="10"/>
        <v>0.23286446294800572</v>
      </c>
      <c r="H76" s="3">
        <f t="shared" si="11"/>
        <v>2.3292709681049617E-3</v>
      </c>
      <c r="I76" s="6">
        <f t="shared" si="13"/>
        <v>7.0435534752799511E-2</v>
      </c>
      <c r="J76" s="5">
        <f t="shared" si="12"/>
        <v>-4.2912153760927496E-2</v>
      </c>
    </row>
    <row r="77" spans="1:10" x14ac:dyDescent="0.45">
      <c r="A77" s="1">
        <v>44308</v>
      </c>
      <c r="B77">
        <v>71.098618000000002</v>
      </c>
      <c r="C77" s="2">
        <f t="shared" si="9"/>
        <v>5.1505281758712496E-3</v>
      </c>
      <c r="D77">
        <f t="shared" si="8"/>
        <v>743</v>
      </c>
      <c r="E77" s="2">
        <v>-4.2503012604862001E-2</v>
      </c>
      <c r="F77">
        <v>216</v>
      </c>
      <c r="G77" s="3">
        <f t="shared" si="10"/>
        <v>0.11407803532657602</v>
      </c>
      <c r="H77" s="3">
        <f t="shared" si="11"/>
        <v>1.1410871904657077E-3</v>
      </c>
      <c r="I77" s="6">
        <f t="shared" si="13"/>
        <v>7.1576621943265223E-2</v>
      </c>
      <c r="J77" s="5">
        <f t="shared" si="12"/>
        <v>-4.2503012604862001E-2</v>
      </c>
    </row>
    <row r="78" spans="1:10" x14ac:dyDescent="0.45">
      <c r="A78" s="1">
        <v>44309</v>
      </c>
      <c r="B78">
        <v>71.696479999999994</v>
      </c>
      <c r="C78" s="2">
        <f t="shared" si="9"/>
        <v>8.4089116893943938E-3</v>
      </c>
      <c r="D78">
        <f t="shared" si="8"/>
        <v>742</v>
      </c>
      <c r="E78" s="2">
        <v>-4.239127692152922E-2</v>
      </c>
      <c r="F78">
        <v>72</v>
      </c>
      <c r="G78" s="3">
        <f t="shared" si="10"/>
        <v>0.4849913702741625</v>
      </c>
      <c r="H78" s="3">
        <f t="shared" si="11"/>
        <v>4.851218190442764E-3</v>
      </c>
      <c r="I78" s="6">
        <f t="shared" si="13"/>
        <v>7.6427840133707986E-2</v>
      </c>
      <c r="J78" s="5">
        <f t="shared" si="12"/>
        <v>-4.239127692152922E-2</v>
      </c>
    </row>
    <row r="79" spans="1:10" x14ac:dyDescent="0.45">
      <c r="A79" s="1">
        <v>44312</v>
      </c>
      <c r="B79">
        <v>71.126648000000003</v>
      </c>
      <c r="C79" s="2">
        <f t="shared" si="9"/>
        <v>-7.947837885486031E-3</v>
      </c>
      <c r="D79">
        <f t="shared" si="8"/>
        <v>741</v>
      </c>
      <c r="E79" s="2">
        <v>-4.2330611206097268E-2</v>
      </c>
      <c r="F79">
        <v>423</v>
      </c>
      <c r="G79" s="3">
        <f t="shared" si="10"/>
        <v>1.4245815478382169E-2</v>
      </c>
      <c r="H79" s="3">
        <f t="shared" si="11"/>
        <v>1.424964719420708E-4</v>
      </c>
      <c r="I79" s="6">
        <f t="shared" si="13"/>
        <v>7.6570336605650061E-2</v>
      </c>
      <c r="J79" s="5">
        <f t="shared" si="12"/>
        <v>-4.2330611206097268E-2</v>
      </c>
    </row>
    <row r="80" spans="1:10" x14ac:dyDescent="0.45">
      <c r="A80" s="1">
        <v>44313</v>
      </c>
      <c r="B80">
        <v>73.293884000000006</v>
      </c>
      <c r="C80" s="2">
        <f t="shared" si="9"/>
        <v>3.0470098914263444E-2</v>
      </c>
      <c r="D80">
        <f t="shared" si="8"/>
        <v>740</v>
      </c>
      <c r="E80" s="2">
        <v>-4.1944416737243584E-2</v>
      </c>
      <c r="F80">
        <v>455</v>
      </c>
      <c r="G80" s="3">
        <f t="shared" si="10"/>
        <v>1.0327936091511091E-2</v>
      </c>
      <c r="H80" s="3">
        <f t="shared" si="11"/>
        <v>1.0330714010137131E-4</v>
      </c>
      <c r="I80" s="6">
        <f t="shared" si="13"/>
        <v>7.6673643745751432E-2</v>
      </c>
      <c r="J80" s="5">
        <f t="shared" si="12"/>
        <v>-4.1944416737243584E-2</v>
      </c>
    </row>
    <row r="81" spans="1:10" x14ac:dyDescent="0.45">
      <c r="A81" s="1">
        <v>44314</v>
      </c>
      <c r="B81">
        <v>73.854384999999994</v>
      </c>
      <c r="C81" s="2">
        <f t="shared" si="9"/>
        <v>7.6473092898172723E-3</v>
      </c>
      <c r="D81">
        <f t="shared" si="8"/>
        <v>739</v>
      </c>
      <c r="E81" s="2">
        <v>-4.1944367154386764E-2</v>
      </c>
      <c r="F81">
        <v>594</v>
      </c>
      <c r="G81" s="3">
        <f t="shared" si="10"/>
        <v>2.5544981408702032E-3</v>
      </c>
      <c r="H81" s="3">
        <f t="shared" si="11"/>
        <v>2.5551852276126876E-5</v>
      </c>
      <c r="I81" s="6">
        <f t="shared" si="13"/>
        <v>7.6699195598027556E-2</v>
      </c>
      <c r="J81" s="5">
        <f t="shared" si="12"/>
        <v>-4.1944367154386764E-2</v>
      </c>
    </row>
    <row r="82" spans="1:10" x14ac:dyDescent="0.45">
      <c r="A82" s="1">
        <v>44315</v>
      </c>
      <c r="B82">
        <v>72.705368000000007</v>
      </c>
      <c r="C82" s="2">
        <f t="shared" si="9"/>
        <v>-1.5557871072922613E-2</v>
      </c>
      <c r="D82">
        <f t="shared" si="8"/>
        <v>738</v>
      </c>
      <c r="E82" s="2">
        <v>-4.1518928437568992E-2</v>
      </c>
      <c r="F82">
        <v>359</v>
      </c>
      <c r="G82" s="3">
        <f t="shared" si="10"/>
        <v>2.7104091858470309E-2</v>
      </c>
      <c r="H82" s="3">
        <f t="shared" si="11"/>
        <v>2.7111382081894267E-4</v>
      </c>
      <c r="I82" s="6">
        <f t="shared" si="13"/>
        <v>7.69703094188465E-2</v>
      </c>
      <c r="J82" s="5">
        <f t="shared" si="12"/>
        <v>-4.1518928437568992E-2</v>
      </c>
    </row>
    <row r="83" spans="1:10" x14ac:dyDescent="0.45">
      <c r="A83" s="1">
        <v>44316</v>
      </c>
      <c r="B83">
        <v>72.266311999999999</v>
      </c>
      <c r="C83" s="2">
        <f t="shared" si="9"/>
        <v>-6.0388388378697089E-3</v>
      </c>
      <c r="D83">
        <f t="shared" si="8"/>
        <v>737</v>
      </c>
      <c r="E83" s="2">
        <v>-4.1242661198800934E-2</v>
      </c>
      <c r="F83">
        <v>221</v>
      </c>
      <c r="G83" s="3">
        <f t="shared" si="10"/>
        <v>0.10848707650771447</v>
      </c>
      <c r="H83" s="3">
        <f t="shared" si="11"/>
        <v>1.0851625642012339E-3</v>
      </c>
      <c r="I83" s="6">
        <f t="shared" si="13"/>
        <v>7.8055471983047728E-2</v>
      </c>
      <c r="J83" s="5">
        <f t="shared" si="12"/>
        <v>-4.1242661198800934E-2</v>
      </c>
    </row>
    <row r="84" spans="1:10" x14ac:dyDescent="0.45">
      <c r="A84" s="1">
        <v>44319</v>
      </c>
      <c r="B84">
        <v>71.948700000000002</v>
      </c>
      <c r="C84" s="2">
        <f t="shared" si="9"/>
        <v>-4.3950215696629824E-3</v>
      </c>
      <c r="D84">
        <f t="shared" si="8"/>
        <v>736</v>
      </c>
      <c r="E84" s="2">
        <v>-4.0875260140157188E-2</v>
      </c>
      <c r="F84">
        <v>32</v>
      </c>
      <c r="G84" s="3">
        <f t="shared" si="10"/>
        <v>0.72498033595785327</v>
      </c>
      <c r="H84" s="3">
        <f t="shared" si="11"/>
        <v>7.2517533487737838E-3</v>
      </c>
      <c r="I84" s="6">
        <f t="shared" si="13"/>
        <v>8.5307225331821515E-2</v>
      </c>
      <c r="J84" s="5">
        <f t="shared" si="12"/>
        <v>-4.0875260140157188E-2</v>
      </c>
    </row>
    <row r="85" spans="1:10" x14ac:dyDescent="0.45">
      <c r="A85" s="1">
        <v>44320</v>
      </c>
      <c r="B85">
        <v>71.070594999999997</v>
      </c>
      <c r="C85" s="2">
        <f t="shared" si="9"/>
        <v>-1.2204598554247714E-2</v>
      </c>
      <c r="D85">
        <f t="shared" si="8"/>
        <v>735</v>
      </c>
      <c r="E85" s="2">
        <v>-4.0118199373290087E-2</v>
      </c>
      <c r="F85">
        <v>575</v>
      </c>
      <c r="G85" s="3">
        <f t="shared" si="10"/>
        <v>3.0919815485253369E-3</v>
      </c>
      <c r="H85" s="3">
        <f t="shared" si="11"/>
        <v>3.0928132028906341E-5</v>
      </c>
      <c r="I85" s="6">
        <f t="shared" si="13"/>
        <v>8.5338153463850416E-2</v>
      </c>
      <c r="J85" s="5">
        <f t="shared" si="12"/>
        <v>-4.0118199373290087E-2</v>
      </c>
    </row>
    <row r="86" spans="1:10" x14ac:dyDescent="0.45">
      <c r="A86" s="1">
        <v>44321</v>
      </c>
      <c r="B86">
        <v>70.566153999999997</v>
      </c>
      <c r="C86" s="2">
        <f t="shared" si="9"/>
        <v>-7.0977455584830818E-3</v>
      </c>
      <c r="D86">
        <f t="shared" si="8"/>
        <v>734</v>
      </c>
      <c r="E86" s="2">
        <v>-3.9657052654625713E-2</v>
      </c>
      <c r="F86">
        <v>279</v>
      </c>
      <c r="G86" s="3">
        <f t="shared" si="10"/>
        <v>6.0564661284308388E-2</v>
      </c>
      <c r="H86" s="3">
        <f t="shared" si="11"/>
        <v>6.0580951441332087E-4</v>
      </c>
      <c r="I86" s="6">
        <f t="shared" si="13"/>
        <v>8.5943962978263733E-2</v>
      </c>
      <c r="J86" s="5">
        <f t="shared" si="12"/>
        <v>-3.9657052654625713E-2</v>
      </c>
    </row>
    <row r="87" spans="1:10" x14ac:dyDescent="0.45">
      <c r="A87" s="1">
        <v>44322</v>
      </c>
      <c r="B87">
        <v>71.360184000000004</v>
      </c>
      <c r="C87" s="2">
        <f t="shared" si="9"/>
        <v>1.1252278252262604E-2</v>
      </c>
      <c r="D87">
        <f t="shared" si="8"/>
        <v>733</v>
      </c>
      <c r="E87" s="2">
        <v>-3.954899561797709E-2</v>
      </c>
      <c r="F87">
        <v>389</v>
      </c>
      <c r="G87" s="3">
        <f t="shared" si="10"/>
        <v>2.0048906868060726E-2</v>
      </c>
      <c r="H87" s="3">
        <f t="shared" si="11"/>
        <v>2.0054299449049514E-4</v>
      </c>
      <c r="I87" s="6">
        <f t="shared" si="13"/>
        <v>8.6144505972754234E-2</v>
      </c>
      <c r="J87" s="5">
        <f t="shared" si="12"/>
        <v>-3.954899561797709E-2</v>
      </c>
    </row>
    <row r="88" spans="1:10" x14ac:dyDescent="0.45">
      <c r="A88" s="1">
        <v>44323</v>
      </c>
      <c r="B88">
        <v>70.538132000000004</v>
      </c>
      <c r="C88" s="2">
        <f t="shared" si="9"/>
        <v>-1.1519757292105637E-2</v>
      </c>
      <c r="D88">
        <f t="shared" si="8"/>
        <v>732</v>
      </c>
      <c r="E88" s="2">
        <v>-3.902591636584396E-2</v>
      </c>
      <c r="F88">
        <v>437</v>
      </c>
      <c r="G88" s="3">
        <f t="shared" si="10"/>
        <v>1.2375992546324007E-2</v>
      </c>
      <c r="H88" s="3">
        <f t="shared" si="11"/>
        <v>1.237932133340262E-4</v>
      </c>
      <c r="I88" s="6">
        <f t="shared" si="13"/>
        <v>8.6268299186088263E-2</v>
      </c>
      <c r="J88" s="5">
        <f t="shared" si="12"/>
        <v>-3.902591636584396E-2</v>
      </c>
    </row>
    <row r="89" spans="1:10" x14ac:dyDescent="0.45">
      <c r="A89" s="1">
        <v>44326</v>
      </c>
      <c r="B89">
        <v>66.698746</v>
      </c>
      <c r="C89" s="2">
        <f t="shared" si="9"/>
        <v>-5.4429935853702593E-2</v>
      </c>
      <c r="D89">
        <f t="shared" si="8"/>
        <v>731</v>
      </c>
      <c r="E89" s="2">
        <v>-3.8734886954126302E-2</v>
      </c>
      <c r="F89">
        <v>10</v>
      </c>
      <c r="G89" s="3">
        <f t="shared" si="10"/>
        <v>0.9043820750088043</v>
      </c>
      <c r="H89" s="3">
        <f t="shared" si="11"/>
        <v>9.0462532785128523E-3</v>
      </c>
      <c r="I89" s="6">
        <f t="shared" si="13"/>
        <v>9.5314552464601118E-2</v>
      </c>
      <c r="J89" s="5">
        <f t="shared" si="12"/>
        <v>-3.8734886954126302E-2</v>
      </c>
    </row>
    <row r="90" spans="1:10" x14ac:dyDescent="0.45">
      <c r="A90" s="1">
        <v>44327</v>
      </c>
      <c r="B90">
        <v>67.987885000000006</v>
      </c>
      <c r="C90" s="2">
        <f t="shared" si="9"/>
        <v>1.9327784663297987E-2</v>
      </c>
      <c r="D90">
        <f t="shared" si="8"/>
        <v>730</v>
      </c>
      <c r="E90" s="2">
        <v>-3.7962782487123259E-2</v>
      </c>
      <c r="F90">
        <v>428</v>
      </c>
      <c r="G90" s="3">
        <f t="shared" si="10"/>
        <v>1.3547628772652852E-2</v>
      </c>
      <c r="H90" s="3">
        <f t="shared" si="11"/>
        <v>1.3551272696276387E-4</v>
      </c>
      <c r="I90" s="6">
        <f t="shared" si="13"/>
        <v>9.5450065191563876E-2</v>
      </c>
      <c r="J90" s="5">
        <f t="shared" si="12"/>
        <v>-3.7962782487123259E-2</v>
      </c>
    </row>
    <row r="91" spans="1:10" x14ac:dyDescent="0.45">
      <c r="A91" s="1">
        <v>44328</v>
      </c>
      <c r="B91">
        <v>66.558623999999995</v>
      </c>
      <c r="C91" s="2">
        <f t="shared" si="9"/>
        <v>-2.1022289485840173E-2</v>
      </c>
      <c r="D91">
        <f t="shared" si="8"/>
        <v>729</v>
      </c>
      <c r="E91" s="2">
        <v>-3.7750780645701698E-2</v>
      </c>
      <c r="F91">
        <v>502</v>
      </c>
      <c r="G91" s="3">
        <f t="shared" si="10"/>
        <v>6.4397304298705275E-3</v>
      </c>
      <c r="H91" s="3">
        <f t="shared" si="11"/>
        <v>6.4414625326788042E-5</v>
      </c>
      <c r="I91" s="6">
        <f t="shared" si="13"/>
        <v>9.5514479816890666E-2</v>
      </c>
      <c r="J91" s="5">
        <f t="shared" si="12"/>
        <v>-3.7750780645701698E-2</v>
      </c>
    </row>
    <row r="92" spans="1:10" x14ac:dyDescent="0.45">
      <c r="A92" s="1">
        <v>44329</v>
      </c>
      <c r="B92">
        <v>62.616481999999998</v>
      </c>
      <c r="C92" s="2">
        <f t="shared" si="9"/>
        <v>-5.9228117456274321E-2</v>
      </c>
      <c r="D92">
        <f t="shared" si="8"/>
        <v>728</v>
      </c>
      <c r="E92" s="2">
        <v>-3.7524324489903949E-2</v>
      </c>
      <c r="F92">
        <v>360</v>
      </c>
      <c r="G92" s="3">
        <f t="shared" si="10"/>
        <v>2.6833050939885604E-2</v>
      </c>
      <c r="H92" s="3">
        <f t="shared" si="11"/>
        <v>2.6840268261075324E-4</v>
      </c>
      <c r="I92" s="6">
        <f t="shared" si="13"/>
        <v>9.5782882499501412E-2</v>
      </c>
      <c r="J92" s="5">
        <f t="shared" si="12"/>
        <v>-3.7524324489903949E-2</v>
      </c>
    </row>
    <row r="93" spans="1:10" x14ac:dyDescent="0.45">
      <c r="A93" s="1">
        <v>44330</v>
      </c>
      <c r="B93">
        <v>63.662742999999999</v>
      </c>
      <c r="C93" s="2">
        <f t="shared" si="9"/>
        <v>1.6709035170644038E-2</v>
      </c>
      <c r="D93">
        <f t="shared" si="8"/>
        <v>727</v>
      </c>
      <c r="E93" s="2">
        <v>-3.6932955799755418E-2</v>
      </c>
      <c r="F93">
        <v>20</v>
      </c>
      <c r="G93" s="3">
        <f t="shared" si="10"/>
        <v>0.81790693759723065</v>
      </c>
      <c r="H93" s="3">
        <f t="shared" si="11"/>
        <v>8.1812693110766537E-3</v>
      </c>
      <c r="I93" s="6">
        <f t="shared" si="13"/>
        <v>0.10396415181057807</v>
      </c>
      <c r="J93" s="5">
        <f t="shared" si="12"/>
        <v>-3.6932955799755418E-2</v>
      </c>
    </row>
    <row r="94" spans="1:10" x14ac:dyDescent="0.45">
      <c r="A94" s="1">
        <v>44333</v>
      </c>
      <c r="B94">
        <v>63.718792000000001</v>
      </c>
      <c r="C94" s="2">
        <f t="shared" si="9"/>
        <v>8.8040504318209756E-4</v>
      </c>
      <c r="D94">
        <f t="shared" si="8"/>
        <v>726</v>
      </c>
      <c r="E94" s="2">
        <v>-3.6148079978314818E-2</v>
      </c>
      <c r="F94">
        <v>662</v>
      </c>
      <c r="G94" s="3">
        <f t="shared" si="10"/>
        <v>1.2897300642581687E-3</v>
      </c>
      <c r="H94" s="3">
        <f t="shared" si="11"/>
        <v>1.2900769646588218E-5</v>
      </c>
      <c r="I94" s="6">
        <f t="shared" si="13"/>
        <v>0.10397705258022466</v>
      </c>
      <c r="J94" s="5">
        <f t="shared" si="12"/>
        <v>-3.6148079978314818E-2</v>
      </c>
    </row>
    <row r="95" spans="1:10" x14ac:dyDescent="0.45">
      <c r="A95" s="1">
        <v>44334</v>
      </c>
      <c r="B95">
        <v>65.148048000000003</v>
      </c>
      <c r="C95" s="2">
        <f t="shared" si="9"/>
        <v>2.2430682615577568E-2</v>
      </c>
      <c r="D95">
        <f t="shared" si="8"/>
        <v>725</v>
      </c>
      <c r="E95" s="2">
        <v>-3.6083250664526223E-2</v>
      </c>
      <c r="F95">
        <v>533</v>
      </c>
      <c r="G95" s="3">
        <f t="shared" si="10"/>
        <v>4.7158362934601461E-3</v>
      </c>
      <c r="H95" s="3">
        <f t="shared" si="11"/>
        <v>4.7171047181832347E-5</v>
      </c>
      <c r="I95" s="6">
        <f t="shared" si="13"/>
        <v>0.10402422362740649</v>
      </c>
      <c r="J95" s="5">
        <f t="shared" si="12"/>
        <v>-3.6083250664526223E-2</v>
      </c>
    </row>
    <row r="96" spans="1:10" x14ac:dyDescent="0.45">
      <c r="A96" s="1">
        <v>44335</v>
      </c>
      <c r="B96">
        <v>65.932738999999998</v>
      </c>
      <c r="C96" s="2">
        <f t="shared" si="9"/>
        <v>1.2044735400207118E-2</v>
      </c>
      <c r="D96">
        <f t="shared" si="8"/>
        <v>724</v>
      </c>
      <c r="E96" s="2">
        <v>-3.5914178498748672E-2</v>
      </c>
      <c r="F96">
        <v>452</v>
      </c>
      <c r="G96" s="3">
        <f t="shared" si="10"/>
        <v>1.0644075786444274E-2</v>
      </c>
      <c r="H96" s="3">
        <f t="shared" si="11"/>
        <v>1.0646938737582055E-4</v>
      </c>
      <c r="I96" s="6">
        <f t="shared" si="13"/>
        <v>0.10413069301478231</v>
      </c>
      <c r="J96" s="5">
        <f t="shared" si="12"/>
        <v>-3.5914178498748672E-2</v>
      </c>
    </row>
    <row r="97" spans="1:10" x14ac:dyDescent="0.45">
      <c r="A97" s="1">
        <v>44336</v>
      </c>
      <c r="B97">
        <v>68.847297999999995</v>
      </c>
      <c r="C97" s="2">
        <f t="shared" si="9"/>
        <v>4.4205034467019511E-2</v>
      </c>
      <c r="D97">
        <f t="shared" si="8"/>
        <v>723</v>
      </c>
      <c r="E97" s="2">
        <v>-3.5817684224692115E-2</v>
      </c>
      <c r="F97">
        <v>117</v>
      </c>
      <c r="G97" s="3">
        <f t="shared" si="10"/>
        <v>0.30854447063465085</v>
      </c>
      <c r="H97" s="3">
        <f t="shared" si="11"/>
        <v>3.0862746024887221E-3</v>
      </c>
      <c r="I97" s="6">
        <f t="shared" si="13"/>
        <v>0.10721696761727104</v>
      </c>
      <c r="J97" s="5">
        <f t="shared" si="12"/>
        <v>-3.5817684224692115E-2</v>
      </c>
    </row>
    <row r="98" spans="1:10" x14ac:dyDescent="0.45">
      <c r="A98" s="1">
        <v>44337</v>
      </c>
      <c r="B98">
        <v>67.959854000000007</v>
      </c>
      <c r="C98" s="2">
        <f t="shared" si="9"/>
        <v>-1.2890033825292413E-2</v>
      </c>
      <c r="D98">
        <f t="shared" si="8"/>
        <v>722</v>
      </c>
      <c r="E98" s="2">
        <v>-3.5503057368099999E-2</v>
      </c>
      <c r="F98">
        <v>233</v>
      </c>
      <c r="G98" s="3">
        <f t="shared" si="10"/>
        <v>9.6161303393148378E-2</v>
      </c>
      <c r="H98" s="3">
        <f t="shared" si="11"/>
        <v>9.618716802606565E-4</v>
      </c>
      <c r="I98" s="6">
        <f t="shared" si="13"/>
        <v>0.10817883929753169</v>
      </c>
      <c r="J98" s="5">
        <f t="shared" si="12"/>
        <v>-3.5503057368099999E-2</v>
      </c>
    </row>
    <row r="99" spans="1:10" x14ac:dyDescent="0.45">
      <c r="A99" s="1">
        <v>44340</v>
      </c>
      <c r="B99">
        <v>66.941627999999994</v>
      </c>
      <c r="C99" s="2">
        <f t="shared" si="9"/>
        <v>-1.4982757320226359E-2</v>
      </c>
      <c r="D99">
        <f t="shared" si="8"/>
        <v>721</v>
      </c>
      <c r="E99" s="2">
        <v>-3.5407301382784806E-2</v>
      </c>
      <c r="F99">
        <v>585</v>
      </c>
      <c r="G99" s="3">
        <f t="shared" si="10"/>
        <v>2.7963326887442798E-3</v>
      </c>
      <c r="H99" s="3">
        <f t="shared" si="11"/>
        <v>2.7970848220448576E-5</v>
      </c>
      <c r="I99" s="6">
        <f t="shared" si="13"/>
        <v>0.10820681014575215</v>
      </c>
      <c r="J99" s="5">
        <f t="shared" si="12"/>
        <v>-3.5407301382784806E-2</v>
      </c>
    </row>
    <row r="100" spans="1:10" x14ac:dyDescent="0.45">
      <c r="A100" s="1">
        <v>44341</v>
      </c>
      <c r="B100">
        <v>68.015900000000002</v>
      </c>
      <c r="C100" s="2">
        <f t="shared" si="9"/>
        <v>1.6047891754290777E-2</v>
      </c>
      <c r="D100">
        <f t="shared" si="8"/>
        <v>720</v>
      </c>
      <c r="E100" s="2">
        <v>-3.5237107212114482E-2</v>
      </c>
      <c r="F100">
        <v>477</v>
      </c>
      <c r="G100" s="3">
        <f t="shared" si="10"/>
        <v>8.2791894977596227E-3</v>
      </c>
      <c r="H100" s="3">
        <f t="shared" si="11"/>
        <v>8.2814163623055057E-5</v>
      </c>
      <c r="I100" s="6">
        <f t="shared" si="13"/>
        <v>0.10828962430937521</v>
      </c>
      <c r="J100" s="5">
        <f t="shared" si="12"/>
        <v>-3.5237107212114482E-2</v>
      </c>
    </row>
    <row r="101" spans="1:10" x14ac:dyDescent="0.45">
      <c r="A101" s="1">
        <v>44342</v>
      </c>
      <c r="B101">
        <v>68.380218999999997</v>
      </c>
      <c r="C101" s="2">
        <f t="shared" si="9"/>
        <v>5.3563799052867012E-3</v>
      </c>
      <c r="D101">
        <f t="shared" si="8"/>
        <v>719</v>
      </c>
      <c r="E101" s="2">
        <v>-3.5035461172076565E-2</v>
      </c>
      <c r="F101">
        <v>449</v>
      </c>
      <c r="G101" s="3">
        <f t="shared" si="10"/>
        <v>1.0969892565533176E-2</v>
      </c>
      <c r="H101" s="3">
        <f t="shared" si="11"/>
        <v>1.0972843152040821E-4</v>
      </c>
      <c r="I101" s="6">
        <f t="shared" si="13"/>
        <v>0.10839935274089561</v>
      </c>
      <c r="J101" s="5">
        <f t="shared" si="12"/>
        <v>-3.5035461172076565E-2</v>
      </c>
    </row>
    <row r="102" spans="1:10" x14ac:dyDescent="0.45">
      <c r="A102" s="1">
        <v>44343</v>
      </c>
      <c r="B102">
        <v>68.034583999999995</v>
      </c>
      <c r="C102" s="2">
        <f t="shared" si="9"/>
        <v>-5.0546050459417957E-3</v>
      </c>
      <c r="D102">
        <f t="shared" si="8"/>
        <v>718</v>
      </c>
      <c r="E102" s="2">
        <v>-3.4273462601566718E-2</v>
      </c>
      <c r="F102">
        <v>15</v>
      </c>
      <c r="G102" s="3">
        <f t="shared" si="10"/>
        <v>0.86005835464128833</v>
      </c>
      <c r="H102" s="3">
        <f t="shared" si="11"/>
        <v>8.6028968567409773E-3</v>
      </c>
      <c r="I102" s="6">
        <f t="shared" si="13"/>
        <v>0.1170022495976366</v>
      </c>
      <c r="J102" s="5">
        <f t="shared" si="12"/>
        <v>-3.4273462601566718E-2</v>
      </c>
    </row>
    <row r="103" spans="1:10" x14ac:dyDescent="0.45">
      <c r="A103" s="1">
        <v>44344</v>
      </c>
      <c r="B103">
        <v>69.071503000000007</v>
      </c>
      <c r="C103" s="2">
        <f t="shared" si="9"/>
        <v>1.524105740104198E-2</v>
      </c>
      <c r="D103">
        <f t="shared" si="8"/>
        <v>717</v>
      </c>
      <c r="E103" s="2">
        <v>-3.3997517835003488E-2</v>
      </c>
      <c r="F103">
        <v>605</v>
      </c>
      <c r="G103" s="3">
        <f t="shared" si="10"/>
        <v>2.2871399059538637E-3</v>
      </c>
      <c r="H103" s="3">
        <f t="shared" si="11"/>
        <v>2.287755080998404E-5</v>
      </c>
      <c r="I103" s="6">
        <f t="shared" si="13"/>
        <v>0.11702512714844658</v>
      </c>
      <c r="J103" s="5">
        <f t="shared" si="12"/>
        <v>-3.3997517835003488E-2</v>
      </c>
    </row>
    <row r="104" spans="1:10" x14ac:dyDescent="0.45">
      <c r="A104" s="1">
        <v>44348</v>
      </c>
      <c r="B104">
        <v>73.172454999999999</v>
      </c>
      <c r="C104" s="2">
        <f t="shared" si="9"/>
        <v>5.937256063473817E-2</v>
      </c>
      <c r="D104">
        <f t="shared" si="8"/>
        <v>716</v>
      </c>
      <c r="E104" s="2">
        <v>-3.3957271374262299E-2</v>
      </c>
      <c r="F104">
        <v>330</v>
      </c>
      <c r="G104" s="3">
        <f t="shared" si="10"/>
        <v>3.6275567655825049E-2</v>
      </c>
      <c r="H104" s="3">
        <f t="shared" si="11"/>
        <v>3.6285324743220667E-4</v>
      </c>
      <c r="I104" s="6">
        <f t="shared" si="13"/>
        <v>0.11738798039587879</v>
      </c>
      <c r="J104" s="5">
        <f t="shared" si="12"/>
        <v>-3.3957271374262299E-2</v>
      </c>
    </row>
    <row r="105" spans="1:10" x14ac:dyDescent="0.45">
      <c r="A105" s="1">
        <v>44349</v>
      </c>
      <c r="B105">
        <v>71.500304999999997</v>
      </c>
      <c r="C105" s="2">
        <f t="shared" si="9"/>
        <v>-2.2852178459777051E-2</v>
      </c>
      <c r="D105">
        <f t="shared" si="8"/>
        <v>715</v>
      </c>
      <c r="E105" s="2">
        <v>-3.3948403496799284E-2</v>
      </c>
      <c r="F105">
        <v>253</v>
      </c>
      <c r="G105" s="3">
        <f t="shared" si="10"/>
        <v>7.8650997173648152E-2</v>
      </c>
      <c r="H105" s="3">
        <f t="shared" si="11"/>
        <v>7.8672152036349588E-4</v>
      </c>
      <c r="I105" s="6">
        <f t="shared" si="13"/>
        <v>0.11817470191624228</v>
      </c>
      <c r="J105" s="5">
        <f t="shared" si="12"/>
        <v>-3.3948403496799284E-2</v>
      </c>
    </row>
    <row r="106" spans="1:10" x14ac:dyDescent="0.45">
      <c r="A106" s="1">
        <v>44350</v>
      </c>
      <c r="B106">
        <v>70.547470000000004</v>
      </c>
      <c r="C106" s="2">
        <f t="shared" si="9"/>
        <v>-1.3326306789880005E-2</v>
      </c>
      <c r="D106">
        <f t="shared" si="8"/>
        <v>714</v>
      </c>
      <c r="E106" s="2">
        <v>-3.38753205134813E-2</v>
      </c>
      <c r="F106">
        <v>374</v>
      </c>
      <c r="G106" s="3">
        <f t="shared" si="10"/>
        <v>2.3311100647842312E-2</v>
      </c>
      <c r="H106" s="3">
        <f t="shared" si="11"/>
        <v>2.3317370665405291E-4</v>
      </c>
      <c r="I106" s="6">
        <f t="shared" si="13"/>
        <v>0.11840787562289634</v>
      </c>
      <c r="J106" s="5">
        <f t="shared" si="12"/>
        <v>-3.38753205134813E-2</v>
      </c>
    </row>
    <row r="107" spans="1:10" x14ac:dyDescent="0.45">
      <c r="A107" s="1">
        <v>44351</v>
      </c>
      <c r="B107">
        <v>70.463402000000002</v>
      </c>
      <c r="C107" s="2">
        <f t="shared" si="9"/>
        <v>-1.1916515220177226E-3</v>
      </c>
      <c r="D107">
        <f t="shared" si="8"/>
        <v>713</v>
      </c>
      <c r="E107" s="2">
        <v>-3.3395836752728947E-2</v>
      </c>
      <c r="F107">
        <v>515</v>
      </c>
      <c r="G107" s="3">
        <f t="shared" si="10"/>
        <v>5.6509988346575661E-3</v>
      </c>
      <c r="H107" s="3">
        <f t="shared" si="11"/>
        <v>5.6525187912858239E-5</v>
      </c>
      <c r="I107" s="6">
        <f t="shared" si="13"/>
        <v>0.1184644008108092</v>
      </c>
      <c r="J107" s="5">
        <f t="shared" si="12"/>
        <v>-3.3395836752728947E-2</v>
      </c>
    </row>
    <row r="108" spans="1:10" x14ac:dyDescent="0.45">
      <c r="A108" s="1">
        <v>44354</v>
      </c>
      <c r="B108">
        <v>69.762778999999995</v>
      </c>
      <c r="C108" s="2">
        <f t="shared" si="9"/>
        <v>-9.9430765491568263E-3</v>
      </c>
      <c r="D108">
        <f t="shared" si="8"/>
        <v>712</v>
      </c>
      <c r="E108" s="2">
        <v>-3.3350306084911741E-2</v>
      </c>
      <c r="F108">
        <v>500</v>
      </c>
      <c r="G108" s="3">
        <f t="shared" si="10"/>
        <v>6.5704830424145773E-3</v>
      </c>
      <c r="H108" s="3">
        <f t="shared" si="11"/>
        <v>6.5722503139259292E-5</v>
      </c>
      <c r="I108" s="6">
        <f t="shared" si="13"/>
        <v>0.11853012331394845</v>
      </c>
      <c r="J108" s="5">
        <f t="shared" si="12"/>
        <v>-3.3350306084911741E-2</v>
      </c>
    </row>
    <row r="109" spans="1:10" x14ac:dyDescent="0.45">
      <c r="A109" s="1">
        <v>44355</v>
      </c>
      <c r="B109">
        <v>68.454964000000004</v>
      </c>
      <c r="C109" s="2">
        <f t="shared" si="9"/>
        <v>-1.8746601249929995E-2</v>
      </c>
      <c r="D109">
        <f t="shared" si="8"/>
        <v>711</v>
      </c>
      <c r="E109" s="2">
        <v>-3.3202307309145418E-2</v>
      </c>
      <c r="F109">
        <v>36</v>
      </c>
      <c r="G109" s="3">
        <f t="shared" si="10"/>
        <v>0.69641321804957335</v>
      </c>
      <c r="H109" s="3">
        <f t="shared" si="11"/>
        <v>6.9660053323362349E-3</v>
      </c>
      <c r="I109" s="6">
        <f t="shared" si="13"/>
        <v>0.12549612864628468</v>
      </c>
      <c r="J109" s="5">
        <f t="shared" si="12"/>
        <v>-3.3202307309145418E-2</v>
      </c>
    </row>
    <row r="110" spans="1:10" x14ac:dyDescent="0.45">
      <c r="A110" s="1">
        <v>44356</v>
      </c>
      <c r="B110">
        <v>67.857094000000004</v>
      </c>
      <c r="C110" s="2">
        <f t="shared" si="9"/>
        <v>-8.7337713010848805E-3</v>
      </c>
      <c r="D110">
        <f t="shared" si="8"/>
        <v>710</v>
      </c>
      <c r="E110" s="2">
        <v>-3.3105010431414228E-2</v>
      </c>
      <c r="F110">
        <v>217</v>
      </c>
      <c r="G110" s="3">
        <f t="shared" si="10"/>
        <v>0.11293725497331025</v>
      </c>
      <c r="H110" s="3">
        <f t="shared" si="11"/>
        <v>1.1296763185610506E-3</v>
      </c>
      <c r="I110" s="6">
        <f t="shared" si="13"/>
        <v>0.12662580496484574</v>
      </c>
      <c r="J110" s="5">
        <f t="shared" si="12"/>
        <v>-3.3105010431414228E-2</v>
      </c>
    </row>
    <row r="111" spans="1:10" x14ac:dyDescent="0.45">
      <c r="A111" s="1">
        <v>44357</v>
      </c>
      <c r="B111">
        <v>67.119118</v>
      </c>
      <c r="C111" s="2">
        <f t="shared" si="9"/>
        <v>-1.087544361979309E-2</v>
      </c>
      <c r="D111">
        <f t="shared" si="8"/>
        <v>709</v>
      </c>
      <c r="E111" s="2">
        <v>-3.2878282170212048E-2</v>
      </c>
      <c r="F111">
        <v>613</v>
      </c>
      <c r="G111" s="3">
        <f t="shared" si="10"/>
        <v>2.1104462136333E-3</v>
      </c>
      <c r="H111" s="3">
        <f t="shared" si="11"/>
        <v>2.1110138631417943E-5</v>
      </c>
      <c r="I111" s="6">
        <f t="shared" si="13"/>
        <v>0.12664691510347717</v>
      </c>
      <c r="J111" s="5">
        <f t="shared" si="12"/>
        <v>-3.2878282170212048E-2</v>
      </c>
    </row>
    <row r="112" spans="1:10" x14ac:dyDescent="0.45">
      <c r="A112" s="1">
        <v>44358</v>
      </c>
      <c r="B112">
        <v>66.502571000000003</v>
      </c>
      <c r="C112" s="2">
        <f t="shared" si="9"/>
        <v>-9.1858626628555928E-3</v>
      </c>
      <c r="D112">
        <f t="shared" si="8"/>
        <v>708</v>
      </c>
      <c r="E112" s="2">
        <v>-3.2781229922080768E-2</v>
      </c>
      <c r="F112">
        <v>326</v>
      </c>
      <c r="G112" s="3">
        <f t="shared" si="10"/>
        <v>3.7763604343750139E-2</v>
      </c>
      <c r="H112" s="3">
        <f t="shared" si="11"/>
        <v>3.7773761670341176E-4</v>
      </c>
      <c r="I112" s="6">
        <f t="shared" si="13"/>
        <v>0.12702465272018057</v>
      </c>
      <c r="J112" s="5">
        <f t="shared" si="12"/>
        <v>-3.2781229922080768E-2</v>
      </c>
    </row>
    <row r="113" spans="1:10" x14ac:dyDescent="0.45">
      <c r="A113" s="1">
        <v>44361</v>
      </c>
      <c r="B113">
        <v>66.726776000000001</v>
      </c>
      <c r="C113" s="2">
        <f t="shared" si="9"/>
        <v>3.3713734165254916E-3</v>
      </c>
      <c r="D113">
        <f t="shared" si="8"/>
        <v>707</v>
      </c>
      <c r="E113" s="2">
        <v>-3.2624800291131684E-2</v>
      </c>
      <c r="F113">
        <v>610</v>
      </c>
      <c r="G113" s="3">
        <f t="shared" si="10"/>
        <v>2.1750472932913463E-3</v>
      </c>
      <c r="H113" s="3">
        <f t="shared" si="11"/>
        <v>2.1756323186376508E-5</v>
      </c>
      <c r="I113" s="6">
        <f t="shared" si="13"/>
        <v>0.12704640904336695</v>
      </c>
      <c r="J113" s="5">
        <f t="shared" si="12"/>
        <v>-3.2624800291131684E-2</v>
      </c>
    </row>
    <row r="114" spans="1:10" x14ac:dyDescent="0.45">
      <c r="A114" s="1">
        <v>44362</v>
      </c>
      <c r="B114">
        <v>66.175612999999998</v>
      </c>
      <c r="C114" s="2">
        <f t="shared" si="9"/>
        <v>-8.2599974558938971E-3</v>
      </c>
      <c r="D114">
        <f t="shared" si="8"/>
        <v>706</v>
      </c>
      <c r="E114" s="2">
        <v>-3.2136183715740008E-2</v>
      </c>
      <c r="F114">
        <v>79</v>
      </c>
      <c r="G114" s="3">
        <f t="shared" si="10"/>
        <v>0.45204365026647508</v>
      </c>
      <c r="H114" s="3">
        <f t="shared" si="11"/>
        <v>4.5216523704477533E-3</v>
      </c>
      <c r="I114" s="6">
        <f t="shared" si="13"/>
        <v>0.13156806141381469</v>
      </c>
      <c r="J114" s="5">
        <f t="shared" si="12"/>
        <v>-3.2136183715740008E-2</v>
      </c>
    </row>
    <row r="115" spans="1:10" x14ac:dyDescent="0.45">
      <c r="A115" s="1">
        <v>44363</v>
      </c>
      <c r="B115">
        <v>66.782821999999996</v>
      </c>
      <c r="C115" s="2">
        <f t="shared" si="9"/>
        <v>9.1757215758621058E-3</v>
      </c>
      <c r="D115">
        <f t="shared" si="8"/>
        <v>705</v>
      </c>
      <c r="E115" s="2">
        <v>-3.1818089099872382E-2</v>
      </c>
      <c r="F115">
        <v>189</v>
      </c>
      <c r="G115" s="3">
        <f t="shared" si="10"/>
        <v>0.14964140560361539</v>
      </c>
      <c r="H115" s="3">
        <f t="shared" si="11"/>
        <v>1.4968165485033512E-3</v>
      </c>
      <c r="I115" s="6">
        <f t="shared" si="13"/>
        <v>0.13306487796231803</v>
      </c>
      <c r="J115" s="5">
        <f t="shared" si="12"/>
        <v>-3.1818089099872382E-2</v>
      </c>
    </row>
    <row r="116" spans="1:10" x14ac:dyDescent="0.45">
      <c r="A116" s="1">
        <v>44364</v>
      </c>
      <c r="B116">
        <v>68.660469000000006</v>
      </c>
      <c r="C116" s="2">
        <f t="shared" si="9"/>
        <v>2.8115718140811818E-2</v>
      </c>
      <c r="D116">
        <f t="shared" si="8"/>
        <v>704</v>
      </c>
      <c r="E116" s="2">
        <v>-3.1740106809711843E-2</v>
      </c>
      <c r="F116">
        <v>380</v>
      </c>
      <c r="G116" s="3">
        <f t="shared" si="10"/>
        <v>2.1946938520632325E-2</v>
      </c>
      <c r="H116" s="3">
        <f t="shared" si="11"/>
        <v>2.1952841617704265E-4</v>
      </c>
      <c r="I116" s="6">
        <f t="shared" si="13"/>
        <v>0.13328440637849506</v>
      </c>
      <c r="J116" s="5">
        <f t="shared" si="12"/>
        <v>-3.1740106809711843E-2</v>
      </c>
    </row>
    <row r="117" spans="1:10" x14ac:dyDescent="0.45">
      <c r="A117" s="1">
        <v>44365</v>
      </c>
      <c r="B117">
        <v>66.904266000000007</v>
      </c>
      <c r="C117" s="2">
        <f t="shared" si="9"/>
        <v>-2.5578080452669183E-2</v>
      </c>
      <c r="D117">
        <f t="shared" si="8"/>
        <v>703</v>
      </c>
      <c r="E117" s="2">
        <v>-3.1675408258958759E-2</v>
      </c>
      <c r="F117">
        <v>538</v>
      </c>
      <c r="G117" s="3">
        <f t="shared" si="10"/>
        <v>4.4847133920378947E-3</v>
      </c>
      <c r="H117" s="3">
        <f t="shared" si="11"/>
        <v>4.4859196513285989E-5</v>
      </c>
      <c r="I117" s="6">
        <f t="shared" si="13"/>
        <v>0.13332926557500835</v>
      </c>
      <c r="J117" s="5">
        <f t="shared" si="12"/>
        <v>-3.1675408258958759E-2</v>
      </c>
    </row>
    <row r="118" spans="1:10" x14ac:dyDescent="0.45">
      <c r="A118" s="1">
        <v>44368</v>
      </c>
      <c r="B118">
        <v>67.838417000000007</v>
      </c>
      <c r="C118" s="2">
        <f t="shared" si="9"/>
        <v>1.3962502779718111E-2</v>
      </c>
      <c r="D118">
        <f t="shared" si="8"/>
        <v>702</v>
      </c>
      <c r="E118" s="2">
        <v>-3.1652869577364795E-2</v>
      </c>
      <c r="F118">
        <v>397</v>
      </c>
      <c r="G118" s="3">
        <f t="shared" si="10"/>
        <v>1.8500022441582522E-2</v>
      </c>
      <c r="H118" s="3">
        <f t="shared" si="11"/>
        <v>1.8504998417079199E-4</v>
      </c>
      <c r="I118" s="6">
        <f t="shared" si="13"/>
        <v>0.13351431555917914</v>
      </c>
      <c r="J118" s="5">
        <f t="shared" si="12"/>
        <v>-3.1652869577364795E-2</v>
      </c>
    </row>
    <row r="119" spans="1:10" x14ac:dyDescent="0.45">
      <c r="A119" s="1">
        <v>44369</v>
      </c>
      <c r="B119">
        <v>68.473640000000003</v>
      </c>
      <c r="C119" s="2">
        <f t="shared" si="9"/>
        <v>9.3637650772422365E-3</v>
      </c>
      <c r="D119">
        <f t="shared" si="8"/>
        <v>701</v>
      </c>
      <c r="E119" s="2">
        <v>-3.1483053411880402E-2</v>
      </c>
      <c r="F119">
        <v>332</v>
      </c>
      <c r="G119" s="3">
        <f t="shared" si="10"/>
        <v>3.5553683859474133E-2</v>
      </c>
      <c r="H119" s="3">
        <f t="shared" si="11"/>
        <v>3.556324678083058E-4</v>
      </c>
      <c r="I119" s="6">
        <f t="shared" si="13"/>
        <v>0.13386994802698746</v>
      </c>
      <c r="J119" s="5">
        <f t="shared" si="12"/>
        <v>-3.1483053411880402E-2</v>
      </c>
    </row>
    <row r="120" spans="1:10" x14ac:dyDescent="0.45">
      <c r="A120" s="1">
        <v>44370</v>
      </c>
      <c r="B120">
        <v>68.324180999999996</v>
      </c>
      <c r="C120" s="2">
        <f t="shared" si="9"/>
        <v>-2.1827231617891352E-3</v>
      </c>
      <c r="D120">
        <f t="shared" si="8"/>
        <v>700</v>
      </c>
      <c r="E120" s="2">
        <v>-3.1298232498713996E-2</v>
      </c>
      <c r="F120">
        <v>115</v>
      </c>
      <c r="G120" s="3">
        <f t="shared" si="10"/>
        <v>0.31480917318095175</v>
      </c>
      <c r="H120" s="3">
        <f t="shared" si="11"/>
        <v>3.1489384782050012E-3</v>
      </c>
      <c r="I120" s="6">
        <f t="shared" si="13"/>
        <v>0.13701888650519245</v>
      </c>
      <c r="J120" s="5">
        <f t="shared" si="12"/>
        <v>-3.1298232498713996E-2</v>
      </c>
    </row>
    <row r="121" spans="1:10" x14ac:dyDescent="0.45">
      <c r="A121" s="1">
        <v>44371</v>
      </c>
      <c r="B121">
        <v>69.968292000000005</v>
      </c>
      <c r="C121" s="2">
        <f t="shared" si="9"/>
        <v>2.4063383943087491E-2</v>
      </c>
      <c r="D121">
        <f t="shared" si="8"/>
        <v>699</v>
      </c>
      <c r="E121" s="2">
        <v>-3.1233741948925364E-2</v>
      </c>
      <c r="F121">
        <v>782</v>
      </c>
      <c r="G121" s="3">
        <f t="shared" si="10"/>
        <v>3.8611989132488839E-4</v>
      </c>
      <c r="H121" s="3">
        <f t="shared" si="11"/>
        <v>3.8622374650258234E-6</v>
      </c>
      <c r="I121" s="6">
        <f t="shared" si="13"/>
        <v>0.13702274874265746</v>
      </c>
      <c r="J121" s="5">
        <f t="shared" si="12"/>
        <v>-3.1233741948925364E-2</v>
      </c>
    </row>
    <row r="122" spans="1:10" x14ac:dyDescent="0.45">
      <c r="A122" s="1">
        <v>44372</v>
      </c>
      <c r="B122">
        <v>73.079032999999995</v>
      </c>
      <c r="C122" s="2">
        <f t="shared" si="9"/>
        <v>4.445929593364939E-2</v>
      </c>
      <c r="D122">
        <f t="shared" si="8"/>
        <v>698</v>
      </c>
      <c r="E122" s="2">
        <v>-3.1188965315842254E-2</v>
      </c>
      <c r="F122">
        <v>745</v>
      </c>
      <c r="G122" s="3">
        <f t="shared" si="10"/>
        <v>5.6004119700611276E-4</v>
      </c>
      <c r="H122" s="3">
        <f t="shared" si="11"/>
        <v>5.6019183202735299E-6</v>
      </c>
      <c r="I122" s="6">
        <f t="shared" si="13"/>
        <v>0.13702835066097774</v>
      </c>
      <c r="J122" s="5">
        <f t="shared" si="12"/>
        <v>-3.1188965315842254E-2</v>
      </c>
    </row>
    <row r="123" spans="1:10" x14ac:dyDescent="0.45">
      <c r="A123" s="1">
        <v>44375</v>
      </c>
      <c r="B123">
        <v>72.042122000000006</v>
      </c>
      <c r="C123" s="2">
        <f t="shared" si="9"/>
        <v>-1.4188898750206347E-2</v>
      </c>
      <c r="D123">
        <f t="shared" si="8"/>
        <v>697</v>
      </c>
      <c r="E123" s="2">
        <v>-3.1165143531445616E-2</v>
      </c>
      <c r="F123">
        <v>783</v>
      </c>
      <c r="G123" s="3">
        <f t="shared" si="10"/>
        <v>3.8225869241163948E-4</v>
      </c>
      <c r="H123" s="3">
        <f t="shared" si="11"/>
        <v>3.8236150903755647E-6</v>
      </c>
      <c r="I123" s="6">
        <f t="shared" si="13"/>
        <v>0.13703217427606812</v>
      </c>
      <c r="J123" s="5">
        <f t="shared" si="12"/>
        <v>-3.1165143531445616E-2</v>
      </c>
    </row>
    <row r="124" spans="1:10" x14ac:dyDescent="0.45">
      <c r="A124" s="1">
        <v>44376</v>
      </c>
      <c r="B124">
        <v>74.498954999999995</v>
      </c>
      <c r="C124" s="2">
        <f t="shared" si="9"/>
        <v>3.4102729511493068E-2</v>
      </c>
      <c r="D124">
        <f t="shared" si="8"/>
        <v>696</v>
      </c>
      <c r="E124" s="2">
        <v>-3.0995980509451071E-2</v>
      </c>
      <c r="F124">
        <v>183</v>
      </c>
      <c r="G124" s="3">
        <f t="shared" si="10"/>
        <v>0.15894270919978729</v>
      </c>
      <c r="H124" s="3">
        <f t="shared" si="11"/>
        <v>1.5898546023043337E-3</v>
      </c>
      <c r="I124" s="6">
        <f t="shared" si="13"/>
        <v>0.13862202887837247</v>
      </c>
      <c r="J124" s="5">
        <f t="shared" si="12"/>
        <v>-3.0995980509451071E-2</v>
      </c>
    </row>
    <row r="125" spans="1:10" x14ac:dyDescent="0.45">
      <c r="A125" s="1">
        <v>44377</v>
      </c>
      <c r="B125">
        <v>74.555000000000007</v>
      </c>
      <c r="C125" s="2">
        <f t="shared" si="9"/>
        <v>7.5229243148466907E-4</v>
      </c>
      <c r="D125">
        <f t="shared" si="8"/>
        <v>695</v>
      </c>
      <c r="E125" s="2">
        <v>-3.0743190631054684E-2</v>
      </c>
      <c r="F125">
        <v>171</v>
      </c>
      <c r="G125" s="3">
        <f t="shared" si="10"/>
        <v>0.17931568359471028</v>
      </c>
      <c r="H125" s="3">
        <f t="shared" si="11"/>
        <v>1.7936391437121636E-3</v>
      </c>
      <c r="I125" s="6">
        <f t="shared" si="13"/>
        <v>0.14041566802208463</v>
      </c>
      <c r="J125" s="5">
        <f t="shared" si="12"/>
        <v>-3.0743190631054684E-2</v>
      </c>
    </row>
    <row r="126" spans="1:10" x14ac:dyDescent="0.45">
      <c r="A126" s="1">
        <v>44378</v>
      </c>
      <c r="B126">
        <v>72.341048999999998</v>
      </c>
      <c r="C126" s="2">
        <f t="shared" si="9"/>
        <v>-2.9695540205217696E-2</v>
      </c>
      <c r="D126">
        <f t="shared" si="8"/>
        <v>694</v>
      </c>
      <c r="E126" s="2">
        <v>-3.0730948099160993E-2</v>
      </c>
      <c r="F126">
        <v>630</v>
      </c>
      <c r="G126" s="3">
        <f t="shared" si="10"/>
        <v>1.7789862707850706E-3</v>
      </c>
      <c r="H126" s="3">
        <f t="shared" si="11"/>
        <v>1.7794647670744834E-5</v>
      </c>
      <c r="I126" s="6">
        <f t="shared" si="13"/>
        <v>0.14043346266975537</v>
      </c>
      <c r="J126" s="5">
        <f t="shared" si="12"/>
        <v>-3.0730948099160993E-2</v>
      </c>
    </row>
    <row r="127" spans="1:10" x14ac:dyDescent="0.45">
      <c r="A127" s="1">
        <v>44379</v>
      </c>
      <c r="B127">
        <v>71.210723999999999</v>
      </c>
      <c r="C127" s="2">
        <f t="shared" si="9"/>
        <v>-1.5624946218294355E-2</v>
      </c>
      <c r="D127">
        <f t="shared" si="8"/>
        <v>693</v>
      </c>
      <c r="E127" s="2">
        <v>-3.0478214884489097E-2</v>
      </c>
      <c r="F127">
        <v>290</v>
      </c>
      <c r="G127" s="3">
        <f t="shared" si="10"/>
        <v>5.4225858104063135E-2</v>
      </c>
      <c r="H127" s="3">
        <f t="shared" si="11"/>
        <v>5.4240443304814326E-4</v>
      </c>
      <c r="I127" s="6">
        <f t="shared" si="13"/>
        <v>0.14097586710280352</v>
      </c>
      <c r="J127" s="5">
        <f t="shared" si="12"/>
        <v>-3.0478214884489097E-2</v>
      </c>
    </row>
    <row r="128" spans="1:10" x14ac:dyDescent="0.45">
      <c r="A128" s="1">
        <v>44383</v>
      </c>
      <c r="B128">
        <v>67.623565999999997</v>
      </c>
      <c r="C128" s="2">
        <f t="shared" si="9"/>
        <v>-5.0373845377558624E-2</v>
      </c>
      <c r="D128">
        <f t="shared" si="8"/>
        <v>692</v>
      </c>
      <c r="E128" s="2">
        <v>-3.0442305324515528E-2</v>
      </c>
      <c r="F128">
        <v>777</v>
      </c>
      <c r="G128" s="3">
        <f t="shared" si="10"/>
        <v>4.0601885515572988E-4</v>
      </c>
      <c r="H128" s="3">
        <f t="shared" si="11"/>
        <v>4.0612806258403565E-6</v>
      </c>
      <c r="I128" s="6">
        <f t="shared" si="13"/>
        <v>0.14097992838342935</v>
      </c>
      <c r="J128" s="5">
        <f t="shared" si="12"/>
        <v>-3.0442305324515528E-2</v>
      </c>
    </row>
    <row r="129" spans="1:10" x14ac:dyDescent="0.45">
      <c r="A129" s="1">
        <v>44384</v>
      </c>
      <c r="B129">
        <v>67.913155000000003</v>
      </c>
      <c r="C129" s="2">
        <f t="shared" si="9"/>
        <v>4.282368072692444E-3</v>
      </c>
      <c r="D129">
        <f t="shared" si="8"/>
        <v>691</v>
      </c>
      <c r="E129" s="2">
        <v>-3.0367680803480845E-2</v>
      </c>
      <c r="F129">
        <v>501</v>
      </c>
      <c r="G129" s="3">
        <f t="shared" si="10"/>
        <v>6.5047782119904314E-3</v>
      </c>
      <c r="H129" s="3">
        <f t="shared" si="11"/>
        <v>6.5065278107866707E-5</v>
      </c>
      <c r="I129" s="6">
        <f t="shared" si="13"/>
        <v>0.14104499366153722</v>
      </c>
      <c r="J129" s="5">
        <f t="shared" si="12"/>
        <v>-3.0367680803480845E-2</v>
      </c>
    </row>
    <row r="130" spans="1:10" x14ac:dyDescent="0.45">
      <c r="A130" s="1">
        <v>44385</v>
      </c>
      <c r="B130">
        <v>66.222328000000005</v>
      </c>
      <c r="C130" s="2">
        <f t="shared" si="9"/>
        <v>-2.4896899577114273E-2</v>
      </c>
      <c r="D130">
        <f t="shared" ref="D130:D193" si="14">D131+1</f>
        <v>690</v>
      </c>
      <c r="E130" s="2">
        <v>-3.0303077966286285E-2</v>
      </c>
      <c r="F130">
        <v>160</v>
      </c>
      <c r="G130" s="3">
        <f t="shared" si="10"/>
        <v>0.20027702685748905</v>
      </c>
      <c r="H130" s="3">
        <f t="shared" si="11"/>
        <v>2.0033089563420742E-3</v>
      </c>
      <c r="I130" s="6">
        <f t="shared" si="13"/>
        <v>0.14304830261787929</v>
      </c>
      <c r="J130" s="5">
        <f t="shared" si="12"/>
        <v>-3.0303077966286285E-2</v>
      </c>
    </row>
    <row r="131" spans="1:10" x14ac:dyDescent="0.45">
      <c r="A131" s="1">
        <v>44386</v>
      </c>
      <c r="B131">
        <v>68.716521999999998</v>
      </c>
      <c r="C131" s="2">
        <f t="shared" si="9"/>
        <v>3.7663943194506722E-2</v>
      </c>
      <c r="D131">
        <f t="shared" si="14"/>
        <v>689</v>
      </c>
      <c r="E131" s="2">
        <v>-3.026416391240605E-2</v>
      </c>
      <c r="F131">
        <v>46</v>
      </c>
      <c r="G131" s="3">
        <f t="shared" si="10"/>
        <v>0.62982363120323204</v>
      </c>
      <c r="H131" s="3">
        <f t="shared" si="11"/>
        <v>6.2999303569806391E-3</v>
      </c>
      <c r="I131" s="6">
        <f t="shared" si="13"/>
        <v>0.14934823297485994</v>
      </c>
      <c r="J131" s="5">
        <f t="shared" si="12"/>
        <v>-3.026416391240605E-2</v>
      </c>
    </row>
    <row r="132" spans="1:10" x14ac:dyDescent="0.45">
      <c r="A132" s="1">
        <v>44389</v>
      </c>
      <c r="B132">
        <v>68.352203000000003</v>
      </c>
      <c r="C132" s="2">
        <f t="shared" ref="C132:C195" si="15">B132/B131-1</f>
        <v>-5.3017671645254616E-3</v>
      </c>
      <c r="D132">
        <f t="shared" si="14"/>
        <v>688</v>
      </c>
      <c r="E132" s="2">
        <v>-3.0238030760696866E-2</v>
      </c>
      <c r="F132">
        <v>522</v>
      </c>
      <c r="G132" s="3">
        <f t="shared" ref="G132:G195" si="16">$N$3^F132</f>
        <v>5.2671001948470988E-3</v>
      </c>
      <c r="H132" s="3">
        <f t="shared" ref="H132:H195" si="17">G132/$N$4</f>
        <v>5.2685168937506197E-5</v>
      </c>
      <c r="I132" s="6">
        <f t="shared" si="13"/>
        <v>0.14940091814379744</v>
      </c>
      <c r="J132" s="5">
        <f t="shared" ref="J132:J195" si="18">E132</f>
        <v>-3.0238030760696866E-2</v>
      </c>
    </row>
    <row r="133" spans="1:10" x14ac:dyDescent="0.45">
      <c r="A133" s="1">
        <v>44390</v>
      </c>
      <c r="B133">
        <v>71.481628000000001</v>
      </c>
      <c r="C133" s="2">
        <f t="shared" si="15"/>
        <v>4.5783820603412018E-2</v>
      </c>
      <c r="D133">
        <f t="shared" si="14"/>
        <v>687</v>
      </c>
      <c r="E133" s="2">
        <v>-3.0211525617526602E-2</v>
      </c>
      <c r="F133">
        <v>214</v>
      </c>
      <c r="G133" s="3">
        <f t="shared" si="16"/>
        <v>0.11639428152900318</v>
      </c>
      <c r="H133" s="3">
        <f t="shared" si="17"/>
        <v>1.1642558825280152E-3</v>
      </c>
      <c r="I133" s="6">
        <f t="shared" ref="I133:I196" si="19">H133+I132</f>
        <v>0.15056517402632547</v>
      </c>
      <c r="J133" s="5">
        <f t="shared" si="18"/>
        <v>-3.0211525617526602E-2</v>
      </c>
    </row>
    <row r="134" spans="1:10" x14ac:dyDescent="0.45">
      <c r="A134" s="1">
        <v>44391</v>
      </c>
      <c r="B134">
        <v>70.482071000000005</v>
      </c>
      <c r="C134" s="2">
        <f t="shared" si="15"/>
        <v>-1.3983411234002596E-2</v>
      </c>
      <c r="D134">
        <f t="shared" si="14"/>
        <v>686</v>
      </c>
      <c r="E134" s="2">
        <v>-3.0094522452680295E-2</v>
      </c>
      <c r="F134">
        <v>597</v>
      </c>
      <c r="G134" s="3">
        <f t="shared" si="16"/>
        <v>2.4786269915882172E-3</v>
      </c>
      <c r="H134" s="3">
        <f t="shared" si="17"/>
        <v>2.4792936711673633E-5</v>
      </c>
      <c r="I134" s="6">
        <f t="shared" si="19"/>
        <v>0.15058996696303714</v>
      </c>
      <c r="J134" s="5">
        <f t="shared" si="18"/>
        <v>-3.0094522452680295E-2</v>
      </c>
    </row>
    <row r="135" spans="1:10" x14ac:dyDescent="0.45">
      <c r="A135" s="1">
        <v>44392</v>
      </c>
      <c r="B135">
        <v>71.799239999999998</v>
      </c>
      <c r="C135" s="2">
        <f t="shared" si="15"/>
        <v>1.868800081087274E-2</v>
      </c>
      <c r="D135">
        <f t="shared" si="14"/>
        <v>685</v>
      </c>
      <c r="E135" s="2">
        <v>-2.9911567262434602E-2</v>
      </c>
      <c r="F135">
        <v>416</v>
      </c>
      <c r="G135" s="3">
        <f t="shared" si="16"/>
        <v>1.5284138081489698E-2</v>
      </c>
      <c r="H135" s="3">
        <f t="shared" si="17"/>
        <v>1.5288249076318027E-4</v>
      </c>
      <c r="I135" s="6">
        <f t="shared" si="19"/>
        <v>0.15074284945380031</v>
      </c>
      <c r="J135" s="5">
        <f t="shared" si="18"/>
        <v>-2.9911567262434602E-2</v>
      </c>
    </row>
    <row r="136" spans="1:10" x14ac:dyDescent="0.45">
      <c r="A136" s="1">
        <v>44393</v>
      </c>
      <c r="B136">
        <v>70.612862000000007</v>
      </c>
      <c r="C136" s="2">
        <f t="shared" si="15"/>
        <v>-1.6523545374574899E-2</v>
      </c>
      <c r="D136">
        <f t="shared" si="14"/>
        <v>684</v>
      </c>
      <c r="E136" s="2">
        <v>-2.9756083096700858E-2</v>
      </c>
      <c r="F136">
        <v>800</v>
      </c>
      <c r="G136" s="3">
        <f t="shared" si="16"/>
        <v>3.2222236288023155E-4</v>
      </c>
      <c r="H136" s="3">
        <f t="shared" si="17"/>
        <v>3.2230903145521498E-6</v>
      </c>
      <c r="I136" s="6">
        <f t="shared" si="19"/>
        <v>0.15074607254411487</v>
      </c>
      <c r="J136" s="5">
        <f t="shared" si="18"/>
        <v>-2.9756083096700858E-2</v>
      </c>
    </row>
    <row r="137" spans="1:10" x14ac:dyDescent="0.45">
      <c r="A137" s="1">
        <v>44396</v>
      </c>
      <c r="B137">
        <v>69.333068999999995</v>
      </c>
      <c r="C137" s="2">
        <f t="shared" si="15"/>
        <v>-1.8124077735300004E-2</v>
      </c>
      <c r="D137">
        <f t="shared" si="14"/>
        <v>683</v>
      </c>
      <c r="E137" s="2">
        <v>-2.9695540205217696E-2</v>
      </c>
      <c r="F137">
        <v>694</v>
      </c>
      <c r="G137" s="3">
        <f t="shared" si="16"/>
        <v>9.3502893528083094E-4</v>
      </c>
      <c r="H137" s="3">
        <f t="shared" si="17"/>
        <v>9.3528043124984035E-6</v>
      </c>
      <c r="I137" s="6">
        <f t="shared" si="19"/>
        <v>0.15075542534842737</v>
      </c>
      <c r="J137" s="5">
        <f t="shared" si="18"/>
        <v>-2.9695540205217696E-2</v>
      </c>
    </row>
    <row r="138" spans="1:10" x14ac:dyDescent="0.45">
      <c r="A138" s="1">
        <v>44397</v>
      </c>
      <c r="B138">
        <v>69.006118999999998</v>
      </c>
      <c r="C138" s="2">
        <f t="shared" si="15"/>
        <v>-4.7156429783887788E-3</v>
      </c>
      <c r="D138">
        <f t="shared" si="14"/>
        <v>682</v>
      </c>
      <c r="E138" s="2">
        <v>-2.9512650741508217E-2</v>
      </c>
      <c r="F138">
        <v>495</v>
      </c>
      <c r="G138" s="3">
        <f t="shared" si="16"/>
        <v>6.9090975695334433E-3</v>
      </c>
      <c r="H138" s="3">
        <f t="shared" si="17"/>
        <v>6.9109559186418678E-5</v>
      </c>
      <c r="I138" s="6">
        <f t="shared" si="19"/>
        <v>0.1508245349076138</v>
      </c>
      <c r="J138" s="5">
        <f t="shared" si="18"/>
        <v>-2.9512650741508217E-2</v>
      </c>
    </row>
    <row r="139" spans="1:10" x14ac:dyDescent="0.45">
      <c r="A139" s="1">
        <v>44398</v>
      </c>
      <c r="B139">
        <v>70.341956999999994</v>
      </c>
      <c r="C139" s="2">
        <f t="shared" si="15"/>
        <v>1.9358254302056732E-2</v>
      </c>
      <c r="D139">
        <f t="shared" si="14"/>
        <v>681</v>
      </c>
      <c r="E139" s="2">
        <v>-2.9389341402776159E-2</v>
      </c>
      <c r="F139">
        <v>174</v>
      </c>
      <c r="G139" s="3">
        <f t="shared" si="16"/>
        <v>0.17398982847626379</v>
      </c>
      <c r="H139" s="3">
        <f t="shared" si="17"/>
        <v>1.7403662675047685E-3</v>
      </c>
      <c r="I139" s="6">
        <f t="shared" si="19"/>
        <v>0.15256490117511856</v>
      </c>
      <c r="J139" s="5">
        <f t="shared" si="18"/>
        <v>-2.9389341402776159E-2</v>
      </c>
    </row>
    <row r="140" spans="1:10" x14ac:dyDescent="0.45">
      <c r="A140" s="1">
        <v>44399</v>
      </c>
      <c r="B140">
        <v>70.911797000000007</v>
      </c>
      <c r="C140" s="2">
        <f t="shared" si="15"/>
        <v>8.1009972469205938E-3</v>
      </c>
      <c r="D140">
        <f t="shared" si="14"/>
        <v>680</v>
      </c>
      <c r="E140" s="2">
        <v>-2.9094961682956999E-2</v>
      </c>
      <c r="F140">
        <v>370</v>
      </c>
      <c r="G140" s="3">
        <f t="shared" si="16"/>
        <v>2.426733028783069E-2</v>
      </c>
      <c r="H140" s="3">
        <f t="shared" si="17"/>
        <v>2.4273857503744254E-4</v>
      </c>
      <c r="I140" s="6">
        <f t="shared" si="19"/>
        <v>0.15280763975015602</v>
      </c>
      <c r="J140" s="5">
        <f t="shared" si="18"/>
        <v>-2.9094961682956999E-2</v>
      </c>
    </row>
    <row r="141" spans="1:10" x14ac:dyDescent="0.45">
      <c r="A141" s="1">
        <v>44400</v>
      </c>
      <c r="B141">
        <v>67.530144000000007</v>
      </c>
      <c r="C141" s="2">
        <f t="shared" si="15"/>
        <v>-4.7688158290502769E-2</v>
      </c>
      <c r="D141">
        <f t="shared" si="14"/>
        <v>679</v>
      </c>
      <c r="E141" s="2">
        <v>-2.9030724597715163E-2</v>
      </c>
      <c r="F141">
        <v>269</v>
      </c>
      <c r="G141" s="3">
        <f t="shared" si="16"/>
        <v>6.6968002747863811E-2</v>
      </c>
      <c r="H141" s="3">
        <f t="shared" si="17"/>
        <v>6.69860152201074E-4</v>
      </c>
      <c r="I141" s="6">
        <f t="shared" si="19"/>
        <v>0.1534774999023571</v>
      </c>
      <c r="J141" s="5">
        <f t="shared" si="18"/>
        <v>-2.9030724597715163E-2</v>
      </c>
    </row>
    <row r="142" spans="1:10" x14ac:dyDescent="0.45">
      <c r="A142" s="1">
        <v>44403</v>
      </c>
      <c r="B142">
        <v>61.729033999999999</v>
      </c>
      <c r="C142" s="2">
        <f t="shared" si="15"/>
        <v>-8.5904007549576833E-2</v>
      </c>
      <c r="D142">
        <f t="shared" si="14"/>
        <v>678</v>
      </c>
      <c r="E142" s="2">
        <v>-2.8893077844766357E-2</v>
      </c>
      <c r="F142">
        <v>116</v>
      </c>
      <c r="G142" s="3">
        <f t="shared" si="16"/>
        <v>0.31166108144914229</v>
      </c>
      <c r="H142" s="3">
        <f t="shared" si="17"/>
        <v>3.1174490934229517E-3</v>
      </c>
      <c r="I142" s="6">
        <f t="shared" si="19"/>
        <v>0.15659494899578005</v>
      </c>
      <c r="J142" s="5">
        <f t="shared" si="18"/>
        <v>-2.8893077844766357E-2</v>
      </c>
    </row>
    <row r="143" spans="1:10" x14ac:dyDescent="0.45">
      <c r="A143" s="1">
        <v>44404</v>
      </c>
      <c r="B143">
        <v>60.505291</v>
      </c>
      <c r="C143" s="2">
        <f t="shared" si="15"/>
        <v>-1.9824431401275433E-2</v>
      </c>
      <c r="D143">
        <f t="shared" si="14"/>
        <v>677</v>
      </c>
      <c r="E143" s="2">
        <v>-2.883849106859937E-2</v>
      </c>
      <c r="F143">
        <v>398</v>
      </c>
      <c r="G143" s="3">
        <f t="shared" si="16"/>
        <v>1.8315022217166698E-2</v>
      </c>
      <c r="H143" s="3">
        <f t="shared" si="17"/>
        <v>1.8319948432908407E-4</v>
      </c>
      <c r="I143" s="6">
        <f t="shared" si="19"/>
        <v>0.15677814848010913</v>
      </c>
      <c r="J143" s="5">
        <f t="shared" si="18"/>
        <v>-2.883849106859937E-2</v>
      </c>
    </row>
    <row r="144" spans="1:10" x14ac:dyDescent="0.45">
      <c r="A144" s="1">
        <v>44405</v>
      </c>
      <c r="B144">
        <v>65.652489000000003</v>
      </c>
      <c r="C144" s="2">
        <f t="shared" si="15"/>
        <v>8.5070213115742366E-2</v>
      </c>
      <c r="D144">
        <f t="shared" si="14"/>
        <v>676</v>
      </c>
      <c r="E144" s="2">
        <v>-2.8636636977649066E-2</v>
      </c>
      <c r="F144">
        <v>778</v>
      </c>
      <c r="G144" s="3">
        <f t="shared" si="16"/>
        <v>4.0195866660417253E-4</v>
      </c>
      <c r="H144" s="3">
        <f t="shared" si="17"/>
        <v>4.020667819581952E-6</v>
      </c>
      <c r="I144" s="6">
        <f t="shared" si="19"/>
        <v>0.1567821691479287</v>
      </c>
      <c r="J144" s="5">
        <f t="shared" si="18"/>
        <v>-2.8636636977649066E-2</v>
      </c>
    </row>
    <row r="145" spans="1:10" x14ac:dyDescent="0.45">
      <c r="A145" s="1">
        <v>44406</v>
      </c>
      <c r="B145">
        <v>67.193839999999994</v>
      </c>
      <c r="C145" s="2">
        <f t="shared" si="15"/>
        <v>2.3477419112015507E-2</v>
      </c>
      <c r="D145">
        <f t="shared" si="14"/>
        <v>675</v>
      </c>
      <c r="E145" s="2">
        <v>-2.8325740469890892E-2</v>
      </c>
      <c r="F145">
        <v>293</v>
      </c>
      <c r="G145" s="3">
        <f t="shared" si="16"/>
        <v>5.2615295892514354E-2</v>
      </c>
      <c r="H145" s="3">
        <f t="shared" si="17"/>
        <v>5.2629447898218037E-4</v>
      </c>
      <c r="I145" s="6">
        <f t="shared" si="19"/>
        <v>0.15730846362691087</v>
      </c>
      <c r="J145" s="5">
        <f t="shared" si="18"/>
        <v>-2.8325740469890892E-2</v>
      </c>
    </row>
    <row r="146" spans="1:10" x14ac:dyDescent="0.45">
      <c r="A146" s="1">
        <v>44407</v>
      </c>
      <c r="B146">
        <v>66.212981999999997</v>
      </c>
      <c r="C146" s="2">
        <f t="shared" si="15"/>
        <v>-1.4597439289077641E-2</v>
      </c>
      <c r="D146">
        <f t="shared" si="14"/>
        <v>674</v>
      </c>
      <c r="E146" s="2">
        <v>-2.8314852503019905E-2</v>
      </c>
      <c r="F146">
        <v>643</v>
      </c>
      <c r="G146" s="3">
        <f t="shared" si="16"/>
        <v>1.5610978522404336E-3</v>
      </c>
      <c r="H146" s="3">
        <f t="shared" si="17"/>
        <v>1.5615177427938202E-5</v>
      </c>
      <c r="I146" s="6">
        <f t="shared" si="19"/>
        <v>0.1573240788043388</v>
      </c>
      <c r="J146" s="5">
        <f t="shared" si="18"/>
        <v>-2.8314852503019905E-2</v>
      </c>
    </row>
    <row r="147" spans="1:10" x14ac:dyDescent="0.45">
      <c r="A147" s="1">
        <v>44410</v>
      </c>
      <c r="B147">
        <v>66.782821999999996</v>
      </c>
      <c r="C147" s="2">
        <f t="shared" si="15"/>
        <v>8.6061672920878518E-3</v>
      </c>
      <c r="D147">
        <f t="shared" si="14"/>
        <v>673</v>
      </c>
      <c r="E147" s="2">
        <v>-2.8263874989610582E-2</v>
      </c>
      <c r="F147">
        <v>52</v>
      </c>
      <c r="G147" s="3">
        <f t="shared" si="16"/>
        <v>0.5929664464014992</v>
      </c>
      <c r="H147" s="3">
        <f t="shared" si="17"/>
        <v>5.9312593737060274E-3</v>
      </c>
      <c r="I147" s="6">
        <f t="shared" si="19"/>
        <v>0.16325533817804483</v>
      </c>
      <c r="J147" s="5">
        <f t="shared" si="18"/>
        <v>-2.8263874989610582E-2</v>
      </c>
    </row>
    <row r="148" spans="1:10" x14ac:dyDescent="0.45">
      <c r="A148" s="1">
        <v>44411</v>
      </c>
      <c r="B148">
        <v>65.615127999999999</v>
      </c>
      <c r="C148" s="2">
        <f t="shared" si="15"/>
        <v>-1.7484945454985357E-2</v>
      </c>
      <c r="D148">
        <f t="shared" si="14"/>
        <v>672</v>
      </c>
      <c r="E148" s="2">
        <v>-2.8258335551535785E-2</v>
      </c>
      <c r="F148">
        <v>238</v>
      </c>
      <c r="G148" s="3">
        <f t="shared" si="16"/>
        <v>9.1448442712299211E-2</v>
      </c>
      <c r="H148" s="3">
        <f t="shared" si="17"/>
        <v>9.1473039720847856E-4</v>
      </c>
      <c r="I148" s="6">
        <f t="shared" si="19"/>
        <v>0.16417006857525332</v>
      </c>
      <c r="J148" s="5">
        <f t="shared" si="18"/>
        <v>-2.8258335551535785E-2</v>
      </c>
    </row>
    <row r="149" spans="1:10" x14ac:dyDescent="0.45">
      <c r="A149" s="1">
        <v>44412</v>
      </c>
      <c r="B149">
        <v>66.698746</v>
      </c>
      <c r="C149" s="2">
        <f t="shared" si="15"/>
        <v>1.6514758608715985E-2</v>
      </c>
      <c r="D149">
        <f t="shared" si="14"/>
        <v>671</v>
      </c>
      <c r="E149" s="2">
        <v>-2.8241211598132865E-2</v>
      </c>
      <c r="F149">
        <v>635</v>
      </c>
      <c r="G149" s="3">
        <f t="shared" si="16"/>
        <v>1.6917982424253092E-3</v>
      </c>
      <c r="H149" s="3">
        <f t="shared" si="17"/>
        <v>1.6922532876354548E-5</v>
      </c>
      <c r="I149" s="6">
        <f t="shared" si="19"/>
        <v>0.16418699110812968</v>
      </c>
      <c r="J149" s="5">
        <f t="shared" si="18"/>
        <v>-2.8241211598132865E-2</v>
      </c>
    </row>
    <row r="150" spans="1:10" x14ac:dyDescent="0.45">
      <c r="A150" s="1">
        <v>44413</v>
      </c>
      <c r="B150">
        <v>66.082206999999997</v>
      </c>
      <c r="C150" s="2">
        <f t="shared" si="15"/>
        <v>-9.2436370542858803E-3</v>
      </c>
      <c r="D150">
        <f t="shared" si="14"/>
        <v>670</v>
      </c>
      <c r="E150" s="2">
        <v>-2.8171911441161157E-2</v>
      </c>
      <c r="F150">
        <v>272</v>
      </c>
      <c r="G150" s="3">
        <f t="shared" si="16"/>
        <v>6.4978986098249508E-2</v>
      </c>
      <c r="H150" s="3">
        <f t="shared" si="17"/>
        <v>6.4996463582054991E-4</v>
      </c>
      <c r="I150" s="6">
        <f t="shared" si="19"/>
        <v>0.16483695574395021</v>
      </c>
      <c r="J150" s="5">
        <f t="shared" si="18"/>
        <v>-2.8171911441161157E-2</v>
      </c>
    </row>
    <row r="151" spans="1:10" x14ac:dyDescent="0.45">
      <c r="A151" s="1">
        <v>44414</v>
      </c>
      <c r="B151">
        <v>65.007912000000005</v>
      </c>
      <c r="C151" s="2">
        <f t="shared" si="15"/>
        <v>-1.6256947955748391E-2</v>
      </c>
      <c r="D151">
        <f t="shared" si="14"/>
        <v>669</v>
      </c>
      <c r="E151" s="2">
        <v>-2.8091956581858812E-2</v>
      </c>
      <c r="F151">
        <v>74</v>
      </c>
      <c r="G151" s="3">
        <f t="shared" si="16"/>
        <v>0.47534004200570668</v>
      </c>
      <c r="H151" s="3">
        <f t="shared" si="17"/>
        <v>4.7546789484529534E-3</v>
      </c>
      <c r="I151" s="6">
        <f t="shared" si="19"/>
        <v>0.16959163469240318</v>
      </c>
      <c r="J151" s="5">
        <f t="shared" si="18"/>
        <v>-2.8091956581858812E-2</v>
      </c>
    </row>
    <row r="152" spans="1:10" x14ac:dyDescent="0.45">
      <c r="A152" s="1">
        <v>44417</v>
      </c>
      <c r="B152">
        <v>67.007019</v>
      </c>
      <c r="C152" s="2">
        <f t="shared" si="15"/>
        <v>3.0751749110169868E-2</v>
      </c>
      <c r="D152">
        <f t="shared" si="14"/>
        <v>668</v>
      </c>
      <c r="E152" s="2">
        <v>-2.8027279267632488E-2</v>
      </c>
      <c r="F152">
        <v>119</v>
      </c>
      <c r="G152" s="3">
        <f t="shared" si="16"/>
        <v>0.30240443566902125</v>
      </c>
      <c r="H152" s="3">
        <f t="shared" si="17"/>
        <v>3.0248577378991959E-3</v>
      </c>
      <c r="I152" s="6">
        <f t="shared" si="19"/>
        <v>0.17261649243030239</v>
      </c>
      <c r="J152" s="5">
        <f t="shared" si="18"/>
        <v>-2.8027279267632488E-2</v>
      </c>
    </row>
    <row r="153" spans="1:10" x14ac:dyDescent="0.45">
      <c r="A153" s="1">
        <v>44418</v>
      </c>
      <c r="B153">
        <v>67.035042000000004</v>
      </c>
      <c r="C153" s="2">
        <f t="shared" si="15"/>
        <v>4.1820991917296269E-4</v>
      </c>
      <c r="D153">
        <f t="shared" si="14"/>
        <v>667</v>
      </c>
      <c r="E153" s="2">
        <v>-2.768045206981895E-2</v>
      </c>
      <c r="F153">
        <v>415</v>
      </c>
      <c r="G153" s="3">
        <f t="shared" si="16"/>
        <v>1.5438523314636059E-2</v>
      </c>
      <c r="H153" s="3">
        <f t="shared" si="17"/>
        <v>1.5442675834664675E-4</v>
      </c>
      <c r="I153" s="6">
        <f t="shared" si="19"/>
        <v>0.17277091918864904</v>
      </c>
      <c r="J153" s="5">
        <f t="shared" si="18"/>
        <v>-2.768045206981895E-2</v>
      </c>
    </row>
    <row r="154" spans="1:10" x14ac:dyDescent="0.45">
      <c r="A154" s="1">
        <v>44419</v>
      </c>
      <c r="B154">
        <v>66.390472000000003</v>
      </c>
      <c r="C154" s="2">
        <f t="shared" si="15"/>
        <v>-9.6154187536722224E-3</v>
      </c>
      <c r="D154">
        <f t="shared" si="14"/>
        <v>666</v>
      </c>
      <c r="E154" s="2">
        <v>-2.753257827183575E-2</v>
      </c>
      <c r="F154">
        <v>372</v>
      </c>
      <c r="G154" s="3">
        <f t="shared" si="16"/>
        <v>2.3784410415102861E-2</v>
      </c>
      <c r="H154" s="3">
        <f t="shared" si="17"/>
        <v>2.3790807739419747E-4</v>
      </c>
      <c r="I154" s="6">
        <f t="shared" si="19"/>
        <v>0.17300882726604325</v>
      </c>
      <c r="J154" s="5">
        <f t="shared" si="18"/>
        <v>-2.753257827183575E-2</v>
      </c>
    </row>
    <row r="155" spans="1:10" x14ac:dyDescent="0.45">
      <c r="A155" s="1">
        <v>44420</v>
      </c>
      <c r="B155">
        <v>65.886032</v>
      </c>
      <c r="C155" s="2">
        <f t="shared" si="15"/>
        <v>-7.5980782302617067E-3</v>
      </c>
      <c r="D155">
        <f t="shared" si="14"/>
        <v>665</v>
      </c>
      <c r="E155" s="2">
        <v>-2.7522973423713459E-2</v>
      </c>
      <c r="F155">
        <v>114</v>
      </c>
      <c r="G155" s="3">
        <f t="shared" si="16"/>
        <v>0.31798906381914321</v>
      </c>
      <c r="H155" s="3">
        <f t="shared" si="17"/>
        <v>3.1807459375808094E-3</v>
      </c>
      <c r="I155" s="6">
        <f t="shared" si="19"/>
        <v>0.17618957320362405</v>
      </c>
      <c r="J155" s="5">
        <f t="shared" si="18"/>
        <v>-2.7522973423713459E-2</v>
      </c>
    </row>
    <row r="156" spans="1:10" x14ac:dyDescent="0.45">
      <c r="A156" s="1">
        <v>44421</v>
      </c>
      <c r="B156">
        <v>65.260147000000003</v>
      </c>
      <c r="C156" s="2">
        <f t="shared" si="15"/>
        <v>-9.4995096988083061E-3</v>
      </c>
      <c r="D156">
        <f t="shared" si="14"/>
        <v>664</v>
      </c>
      <c r="E156" s="2">
        <v>-2.7200774874437172E-2</v>
      </c>
      <c r="F156">
        <v>266</v>
      </c>
      <c r="G156" s="3">
        <f t="shared" si="16"/>
        <v>6.9017903499708655E-2</v>
      </c>
      <c r="H156" s="3">
        <f t="shared" si="17"/>
        <v>6.9036467336467831E-4</v>
      </c>
      <c r="I156" s="6">
        <f t="shared" si="19"/>
        <v>0.17687993787698872</v>
      </c>
      <c r="J156" s="5">
        <f t="shared" si="18"/>
        <v>-2.7200774874437172E-2</v>
      </c>
    </row>
    <row r="157" spans="1:10" x14ac:dyDescent="0.45">
      <c r="A157" s="1">
        <v>44424</v>
      </c>
      <c r="B157">
        <v>62.280182000000003</v>
      </c>
      <c r="C157" s="2">
        <f t="shared" si="15"/>
        <v>-4.5662860673605254E-2</v>
      </c>
      <c r="D157">
        <f t="shared" si="14"/>
        <v>663</v>
      </c>
      <c r="E157" s="2">
        <v>-2.7176010560401864E-2</v>
      </c>
      <c r="F157">
        <v>57</v>
      </c>
      <c r="G157" s="3">
        <f t="shared" si="16"/>
        <v>0.56390519045238729</v>
      </c>
      <c r="H157" s="3">
        <f t="shared" si="17"/>
        <v>5.6405686477705372E-3</v>
      </c>
      <c r="I157" s="6">
        <f t="shared" si="19"/>
        <v>0.18252050652475926</v>
      </c>
      <c r="J157" s="5">
        <f t="shared" si="18"/>
        <v>-2.7176010560401864E-2</v>
      </c>
    </row>
    <row r="158" spans="1:10" x14ac:dyDescent="0.45">
      <c r="A158" s="1">
        <v>44425</v>
      </c>
      <c r="B158">
        <v>60.028872999999997</v>
      </c>
      <c r="C158" s="2">
        <f t="shared" si="15"/>
        <v>-3.6148079978314818E-2</v>
      </c>
      <c r="D158">
        <f t="shared" si="14"/>
        <v>662</v>
      </c>
      <c r="E158" s="2">
        <v>-2.7174631618277267E-2</v>
      </c>
      <c r="F158">
        <v>570</v>
      </c>
      <c r="G158" s="3">
        <f t="shared" si="16"/>
        <v>3.2513290216343166E-3</v>
      </c>
      <c r="H158" s="3">
        <f t="shared" si="17"/>
        <v>3.2522035359001437E-5</v>
      </c>
      <c r="I158" s="6">
        <f t="shared" si="19"/>
        <v>0.18255302856011826</v>
      </c>
      <c r="J158" s="5">
        <f t="shared" si="18"/>
        <v>-2.7174631618277267E-2</v>
      </c>
    </row>
    <row r="159" spans="1:10" x14ac:dyDescent="0.45">
      <c r="A159" s="1">
        <v>44426</v>
      </c>
      <c r="B159">
        <v>61.215252</v>
      </c>
      <c r="C159" s="2">
        <f t="shared" si="15"/>
        <v>1.9763472820820693E-2</v>
      </c>
      <c r="D159">
        <f t="shared" si="14"/>
        <v>661</v>
      </c>
      <c r="E159" s="2">
        <v>-2.7062591833562855E-2</v>
      </c>
      <c r="F159">
        <v>754</v>
      </c>
      <c r="G159" s="3">
        <f t="shared" si="16"/>
        <v>5.1160729276646761E-4</v>
      </c>
      <c r="H159" s="3">
        <f t="shared" si="17"/>
        <v>5.1174490045644558E-6</v>
      </c>
      <c r="I159" s="6">
        <f t="shared" si="19"/>
        <v>0.18255814600912282</v>
      </c>
      <c r="J159" s="5">
        <f t="shared" si="18"/>
        <v>-2.7062591833562855E-2</v>
      </c>
    </row>
    <row r="160" spans="1:10" x14ac:dyDescent="0.45">
      <c r="A160" s="1">
        <v>44427</v>
      </c>
      <c r="B160">
        <v>58.095168999999999</v>
      </c>
      <c r="C160" s="2">
        <f t="shared" si="15"/>
        <v>-5.0969046080215463E-2</v>
      </c>
      <c r="D160">
        <f t="shared" si="14"/>
        <v>660</v>
      </c>
      <c r="E160" s="2">
        <v>-2.6986584089422005E-2</v>
      </c>
      <c r="F160">
        <v>61</v>
      </c>
      <c r="G160" s="3">
        <f t="shared" si="16"/>
        <v>0.54168507596685322</v>
      </c>
      <c r="H160" s="3">
        <f t="shared" si="17"/>
        <v>5.4183077371794718E-3</v>
      </c>
      <c r="I160" s="6">
        <f t="shared" si="19"/>
        <v>0.18797645374630229</v>
      </c>
      <c r="J160" s="5">
        <f t="shared" si="18"/>
        <v>-2.6986584089422005E-2</v>
      </c>
    </row>
    <row r="161" spans="1:10" x14ac:dyDescent="0.45">
      <c r="A161" s="1">
        <v>44428</v>
      </c>
      <c r="B161">
        <v>59.431010999999998</v>
      </c>
      <c r="C161" s="2">
        <f t="shared" si="15"/>
        <v>2.2994028987160631E-2</v>
      </c>
      <c r="D161">
        <f t="shared" si="14"/>
        <v>659</v>
      </c>
      <c r="E161" s="2">
        <v>-2.6853080765637971E-2</v>
      </c>
      <c r="F161">
        <v>194</v>
      </c>
      <c r="G161" s="3">
        <f t="shared" si="16"/>
        <v>0.14230748778208835</v>
      </c>
      <c r="H161" s="3">
        <f t="shared" si="17"/>
        <v>1.4234576441523479E-3</v>
      </c>
      <c r="I161" s="6">
        <f t="shared" si="19"/>
        <v>0.18939991139045464</v>
      </c>
      <c r="J161" s="5">
        <f t="shared" si="18"/>
        <v>-2.6853080765637971E-2</v>
      </c>
    </row>
    <row r="162" spans="1:10" x14ac:dyDescent="0.45">
      <c r="A162" s="1">
        <v>44431</v>
      </c>
      <c r="B162">
        <v>61.402081000000003</v>
      </c>
      <c r="C162" s="2">
        <f t="shared" si="15"/>
        <v>3.3165681802047819E-2</v>
      </c>
      <c r="D162">
        <f t="shared" si="14"/>
        <v>658</v>
      </c>
      <c r="E162" s="2">
        <v>-2.666298120634647E-2</v>
      </c>
      <c r="F162">
        <v>239</v>
      </c>
      <c r="G162" s="3">
        <f t="shared" si="16"/>
        <v>9.0533958285176228E-2</v>
      </c>
      <c r="H162" s="3">
        <f t="shared" si="17"/>
        <v>9.0558309323639382E-4</v>
      </c>
      <c r="I162" s="6">
        <f t="shared" si="19"/>
        <v>0.19030549448369105</v>
      </c>
      <c r="J162" s="5">
        <f t="shared" si="18"/>
        <v>-2.666298120634647E-2</v>
      </c>
    </row>
    <row r="163" spans="1:10" x14ac:dyDescent="0.45">
      <c r="A163" s="1">
        <v>44432</v>
      </c>
      <c r="B163">
        <v>70.267227000000005</v>
      </c>
      <c r="C163" s="2">
        <f t="shared" si="15"/>
        <v>0.14437859198941494</v>
      </c>
      <c r="D163">
        <f t="shared" si="14"/>
        <v>657</v>
      </c>
      <c r="E163" s="2">
        <v>-2.6465051293022568E-2</v>
      </c>
      <c r="F163">
        <v>100</v>
      </c>
      <c r="G163" s="3">
        <f t="shared" si="16"/>
        <v>0.36603234127322892</v>
      </c>
      <c r="H163" s="3">
        <f t="shared" si="17"/>
        <v>3.6613079347602587E-3</v>
      </c>
      <c r="I163" s="6">
        <f t="shared" si="19"/>
        <v>0.19396680241845132</v>
      </c>
      <c r="J163" s="5">
        <f t="shared" si="18"/>
        <v>-2.6465051293022568E-2</v>
      </c>
    </row>
    <row r="164" spans="1:10" x14ac:dyDescent="0.45">
      <c r="A164" s="1">
        <v>44433</v>
      </c>
      <c r="B164">
        <v>71.126648000000003</v>
      </c>
      <c r="C164" s="2">
        <f t="shared" si="15"/>
        <v>1.2230751613408586E-2</v>
      </c>
      <c r="D164">
        <f t="shared" si="14"/>
        <v>656</v>
      </c>
      <c r="E164" s="2">
        <v>-2.6396276557736686E-2</v>
      </c>
      <c r="F164">
        <v>218</v>
      </c>
      <c r="G164" s="3">
        <f t="shared" si="16"/>
        <v>0.11180788242357716</v>
      </c>
      <c r="H164" s="3">
        <f t="shared" si="17"/>
        <v>1.1183795553754402E-3</v>
      </c>
      <c r="I164" s="6">
        <f t="shared" si="19"/>
        <v>0.19508518197382677</v>
      </c>
      <c r="J164" s="5">
        <f t="shared" si="18"/>
        <v>-2.6396276557736686E-2</v>
      </c>
    </row>
    <row r="165" spans="1:10" x14ac:dyDescent="0.45">
      <c r="A165" s="1">
        <v>44434</v>
      </c>
      <c r="B165">
        <v>71.967392000000004</v>
      </c>
      <c r="C165" s="2">
        <f t="shared" si="15"/>
        <v>1.1820379894747823E-2</v>
      </c>
      <c r="D165">
        <f t="shared" si="14"/>
        <v>655</v>
      </c>
      <c r="E165" s="2">
        <v>-2.6302552515082955E-2</v>
      </c>
      <c r="F165">
        <v>261</v>
      </c>
      <c r="G165" s="3">
        <f t="shared" si="16"/>
        <v>7.2574790353449173E-2</v>
      </c>
      <c r="H165" s="3">
        <f t="shared" si="17"/>
        <v>7.2594310890768284E-4</v>
      </c>
      <c r="I165" s="6">
        <f t="shared" si="19"/>
        <v>0.19581112508273446</v>
      </c>
      <c r="J165" s="5">
        <f t="shared" si="18"/>
        <v>-2.6302552515082955E-2</v>
      </c>
    </row>
    <row r="166" spans="1:10" x14ac:dyDescent="0.45">
      <c r="A166" s="1">
        <v>44435</v>
      </c>
      <c r="B166">
        <v>71.397544999999994</v>
      </c>
      <c r="C166" s="2">
        <f t="shared" si="15"/>
        <v>-7.9181276987223548E-3</v>
      </c>
      <c r="D166">
        <f t="shared" si="14"/>
        <v>654</v>
      </c>
      <c r="E166" s="2">
        <v>-2.6007840988587994E-2</v>
      </c>
      <c r="F166">
        <v>509</v>
      </c>
      <c r="G166" s="3">
        <f t="shared" si="16"/>
        <v>6.0022495835445003E-3</v>
      </c>
      <c r="H166" s="3">
        <f t="shared" si="17"/>
        <v>6.0038640165511072E-5</v>
      </c>
      <c r="I166" s="6">
        <f t="shared" si="19"/>
        <v>0.19587116372289998</v>
      </c>
      <c r="J166" s="5">
        <f t="shared" si="18"/>
        <v>-2.6007840988587994E-2</v>
      </c>
    </row>
    <row r="167" spans="1:10" x14ac:dyDescent="0.45">
      <c r="A167" s="1">
        <v>44438</v>
      </c>
      <c r="B167">
        <v>71.640441999999993</v>
      </c>
      <c r="C167" s="2">
        <f t="shared" si="15"/>
        <v>3.4020357422652747E-3</v>
      </c>
      <c r="D167">
        <f t="shared" si="14"/>
        <v>653</v>
      </c>
      <c r="E167" s="2">
        <v>-2.5578080452669183E-2</v>
      </c>
      <c r="F167">
        <v>703</v>
      </c>
      <c r="G167" s="3">
        <f t="shared" si="16"/>
        <v>8.54165059275304E-4</v>
      </c>
      <c r="H167" s="3">
        <f t="shared" si="17"/>
        <v>8.5439480518066671E-6</v>
      </c>
      <c r="I167" s="6">
        <f t="shared" si="19"/>
        <v>0.19587970767095178</v>
      </c>
      <c r="J167" s="5">
        <f t="shared" si="18"/>
        <v>-2.5578080452669183E-2</v>
      </c>
    </row>
    <row r="168" spans="1:10" x14ac:dyDescent="0.45">
      <c r="A168" s="1">
        <v>44439</v>
      </c>
      <c r="B168">
        <v>73.387305999999995</v>
      </c>
      <c r="C168" s="2">
        <f t="shared" si="15"/>
        <v>2.4383769156533175E-2</v>
      </c>
      <c r="D168">
        <f t="shared" si="14"/>
        <v>652</v>
      </c>
      <c r="E168" s="2">
        <v>-2.5568182233288828E-2</v>
      </c>
      <c r="F168">
        <v>87</v>
      </c>
      <c r="G168" s="3">
        <f t="shared" si="16"/>
        <v>0.41712087993322011</v>
      </c>
      <c r="H168" s="3">
        <f t="shared" si="17"/>
        <v>4.1723307348780925E-3</v>
      </c>
      <c r="I168" s="6">
        <f t="shared" si="19"/>
        <v>0.20005203840582989</v>
      </c>
      <c r="J168" s="5">
        <f t="shared" si="18"/>
        <v>-2.5568182233288828E-2</v>
      </c>
    </row>
    <row r="169" spans="1:10" x14ac:dyDescent="0.45">
      <c r="A169" s="1">
        <v>44440</v>
      </c>
      <c r="B169">
        <v>75.461128000000002</v>
      </c>
      <c r="C169" s="2">
        <f t="shared" si="15"/>
        <v>2.8258592841655883E-2</v>
      </c>
      <c r="D169">
        <f t="shared" si="14"/>
        <v>651</v>
      </c>
      <c r="E169" s="2">
        <v>-2.5517273709190658E-2</v>
      </c>
      <c r="F169">
        <v>461</v>
      </c>
      <c r="G169" s="3">
        <f t="shared" si="16"/>
        <v>9.7235468144398398E-3</v>
      </c>
      <c r="H169" s="3">
        <f t="shared" si="17"/>
        <v>9.7261621696829057E-5</v>
      </c>
      <c r="I169" s="6">
        <f t="shared" si="19"/>
        <v>0.20014930002752671</v>
      </c>
      <c r="J169" s="5">
        <f t="shared" si="18"/>
        <v>-2.5517273709190658E-2</v>
      </c>
    </row>
    <row r="170" spans="1:10" x14ac:dyDescent="0.45">
      <c r="A170" s="1">
        <v>44441</v>
      </c>
      <c r="B170">
        <v>74.956688</v>
      </c>
      <c r="C170" s="2">
        <f t="shared" si="15"/>
        <v>-6.684766228249317E-3</v>
      </c>
      <c r="D170">
        <f t="shared" si="14"/>
        <v>650</v>
      </c>
      <c r="E170" s="2">
        <v>-2.5208704736710885E-2</v>
      </c>
      <c r="F170">
        <v>344</v>
      </c>
      <c r="G170" s="3">
        <f t="shared" si="16"/>
        <v>3.1514247506815786E-2</v>
      </c>
      <c r="H170" s="3">
        <f t="shared" si="17"/>
        <v>3.1522723935635549E-4</v>
      </c>
      <c r="I170" s="6">
        <f t="shared" si="19"/>
        <v>0.20046452726688307</v>
      </c>
      <c r="J170" s="5">
        <f t="shared" si="18"/>
        <v>-2.5208704736710885E-2</v>
      </c>
    </row>
    <row r="171" spans="1:10" x14ac:dyDescent="0.45">
      <c r="A171" s="1">
        <v>44442</v>
      </c>
      <c r="B171">
        <v>74.597046000000006</v>
      </c>
      <c r="C171" s="2">
        <f t="shared" si="15"/>
        <v>-4.7979974782236257E-3</v>
      </c>
      <c r="D171">
        <f t="shared" si="14"/>
        <v>649</v>
      </c>
      <c r="E171" s="2">
        <v>-2.5184655997806948E-2</v>
      </c>
      <c r="F171">
        <v>132</v>
      </c>
      <c r="G171" s="3">
        <f t="shared" si="16"/>
        <v>0.26536624974770506</v>
      </c>
      <c r="H171" s="3">
        <f t="shared" si="17"/>
        <v>2.6543762565876461E-3</v>
      </c>
      <c r="I171" s="6">
        <f t="shared" si="19"/>
        <v>0.20311890352347073</v>
      </c>
      <c r="J171" s="5">
        <f t="shared" si="18"/>
        <v>-2.5184655997806948E-2</v>
      </c>
    </row>
    <row r="172" spans="1:10" x14ac:dyDescent="0.45">
      <c r="A172" s="1">
        <v>44446</v>
      </c>
      <c r="B172">
        <v>77.759155000000007</v>
      </c>
      <c r="C172" s="2">
        <f t="shared" si="15"/>
        <v>4.2389198628589142E-2</v>
      </c>
      <c r="D172">
        <f t="shared" si="14"/>
        <v>648</v>
      </c>
      <c r="E172" s="2">
        <v>-2.4915156163899721E-2</v>
      </c>
      <c r="F172">
        <v>375</v>
      </c>
      <c r="G172" s="3">
        <f t="shared" si="16"/>
        <v>2.3077989641363889E-2</v>
      </c>
      <c r="H172" s="3">
        <f t="shared" si="17"/>
        <v>2.3084196958751238E-4</v>
      </c>
      <c r="I172" s="6">
        <f t="shared" si="19"/>
        <v>0.20334974549305823</v>
      </c>
      <c r="J172" s="5">
        <f t="shared" si="18"/>
        <v>-2.4915156163899721E-2</v>
      </c>
    </row>
    <row r="173" spans="1:10" x14ac:dyDescent="0.45">
      <c r="A173" s="1">
        <v>44447</v>
      </c>
      <c r="B173">
        <v>76.348586999999995</v>
      </c>
      <c r="C173" s="2">
        <f t="shared" si="15"/>
        <v>-1.8140217701697159E-2</v>
      </c>
      <c r="D173">
        <f t="shared" si="14"/>
        <v>647</v>
      </c>
      <c r="E173" s="2">
        <v>-2.4906865822852287E-2</v>
      </c>
      <c r="F173">
        <v>545</v>
      </c>
      <c r="G173" s="3">
        <f t="shared" si="16"/>
        <v>4.1800459480129375E-3</v>
      </c>
      <c r="H173" s="3">
        <f t="shared" si="17"/>
        <v>4.1811702604983942E-5</v>
      </c>
      <c r="I173" s="6">
        <f t="shared" si="19"/>
        <v>0.20339155719566321</v>
      </c>
      <c r="J173" s="5">
        <f t="shared" si="18"/>
        <v>-2.4906865822852287E-2</v>
      </c>
    </row>
    <row r="174" spans="1:10" x14ac:dyDescent="0.45">
      <c r="A174" s="1">
        <v>44448</v>
      </c>
      <c r="B174">
        <v>74.975364999999996</v>
      </c>
      <c r="C174" s="2">
        <f t="shared" si="15"/>
        <v>-1.7986213680680097E-2</v>
      </c>
      <c r="D174">
        <f t="shared" si="14"/>
        <v>646</v>
      </c>
      <c r="E174" s="2">
        <v>-2.4896899577114273E-2</v>
      </c>
      <c r="F174">
        <v>690</v>
      </c>
      <c r="G174" s="3">
        <f t="shared" si="16"/>
        <v>9.7338415478202009E-4</v>
      </c>
      <c r="H174" s="3">
        <f t="shared" si="17"/>
        <v>9.7364596720513159E-6</v>
      </c>
      <c r="I174" s="6">
        <f t="shared" si="19"/>
        <v>0.20340129365533527</v>
      </c>
      <c r="J174" s="5">
        <f t="shared" si="18"/>
        <v>-2.4896899577114273E-2</v>
      </c>
    </row>
    <row r="175" spans="1:10" x14ac:dyDescent="0.45">
      <c r="A175" s="1">
        <v>44449</v>
      </c>
      <c r="B175">
        <v>75.330344999999994</v>
      </c>
      <c r="C175" s="2">
        <f t="shared" si="15"/>
        <v>4.7346218321178135E-3</v>
      </c>
      <c r="D175">
        <f t="shared" si="14"/>
        <v>645</v>
      </c>
      <c r="E175" s="2">
        <v>-2.4832241546629219E-2</v>
      </c>
      <c r="F175">
        <v>566</v>
      </c>
      <c r="G175" s="3">
        <f t="shared" si="16"/>
        <v>3.3846996945514243E-3</v>
      </c>
      <c r="H175" s="3">
        <f t="shared" si="17"/>
        <v>3.3856100817034872E-5</v>
      </c>
      <c r="I175" s="6">
        <f t="shared" si="19"/>
        <v>0.20343514975615232</v>
      </c>
      <c r="J175" s="5">
        <f t="shared" si="18"/>
        <v>-2.4832241546629219E-2</v>
      </c>
    </row>
    <row r="176" spans="1:10" x14ac:dyDescent="0.45">
      <c r="A176" s="1">
        <v>44452</v>
      </c>
      <c r="B176">
        <v>74.891295999999997</v>
      </c>
      <c r="C176" s="2">
        <f t="shared" si="15"/>
        <v>-5.8283152692317763E-3</v>
      </c>
      <c r="D176">
        <f t="shared" si="14"/>
        <v>644</v>
      </c>
      <c r="E176" s="2">
        <v>-2.4653213695540299E-2</v>
      </c>
      <c r="F176">
        <v>60</v>
      </c>
      <c r="G176" s="3">
        <f t="shared" si="16"/>
        <v>0.54715664239076089</v>
      </c>
      <c r="H176" s="3">
        <f t="shared" si="17"/>
        <v>5.4730381183631036E-3</v>
      </c>
      <c r="I176" s="6">
        <f t="shared" si="19"/>
        <v>0.20890818787451543</v>
      </c>
      <c r="J176" s="5">
        <f t="shared" si="18"/>
        <v>-2.4653213695540299E-2</v>
      </c>
    </row>
    <row r="177" spans="1:10" x14ac:dyDescent="0.45">
      <c r="A177" s="1">
        <v>44453</v>
      </c>
      <c r="B177">
        <v>72.770759999999996</v>
      </c>
      <c r="C177" s="2">
        <f t="shared" si="15"/>
        <v>-2.8314852503019905E-2</v>
      </c>
      <c r="D177">
        <f t="shared" si="14"/>
        <v>643</v>
      </c>
      <c r="E177" s="2">
        <v>-2.4528226553289456E-2</v>
      </c>
      <c r="F177">
        <v>241</v>
      </c>
      <c r="G177" s="3">
        <f t="shared" si="16"/>
        <v>8.8732332515301215E-2</v>
      </c>
      <c r="H177" s="3">
        <f t="shared" si="17"/>
        <v>8.8756198968098954E-4</v>
      </c>
      <c r="I177" s="6">
        <f t="shared" si="19"/>
        <v>0.20979574986419641</v>
      </c>
      <c r="J177" s="5">
        <f t="shared" si="18"/>
        <v>-2.4528226553289456E-2</v>
      </c>
    </row>
    <row r="178" spans="1:10" x14ac:dyDescent="0.45">
      <c r="A178" s="1">
        <v>44454</v>
      </c>
      <c r="B178">
        <v>71.584372999999999</v>
      </c>
      <c r="C178" s="2">
        <f t="shared" si="15"/>
        <v>-1.6303072827602683E-2</v>
      </c>
      <c r="D178">
        <f t="shared" si="14"/>
        <v>642</v>
      </c>
      <c r="E178" s="2">
        <v>-2.4279144278505416E-2</v>
      </c>
      <c r="F178">
        <v>312</v>
      </c>
      <c r="G178" s="3">
        <f t="shared" si="16"/>
        <v>4.3469106600220769E-2</v>
      </c>
      <c r="H178" s="3">
        <f t="shared" si="17"/>
        <v>4.3480798543297497E-4</v>
      </c>
      <c r="I178" s="6">
        <f t="shared" si="19"/>
        <v>0.21023055784962938</v>
      </c>
      <c r="J178" s="5">
        <f t="shared" si="18"/>
        <v>-2.4279144278505416E-2</v>
      </c>
    </row>
    <row r="179" spans="1:10" x14ac:dyDescent="0.45">
      <c r="A179" s="1">
        <v>44455</v>
      </c>
      <c r="B179">
        <v>72.088820999999996</v>
      </c>
      <c r="C179" s="2">
        <f t="shared" si="15"/>
        <v>7.0469011441924856E-3</v>
      </c>
      <c r="D179">
        <f t="shared" si="14"/>
        <v>641</v>
      </c>
      <c r="E179" s="2">
        <v>-2.4221939757984701E-2</v>
      </c>
      <c r="F179">
        <v>450</v>
      </c>
      <c r="G179" s="3">
        <f t="shared" si="16"/>
        <v>1.0860193639877842E-2</v>
      </c>
      <c r="H179" s="3">
        <f t="shared" si="17"/>
        <v>1.0863114720520411E-4</v>
      </c>
      <c r="I179" s="6">
        <f t="shared" si="19"/>
        <v>0.21033918899683457</v>
      </c>
      <c r="J179" s="5">
        <f t="shared" si="18"/>
        <v>-2.4221939757984701E-2</v>
      </c>
    </row>
    <row r="180" spans="1:10" x14ac:dyDescent="0.45">
      <c r="A180" s="1">
        <v>44456</v>
      </c>
      <c r="B180">
        <v>72.574592999999993</v>
      </c>
      <c r="C180" s="2">
        <f t="shared" si="15"/>
        <v>6.7385205259493652E-3</v>
      </c>
      <c r="D180">
        <f t="shared" si="14"/>
        <v>640</v>
      </c>
      <c r="E180" s="2">
        <v>-2.4141025827193352E-2</v>
      </c>
      <c r="F180">
        <v>539</v>
      </c>
      <c r="G180" s="3">
        <f t="shared" si="16"/>
        <v>4.4398662581175159E-3</v>
      </c>
      <c r="H180" s="3">
        <f t="shared" si="17"/>
        <v>4.4410604548153132E-5</v>
      </c>
      <c r="I180" s="6">
        <f t="shared" si="19"/>
        <v>0.21038359960138273</v>
      </c>
      <c r="J180" s="5">
        <f t="shared" si="18"/>
        <v>-2.4141025827193352E-2</v>
      </c>
    </row>
    <row r="181" spans="1:10" x14ac:dyDescent="0.45">
      <c r="A181" s="1">
        <v>44459</v>
      </c>
      <c r="B181">
        <v>69.267685</v>
      </c>
      <c r="C181" s="2">
        <f t="shared" si="15"/>
        <v>-4.5565643061890704E-2</v>
      </c>
      <c r="D181">
        <f t="shared" si="14"/>
        <v>639</v>
      </c>
      <c r="E181" s="2">
        <v>-2.4126609184771608E-2</v>
      </c>
      <c r="F181">
        <v>264</v>
      </c>
      <c r="G181" s="3">
        <f t="shared" si="16"/>
        <v>7.0419246505161376E-2</v>
      </c>
      <c r="H181" s="3">
        <f t="shared" si="17"/>
        <v>7.0438187263001568E-4</v>
      </c>
      <c r="I181" s="6">
        <f t="shared" si="19"/>
        <v>0.21108798147401275</v>
      </c>
      <c r="J181" s="5">
        <f t="shared" si="18"/>
        <v>-2.4126609184771608E-2</v>
      </c>
    </row>
    <row r="182" spans="1:10" x14ac:dyDescent="0.45">
      <c r="A182" s="1">
        <v>44460</v>
      </c>
      <c r="B182">
        <v>68.660469000000006</v>
      </c>
      <c r="C182" s="2">
        <f t="shared" si="15"/>
        <v>-8.7662233839631565E-3</v>
      </c>
      <c r="D182">
        <f t="shared" si="14"/>
        <v>638</v>
      </c>
      <c r="E182" s="2">
        <v>-2.4016058733516754E-2</v>
      </c>
      <c r="F182">
        <v>305</v>
      </c>
      <c r="G182" s="3">
        <f t="shared" si="16"/>
        <v>4.6637402299992504E-2</v>
      </c>
      <c r="H182" s="3">
        <f t="shared" si="17"/>
        <v>4.6649946423752689E-4</v>
      </c>
      <c r="I182" s="6">
        <f t="shared" si="19"/>
        <v>0.21155448093825027</v>
      </c>
      <c r="J182" s="5">
        <f t="shared" si="18"/>
        <v>-2.4016058733516754E-2</v>
      </c>
    </row>
    <row r="183" spans="1:10" x14ac:dyDescent="0.45">
      <c r="A183" s="1">
        <v>44461</v>
      </c>
      <c r="B183">
        <v>70.921126999999998</v>
      </c>
      <c r="C183" s="2">
        <f t="shared" si="15"/>
        <v>3.2925175620341252E-2</v>
      </c>
      <c r="D183">
        <f t="shared" si="14"/>
        <v>637</v>
      </c>
      <c r="E183" s="2">
        <v>-2.3414241162029503E-2</v>
      </c>
      <c r="F183">
        <v>552</v>
      </c>
      <c r="G183" s="3">
        <f t="shared" si="16"/>
        <v>3.8960759808018817E-3</v>
      </c>
      <c r="H183" s="3">
        <f t="shared" si="17"/>
        <v>3.8971239135097951E-5</v>
      </c>
      <c r="I183" s="6">
        <f t="shared" si="19"/>
        <v>0.21159345217738537</v>
      </c>
      <c r="J183" s="5">
        <f t="shared" si="18"/>
        <v>-2.3414241162029503E-2</v>
      </c>
    </row>
    <row r="184" spans="1:10" x14ac:dyDescent="0.45">
      <c r="A184" s="1">
        <v>44462</v>
      </c>
      <c r="B184">
        <v>71.117310000000003</v>
      </c>
      <c r="C184" s="2">
        <f t="shared" si="15"/>
        <v>2.7662137969128864E-3</v>
      </c>
      <c r="D184">
        <f t="shared" si="14"/>
        <v>636</v>
      </c>
      <c r="E184" s="2">
        <v>-2.3365834205845704E-2</v>
      </c>
      <c r="F184">
        <v>154</v>
      </c>
      <c r="G184" s="3">
        <f t="shared" si="16"/>
        <v>0.21272570322901846</v>
      </c>
      <c r="H184" s="3">
        <f t="shared" si="17"/>
        <v>2.1278292034268001E-3</v>
      </c>
      <c r="I184" s="6">
        <f t="shared" si="19"/>
        <v>0.21372128138081217</v>
      </c>
      <c r="J184" s="5">
        <f t="shared" si="18"/>
        <v>-2.3365834205845704E-2</v>
      </c>
    </row>
    <row r="185" spans="1:10" x14ac:dyDescent="0.45">
      <c r="A185" s="1">
        <v>44463</v>
      </c>
      <c r="B185">
        <v>69.108870999999994</v>
      </c>
      <c r="C185" s="2">
        <f t="shared" si="15"/>
        <v>-2.8241211598132865E-2</v>
      </c>
      <c r="D185">
        <f t="shared" si="14"/>
        <v>635</v>
      </c>
      <c r="E185" s="2">
        <v>-2.327925211890669E-2</v>
      </c>
      <c r="F185">
        <v>476</v>
      </c>
      <c r="G185" s="3">
        <f t="shared" si="16"/>
        <v>8.3628176745046707E-3</v>
      </c>
      <c r="H185" s="3">
        <f t="shared" si="17"/>
        <v>8.3650670326318243E-5</v>
      </c>
      <c r="I185" s="6">
        <f t="shared" si="19"/>
        <v>0.21380493205113849</v>
      </c>
      <c r="J185" s="5">
        <f t="shared" si="18"/>
        <v>-2.327925211890669E-2</v>
      </c>
    </row>
    <row r="186" spans="1:10" x14ac:dyDescent="0.45">
      <c r="A186" s="1">
        <v>44466</v>
      </c>
      <c r="B186">
        <v>71.397544999999994</v>
      </c>
      <c r="C186" s="2">
        <f t="shared" si="15"/>
        <v>3.3116935161623395E-2</v>
      </c>
      <c r="D186">
        <f t="shared" si="14"/>
        <v>634</v>
      </c>
      <c r="E186" s="2">
        <v>-2.3259926834175548E-2</v>
      </c>
      <c r="F186">
        <v>336</v>
      </c>
      <c r="G186" s="3">
        <f t="shared" si="16"/>
        <v>3.4152726856212248E-2</v>
      </c>
      <c r="H186" s="3">
        <f t="shared" si="17"/>
        <v>3.4161912960311192E-4</v>
      </c>
      <c r="I186" s="6">
        <f t="shared" si="19"/>
        <v>0.21414655118074161</v>
      </c>
      <c r="J186" s="5">
        <f t="shared" si="18"/>
        <v>-2.3259926834175548E-2</v>
      </c>
    </row>
    <row r="187" spans="1:10" x14ac:dyDescent="0.45">
      <c r="A187" s="1">
        <v>44467</v>
      </c>
      <c r="B187">
        <v>70.454055999999994</v>
      </c>
      <c r="C187" s="2">
        <f t="shared" si="15"/>
        <v>-1.3214586019729357E-2</v>
      </c>
      <c r="D187">
        <f t="shared" si="14"/>
        <v>633</v>
      </c>
      <c r="E187" s="2">
        <v>-2.2852178459777051E-2</v>
      </c>
      <c r="F187">
        <v>715</v>
      </c>
      <c r="G187" s="3">
        <f t="shared" si="16"/>
        <v>7.5711898649013999E-4</v>
      </c>
      <c r="H187" s="3">
        <f t="shared" si="17"/>
        <v>7.5732262978499219E-6</v>
      </c>
      <c r="I187" s="6">
        <f t="shared" si="19"/>
        <v>0.21415412440703946</v>
      </c>
      <c r="J187" s="5">
        <f t="shared" si="18"/>
        <v>-2.2852178459777051E-2</v>
      </c>
    </row>
    <row r="188" spans="1:10" x14ac:dyDescent="0.45">
      <c r="A188" s="1">
        <v>44468</v>
      </c>
      <c r="B188">
        <v>66.904266000000007</v>
      </c>
      <c r="C188" s="2">
        <f t="shared" si="15"/>
        <v>-5.0384466154794416E-2</v>
      </c>
      <c r="D188">
        <f t="shared" si="14"/>
        <v>632</v>
      </c>
      <c r="E188" s="2">
        <v>-2.2730775173199658E-2</v>
      </c>
      <c r="F188">
        <v>418</v>
      </c>
      <c r="G188" s="3">
        <f t="shared" si="16"/>
        <v>1.4979983733668054E-2</v>
      </c>
      <c r="H188" s="3">
        <f t="shared" si="17"/>
        <v>1.4984012919699299E-4</v>
      </c>
      <c r="I188" s="6">
        <f t="shared" si="19"/>
        <v>0.21430396453623646</v>
      </c>
      <c r="J188" s="5">
        <f t="shared" si="18"/>
        <v>-2.2730775173199658E-2</v>
      </c>
    </row>
    <row r="189" spans="1:10" x14ac:dyDescent="0.45">
      <c r="A189" s="1">
        <v>44469</v>
      </c>
      <c r="B189">
        <v>67.483436999999995</v>
      </c>
      <c r="C189" s="2">
        <f t="shared" si="15"/>
        <v>8.6567125629923858E-3</v>
      </c>
      <c r="D189">
        <f t="shared" si="14"/>
        <v>631</v>
      </c>
      <c r="E189" s="2">
        <v>-2.2564724343529075E-2</v>
      </c>
      <c r="F189">
        <v>576</v>
      </c>
      <c r="G189" s="3">
        <f t="shared" si="16"/>
        <v>3.0610617330400834E-3</v>
      </c>
      <c r="H189" s="3">
        <f t="shared" si="17"/>
        <v>3.0618850708617276E-5</v>
      </c>
      <c r="I189" s="6">
        <f t="shared" si="19"/>
        <v>0.21433458338694508</v>
      </c>
      <c r="J189" s="5">
        <f t="shared" si="18"/>
        <v>-2.2564724343529075E-2</v>
      </c>
    </row>
    <row r="190" spans="1:10" x14ac:dyDescent="0.45">
      <c r="A190" s="1">
        <v>44470</v>
      </c>
      <c r="B190">
        <v>65.409606999999994</v>
      </c>
      <c r="C190" s="2">
        <f t="shared" si="15"/>
        <v>-3.0730948099160993E-2</v>
      </c>
      <c r="D190">
        <f t="shared" si="14"/>
        <v>630</v>
      </c>
      <c r="E190" s="2">
        <v>-2.2372794801678975E-2</v>
      </c>
      <c r="F190">
        <v>149</v>
      </c>
      <c r="G190" s="3">
        <f t="shared" si="16"/>
        <v>0.22368867397864714</v>
      </c>
      <c r="H190" s="3">
        <f t="shared" si="17"/>
        <v>2.2374883981704633E-3</v>
      </c>
      <c r="I190" s="6">
        <f t="shared" si="19"/>
        <v>0.21657207178511553</v>
      </c>
      <c r="J190" s="5">
        <f t="shared" si="18"/>
        <v>-2.2372794801678975E-2</v>
      </c>
    </row>
    <row r="191" spans="1:10" x14ac:dyDescent="0.45">
      <c r="A191" s="1">
        <v>44473</v>
      </c>
      <c r="B191">
        <v>64.839775000000003</v>
      </c>
      <c r="C191" s="2">
        <f t="shared" si="15"/>
        <v>-8.7117478018173822E-3</v>
      </c>
      <c r="D191">
        <f t="shared" si="14"/>
        <v>629</v>
      </c>
      <c r="E191" s="2">
        <v>-2.2338694355525157E-2</v>
      </c>
      <c r="F191">
        <v>403</v>
      </c>
      <c r="G191" s="3">
        <f t="shared" si="16"/>
        <v>1.7417403892222964E-2</v>
      </c>
      <c r="H191" s="3">
        <f t="shared" si="17"/>
        <v>1.7422088674376991E-4</v>
      </c>
      <c r="I191" s="6">
        <f t="shared" si="19"/>
        <v>0.2167462926718593</v>
      </c>
      <c r="J191" s="5">
        <f t="shared" si="18"/>
        <v>-2.2338694355525157E-2</v>
      </c>
    </row>
    <row r="192" spans="1:10" x14ac:dyDescent="0.45">
      <c r="A192" s="1">
        <v>44474</v>
      </c>
      <c r="B192">
        <v>66.904266000000007</v>
      </c>
      <c r="C192" s="2">
        <f t="shared" si="15"/>
        <v>3.1839885317307193E-2</v>
      </c>
      <c r="D192">
        <f t="shared" si="14"/>
        <v>628</v>
      </c>
      <c r="E192" s="2">
        <v>-2.2132869242942332E-2</v>
      </c>
      <c r="F192">
        <v>193</v>
      </c>
      <c r="G192" s="3">
        <f t="shared" si="16"/>
        <v>0.1437449371536246</v>
      </c>
      <c r="H192" s="3">
        <f t="shared" si="17"/>
        <v>1.4378360041942908E-3</v>
      </c>
      <c r="I192" s="6">
        <f t="shared" si="19"/>
        <v>0.21818412867605358</v>
      </c>
      <c r="J192" s="5">
        <f t="shared" si="18"/>
        <v>-2.2132869242942332E-2</v>
      </c>
    </row>
    <row r="193" spans="1:10" x14ac:dyDescent="0.45">
      <c r="A193" s="1">
        <v>44475</v>
      </c>
      <c r="B193">
        <v>67.137801999999994</v>
      </c>
      <c r="C193" s="2">
        <f t="shared" si="15"/>
        <v>3.490599538151784E-3</v>
      </c>
      <c r="D193">
        <f t="shared" si="14"/>
        <v>627</v>
      </c>
      <c r="E193" s="2">
        <v>-2.2102306374518821E-2</v>
      </c>
      <c r="F193">
        <v>166</v>
      </c>
      <c r="G193" s="3">
        <f t="shared" si="16"/>
        <v>0.18855684516737689</v>
      </c>
      <c r="H193" s="3">
        <f t="shared" si="17"/>
        <v>1.8860756155132973E-3</v>
      </c>
      <c r="I193" s="6">
        <f t="shared" si="19"/>
        <v>0.22007020429156687</v>
      </c>
      <c r="J193" s="5">
        <f t="shared" si="18"/>
        <v>-2.2102306374518821E-2</v>
      </c>
    </row>
    <row r="194" spans="1:10" x14ac:dyDescent="0.45">
      <c r="A194" s="1">
        <v>44476</v>
      </c>
      <c r="B194">
        <v>71.276122999999998</v>
      </c>
      <c r="C194" s="2">
        <f t="shared" si="15"/>
        <v>6.1639208861797412E-2</v>
      </c>
      <c r="D194">
        <f t="shared" ref="D194:D257" si="20">D195+1</f>
        <v>626</v>
      </c>
      <c r="E194" s="2">
        <v>-2.1887787891004096E-2</v>
      </c>
      <c r="F194">
        <v>751</v>
      </c>
      <c r="G194" s="3">
        <f t="shared" si="16"/>
        <v>5.2726766982802995E-4</v>
      </c>
      <c r="H194" s="3">
        <f t="shared" si="17"/>
        <v>5.2740948971033216E-6</v>
      </c>
      <c r="I194" s="6">
        <f t="shared" si="19"/>
        <v>0.22007547838646396</v>
      </c>
      <c r="J194" s="5">
        <f t="shared" si="18"/>
        <v>-2.1887787891004096E-2</v>
      </c>
    </row>
    <row r="195" spans="1:10" x14ac:dyDescent="0.45">
      <c r="A195" s="1">
        <v>44477</v>
      </c>
      <c r="B195">
        <v>73.434005999999997</v>
      </c>
      <c r="C195" s="2">
        <f t="shared" si="15"/>
        <v>3.0274977217826571E-2</v>
      </c>
      <c r="D195">
        <f t="shared" si="20"/>
        <v>625</v>
      </c>
      <c r="E195" s="2">
        <v>-2.1818181865365771E-2</v>
      </c>
      <c r="F195">
        <v>608</v>
      </c>
      <c r="G195" s="3">
        <f t="shared" si="16"/>
        <v>2.2192095636071282E-3</v>
      </c>
      <c r="H195" s="3">
        <f t="shared" si="17"/>
        <v>2.2198064673376707E-5</v>
      </c>
      <c r="I195" s="6">
        <f t="shared" si="19"/>
        <v>0.22009767645113734</v>
      </c>
      <c r="J195" s="5">
        <f t="shared" si="18"/>
        <v>-2.1818181865365771E-2</v>
      </c>
    </row>
    <row r="196" spans="1:10" x14ac:dyDescent="0.45">
      <c r="A196" s="1">
        <v>44480</v>
      </c>
      <c r="B196">
        <v>72.864174000000006</v>
      </c>
      <c r="C196" s="2">
        <f t="shared" ref="C196:C259" si="21">B196/B195-1</f>
        <v>-7.7597836620814098E-3</v>
      </c>
      <c r="D196">
        <f t="shared" si="20"/>
        <v>624</v>
      </c>
      <c r="E196" s="2">
        <v>-2.1694424111870947E-2</v>
      </c>
      <c r="F196">
        <v>384</v>
      </c>
      <c r="G196" s="3">
        <f t="shared" ref="G196:G259" si="22">$N$3^F196</f>
        <v>2.1082141574634713E-2</v>
      </c>
      <c r="H196" s="3">
        <f t="shared" ref="H196:H259" si="23">G196/$N$4</f>
        <v>2.1087812066128661E-4</v>
      </c>
      <c r="I196" s="6">
        <f t="shared" si="19"/>
        <v>0.22030855457179863</v>
      </c>
      <c r="J196" s="5">
        <f t="shared" ref="J196:J259" si="24">E196</f>
        <v>-2.1694424111870947E-2</v>
      </c>
    </row>
    <row r="197" spans="1:10" x14ac:dyDescent="0.45">
      <c r="A197" s="1">
        <v>44481</v>
      </c>
      <c r="B197">
        <v>73.247185000000002</v>
      </c>
      <c r="C197" s="2">
        <f t="shared" si="21"/>
        <v>5.2565064416978391E-3</v>
      </c>
      <c r="D197">
        <f t="shared" si="20"/>
        <v>623</v>
      </c>
      <c r="E197" s="2">
        <v>-2.1587010604097845E-2</v>
      </c>
      <c r="F197">
        <v>756</v>
      </c>
      <c r="G197" s="3">
        <f t="shared" si="22"/>
        <v>5.014263076404149E-4</v>
      </c>
      <c r="H197" s="3">
        <f t="shared" si="23"/>
        <v>5.0156117693736234E-6</v>
      </c>
      <c r="I197" s="6">
        <f t="shared" ref="I197:I260" si="25">H197+I196</f>
        <v>0.22031357018356801</v>
      </c>
      <c r="J197" s="5">
        <f t="shared" si="24"/>
        <v>-2.1587010604097845E-2</v>
      </c>
    </row>
    <row r="198" spans="1:10" x14ac:dyDescent="0.45">
      <c r="A198" s="1">
        <v>44482</v>
      </c>
      <c r="B198">
        <v>75.264954000000003</v>
      </c>
      <c r="C198" s="2">
        <f t="shared" si="21"/>
        <v>2.7547393118247498E-2</v>
      </c>
      <c r="D198">
        <f t="shared" si="20"/>
        <v>622</v>
      </c>
      <c r="E198" s="2">
        <v>-2.1490636933855889E-2</v>
      </c>
      <c r="F198">
        <v>161</v>
      </c>
      <c r="G198" s="3">
        <f t="shared" si="22"/>
        <v>0.19827425658891415</v>
      </c>
      <c r="H198" s="3">
        <f t="shared" si="23"/>
        <v>1.9832758667786532E-3</v>
      </c>
      <c r="I198" s="6">
        <f t="shared" si="25"/>
        <v>0.22229684605034666</v>
      </c>
      <c r="J198" s="5">
        <f t="shared" si="24"/>
        <v>-2.1490636933855889E-2</v>
      </c>
    </row>
    <row r="199" spans="1:10" x14ac:dyDescent="0.45">
      <c r="A199" s="1">
        <v>44483</v>
      </c>
      <c r="B199">
        <v>75.694671999999997</v>
      </c>
      <c r="C199" s="2">
        <f t="shared" si="21"/>
        <v>5.7094036090155065E-3</v>
      </c>
      <c r="D199">
        <f t="shared" si="20"/>
        <v>621</v>
      </c>
      <c r="E199" s="2">
        <v>-2.1419755372938942E-2</v>
      </c>
      <c r="F199">
        <v>794</v>
      </c>
      <c r="G199" s="3">
        <f t="shared" si="22"/>
        <v>3.422508303390569E-4</v>
      </c>
      <c r="H199" s="3">
        <f t="shared" si="23"/>
        <v>3.423428859974142E-6</v>
      </c>
      <c r="I199" s="6">
        <f t="shared" si="25"/>
        <v>0.22230026947920664</v>
      </c>
      <c r="J199" s="5">
        <f t="shared" si="24"/>
        <v>-2.1419755372938942E-2</v>
      </c>
    </row>
    <row r="200" spans="1:10" x14ac:dyDescent="0.45">
      <c r="A200" s="1">
        <v>44484</v>
      </c>
      <c r="B200">
        <v>76.058989999999994</v>
      </c>
      <c r="C200" s="2">
        <f t="shared" si="21"/>
        <v>4.8129939713590364E-3</v>
      </c>
      <c r="D200">
        <f t="shared" si="20"/>
        <v>620</v>
      </c>
      <c r="E200" s="2">
        <v>-2.1328231315733914E-2</v>
      </c>
      <c r="F200">
        <v>320</v>
      </c>
      <c r="G200" s="3">
        <f t="shared" si="22"/>
        <v>4.0110887486875392E-2</v>
      </c>
      <c r="H200" s="3">
        <f t="shared" si="23"/>
        <v>4.0121676165316993E-4</v>
      </c>
      <c r="I200" s="6">
        <f t="shared" si="25"/>
        <v>0.22270148624085981</v>
      </c>
      <c r="J200" s="5">
        <f t="shared" si="24"/>
        <v>-2.1328231315733914E-2</v>
      </c>
    </row>
    <row r="201" spans="1:10" x14ac:dyDescent="0.45">
      <c r="A201" s="1">
        <v>44487</v>
      </c>
      <c r="B201">
        <v>76.993140999999994</v>
      </c>
      <c r="C201" s="2">
        <f t="shared" si="21"/>
        <v>1.2281927488124733E-2</v>
      </c>
      <c r="D201">
        <f t="shared" si="20"/>
        <v>619</v>
      </c>
      <c r="E201" s="2">
        <v>-2.1192095063457206E-2</v>
      </c>
      <c r="F201">
        <v>208</v>
      </c>
      <c r="G201" s="3">
        <f t="shared" si="22"/>
        <v>0.12362903413636175</v>
      </c>
      <c r="H201" s="3">
        <f t="shared" si="23"/>
        <v>1.2366228680113461E-3</v>
      </c>
      <c r="I201" s="6">
        <f t="shared" si="25"/>
        <v>0.22393810910887116</v>
      </c>
      <c r="J201" s="5">
        <f t="shared" si="24"/>
        <v>-2.1192095063457206E-2</v>
      </c>
    </row>
    <row r="202" spans="1:10" x14ac:dyDescent="0.45">
      <c r="A202" s="1">
        <v>44488</v>
      </c>
      <c r="B202">
        <v>79.319198999999998</v>
      </c>
      <c r="C202" s="2">
        <f t="shared" si="21"/>
        <v>3.0211236608725933E-2</v>
      </c>
      <c r="D202">
        <f t="shared" si="20"/>
        <v>618</v>
      </c>
      <c r="E202" s="2">
        <v>-2.106158815985848E-2</v>
      </c>
      <c r="F202">
        <v>752</v>
      </c>
      <c r="G202" s="3">
        <f t="shared" si="22"/>
        <v>5.2199499312974957E-4</v>
      </c>
      <c r="H202" s="3">
        <f t="shared" si="23"/>
        <v>5.2213539481322878E-6</v>
      </c>
      <c r="I202" s="6">
        <f t="shared" si="25"/>
        <v>0.22394333046281928</v>
      </c>
      <c r="J202" s="5">
        <f t="shared" si="24"/>
        <v>-2.106158815985848E-2</v>
      </c>
    </row>
    <row r="203" spans="1:10" x14ac:dyDescent="0.45">
      <c r="A203" s="1">
        <v>44489</v>
      </c>
      <c r="B203">
        <v>79.898375999999999</v>
      </c>
      <c r="C203" s="2">
        <f t="shared" si="21"/>
        <v>7.3018513462295154E-3</v>
      </c>
      <c r="D203">
        <f t="shared" si="20"/>
        <v>617</v>
      </c>
      <c r="E203" s="2">
        <v>-2.1022289485840173E-2</v>
      </c>
      <c r="F203">
        <v>729</v>
      </c>
      <c r="G203" s="3">
        <f t="shared" si="22"/>
        <v>6.5774394928120163E-4</v>
      </c>
      <c r="H203" s="3">
        <f t="shared" si="23"/>
        <v>6.5792086354090294E-6</v>
      </c>
      <c r="I203" s="6">
        <f t="shared" si="25"/>
        <v>0.2239499096714547</v>
      </c>
      <c r="J203" s="5">
        <f t="shared" si="24"/>
        <v>-2.1022289485840173E-2</v>
      </c>
    </row>
    <row r="204" spans="1:10" x14ac:dyDescent="0.45">
      <c r="A204" s="1">
        <v>44490</v>
      </c>
      <c r="B204">
        <v>78.441085999999999</v>
      </c>
      <c r="C204" s="2">
        <f t="shared" si="21"/>
        <v>-1.8239294375645421E-2</v>
      </c>
      <c r="D204">
        <f t="shared" si="20"/>
        <v>616</v>
      </c>
      <c r="E204" s="2">
        <v>-2.0986730139095688E-2</v>
      </c>
      <c r="F204">
        <v>84</v>
      </c>
      <c r="G204" s="3">
        <f t="shared" si="22"/>
        <v>0.42988901352389325</v>
      </c>
      <c r="H204" s="3">
        <f t="shared" si="23"/>
        <v>4.3000464134025614E-3</v>
      </c>
      <c r="I204" s="6">
        <f t="shared" si="25"/>
        <v>0.22824995608485726</v>
      </c>
      <c r="J204" s="5">
        <f t="shared" si="24"/>
        <v>-2.0986730139095688E-2</v>
      </c>
    </row>
    <row r="205" spans="1:10" x14ac:dyDescent="0.45">
      <c r="A205" s="1">
        <v>44491</v>
      </c>
      <c r="B205">
        <v>77.600348999999994</v>
      </c>
      <c r="C205" s="2">
        <f t="shared" si="21"/>
        <v>-1.0718069354623716E-2</v>
      </c>
      <c r="D205">
        <f t="shared" si="20"/>
        <v>615</v>
      </c>
      <c r="E205" s="2">
        <v>-2.0983845835754078E-2</v>
      </c>
      <c r="F205">
        <v>127</v>
      </c>
      <c r="G205" s="3">
        <f t="shared" si="22"/>
        <v>0.27904208858505863</v>
      </c>
      <c r="H205" s="3">
        <f t="shared" si="23"/>
        <v>2.7911714290457233E-3</v>
      </c>
      <c r="I205" s="6">
        <f t="shared" si="25"/>
        <v>0.23104112751390299</v>
      </c>
      <c r="J205" s="5">
        <f t="shared" si="24"/>
        <v>-2.0983845835754078E-2</v>
      </c>
    </row>
    <row r="206" spans="1:10" x14ac:dyDescent="0.45">
      <c r="A206" s="1">
        <v>44494</v>
      </c>
      <c r="B206">
        <v>78.702652</v>
      </c>
      <c r="C206" s="2">
        <f t="shared" si="21"/>
        <v>1.4204871681698261E-2</v>
      </c>
      <c r="D206">
        <f t="shared" si="20"/>
        <v>614</v>
      </c>
      <c r="E206" s="2">
        <v>-2.0825357743560091E-2</v>
      </c>
      <c r="F206">
        <v>580</v>
      </c>
      <c r="G206" s="3">
        <f t="shared" si="22"/>
        <v>2.9404436871219891E-3</v>
      </c>
      <c r="H206" s="3">
        <f t="shared" si="23"/>
        <v>2.9412345821483428E-5</v>
      </c>
      <c r="I206" s="6">
        <f t="shared" si="25"/>
        <v>0.23107053985972448</v>
      </c>
      <c r="J206" s="5">
        <f t="shared" si="24"/>
        <v>-2.0825357743560091E-2</v>
      </c>
    </row>
    <row r="207" spans="1:10" x14ac:dyDescent="0.45">
      <c r="A207" s="1">
        <v>44495</v>
      </c>
      <c r="B207">
        <v>76.115043999999997</v>
      </c>
      <c r="C207" s="2">
        <f t="shared" si="21"/>
        <v>-3.2878282170212048E-2</v>
      </c>
      <c r="D207">
        <f t="shared" si="20"/>
        <v>613</v>
      </c>
      <c r="E207" s="2">
        <v>-2.0716828004570309E-2</v>
      </c>
      <c r="F207">
        <v>133</v>
      </c>
      <c r="G207" s="3">
        <f t="shared" si="22"/>
        <v>0.262712587250228</v>
      </c>
      <c r="H207" s="3">
        <f t="shared" si="23"/>
        <v>2.6278324940217693E-3</v>
      </c>
      <c r="I207" s="6">
        <f t="shared" si="25"/>
        <v>0.23369837235374624</v>
      </c>
      <c r="J207" s="5">
        <f t="shared" si="24"/>
        <v>-2.0716828004570309E-2</v>
      </c>
    </row>
    <row r="208" spans="1:10" x14ac:dyDescent="0.45">
      <c r="A208" s="1">
        <v>44496</v>
      </c>
      <c r="B208">
        <v>75.535865999999999</v>
      </c>
      <c r="C208" s="2">
        <f t="shared" si="21"/>
        <v>-7.6092447637552407E-3</v>
      </c>
      <c r="D208">
        <f t="shared" si="20"/>
        <v>612</v>
      </c>
      <c r="E208" s="2">
        <v>-2.0670374029880034E-2</v>
      </c>
      <c r="F208">
        <v>220</v>
      </c>
      <c r="G208" s="3">
        <f t="shared" si="22"/>
        <v>0.10958290556334796</v>
      </c>
      <c r="H208" s="3">
        <f t="shared" si="23"/>
        <v>1.0961238022234687E-3</v>
      </c>
      <c r="I208" s="6">
        <f t="shared" si="25"/>
        <v>0.2347944961559697</v>
      </c>
      <c r="J208" s="5">
        <f t="shared" si="24"/>
        <v>-2.0670374029880034E-2</v>
      </c>
    </row>
    <row r="209" spans="1:10" x14ac:dyDescent="0.45">
      <c r="A209" s="1">
        <v>44497</v>
      </c>
      <c r="B209">
        <v>75.591910999999996</v>
      </c>
      <c r="C209" s="2">
        <f t="shared" si="21"/>
        <v>7.4196541282778306E-4</v>
      </c>
      <c r="D209">
        <f t="shared" si="20"/>
        <v>611</v>
      </c>
      <c r="E209" s="2">
        <v>-2.0600160879427398E-2</v>
      </c>
      <c r="F209">
        <v>526</v>
      </c>
      <c r="G209" s="3">
        <f t="shared" si="22"/>
        <v>5.0595554314403456E-3</v>
      </c>
      <c r="H209" s="3">
        <f t="shared" si="23"/>
        <v>5.0609163067544388E-5</v>
      </c>
      <c r="I209" s="6">
        <f t="shared" si="25"/>
        <v>0.23484510531903724</v>
      </c>
      <c r="J209" s="5">
        <f t="shared" si="24"/>
        <v>-2.0600160879427398E-2</v>
      </c>
    </row>
    <row r="210" spans="1:10" x14ac:dyDescent="0.45">
      <c r="A210" s="1">
        <v>44498</v>
      </c>
      <c r="B210">
        <v>73.125739999999993</v>
      </c>
      <c r="C210" s="2">
        <f t="shared" si="21"/>
        <v>-3.2624800291131684E-2</v>
      </c>
      <c r="D210">
        <f t="shared" si="20"/>
        <v>610</v>
      </c>
      <c r="E210" s="2">
        <v>-2.0358425557542859E-2</v>
      </c>
      <c r="F210">
        <v>812</v>
      </c>
      <c r="G210" s="3">
        <f t="shared" si="22"/>
        <v>2.8561302778566211E-4</v>
      </c>
      <c r="H210" s="3">
        <f t="shared" si="23"/>
        <v>2.8568984949938059E-6</v>
      </c>
      <c r="I210" s="6">
        <f t="shared" si="25"/>
        <v>0.23484796221753224</v>
      </c>
      <c r="J210" s="5">
        <f t="shared" si="24"/>
        <v>-2.0358425557542859E-2</v>
      </c>
    </row>
    <row r="211" spans="1:10" x14ac:dyDescent="0.45">
      <c r="A211" s="1">
        <v>44501</v>
      </c>
      <c r="B211">
        <v>77.067879000000005</v>
      </c>
      <c r="C211" s="2">
        <f t="shared" si="21"/>
        <v>5.3909047621261807E-2</v>
      </c>
      <c r="D211">
        <f t="shared" si="20"/>
        <v>609</v>
      </c>
      <c r="E211" s="2">
        <v>-2.0332724992889628E-2</v>
      </c>
      <c r="F211">
        <v>9</v>
      </c>
      <c r="G211" s="3">
        <f t="shared" si="22"/>
        <v>0.91351724748364072</v>
      </c>
      <c r="H211" s="3">
        <f t="shared" si="23"/>
        <v>9.1376295742554067E-3</v>
      </c>
      <c r="I211" s="6">
        <f t="shared" si="25"/>
        <v>0.24398559179178764</v>
      </c>
      <c r="J211" s="5">
        <f t="shared" si="24"/>
        <v>-2.0332724992889628E-2</v>
      </c>
    </row>
    <row r="212" spans="1:10" x14ac:dyDescent="0.45">
      <c r="A212" s="1">
        <v>44502</v>
      </c>
      <c r="B212">
        <v>75.386398</v>
      </c>
      <c r="C212" s="2">
        <f t="shared" si="21"/>
        <v>-2.1818181865365771E-2</v>
      </c>
      <c r="D212">
        <f t="shared" si="20"/>
        <v>608</v>
      </c>
      <c r="E212" s="2">
        <v>-2.0109621829886626E-2</v>
      </c>
      <c r="F212">
        <v>22</v>
      </c>
      <c r="G212" s="3">
        <f t="shared" si="22"/>
        <v>0.80163058953904565</v>
      </c>
      <c r="H212" s="3">
        <f t="shared" si="23"/>
        <v>8.0184620517862269E-3</v>
      </c>
      <c r="I212" s="6">
        <f t="shared" si="25"/>
        <v>0.25200405384357388</v>
      </c>
      <c r="J212" s="5">
        <f t="shared" si="24"/>
        <v>-2.0109621829886626E-2</v>
      </c>
    </row>
    <row r="213" spans="1:10" x14ac:dyDescent="0.45">
      <c r="A213" s="1">
        <v>44503</v>
      </c>
      <c r="B213">
        <v>76.002937000000003</v>
      </c>
      <c r="C213" s="2">
        <f t="shared" si="21"/>
        <v>8.1783851776551231E-3</v>
      </c>
      <c r="D213">
        <f t="shared" si="20"/>
        <v>607</v>
      </c>
      <c r="E213" s="2">
        <v>-2.0046305149060584E-2</v>
      </c>
      <c r="F213">
        <v>107</v>
      </c>
      <c r="G213" s="3">
        <f t="shared" si="22"/>
        <v>0.34116606151404211</v>
      </c>
      <c r="H213" s="3">
        <f t="shared" si="23"/>
        <v>3.4125782540069425E-3</v>
      </c>
      <c r="I213" s="6">
        <f t="shared" si="25"/>
        <v>0.25541663209758081</v>
      </c>
      <c r="J213" s="5">
        <f t="shared" si="24"/>
        <v>-2.0046305149060584E-2</v>
      </c>
    </row>
    <row r="214" spans="1:10" x14ac:dyDescent="0.45">
      <c r="A214" s="1">
        <v>44504</v>
      </c>
      <c r="B214">
        <v>75.012741000000005</v>
      </c>
      <c r="C214" s="2">
        <f t="shared" si="21"/>
        <v>-1.302839125809041E-2</v>
      </c>
      <c r="D214">
        <f t="shared" si="20"/>
        <v>606</v>
      </c>
      <c r="E214" s="2">
        <v>-1.9962971788874184E-2</v>
      </c>
      <c r="F214">
        <v>283</v>
      </c>
      <c r="G214" s="3">
        <f t="shared" si="22"/>
        <v>5.8178171976708111E-2</v>
      </c>
      <c r="H214" s="3">
        <f t="shared" si="23"/>
        <v>5.819382023654735E-4</v>
      </c>
      <c r="I214" s="6">
        <f t="shared" si="25"/>
        <v>0.25599857029994627</v>
      </c>
      <c r="J214" s="5">
        <f t="shared" si="24"/>
        <v>-1.9962971788874184E-2</v>
      </c>
    </row>
    <row r="215" spans="1:10" x14ac:dyDescent="0.45">
      <c r="A215" s="1">
        <v>44505</v>
      </c>
      <c r="B215">
        <v>72.462494000000007</v>
      </c>
      <c r="C215" s="2">
        <f t="shared" si="21"/>
        <v>-3.3997517835003488E-2</v>
      </c>
      <c r="D215">
        <f t="shared" si="20"/>
        <v>605</v>
      </c>
      <c r="E215" s="2">
        <v>-1.9898730542259102E-2</v>
      </c>
      <c r="F215">
        <v>410</v>
      </c>
      <c r="G215" s="3">
        <f t="shared" si="22"/>
        <v>1.6234158618441359E-2</v>
      </c>
      <c r="H215" s="3">
        <f t="shared" si="23"/>
        <v>1.6238525141549619E-4</v>
      </c>
      <c r="I215" s="6">
        <f t="shared" si="25"/>
        <v>0.25616095555136176</v>
      </c>
      <c r="J215" s="5">
        <f t="shared" si="24"/>
        <v>-1.9898730542259102E-2</v>
      </c>
    </row>
    <row r="216" spans="1:10" x14ac:dyDescent="0.45">
      <c r="A216" s="1">
        <v>44508</v>
      </c>
      <c r="B216">
        <v>72.369079999999997</v>
      </c>
      <c r="C216" s="2">
        <f t="shared" si="21"/>
        <v>-1.289135866618274E-3</v>
      </c>
      <c r="D216">
        <f t="shared" si="20"/>
        <v>604</v>
      </c>
      <c r="E216" s="2">
        <v>-1.9824431401275433E-2</v>
      </c>
      <c r="F216">
        <v>677</v>
      </c>
      <c r="G216" s="3">
        <f t="shared" si="22"/>
        <v>1.1092431169972838E-3</v>
      </c>
      <c r="H216" s="3">
        <f t="shared" si="23"/>
        <v>1.1095414715850939E-5</v>
      </c>
      <c r="I216" s="6">
        <f t="shared" si="25"/>
        <v>0.25617205096607759</v>
      </c>
      <c r="J216" s="5">
        <f t="shared" si="24"/>
        <v>-1.9824431401275433E-2</v>
      </c>
    </row>
    <row r="217" spans="1:10" x14ac:dyDescent="0.45">
      <c r="A217" s="1">
        <v>44509</v>
      </c>
      <c r="B217">
        <v>72.107512999999997</v>
      </c>
      <c r="C217" s="2">
        <f t="shared" si="21"/>
        <v>-3.6143474533598674E-3</v>
      </c>
      <c r="D217">
        <f t="shared" si="20"/>
        <v>603</v>
      </c>
      <c r="E217" s="2">
        <v>-1.9801914193680381E-2</v>
      </c>
      <c r="F217">
        <v>43</v>
      </c>
      <c r="G217" s="3">
        <f t="shared" si="22"/>
        <v>0.64910262836840193</v>
      </c>
      <c r="H217" s="3">
        <f t="shared" si="23"/>
        <v>6.4927721836059186E-3</v>
      </c>
      <c r="I217" s="6">
        <f t="shared" si="25"/>
        <v>0.26266482314968354</v>
      </c>
      <c r="J217" s="5">
        <f t="shared" si="24"/>
        <v>-1.9801914193680381E-2</v>
      </c>
    </row>
    <row r="218" spans="1:10" x14ac:dyDescent="0.45">
      <c r="A218" s="1">
        <v>44510</v>
      </c>
      <c r="B218">
        <v>72.621291999999997</v>
      </c>
      <c r="C218" s="2">
        <f t="shared" si="21"/>
        <v>7.1251798685665335E-3</v>
      </c>
      <c r="D218">
        <f t="shared" si="20"/>
        <v>602</v>
      </c>
      <c r="E218" s="2">
        <v>-1.9767229520782026E-2</v>
      </c>
      <c r="F218">
        <v>506</v>
      </c>
      <c r="G218" s="3">
        <f t="shared" si="22"/>
        <v>6.1859793564092132E-3</v>
      </c>
      <c r="H218" s="3">
        <f t="shared" si="23"/>
        <v>6.1876432074557531E-5</v>
      </c>
      <c r="I218" s="6">
        <f t="shared" si="25"/>
        <v>0.26272669958175809</v>
      </c>
      <c r="J218" s="5">
        <f t="shared" si="24"/>
        <v>-1.9767229520782026E-2</v>
      </c>
    </row>
    <row r="219" spans="1:10" x14ac:dyDescent="0.45">
      <c r="A219" s="1">
        <v>44511</v>
      </c>
      <c r="B219">
        <v>78.655936999999994</v>
      </c>
      <c r="C219" s="2">
        <f t="shared" si="21"/>
        <v>8.3097461278986762E-2</v>
      </c>
      <c r="D219">
        <f t="shared" si="20"/>
        <v>601</v>
      </c>
      <c r="E219" s="2">
        <v>-1.9417457772253899E-2</v>
      </c>
      <c r="F219">
        <v>2</v>
      </c>
      <c r="G219" s="3">
        <f t="shared" si="22"/>
        <v>0.98009999999999997</v>
      </c>
      <c r="H219" s="3">
        <f t="shared" si="23"/>
        <v>9.803636187928795E-3</v>
      </c>
      <c r="I219" s="6">
        <f t="shared" si="25"/>
        <v>0.27253033576968688</v>
      </c>
      <c r="J219" s="5">
        <f t="shared" si="24"/>
        <v>-1.9417457772253899E-2</v>
      </c>
    </row>
    <row r="220" spans="1:10" x14ac:dyDescent="0.45">
      <c r="A220" s="1">
        <v>44512</v>
      </c>
      <c r="B220">
        <v>80.290717999999998</v>
      </c>
      <c r="C220" s="2">
        <f t="shared" si="21"/>
        <v>2.0783949214157937E-2</v>
      </c>
      <c r="D220">
        <f t="shared" si="20"/>
        <v>600</v>
      </c>
      <c r="E220" s="2">
        <v>-1.9381643552289107E-2</v>
      </c>
      <c r="F220">
        <v>249</v>
      </c>
      <c r="G220" s="3">
        <f t="shared" si="22"/>
        <v>8.1877289052708191E-2</v>
      </c>
      <c r="H220" s="3">
        <f t="shared" si="23"/>
        <v>8.1899311695402119E-4</v>
      </c>
      <c r="I220" s="6">
        <f t="shared" si="25"/>
        <v>0.27334932888664093</v>
      </c>
      <c r="J220" s="5">
        <f t="shared" si="24"/>
        <v>-1.9381643552289107E-2</v>
      </c>
    </row>
    <row r="221" spans="1:10" x14ac:dyDescent="0.45">
      <c r="A221" s="1">
        <v>44515</v>
      </c>
      <c r="B221">
        <v>79.048293999999999</v>
      </c>
      <c r="C221" s="2">
        <f t="shared" si="21"/>
        <v>-1.5474067625102061E-2</v>
      </c>
      <c r="D221">
        <f t="shared" si="20"/>
        <v>599</v>
      </c>
      <c r="E221" s="2">
        <v>-1.9183011449168341E-2</v>
      </c>
      <c r="F221">
        <v>294</v>
      </c>
      <c r="G221" s="3">
        <f t="shared" si="22"/>
        <v>5.2089142933589211E-2</v>
      </c>
      <c r="H221" s="3">
        <f t="shared" si="23"/>
        <v>5.2103153419235857E-4</v>
      </c>
      <c r="I221" s="6">
        <f t="shared" si="25"/>
        <v>0.27387036042083329</v>
      </c>
      <c r="J221" s="5">
        <f t="shared" si="24"/>
        <v>-1.9183011449168341E-2</v>
      </c>
    </row>
    <row r="222" spans="1:10" x14ac:dyDescent="0.45">
      <c r="A222" s="1">
        <v>44516</v>
      </c>
      <c r="B222">
        <v>80.085205000000002</v>
      </c>
      <c r="C222" s="2">
        <f t="shared" si="21"/>
        <v>1.3117436791235448E-2</v>
      </c>
      <c r="D222">
        <f t="shared" si="20"/>
        <v>598</v>
      </c>
      <c r="E222" s="2">
        <v>-1.8936399851669283E-2</v>
      </c>
      <c r="F222">
        <v>483</v>
      </c>
      <c r="G222" s="3">
        <f t="shared" si="22"/>
        <v>7.7946925652699192E-3</v>
      </c>
      <c r="H222" s="3">
        <f t="shared" si="23"/>
        <v>7.796789114035272E-5</v>
      </c>
      <c r="I222" s="6">
        <f t="shared" si="25"/>
        <v>0.27394832831197363</v>
      </c>
      <c r="J222" s="5">
        <f t="shared" si="24"/>
        <v>-1.8936399851669283E-2</v>
      </c>
    </row>
    <row r="223" spans="1:10" x14ac:dyDescent="0.45">
      <c r="A223" s="1">
        <v>44517</v>
      </c>
      <c r="B223">
        <v>77.675078999999997</v>
      </c>
      <c r="C223" s="2">
        <f t="shared" si="21"/>
        <v>-3.0094522452680295E-2</v>
      </c>
      <c r="D223">
        <f t="shared" si="20"/>
        <v>597</v>
      </c>
      <c r="E223" s="2">
        <v>-1.8793382679271664E-2</v>
      </c>
      <c r="F223">
        <v>424</v>
      </c>
      <c r="G223" s="3">
        <f t="shared" si="22"/>
        <v>1.4103357323598346E-2</v>
      </c>
      <c r="H223" s="3">
        <f t="shared" si="23"/>
        <v>1.4107150722265008E-4</v>
      </c>
      <c r="I223" s="6">
        <f t="shared" si="25"/>
        <v>0.27408939981919628</v>
      </c>
      <c r="J223" s="5">
        <f t="shared" si="24"/>
        <v>-1.8793382679271664E-2</v>
      </c>
    </row>
    <row r="224" spans="1:10" x14ac:dyDescent="0.45">
      <c r="A224" s="1">
        <v>44518</v>
      </c>
      <c r="B224">
        <v>82.299155999999996</v>
      </c>
      <c r="C224" s="2">
        <f t="shared" si="21"/>
        <v>5.9531024101050489E-2</v>
      </c>
      <c r="D224">
        <f t="shared" si="20"/>
        <v>596</v>
      </c>
      <c r="E224" s="2">
        <v>-1.8746601249929995E-2</v>
      </c>
      <c r="F224">
        <v>711</v>
      </c>
      <c r="G224" s="3">
        <f t="shared" si="22"/>
        <v>7.8817627661199646E-4</v>
      </c>
      <c r="H224" s="3">
        <f t="shared" si="23"/>
        <v>7.8838827342723637E-6</v>
      </c>
      <c r="I224" s="6">
        <f t="shared" si="25"/>
        <v>0.27409728370193054</v>
      </c>
      <c r="J224" s="5">
        <f t="shared" si="24"/>
        <v>-1.8746601249929995E-2</v>
      </c>
    </row>
    <row r="225" spans="1:10" x14ac:dyDescent="0.45">
      <c r="A225" s="1">
        <v>44519</v>
      </c>
      <c r="B225">
        <v>85.521996000000001</v>
      </c>
      <c r="C225" s="2">
        <f t="shared" si="21"/>
        <v>3.9160061374140964E-2</v>
      </c>
      <c r="D225">
        <f t="shared" si="20"/>
        <v>595</v>
      </c>
      <c r="E225" s="2">
        <v>-1.8576620570696756E-2</v>
      </c>
      <c r="F225">
        <v>544</v>
      </c>
      <c r="G225" s="3">
        <f t="shared" si="22"/>
        <v>4.2222686343565026E-3</v>
      </c>
      <c r="H225" s="3">
        <f t="shared" si="23"/>
        <v>4.2234043035337313E-5</v>
      </c>
      <c r="I225" s="6">
        <f t="shared" si="25"/>
        <v>0.27413951774496587</v>
      </c>
      <c r="J225" s="5">
        <f t="shared" si="24"/>
        <v>-1.8576620570696756E-2</v>
      </c>
    </row>
    <row r="226" spans="1:10" x14ac:dyDescent="0.45">
      <c r="A226" s="1">
        <v>44522</v>
      </c>
      <c r="B226">
        <v>81.934830000000005</v>
      </c>
      <c r="C226" s="2">
        <f t="shared" si="21"/>
        <v>-4.1944367154386764E-2</v>
      </c>
      <c r="D226">
        <f t="shared" si="20"/>
        <v>594</v>
      </c>
      <c r="E226" s="2">
        <v>-1.853658828770921E-2</v>
      </c>
      <c r="F226">
        <v>379</v>
      </c>
      <c r="G226" s="3">
        <f t="shared" si="22"/>
        <v>2.2168624768315486E-2</v>
      </c>
      <c r="H226" s="3">
        <f t="shared" si="23"/>
        <v>2.2174587492630577E-4</v>
      </c>
      <c r="I226" s="6">
        <f t="shared" si="25"/>
        <v>0.27436126361989216</v>
      </c>
      <c r="J226" s="5">
        <f t="shared" si="24"/>
        <v>-1.853658828770921E-2</v>
      </c>
    </row>
    <row r="227" spans="1:10" x14ac:dyDescent="0.45">
      <c r="A227" s="1">
        <v>44523</v>
      </c>
      <c r="B227">
        <v>83.569603000000001</v>
      </c>
      <c r="C227" s="2">
        <f t="shared" si="21"/>
        <v>1.9952113161155083E-2</v>
      </c>
      <c r="D227">
        <f t="shared" si="20"/>
        <v>593</v>
      </c>
      <c r="E227" s="2">
        <v>-1.8498774452373024E-2</v>
      </c>
      <c r="F227">
        <v>441</v>
      </c>
      <c r="G227" s="3">
        <f t="shared" si="22"/>
        <v>1.1888329059788578E-2</v>
      </c>
      <c r="H227" s="3">
        <f t="shared" si="23"/>
        <v>1.1891526679374432E-4</v>
      </c>
      <c r="I227" s="6">
        <f t="shared" si="25"/>
        <v>0.27448017888668591</v>
      </c>
      <c r="J227" s="5">
        <f t="shared" si="24"/>
        <v>-1.8498774452373024E-2</v>
      </c>
    </row>
    <row r="228" spans="1:10" x14ac:dyDescent="0.45">
      <c r="A228" s="1">
        <v>44524</v>
      </c>
      <c r="B228">
        <v>83.476189000000005</v>
      </c>
      <c r="C228" s="2">
        <f t="shared" si="21"/>
        <v>-1.1177987766676223E-3</v>
      </c>
      <c r="D228">
        <f t="shared" si="20"/>
        <v>592</v>
      </c>
      <c r="E228" s="2">
        <v>-1.8380026151846862E-2</v>
      </c>
      <c r="F228">
        <v>564</v>
      </c>
      <c r="G228" s="3">
        <f t="shared" si="22"/>
        <v>3.4534228084393682E-3</v>
      </c>
      <c r="H228" s="3">
        <f t="shared" si="23"/>
        <v>3.4543516801382387E-5</v>
      </c>
      <c r="I228" s="6">
        <f t="shared" si="25"/>
        <v>0.27451472240348729</v>
      </c>
      <c r="J228" s="5">
        <f t="shared" si="24"/>
        <v>-1.8380026151846862E-2</v>
      </c>
    </row>
    <row r="229" spans="1:10" x14ac:dyDescent="0.45">
      <c r="A229" s="1">
        <v>44526</v>
      </c>
      <c r="B229">
        <v>82.831619000000003</v>
      </c>
      <c r="C229" s="2">
        <f t="shared" si="21"/>
        <v>-7.7216031028920495E-3</v>
      </c>
      <c r="D229">
        <f t="shared" si="20"/>
        <v>591</v>
      </c>
      <c r="E229" s="2">
        <v>-1.8239294375645421E-2</v>
      </c>
      <c r="F229">
        <v>616</v>
      </c>
      <c r="G229" s="3">
        <f t="shared" si="22"/>
        <v>2.0477638506421771E-3</v>
      </c>
      <c r="H229" s="3">
        <f t="shared" si="23"/>
        <v>2.0483146403926194E-5</v>
      </c>
      <c r="I229" s="6">
        <f t="shared" si="25"/>
        <v>0.27453520554989119</v>
      </c>
      <c r="J229" s="5">
        <f t="shared" si="24"/>
        <v>-1.8239294375645421E-2</v>
      </c>
    </row>
    <row r="230" spans="1:10" x14ac:dyDescent="0.45">
      <c r="A230" s="1">
        <v>44529</v>
      </c>
      <c r="B230">
        <v>82.121666000000005</v>
      </c>
      <c r="C230" s="2">
        <f t="shared" si="21"/>
        <v>-8.5710385547335122E-3</v>
      </c>
      <c r="D230">
        <f t="shared" si="20"/>
        <v>590</v>
      </c>
      <c r="E230" s="2">
        <v>-1.8195932462436448E-2</v>
      </c>
      <c r="F230">
        <v>311</v>
      </c>
      <c r="G230" s="3">
        <f t="shared" si="22"/>
        <v>4.3908188485071484E-2</v>
      </c>
      <c r="H230" s="3">
        <f t="shared" si="23"/>
        <v>4.3919998528583326E-4</v>
      </c>
      <c r="I230" s="6">
        <f t="shared" si="25"/>
        <v>0.27497440553517705</v>
      </c>
      <c r="J230" s="5">
        <f t="shared" si="24"/>
        <v>-1.8195932462436448E-2</v>
      </c>
    </row>
    <row r="231" spans="1:10" x14ac:dyDescent="0.45">
      <c r="A231" s="1">
        <v>44530</v>
      </c>
      <c r="B231">
        <v>78.571877000000001</v>
      </c>
      <c r="C231" s="2">
        <f t="shared" si="21"/>
        <v>-4.3225974007882417E-2</v>
      </c>
      <c r="D231">
        <f t="shared" si="20"/>
        <v>589</v>
      </c>
      <c r="E231" s="2">
        <v>-1.8171712692972242E-2</v>
      </c>
      <c r="F231">
        <v>346</v>
      </c>
      <c r="G231" s="3">
        <f t="shared" si="22"/>
        <v>3.0887113981430153E-2</v>
      </c>
      <c r="H231" s="3">
        <f t="shared" si="23"/>
        <v>3.0895421729316405E-4</v>
      </c>
      <c r="I231" s="6">
        <f t="shared" si="25"/>
        <v>0.2752833597524702</v>
      </c>
      <c r="J231" s="5">
        <f t="shared" si="24"/>
        <v>-1.8171712692972242E-2</v>
      </c>
    </row>
    <row r="232" spans="1:10" x14ac:dyDescent="0.45">
      <c r="A232" s="1">
        <v>44531</v>
      </c>
      <c r="B232">
        <v>79.571419000000006</v>
      </c>
      <c r="C232" s="2">
        <f t="shared" si="21"/>
        <v>1.2721371032029749E-2</v>
      </c>
      <c r="D232">
        <f t="shared" si="20"/>
        <v>588</v>
      </c>
      <c r="E232" s="2">
        <v>-1.8140217701697159E-2</v>
      </c>
      <c r="F232">
        <v>647</v>
      </c>
      <c r="G232" s="3">
        <f t="shared" si="22"/>
        <v>1.49958436808173E-3</v>
      </c>
      <c r="H232" s="3">
        <f t="shared" si="23"/>
        <v>1.4999877132719499E-5</v>
      </c>
      <c r="I232" s="6">
        <f t="shared" si="25"/>
        <v>0.27529835962960292</v>
      </c>
      <c r="J232" s="5">
        <f t="shared" si="24"/>
        <v>-1.8140217701697159E-2</v>
      </c>
    </row>
    <row r="233" spans="1:10" x14ac:dyDescent="0.45">
      <c r="A233" s="1">
        <v>44532</v>
      </c>
      <c r="B233">
        <v>78.898826999999997</v>
      </c>
      <c r="C233" s="2">
        <f t="shared" si="21"/>
        <v>-8.4526832429620002E-3</v>
      </c>
      <c r="D233">
        <f t="shared" si="20"/>
        <v>587</v>
      </c>
      <c r="E233" s="2">
        <v>-1.8124077735300004E-2</v>
      </c>
      <c r="F233">
        <v>683</v>
      </c>
      <c r="G233" s="3">
        <f t="shared" si="22"/>
        <v>1.0443303755126336E-3</v>
      </c>
      <c r="H233" s="3">
        <f t="shared" si="23"/>
        <v>1.0446112704345395E-5</v>
      </c>
      <c r="I233" s="6">
        <f t="shared" si="25"/>
        <v>0.27530880574230726</v>
      </c>
      <c r="J233" s="5">
        <f t="shared" si="24"/>
        <v>-1.8124077735300004E-2</v>
      </c>
    </row>
    <row r="234" spans="1:10" x14ac:dyDescent="0.45">
      <c r="A234" s="1">
        <v>44533</v>
      </c>
      <c r="B234">
        <v>72.817466999999994</v>
      </c>
      <c r="C234" s="2">
        <f t="shared" si="21"/>
        <v>-7.7077951995408012E-2</v>
      </c>
      <c r="D234">
        <f t="shared" si="20"/>
        <v>586</v>
      </c>
      <c r="E234" s="2">
        <v>-1.7986213680680097E-2</v>
      </c>
      <c r="F234">
        <v>646</v>
      </c>
      <c r="G234" s="3">
        <f t="shared" si="22"/>
        <v>1.5147316849310403E-3</v>
      </c>
      <c r="H234" s="3">
        <f t="shared" si="23"/>
        <v>1.515139104315101E-5</v>
      </c>
      <c r="I234" s="6">
        <f t="shared" si="25"/>
        <v>0.27532395713335039</v>
      </c>
      <c r="J234" s="5">
        <f t="shared" si="24"/>
        <v>-1.7986213680680097E-2</v>
      </c>
    </row>
    <row r="235" spans="1:10" x14ac:dyDescent="0.45">
      <c r="A235" s="1">
        <v>44536</v>
      </c>
      <c r="B235">
        <v>70.239197000000004</v>
      </c>
      <c r="C235" s="2">
        <f t="shared" si="21"/>
        <v>-3.5407301382784806E-2</v>
      </c>
      <c r="D235">
        <f t="shared" si="20"/>
        <v>585</v>
      </c>
      <c r="E235" s="2">
        <v>-1.7964044663629553E-2</v>
      </c>
      <c r="F235">
        <v>402</v>
      </c>
      <c r="G235" s="3">
        <f t="shared" si="22"/>
        <v>1.7593337264871681E-2</v>
      </c>
      <c r="H235" s="3">
        <f t="shared" si="23"/>
        <v>1.7598069368057566E-4</v>
      </c>
      <c r="I235" s="6">
        <f t="shared" si="25"/>
        <v>0.27549993782703097</v>
      </c>
      <c r="J235" s="5">
        <f t="shared" si="24"/>
        <v>-1.7964044663629553E-2</v>
      </c>
    </row>
    <row r="236" spans="1:10" x14ac:dyDescent="0.45">
      <c r="A236" s="1">
        <v>44537</v>
      </c>
      <c r="B236">
        <v>72.948250000000002</v>
      </c>
      <c r="C236" s="2">
        <f t="shared" si="21"/>
        <v>3.8568963138915224E-2</v>
      </c>
      <c r="D236">
        <f t="shared" si="20"/>
        <v>584</v>
      </c>
      <c r="E236" s="2">
        <v>-1.7904748933738279E-2</v>
      </c>
      <c r="F236">
        <v>342</v>
      </c>
      <c r="G236" s="3">
        <f t="shared" si="22"/>
        <v>3.2154114383038244E-2</v>
      </c>
      <c r="H236" s="3">
        <f t="shared" si="23"/>
        <v>3.2162762917697734E-4</v>
      </c>
      <c r="I236" s="6">
        <f t="shared" si="25"/>
        <v>0.27582156545620795</v>
      </c>
      <c r="J236" s="5">
        <f t="shared" si="24"/>
        <v>-1.7904748933738279E-2</v>
      </c>
    </row>
    <row r="237" spans="1:10" x14ac:dyDescent="0.45">
      <c r="A237" s="1">
        <v>44538</v>
      </c>
      <c r="B237">
        <v>73.135086000000001</v>
      </c>
      <c r="C237" s="2">
        <f t="shared" si="21"/>
        <v>2.5612129146346252E-3</v>
      </c>
      <c r="D237">
        <f t="shared" si="20"/>
        <v>583</v>
      </c>
      <c r="E237" s="2">
        <v>-1.7841157988886081E-2</v>
      </c>
      <c r="F237">
        <v>54</v>
      </c>
      <c r="G237" s="3">
        <f t="shared" si="22"/>
        <v>0.58116641411810932</v>
      </c>
      <c r="H237" s="3">
        <f t="shared" si="23"/>
        <v>5.8132273121692772E-3</v>
      </c>
      <c r="I237" s="6">
        <f t="shared" si="25"/>
        <v>0.28163479276837722</v>
      </c>
      <c r="J237" s="5">
        <f t="shared" si="24"/>
        <v>-1.7841157988886081E-2</v>
      </c>
    </row>
    <row r="238" spans="1:10" x14ac:dyDescent="0.45">
      <c r="A238" s="1">
        <v>44539</v>
      </c>
      <c r="B238">
        <v>74.330803000000003</v>
      </c>
      <c r="C238" s="2">
        <f t="shared" si="21"/>
        <v>1.6349430422492484E-2</v>
      </c>
      <c r="D238">
        <f t="shared" si="20"/>
        <v>582</v>
      </c>
      <c r="E238" s="2">
        <v>-1.7838419760968227E-2</v>
      </c>
      <c r="F238">
        <v>95</v>
      </c>
      <c r="G238" s="3">
        <f t="shared" si="22"/>
        <v>0.38489607889348426</v>
      </c>
      <c r="H238" s="3">
        <f t="shared" si="23"/>
        <v>3.8499960490073039E-3</v>
      </c>
      <c r="I238" s="6">
        <f t="shared" si="25"/>
        <v>0.28548478881738454</v>
      </c>
      <c r="J238" s="5">
        <f t="shared" si="24"/>
        <v>-1.7838419760968227E-2</v>
      </c>
    </row>
    <row r="239" spans="1:10" x14ac:dyDescent="0.45">
      <c r="A239" s="1">
        <v>44540</v>
      </c>
      <c r="B239">
        <v>74.461578000000003</v>
      </c>
      <c r="C239" s="2">
        <f t="shared" si="21"/>
        <v>1.7593648221452263E-3</v>
      </c>
      <c r="D239">
        <f t="shared" si="20"/>
        <v>581</v>
      </c>
      <c r="E239" s="2">
        <v>-1.7823962557539375E-2</v>
      </c>
      <c r="F239">
        <v>80</v>
      </c>
      <c r="G239" s="3">
        <f t="shared" si="22"/>
        <v>0.44752321376381032</v>
      </c>
      <c r="H239" s="3">
        <f t="shared" si="23"/>
        <v>4.4764358467432753E-3</v>
      </c>
      <c r="I239" s="6">
        <f t="shared" si="25"/>
        <v>0.28996122466412783</v>
      </c>
      <c r="J239" s="5">
        <f t="shared" si="24"/>
        <v>-1.7823962557539375E-2</v>
      </c>
    </row>
    <row r="240" spans="1:10" x14ac:dyDescent="0.45">
      <c r="A240" s="1">
        <v>44543</v>
      </c>
      <c r="B240">
        <v>72.910888999999997</v>
      </c>
      <c r="C240" s="2">
        <f t="shared" si="21"/>
        <v>-2.0825357743560091E-2</v>
      </c>
      <c r="D240">
        <f t="shared" si="20"/>
        <v>580</v>
      </c>
      <c r="E240" s="2">
        <v>-1.7792472804345483E-2</v>
      </c>
      <c r="F240">
        <v>135</v>
      </c>
      <c r="G240" s="3">
        <f t="shared" si="22"/>
        <v>0.25748460676394846</v>
      </c>
      <c r="H240" s="3">
        <f t="shared" si="23"/>
        <v>2.5755386273907362E-3</v>
      </c>
      <c r="I240" s="6">
        <f t="shared" si="25"/>
        <v>0.29253676329151856</v>
      </c>
      <c r="J240" s="5">
        <f t="shared" si="24"/>
        <v>-1.7792472804345483E-2</v>
      </c>
    </row>
    <row r="241" spans="1:10" x14ac:dyDescent="0.45">
      <c r="A241" s="1">
        <v>44544</v>
      </c>
      <c r="B241">
        <v>72.537223999999995</v>
      </c>
      <c r="C241" s="2">
        <f t="shared" si="21"/>
        <v>-5.1249546552641911E-3</v>
      </c>
      <c r="D241">
        <f t="shared" si="20"/>
        <v>579</v>
      </c>
      <c r="E241" s="2">
        <v>-1.7741264218852026E-2</v>
      </c>
      <c r="F241">
        <v>438</v>
      </c>
      <c r="G241" s="3">
        <f t="shared" si="22"/>
        <v>1.2252232620860766E-2</v>
      </c>
      <c r="H241" s="3">
        <f t="shared" si="23"/>
        <v>1.2255528120068591E-4</v>
      </c>
      <c r="I241" s="6">
        <f t="shared" si="25"/>
        <v>0.29265931857271926</v>
      </c>
      <c r="J241" s="5">
        <f t="shared" si="24"/>
        <v>-1.7741264218852026E-2</v>
      </c>
    </row>
    <row r="242" spans="1:10" x14ac:dyDescent="0.45">
      <c r="A242" s="1">
        <v>44545</v>
      </c>
      <c r="B242">
        <v>68.809944000000002</v>
      </c>
      <c r="C242" s="2">
        <f t="shared" si="21"/>
        <v>-5.1384376110119589E-2</v>
      </c>
      <c r="D242">
        <f t="shared" si="20"/>
        <v>578</v>
      </c>
      <c r="E242" s="2">
        <v>-1.7722982988991443E-2</v>
      </c>
      <c r="F242">
        <v>206</v>
      </c>
      <c r="G242" s="3">
        <f t="shared" si="22"/>
        <v>0.12613920430197098</v>
      </c>
      <c r="H242" s="3">
        <f t="shared" si="23"/>
        <v>1.2617313213053221E-3</v>
      </c>
      <c r="I242" s="6">
        <f t="shared" si="25"/>
        <v>0.29392104989402457</v>
      </c>
      <c r="J242" s="5">
        <f t="shared" si="24"/>
        <v>-1.7722982988991443E-2</v>
      </c>
    </row>
    <row r="243" spans="1:10" x14ac:dyDescent="0.45">
      <c r="A243" s="1">
        <v>44546</v>
      </c>
      <c r="B243">
        <v>67.894469999999998</v>
      </c>
      <c r="C243" s="2">
        <f t="shared" si="21"/>
        <v>-1.3304385191768242E-2</v>
      </c>
      <c r="D243">
        <f t="shared" si="20"/>
        <v>577</v>
      </c>
      <c r="E243" s="2">
        <v>-1.7675804329545075E-2</v>
      </c>
      <c r="F243">
        <v>83</v>
      </c>
      <c r="G243" s="3">
        <f t="shared" si="22"/>
        <v>0.43423132679181131</v>
      </c>
      <c r="H243" s="3">
        <f t="shared" si="23"/>
        <v>4.3434812256591526E-3</v>
      </c>
      <c r="I243" s="6">
        <f t="shared" si="25"/>
        <v>0.29826453111968371</v>
      </c>
      <c r="J243" s="5">
        <f t="shared" si="24"/>
        <v>-1.7675804329545075E-2</v>
      </c>
    </row>
    <row r="244" spans="1:10" x14ac:dyDescent="0.45">
      <c r="A244" s="1">
        <v>44547</v>
      </c>
      <c r="B244">
        <v>66.362449999999995</v>
      </c>
      <c r="C244" s="2">
        <f t="shared" si="21"/>
        <v>-2.2564724343529075E-2</v>
      </c>
      <c r="D244">
        <f t="shared" si="20"/>
        <v>576</v>
      </c>
      <c r="E244" s="2">
        <v>-1.7673023946272903E-2</v>
      </c>
      <c r="F244">
        <v>62</v>
      </c>
      <c r="G244" s="3">
        <f t="shared" si="22"/>
        <v>0.53626822520718487</v>
      </c>
      <c r="H244" s="3">
        <f t="shared" si="23"/>
        <v>5.3641246598076786E-3</v>
      </c>
      <c r="I244" s="6">
        <f t="shared" si="25"/>
        <v>0.30362865577949139</v>
      </c>
      <c r="J244" s="5">
        <f t="shared" si="24"/>
        <v>-1.7673023946272903E-2</v>
      </c>
    </row>
    <row r="245" spans="1:10" x14ac:dyDescent="0.45">
      <c r="A245" s="1">
        <v>44550</v>
      </c>
      <c r="B245">
        <v>63.700108</v>
      </c>
      <c r="C245" s="2">
        <f t="shared" si="21"/>
        <v>-4.0118199373290087E-2</v>
      </c>
      <c r="D245">
        <f t="shared" si="20"/>
        <v>575</v>
      </c>
      <c r="E245" s="2">
        <v>-1.7484945454985357E-2</v>
      </c>
      <c r="F245">
        <v>672</v>
      </c>
      <c r="G245" s="3">
        <f t="shared" si="22"/>
        <v>1.1664087517150412E-3</v>
      </c>
      <c r="H245" s="3">
        <f t="shared" si="23"/>
        <v>1.1667224822192052E-5</v>
      </c>
      <c r="I245" s="6">
        <f t="shared" si="25"/>
        <v>0.30364032300431359</v>
      </c>
      <c r="J245" s="5">
        <f t="shared" si="24"/>
        <v>-1.7484945454985357E-2</v>
      </c>
    </row>
    <row r="246" spans="1:10" x14ac:dyDescent="0.45">
      <c r="A246" s="1">
        <v>44551</v>
      </c>
      <c r="B246">
        <v>68.576408000000001</v>
      </c>
      <c r="C246" s="2">
        <f t="shared" si="21"/>
        <v>7.6550890620153966E-2</v>
      </c>
      <c r="D246">
        <f t="shared" si="20"/>
        <v>574</v>
      </c>
      <c r="E246" s="2">
        <v>-1.7467199651021281E-2</v>
      </c>
      <c r="F246">
        <v>251</v>
      </c>
      <c r="G246" s="3">
        <f t="shared" si="22"/>
        <v>8.0247931000559325E-2</v>
      </c>
      <c r="H246" s="3">
        <f t="shared" si="23"/>
        <v>8.0269515392663638E-4</v>
      </c>
      <c r="I246" s="6">
        <f t="shared" si="25"/>
        <v>0.30444301815824021</v>
      </c>
      <c r="J246" s="5">
        <f t="shared" si="24"/>
        <v>-1.7467199651021281E-2</v>
      </c>
    </row>
    <row r="247" spans="1:10" x14ac:dyDescent="0.45">
      <c r="A247" s="1">
        <v>44552</v>
      </c>
      <c r="B247">
        <v>68.894012000000004</v>
      </c>
      <c r="C247" s="2">
        <f t="shared" si="21"/>
        <v>4.6313886839917107E-3</v>
      </c>
      <c r="D247">
        <f t="shared" si="20"/>
        <v>573</v>
      </c>
      <c r="E247" s="2">
        <v>-1.7219132113769686E-2</v>
      </c>
      <c r="F247">
        <v>767</v>
      </c>
      <c r="G247" s="3">
        <f t="shared" si="22"/>
        <v>4.4894615492216308E-4</v>
      </c>
      <c r="H247" s="3">
        <f t="shared" si="23"/>
        <v>4.4906690856304505E-6</v>
      </c>
      <c r="I247" s="6">
        <f t="shared" si="25"/>
        <v>0.30444750882732585</v>
      </c>
      <c r="J247" s="5">
        <f t="shared" si="24"/>
        <v>-1.7219132113769686E-2</v>
      </c>
    </row>
    <row r="248" spans="1:10" x14ac:dyDescent="0.45">
      <c r="A248" s="1">
        <v>44553</v>
      </c>
      <c r="B248">
        <v>64.129813999999996</v>
      </c>
      <c r="C248" s="2">
        <f t="shared" si="21"/>
        <v>-6.9152570182732354E-2</v>
      </c>
      <c r="D248">
        <f t="shared" si="20"/>
        <v>572</v>
      </c>
      <c r="E248" s="2">
        <v>-1.7182548755377614E-2</v>
      </c>
      <c r="F248">
        <v>764</v>
      </c>
      <c r="G248" s="3">
        <f t="shared" si="22"/>
        <v>4.6268846502177478E-4</v>
      </c>
      <c r="H248" s="3">
        <f t="shared" si="23"/>
        <v>4.6281291494997422E-6</v>
      </c>
      <c r="I248" s="6">
        <f t="shared" si="25"/>
        <v>0.30445213695647533</v>
      </c>
      <c r="J248" s="5">
        <f t="shared" si="24"/>
        <v>-1.7182548755377614E-2</v>
      </c>
    </row>
    <row r="249" spans="1:10" x14ac:dyDescent="0.45">
      <c r="A249" s="1">
        <v>44557</v>
      </c>
      <c r="B249">
        <v>63.251713000000002</v>
      </c>
      <c r="C249" s="2">
        <f t="shared" si="21"/>
        <v>-1.3692554916812871E-2</v>
      </c>
      <c r="D249">
        <f t="shared" si="20"/>
        <v>571</v>
      </c>
      <c r="E249" s="2">
        <v>-1.7097095692843567E-2</v>
      </c>
      <c r="F249">
        <v>409</v>
      </c>
      <c r="G249" s="3">
        <f t="shared" si="22"/>
        <v>1.6398140018627633E-2</v>
      </c>
      <c r="H249" s="3">
        <f t="shared" si="23"/>
        <v>1.6402550648029918E-4</v>
      </c>
      <c r="I249" s="6">
        <f t="shared" si="25"/>
        <v>0.30461616246295564</v>
      </c>
      <c r="J249" s="5">
        <f t="shared" si="24"/>
        <v>-1.7097095692843567E-2</v>
      </c>
    </row>
    <row r="250" spans="1:10" x14ac:dyDescent="0.45">
      <c r="A250" s="1">
        <v>44558</v>
      </c>
      <c r="B250">
        <v>61.532871</v>
      </c>
      <c r="C250" s="2">
        <f t="shared" si="21"/>
        <v>-2.7174631618277267E-2</v>
      </c>
      <c r="D250">
        <f t="shared" si="20"/>
        <v>570</v>
      </c>
      <c r="E250" s="2">
        <v>-1.6815588275546856E-2</v>
      </c>
      <c r="F250">
        <v>316</v>
      </c>
      <c r="G250" s="3">
        <f t="shared" si="22"/>
        <v>4.1756250358436726E-2</v>
      </c>
      <c r="H250" s="3">
        <f t="shared" si="23"/>
        <v>4.1767481592305377E-4</v>
      </c>
      <c r="I250" s="6">
        <f t="shared" si="25"/>
        <v>0.30503383727887867</v>
      </c>
      <c r="J250" s="5">
        <f t="shared" si="24"/>
        <v>-1.6815588275546856E-2</v>
      </c>
    </row>
    <row r="251" spans="1:10" x14ac:dyDescent="0.45">
      <c r="A251" s="1">
        <v>44559</v>
      </c>
      <c r="B251">
        <v>61.308666000000002</v>
      </c>
      <c r="C251" s="2">
        <f t="shared" si="21"/>
        <v>-3.6436622630527937E-3</v>
      </c>
      <c r="D251">
        <f t="shared" si="20"/>
        <v>569</v>
      </c>
      <c r="E251" s="2">
        <v>-1.6764578421003651E-2</v>
      </c>
      <c r="F251">
        <v>47</v>
      </c>
      <c r="G251" s="3">
        <f t="shared" si="22"/>
        <v>0.62352539489119974</v>
      </c>
      <c r="H251" s="3">
        <f t="shared" si="23"/>
        <v>6.2369310534108333E-3</v>
      </c>
      <c r="I251" s="6">
        <f t="shared" si="25"/>
        <v>0.3112707683322895</v>
      </c>
      <c r="J251" s="5">
        <f t="shared" si="24"/>
        <v>-1.6764578421003651E-2</v>
      </c>
    </row>
    <row r="252" spans="1:10" x14ac:dyDescent="0.45">
      <c r="A252" s="1">
        <v>44560</v>
      </c>
      <c r="B252">
        <v>65.764595</v>
      </c>
      <c r="C252" s="2">
        <f t="shared" si="21"/>
        <v>7.2680247193765313E-2</v>
      </c>
      <c r="D252">
        <f t="shared" si="20"/>
        <v>568</v>
      </c>
      <c r="E252" s="2">
        <v>-1.6737878509131332E-2</v>
      </c>
      <c r="F252">
        <v>94</v>
      </c>
      <c r="G252" s="3">
        <f t="shared" si="22"/>
        <v>0.38878391807422652</v>
      </c>
      <c r="H252" s="3">
        <f t="shared" si="23"/>
        <v>3.8888848979871755E-3</v>
      </c>
      <c r="I252" s="6">
        <f t="shared" si="25"/>
        <v>0.31515965323027667</v>
      </c>
      <c r="J252" s="5">
        <f t="shared" si="24"/>
        <v>-1.6737878509131332E-2</v>
      </c>
    </row>
    <row r="253" spans="1:10" x14ac:dyDescent="0.45">
      <c r="A253" s="1">
        <v>44561</v>
      </c>
      <c r="B253">
        <v>65.456314000000006</v>
      </c>
      <c r="C253" s="2">
        <f t="shared" si="21"/>
        <v>-4.6876438606516801E-3</v>
      </c>
      <c r="D253">
        <f t="shared" si="20"/>
        <v>567</v>
      </c>
      <c r="E253" s="2">
        <v>-1.6731332781898645E-2</v>
      </c>
      <c r="F253">
        <v>779</v>
      </c>
      <c r="G253" s="3">
        <f t="shared" si="22"/>
        <v>3.9793907993813081E-4</v>
      </c>
      <c r="H253" s="3">
        <f t="shared" si="23"/>
        <v>3.9804611413861325E-6</v>
      </c>
      <c r="I253" s="6">
        <f t="shared" si="25"/>
        <v>0.31516363369141803</v>
      </c>
      <c r="J253" s="5">
        <f t="shared" si="24"/>
        <v>-1.6731332781898645E-2</v>
      </c>
    </row>
    <row r="254" spans="1:10" x14ac:dyDescent="0.45">
      <c r="A254" s="1">
        <v>44564</v>
      </c>
      <c r="B254">
        <v>63.830886999999997</v>
      </c>
      <c r="C254" s="2">
        <f t="shared" si="21"/>
        <v>-2.4832241546629219E-2</v>
      </c>
      <c r="D254">
        <f t="shared" si="20"/>
        <v>566</v>
      </c>
      <c r="E254" s="2">
        <v>-1.6697690302702184E-2</v>
      </c>
      <c r="F254">
        <v>242</v>
      </c>
      <c r="G254" s="3">
        <f t="shared" si="22"/>
        <v>8.7845009190148204E-2</v>
      </c>
      <c r="H254" s="3">
        <f t="shared" si="23"/>
        <v>8.7868636978417967E-4</v>
      </c>
      <c r="I254" s="6">
        <f t="shared" si="25"/>
        <v>0.3160423200612022</v>
      </c>
      <c r="J254" s="5">
        <f t="shared" si="24"/>
        <v>-1.6697690302702184E-2</v>
      </c>
    </row>
    <row r="255" spans="1:10" x14ac:dyDescent="0.45">
      <c r="A255" s="1">
        <v>44565</v>
      </c>
      <c r="B255">
        <v>59.972819999999999</v>
      </c>
      <c r="C255" s="2">
        <f t="shared" si="21"/>
        <v>-6.0442008271011427E-2</v>
      </c>
      <c r="D255">
        <f t="shared" si="20"/>
        <v>565</v>
      </c>
      <c r="E255" s="2">
        <v>-1.6523545374574899E-2</v>
      </c>
      <c r="F255">
        <v>684</v>
      </c>
      <c r="G255" s="3">
        <f t="shared" si="22"/>
        <v>1.0338870717575073E-3</v>
      </c>
      <c r="H255" s="3">
        <f t="shared" si="23"/>
        <v>1.0341651577301941E-5</v>
      </c>
      <c r="I255" s="6">
        <f t="shared" si="25"/>
        <v>0.31605266171277951</v>
      </c>
      <c r="J255" s="5">
        <f t="shared" si="24"/>
        <v>-1.6523545374574899E-2</v>
      </c>
    </row>
    <row r="256" spans="1:10" x14ac:dyDescent="0.45">
      <c r="A256" s="1">
        <v>44566</v>
      </c>
      <c r="B256">
        <v>58.870517999999997</v>
      </c>
      <c r="C256" s="2">
        <f t="shared" si="21"/>
        <v>-1.8380026151846862E-2</v>
      </c>
      <c r="D256">
        <f t="shared" si="20"/>
        <v>564</v>
      </c>
      <c r="E256" s="2">
        <v>-1.6472404364997084E-2</v>
      </c>
      <c r="F256">
        <v>809</v>
      </c>
      <c r="G256" s="3">
        <f t="shared" si="22"/>
        <v>2.9435568601602399E-4</v>
      </c>
      <c r="H256" s="3">
        <f t="shared" si="23"/>
        <v>2.9443485925408619E-6</v>
      </c>
      <c r="I256" s="6">
        <f t="shared" si="25"/>
        <v>0.31605560606137206</v>
      </c>
      <c r="J256" s="5">
        <f t="shared" si="24"/>
        <v>-1.6472404364997084E-2</v>
      </c>
    </row>
    <row r="257" spans="1:10" x14ac:dyDescent="0.45">
      <c r="A257" s="1">
        <v>44567</v>
      </c>
      <c r="B257">
        <v>62.382942</v>
      </c>
      <c r="C257" s="2">
        <f t="shared" si="21"/>
        <v>5.966354839955712E-2</v>
      </c>
      <c r="D257">
        <f t="shared" si="20"/>
        <v>563</v>
      </c>
      <c r="E257" s="2">
        <v>-1.6462298526002672E-2</v>
      </c>
      <c r="F257">
        <v>92</v>
      </c>
      <c r="G257" s="3">
        <f t="shared" si="22"/>
        <v>0.39667780642202483</v>
      </c>
      <c r="H257" s="3">
        <f t="shared" si="23"/>
        <v>3.9678450137610203E-3</v>
      </c>
      <c r="I257" s="6">
        <f t="shared" si="25"/>
        <v>0.32002345107513308</v>
      </c>
      <c r="J257" s="5">
        <f t="shared" si="24"/>
        <v>-1.6462298526002672E-2</v>
      </c>
    </row>
    <row r="258" spans="1:10" x14ac:dyDescent="0.45">
      <c r="A258" s="1">
        <v>44568</v>
      </c>
      <c r="B258">
        <v>63.746811000000001</v>
      </c>
      <c r="C258" s="2">
        <f t="shared" si="21"/>
        <v>2.1862851546821993E-2</v>
      </c>
      <c r="D258">
        <f t="shared" ref="D258:D321" si="26">D259+1</f>
        <v>562</v>
      </c>
      <c r="E258" s="2">
        <v>-1.6458456942508692E-2</v>
      </c>
      <c r="F258">
        <v>445</v>
      </c>
      <c r="G258" s="3">
        <f t="shared" si="22"/>
        <v>1.1419881460399959E-2</v>
      </c>
      <c r="H258" s="3">
        <f t="shared" si="23"/>
        <v>1.1422953081015628E-4</v>
      </c>
      <c r="I258" s="6">
        <f t="shared" si="25"/>
        <v>0.32013768060594322</v>
      </c>
      <c r="J258" s="5">
        <f t="shared" si="24"/>
        <v>-1.6458456942508692E-2</v>
      </c>
    </row>
    <row r="259" spans="1:10" x14ac:dyDescent="0.45">
      <c r="A259" s="1">
        <v>44571</v>
      </c>
      <c r="B259">
        <v>65.017264999999995</v>
      </c>
      <c r="C259" s="2">
        <f t="shared" si="21"/>
        <v>1.9929687149369713E-2</v>
      </c>
      <c r="D259">
        <f t="shared" si="26"/>
        <v>561</v>
      </c>
      <c r="E259" s="2">
        <v>-1.6417817812600211E-2</v>
      </c>
      <c r="F259">
        <v>7</v>
      </c>
      <c r="G259" s="3">
        <f t="shared" si="22"/>
        <v>0.93206534790698992</v>
      </c>
      <c r="H259" s="3">
        <f t="shared" si="23"/>
        <v>9.323160467559849E-3</v>
      </c>
      <c r="I259" s="6">
        <f t="shared" si="25"/>
        <v>0.32946084107350304</v>
      </c>
      <c r="J259" s="5">
        <f t="shared" si="24"/>
        <v>-1.6417817812600211E-2</v>
      </c>
    </row>
    <row r="260" spans="1:10" x14ac:dyDescent="0.45">
      <c r="A260" s="1">
        <v>44572</v>
      </c>
      <c r="B260">
        <v>71.705826000000002</v>
      </c>
      <c r="C260" s="2">
        <f t="shared" ref="C260:C323" si="27">B260/B259-1</f>
        <v>0.10287361364708292</v>
      </c>
      <c r="D260">
        <f t="shared" si="26"/>
        <v>560</v>
      </c>
      <c r="E260" s="2">
        <v>-1.6406217320438454E-2</v>
      </c>
      <c r="F260">
        <v>78</v>
      </c>
      <c r="G260" s="3">
        <f t="shared" ref="G260:G323" si="28">$N$3^F260</f>
        <v>0.45660974774391422</v>
      </c>
      <c r="H260" s="3">
        <f t="shared" ref="H260:H323" si="29">G260/$N$4</f>
        <v>4.5673256267149019E-3</v>
      </c>
      <c r="I260" s="6">
        <f t="shared" si="25"/>
        <v>0.33402816670021795</v>
      </c>
      <c r="J260" s="5">
        <f t="shared" ref="J260:J323" si="30">E260</f>
        <v>-1.6406217320438454E-2</v>
      </c>
    </row>
    <row r="261" spans="1:10" x14ac:dyDescent="0.45">
      <c r="A261" s="1">
        <v>44573</v>
      </c>
      <c r="B261">
        <v>71.369529999999997</v>
      </c>
      <c r="C261" s="2">
        <f t="shared" si="27"/>
        <v>-4.6899396989026343E-3</v>
      </c>
      <c r="D261">
        <f t="shared" si="26"/>
        <v>559</v>
      </c>
      <c r="E261" s="2">
        <v>-1.6303072827602683E-2</v>
      </c>
      <c r="F261">
        <v>642</v>
      </c>
      <c r="G261" s="3">
        <f t="shared" si="28"/>
        <v>1.5768665174145796E-3</v>
      </c>
      <c r="H261" s="3">
        <f t="shared" si="29"/>
        <v>1.5772906492866875E-5</v>
      </c>
      <c r="I261" s="6">
        <f t="shared" ref="I261:I324" si="31">H261+I260</f>
        <v>0.3340439396067108</v>
      </c>
      <c r="J261" s="5">
        <f t="shared" si="30"/>
        <v>-1.6303072827602683E-2</v>
      </c>
    </row>
    <row r="262" spans="1:10" x14ac:dyDescent="0.45">
      <c r="A262" s="1">
        <v>44574</v>
      </c>
      <c r="B262">
        <v>66.736114999999998</v>
      </c>
      <c r="C262" s="2">
        <f t="shared" si="27"/>
        <v>-6.4921472790979595E-2</v>
      </c>
      <c r="D262">
        <f t="shared" si="26"/>
        <v>558</v>
      </c>
      <c r="E262" s="2">
        <v>-1.6256947955748391E-2</v>
      </c>
      <c r="F262">
        <v>669</v>
      </c>
      <c r="G262" s="3">
        <f t="shared" si="28"/>
        <v>1.2021127010488945E-3</v>
      </c>
      <c r="H262" s="3">
        <f t="shared" si="29"/>
        <v>1.2024360348915182E-5</v>
      </c>
      <c r="I262" s="6">
        <f t="shared" si="31"/>
        <v>0.33405596396705972</v>
      </c>
      <c r="J262" s="5">
        <f t="shared" si="30"/>
        <v>-1.6256947955748391E-2</v>
      </c>
    </row>
    <row r="263" spans="1:10" x14ac:dyDescent="0.45">
      <c r="A263" s="1">
        <v>44575</v>
      </c>
      <c r="B263">
        <v>68.865989999999996</v>
      </c>
      <c r="C263" s="2">
        <f t="shared" si="27"/>
        <v>3.1914878473222386E-2</v>
      </c>
      <c r="D263">
        <f t="shared" si="26"/>
        <v>557</v>
      </c>
      <c r="E263" s="2">
        <v>-1.6021380702146981E-2</v>
      </c>
      <c r="F263">
        <v>245</v>
      </c>
      <c r="G263" s="3">
        <f t="shared" si="28"/>
        <v>8.5235924572191604E-2</v>
      </c>
      <c r="H263" s="3">
        <f t="shared" si="29"/>
        <v>8.5258850591521959E-4</v>
      </c>
      <c r="I263" s="6">
        <f t="shared" si="31"/>
        <v>0.33490855247297496</v>
      </c>
      <c r="J263" s="5">
        <f t="shared" si="30"/>
        <v>-1.6021380702146981E-2</v>
      </c>
    </row>
    <row r="264" spans="1:10" x14ac:dyDescent="0.45">
      <c r="A264" s="1">
        <v>44579</v>
      </c>
      <c r="B264">
        <v>68.567062000000007</v>
      </c>
      <c r="C264" s="2">
        <f t="shared" si="27"/>
        <v>-4.3407202887809637E-3</v>
      </c>
      <c r="D264">
        <f t="shared" si="26"/>
        <v>556</v>
      </c>
      <c r="E264" s="2">
        <v>-1.5624946218294355E-2</v>
      </c>
      <c r="F264">
        <v>693</v>
      </c>
      <c r="G264" s="3">
        <f t="shared" si="28"/>
        <v>9.4447367200083934E-4</v>
      </c>
      <c r="H264" s="3">
        <f t="shared" si="29"/>
        <v>9.4472770833317203E-6</v>
      </c>
      <c r="I264" s="6">
        <f t="shared" si="31"/>
        <v>0.33491799975005832</v>
      </c>
      <c r="J264" s="5">
        <f t="shared" si="30"/>
        <v>-1.5624946218294355E-2</v>
      </c>
    </row>
    <row r="265" spans="1:10" x14ac:dyDescent="0.45">
      <c r="A265" s="1">
        <v>44580</v>
      </c>
      <c r="B265">
        <v>67.539490000000001</v>
      </c>
      <c r="C265" s="2">
        <f t="shared" si="27"/>
        <v>-1.498637932014657E-2</v>
      </c>
      <c r="D265">
        <f t="shared" si="26"/>
        <v>555</v>
      </c>
      <c r="E265" s="2">
        <v>-1.5616890209377621E-2</v>
      </c>
      <c r="F265">
        <v>292</v>
      </c>
      <c r="G265" s="3">
        <f t="shared" si="28"/>
        <v>5.3146763527792275E-2</v>
      </c>
      <c r="H265" s="3">
        <f t="shared" si="29"/>
        <v>5.3161058483048522E-4</v>
      </c>
      <c r="I265" s="6">
        <f t="shared" si="31"/>
        <v>0.33544961033488879</v>
      </c>
      <c r="J265" s="5">
        <f t="shared" si="30"/>
        <v>-1.5616890209377621E-2</v>
      </c>
    </row>
    <row r="266" spans="1:10" x14ac:dyDescent="0.45">
      <c r="A266" s="1">
        <v>44581</v>
      </c>
      <c r="B266">
        <v>71.930023000000006</v>
      </c>
      <c r="C266" s="2">
        <f t="shared" si="27"/>
        <v>6.5006901888065904E-2</v>
      </c>
      <c r="D266">
        <f t="shared" si="26"/>
        <v>554</v>
      </c>
      <c r="E266" s="2">
        <v>-1.5603962905942792E-2</v>
      </c>
      <c r="F266">
        <v>199</v>
      </c>
      <c r="G266" s="3">
        <f t="shared" si="28"/>
        <v>0.13533300490703182</v>
      </c>
      <c r="H266" s="3">
        <f t="shared" si="29"/>
        <v>1.3536940560429775E-3</v>
      </c>
      <c r="I266" s="6">
        <f t="shared" si="31"/>
        <v>0.33680330439093176</v>
      </c>
      <c r="J266" s="5">
        <f t="shared" si="30"/>
        <v>-1.5603962905942792E-2</v>
      </c>
    </row>
    <row r="267" spans="1:10" x14ac:dyDescent="0.45">
      <c r="A267" s="1">
        <v>44582</v>
      </c>
      <c r="B267">
        <v>68.623108000000002</v>
      </c>
      <c r="C267" s="2">
        <f t="shared" si="27"/>
        <v>-4.5974057314009276E-2</v>
      </c>
      <c r="D267">
        <f t="shared" si="26"/>
        <v>553</v>
      </c>
      <c r="E267" s="2">
        <v>-1.5557871072922613E-2</v>
      </c>
      <c r="F267">
        <v>738</v>
      </c>
      <c r="G267" s="3">
        <f t="shared" si="28"/>
        <v>6.0086044209638288E-4</v>
      </c>
      <c r="H267" s="3">
        <f t="shared" si="29"/>
        <v>6.0102205632394586E-6</v>
      </c>
      <c r="I267" s="6">
        <f t="shared" si="31"/>
        <v>0.33680931461149499</v>
      </c>
      <c r="J267" s="5">
        <f t="shared" si="30"/>
        <v>-1.5557871072922613E-2</v>
      </c>
    </row>
    <row r="268" spans="1:10" x14ac:dyDescent="0.45">
      <c r="A268" s="1">
        <v>44585</v>
      </c>
      <c r="B268">
        <v>67.016350000000003</v>
      </c>
      <c r="C268" s="2">
        <f t="shared" si="27"/>
        <v>-2.3414241162029503E-2</v>
      </c>
      <c r="D268">
        <f t="shared" si="26"/>
        <v>552</v>
      </c>
      <c r="E268" s="2">
        <v>-1.5506946100925512E-2</v>
      </c>
      <c r="F268">
        <v>378</v>
      </c>
      <c r="G268" s="3">
        <f t="shared" si="28"/>
        <v>2.2392550271025737E-2</v>
      </c>
      <c r="H268" s="3">
        <f t="shared" si="29"/>
        <v>2.2398573224879364E-4</v>
      </c>
      <c r="I268" s="6">
        <f t="shared" si="31"/>
        <v>0.33703330034374379</v>
      </c>
      <c r="J268" s="5">
        <f t="shared" si="30"/>
        <v>-1.5506946100925512E-2</v>
      </c>
    </row>
    <row r="269" spans="1:10" x14ac:dyDescent="0.45">
      <c r="A269" s="1">
        <v>44586</v>
      </c>
      <c r="B269">
        <v>67.399367999999996</v>
      </c>
      <c r="C269" s="2">
        <f t="shared" si="27"/>
        <v>5.7152918653431417E-3</v>
      </c>
      <c r="D269">
        <f t="shared" si="26"/>
        <v>551</v>
      </c>
      <c r="E269" s="2">
        <v>-1.5474067625102061E-2</v>
      </c>
      <c r="F269">
        <v>599</v>
      </c>
      <c r="G269" s="3">
        <f t="shared" si="28"/>
        <v>2.4293023144556117E-3</v>
      </c>
      <c r="H269" s="3">
        <f t="shared" si="29"/>
        <v>2.4299557271111325E-5</v>
      </c>
      <c r="I269" s="6">
        <f t="shared" si="31"/>
        <v>0.33705759990101491</v>
      </c>
      <c r="J269" s="5">
        <f t="shared" si="30"/>
        <v>-1.5474067625102061E-2</v>
      </c>
    </row>
    <row r="270" spans="1:10" x14ac:dyDescent="0.45">
      <c r="A270" s="1">
        <v>44587</v>
      </c>
      <c r="B270">
        <v>66.427841000000001</v>
      </c>
      <c r="C270" s="2">
        <f t="shared" si="27"/>
        <v>-1.4414482343513835E-2</v>
      </c>
      <c r="D270">
        <f t="shared" si="26"/>
        <v>550</v>
      </c>
      <c r="E270" s="2">
        <v>-1.5473856586280643E-2</v>
      </c>
      <c r="F270">
        <v>240</v>
      </c>
      <c r="G270" s="3">
        <f t="shared" si="28"/>
        <v>8.9628618702324456E-2</v>
      </c>
      <c r="H270" s="3">
        <f t="shared" si="29"/>
        <v>8.9652726230402978E-4</v>
      </c>
      <c r="I270" s="6">
        <f t="shared" si="31"/>
        <v>0.33795412716331896</v>
      </c>
      <c r="J270" s="5">
        <f t="shared" si="30"/>
        <v>-1.5473856586280643E-2</v>
      </c>
    </row>
    <row r="271" spans="1:10" x14ac:dyDescent="0.45">
      <c r="A271" s="1">
        <v>44588</v>
      </c>
      <c r="B271">
        <v>62.289527999999997</v>
      </c>
      <c r="C271" s="2">
        <f t="shared" si="27"/>
        <v>-6.2297869954858309E-2</v>
      </c>
      <c r="D271">
        <f t="shared" si="26"/>
        <v>549</v>
      </c>
      <c r="E271" s="2">
        <v>-1.5432105506930194E-2</v>
      </c>
      <c r="F271">
        <v>329</v>
      </c>
      <c r="G271" s="3">
        <f t="shared" si="28"/>
        <v>3.6641987531136413E-2</v>
      </c>
      <c r="H271" s="3">
        <f t="shared" si="29"/>
        <v>3.6651843174970373E-4</v>
      </c>
      <c r="I271" s="6">
        <f t="shared" si="31"/>
        <v>0.33832064559506869</v>
      </c>
      <c r="J271" s="5">
        <f t="shared" si="30"/>
        <v>-1.5432105506930194E-2</v>
      </c>
    </row>
    <row r="272" spans="1:10" x14ac:dyDescent="0.45">
      <c r="A272" s="1">
        <v>44589</v>
      </c>
      <c r="B272">
        <v>64.774383999999998</v>
      </c>
      <c r="C272" s="2">
        <f t="shared" si="27"/>
        <v>3.9892034500566442E-2</v>
      </c>
      <c r="D272">
        <f t="shared" si="26"/>
        <v>548</v>
      </c>
      <c r="E272" s="2">
        <v>-1.5424208540969042E-2</v>
      </c>
      <c r="F272">
        <v>137</v>
      </c>
      <c r="G272" s="3">
        <f t="shared" si="28"/>
        <v>0.25236066308934585</v>
      </c>
      <c r="H272" s="3">
        <f t="shared" si="29"/>
        <v>2.5242854087056598E-3</v>
      </c>
      <c r="I272" s="6">
        <f t="shared" si="31"/>
        <v>0.34084493100377433</v>
      </c>
      <c r="J272" s="5">
        <f t="shared" si="30"/>
        <v>-1.5424208540969042E-2</v>
      </c>
    </row>
    <row r="273" spans="1:10" x14ac:dyDescent="0.45">
      <c r="A273" s="1">
        <v>44592</v>
      </c>
      <c r="B273">
        <v>69.949607999999998</v>
      </c>
      <c r="C273" s="2">
        <f t="shared" si="27"/>
        <v>7.9896151540399085E-2</v>
      </c>
      <c r="D273">
        <f t="shared" si="26"/>
        <v>547</v>
      </c>
      <c r="E273" s="2">
        <v>-1.5362194769462323E-2</v>
      </c>
      <c r="F273">
        <v>150</v>
      </c>
      <c r="G273" s="3">
        <f t="shared" si="28"/>
        <v>0.22145178723886064</v>
      </c>
      <c r="H273" s="3">
        <f t="shared" si="29"/>
        <v>2.2151135141887583E-3</v>
      </c>
      <c r="I273" s="6">
        <f t="shared" si="31"/>
        <v>0.34306004451796307</v>
      </c>
      <c r="J273" s="5">
        <f t="shared" si="30"/>
        <v>-1.5362194769462323E-2</v>
      </c>
    </row>
    <row r="274" spans="1:10" x14ac:dyDescent="0.45">
      <c r="A274" s="1">
        <v>44593</v>
      </c>
      <c r="B274">
        <v>70.136443999999997</v>
      </c>
      <c r="C274" s="2">
        <f t="shared" si="27"/>
        <v>2.6710085351728807E-3</v>
      </c>
      <c r="D274">
        <f t="shared" si="26"/>
        <v>546</v>
      </c>
      <c r="E274" s="2">
        <v>-1.5295339334441826E-2</v>
      </c>
      <c r="F274">
        <v>222</v>
      </c>
      <c r="G274" s="3">
        <f t="shared" si="28"/>
        <v>0.10740220574263733</v>
      </c>
      <c r="H274" s="3">
        <f t="shared" si="29"/>
        <v>1.0743109385592216E-3</v>
      </c>
      <c r="I274" s="6">
        <f t="shared" si="31"/>
        <v>0.34413435545652227</v>
      </c>
      <c r="J274" s="5">
        <f t="shared" si="30"/>
        <v>-1.5295339334441826E-2</v>
      </c>
    </row>
    <row r="275" spans="1:10" x14ac:dyDescent="0.45">
      <c r="A275" s="1">
        <v>44594</v>
      </c>
      <c r="B275">
        <v>68.389565000000005</v>
      </c>
      <c r="C275" s="2">
        <f t="shared" si="27"/>
        <v>-2.4906865822852287E-2</v>
      </c>
      <c r="D275">
        <f t="shared" si="26"/>
        <v>545</v>
      </c>
      <c r="E275" s="2">
        <v>-1.5055540240018983E-2</v>
      </c>
      <c r="F275">
        <v>358</v>
      </c>
      <c r="G275" s="3">
        <f t="shared" si="28"/>
        <v>2.7377870564111423E-2</v>
      </c>
      <c r="H275" s="3">
        <f t="shared" si="29"/>
        <v>2.7385234426155827E-4</v>
      </c>
      <c r="I275" s="6">
        <f t="shared" si="31"/>
        <v>0.34440820780078385</v>
      </c>
      <c r="J275" s="5">
        <f t="shared" si="30"/>
        <v>-1.5055540240018983E-2</v>
      </c>
    </row>
    <row r="276" spans="1:10" x14ac:dyDescent="0.45">
      <c r="A276" s="1">
        <v>44595</v>
      </c>
      <c r="B276">
        <v>67.119118</v>
      </c>
      <c r="C276" s="2">
        <f t="shared" si="27"/>
        <v>-1.8576620570696756E-2</v>
      </c>
      <c r="D276">
        <f t="shared" si="26"/>
        <v>544</v>
      </c>
      <c r="E276" s="2">
        <v>-1.498637932014657E-2</v>
      </c>
      <c r="F276">
        <v>555</v>
      </c>
      <c r="G276" s="3">
        <f t="shared" si="28"/>
        <v>3.7803586280960848E-3</v>
      </c>
      <c r="H276" s="3">
        <f t="shared" si="29"/>
        <v>3.7813754361546399E-5</v>
      </c>
      <c r="I276" s="6">
        <f t="shared" si="31"/>
        <v>0.34444602155514542</v>
      </c>
      <c r="J276" s="5">
        <f t="shared" si="30"/>
        <v>-1.498637932014657E-2</v>
      </c>
    </row>
    <row r="277" spans="1:10" x14ac:dyDescent="0.45">
      <c r="A277" s="1">
        <v>44596</v>
      </c>
      <c r="B277">
        <v>68.912696999999994</v>
      </c>
      <c r="C277" s="2">
        <f t="shared" si="27"/>
        <v>2.67223267147223E-2</v>
      </c>
      <c r="D277">
        <f t="shared" si="26"/>
        <v>543</v>
      </c>
      <c r="E277" s="2">
        <v>-1.4982757320226359E-2</v>
      </c>
      <c r="F277">
        <v>721</v>
      </c>
      <c r="G277" s="3">
        <f t="shared" si="28"/>
        <v>7.1281249651507065E-4</v>
      </c>
      <c r="H277" s="3">
        <f t="shared" si="29"/>
        <v>7.1300422263473259E-6</v>
      </c>
      <c r="I277" s="6">
        <f t="shared" si="31"/>
        <v>0.34445315159737178</v>
      </c>
      <c r="J277" s="5">
        <f t="shared" si="30"/>
        <v>-1.4982757320226359E-2</v>
      </c>
    </row>
    <row r="278" spans="1:10" x14ac:dyDescent="0.45">
      <c r="A278" s="1">
        <v>44599</v>
      </c>
      <c r="B278">
        <v>68.333518999999995</v>
      </c>
      <c r="C278" s="2">
        <f t="shared" si="27"/>
        <v>-8.4045179656805358E-3</v>
      </c>
      <c r="D278">
        <f t="shared" si="26"/>
        <v>542</v>
      </c>
      <c r="E278" s="2">
        <v>-1.4814825397823195E-2</v>
      </c>
      <c r="F278">
        <v>143</v>
      </c>
      <c r="G278" s="3">
        <f t="shared" si="28"/>
        <v>0.23759255478829278</v>
      </c>
      <c r="H278" s="3">
        <f t="shared" si="29"/>
        <v>2.3765646037189692E-3</v>
      </c>
      <c r="I278" s="6">
        <f t="shared" si="31"/>
        <v>0.34682971620109077</v>
      </c>
      <c r="J278" s="5">
        <f t="shared" si="30"/>
        <v>-1.4814825397823195E-2</v>
      </c>
    </row>
    <row r="279" spans="1:10" x14ac:dyDescent="0.45">
      <c r="A279" s="1">
        <v>44600</v>
      </c>
      <c r="B279">
        <v>70.398003000000003</v>
      </c>
      <c r="C279" s="2">
        <f t="shared" si="27"/>
        <v>3.0211878887724364E-2</v>
      </c>
      <c r="D279">
        <f t="shared" si="26"/>
        <v>541</v>
      </c>
      <c r="E279" s="2">
        <v>-1.4711391927574646E-2</v>
      </c>
      <c r="F279">
        <v>1</v>
      </c>
      <c r="G279" s="3">
        <f t="shared" si="28"/>
        <v>0.99</v>
      </c>
      <c r="H279" s="3">
        <f t="shared" si="29"/>
        <v>9.9026628160896919E-3</v>
      </c>
      <c r="I279" s="6">
        <f t="shared" si="31"/>
        <v>0.35673237901718047</v>
      </c>
      <c r="J279" s="5">
        <f t="shared" si="30"/>
        <v>-1.4711391927574646E-2</v>
      </c>
    </row>
    <row r="280" spans="1:10" x14ac:dyDescent="0.45">
      <c r="A280" s="1">
        <v>44601</v>
      </c>
      <c r="B280">
        <v>73.135086000000001</v>
      </c>
      <c r="C280" s="2">
        <f t="shared" si="27"/>
        <v>3.888012277848274E-2</v>
      </c>
      <c r="D280">
        <f t="shared" si="26"/>
        <v>540</v>
      </c>
      <c r="E280" s="2">
        <v>-1.463414322614065E-2</v>
      </c>
      <c r="F280">
        <v>44</v>
      </c>
      <c r="G280" s="3">
        <f t="shared" si="28"/>
        <v>0.64261160208471801</v>
      </c>
      <c r="H280" s="3">
        <f t="shared" si="29"/>
        <v>6.4278444617698605E-3</v>
      </c>
      <c r="I280" s="6">
        <f t="shared" si="31"/>
        <v>0.36316022347895033</v>
      </c>
      <c r="J280" s="5">
        <f t="shared" si="30"/>
        <v>-1.463414322614065E-2</v>
      </c>
    </row>
    <row r="281" spans="1:10" x14ac:dyDescent="0.45">
      <c r="A281" s="1">
        <v>44602</v>
      </c>
      <c r="B281">
        <v>71.369529999999997</v>
      </c>
      <c r="C281" s="2">
        <f t="shared" si="27"/>
        <v>-2.4141025827193352E-2</v>
      </c>
      <c r="D281">
        <f t="shared" si="26"/>
        <v>539</v>
      </c>
      <c r="E281" s="2">
        <v>-1.4603621978666492E-2</v>
      </c>
      <c r="F281">
        <v>89</v>
      </c>
      <c r="G281" s="3">
        <f t="shared" si="28"/>
        <v>0.40882017442254898</v>
      </c>
      <c r="H281" s="3">
        <f t="shared" si="29"/>
        <v>4.0893013532540181E-3</v>
      </c>
      <c r="I281" s="6">
        <f t="shared" si="31"/>
        <v>0.36724952483220435</v>
      </c>
      <c r="J281" s="5">
        <f t="shared" si="30"/>
        <v>-1.4603621978666492E-2</v>
      </c>
    </row>
    <row r="282" spans="1:10" x14ac:dyDescent="0.45">
      <c r="A282" s="1">
        <v>44603</v>
      </c>
      <c r="B282">
        <v>69.108870999999994</v>
      </c>
      <c r="C282" s="2">
        <f t="shared" si="27"/>
        <v>-3.1675408258958759E-2</v>
      </c>
      <c r="D282">
        <f t="shared" si="26"/>
        <v>538</v>
      </c>
      <c r="E282" s="2">
        <v>-1.4598572819258138E-2</v>
      </c>
      <c r="F282">
        <v>227</v>
      </c>
      <c r="G282" s="3">
        <f t="shared" si="28"/>
        <v>0.10213842899856074</v>
      </c>
      <c r="H282" s="3">
        <f t="shared" si="29"/>
        <v>1.02165901306855E-3</v>
      </c>
      <c r="I282" s="6">
        <f t="shared" si="31"/>
        <v>0.36827118384527291</v>
      </c>
      <c r="J282" s="5">
        <f t="shared" si="30"/>
        <v>-1.4598572819258138E-2</v>
      </c>
    </row>
    <row r="283" spans="1:10" x14ac:dyDescent="0.45">
      <c r="A283" s="1">
        <v>44606</v>
      </c>
      <c r="B283">
        <v>69.547920000000005</v>
      </c>
      <c r="C283" s="2">
        <f t="shared" si="27"/>
        <v>6.353004956483943E-3</v>
      </c>
      <c r="D283">
        <f t="shared" si="26"/>
        <v>537</v>
      </c>
      <c r="E283" s="2">
        <v>-1.4597439289077641E-2</v>
      </c>
      <c r="F283">
        <v>674</v>
      </c>
      <c r="G283" s="3">
        <f t="shared" si="28"/>
        <v>1.143197217555912E-3</v>
      </c>
      <c r="H283" s="3">
        <f t="shared" si="29"/>
        <v>1.143504704823043E-5</v>
      </c>
      <c r="I283" s="6">
        <f t="shared" si="31"/>
        <v>0.36828261889232111</v>
      </c>
      <c r="J283" s="5">
        <f t="shared" si="30"/>
        <v>-1.4597439289077641E-2</v>
      </c>
    </row>
    <row r="284" spans="1:10" x14ac:dyDescent="0.45">
      <c r="A284" s="1">
        <v>44607</v>
      </c>
      <c r="B284">
        <v>71.117310000000003</v>
      </c>
      <c r="C284" s="2">
        <f t="shared" si="27"/>
        <v>2.2565592184496719E-2</v>
      </c>
      <c r="D284">
        <f t="shared" si="26"/>
        <v>536</v>
      </c>
      <c r="E284" s="2">
        <v>-1.4414482343513835E-2</v>
      </c>
      <c r="F284">
        <v>550</v>
      </c>
      <c r="G284" s="3">
        <f t="shared" si="28"/>
        <v>3.9751821046851163E-3</v>
      </c>
      <c r="H284" s="3">
        <f t="shared" si="29"/>
        <v>3.9762513146717639E-5</v>
      </c>
      <c r="I284" s="6">
        <f t="shared" si="31"/>
        <v>0.3683223814054678</v>
      </c>
      <c r="J284" s="5">
        <f t="shared" si="30"/>
        <v>-1.4414482343513835E-2</v>
      </c>
    </row>
    <row r="285" spans="1:10" x14ac:dyDescent="0.45">
      <c r="A285" s="1">
        <v>44608</v>
      </c>
      <c r="B285">
        <v>70.341956999999994</v>
      </c>
      <c r="C285" s="2">
        <f t="shared" si="27"/>
        <v>-1.0902451175389127E-2</v>
      </c>
      <c r="D285">
        <f t="shared" si="26"/>
        <v>535</v>
      </c>
      <c r="E285" s="2">
        <v>-1.4332115282238655E-2</v>
      </c>
      <c r="F285">
        <v>803</v>
      </c>
      <c r="G285" s="3">
        <f t="shared" si="28"/>
        <v>3.1265203648032577E-4</v>
      </c>
      <c r="H285" s="3">
        <f t="shared" si="29"/>
        <v>3.1273613091196363E-6</v>
      </c>
      <c r="I285" s="6">
        <f t="shared" si="31"/>
        <v>0.36832550876677694</v>
      </c>
      <c r="J285" s="5">
        <f t="shared" si="30"/>
        <v>-1.4332115282238655E-2</v>
      </c>
    </row>
    <row r="286" spans="1:10" x14ac:dyDescent="0.45">
      <c r="A286" s="1">
        <v>44609</v>
      </c>
      <c r="B286">
        <v>69.641341999999995</v>
      </c>
      <c r="C286" s="2">
        <f t="shared" si="27"/>
        <v>-9.960129485734992E-3</v>
      </c>
      <c r="D286">
        <f t="shared" si="26"/>
        <v>534</v>
      </c>
      <c r="E286" s="2">
        <v>-1.425401450321484E-2</v>
      </c>
      <c r="F286">
        <v>138</v>
      </c>
      <c r="G286" s="3">
        <f t="shared" si="28"/>
        <v>0.24983705645845242</v>
      </c>
      <c r="H286" s="3">
        <f t="shared" si="29"/>
        <v>2.4990425546186036E-3</v>
      </c>
      <c r="I286" s="6">
        <f t="shared" si="31"/>
        <v>0.37082455132139552</v>
      </c>
      <c r="J286" s="5">
        <f t="shared" si="30"/>
        <v>-1.425401450321484E-2</v>
      </c>
    </row>
    <row r="287" spans="1:10" x14ac:dyDescent="0.45">
      <c r="A287" s="1">
        <v>44610</v>
      </c>
      <c r="B287">
        <v>67.128456</v>
      </c>
      <c r="C287" s="2">
        <f t="shared" si="27"/>
        <v>-3.6083250664526223E-2</v>
      </c>
      <c r="D287">
        <f t="shared" si="26"/>
        <v>533</v>
      </c>
      <c r="E287" s="2">
        <v>-1.4188898750206347E-2</v>
      </c>
      <c r="F287">
        <v>697</v>
      </c>
      <c r="G287" s="3">
        <f t="shared" si="28"/>
        <v>9.0725764087405474E-4</v>
      </c>
      <c r="H287" s="3">
        <f t="shared" si="29"/>
        <v>9.0750166716128855E-6</v>
      </c>
      <c r="I287" s="6">
        <f t="shared" si="31"/>
        <v>0.37083362633806716</v>
      </c>
      <c r="J287" s="5">
        <f t="shared" si="30"/>
        <v>-1.4188898750206347E-2</v>
      </c>
    </row>
    <row r="288" spans="1:10" x14ac:dyDescent="0.45">
      <c r="A288" s="1">
        <v>44614</v>
      </c>
      <c r="B288">
        <v>66.306404000000001</v>
      </c>
      <c r="C288" s="2">
        <f t="shared" si="27"/>
        <v>-1.2245954234371137E-2</v>
      </c>
      <c r="D288">
        <f t="shared" si="26"/>
        <v>532</v>
      </c>
      <c r="E288" s="2">
        <v>-1.3983411234002596E-2</v>
      </c>
      <c r="F288">
        <v>686</v>
      </c>
      <c r="G288" s="3">
        <f t="shared" si="28"/>
        <v>1.0133127190295327E-3</v>
      </c>
      <c r="H288" s="3">
        <f t="shared" si="29"/>
        <v>1.013585271091363E-5</v>
      </c>
      <c r="I288" s="6">
        <f t="shared" si="31"/>
        <v>0.37084376219077808</v>
      </c>
      <c r="J288" s="5">
        <f t="shared" si="30"/>
        <v>-1.3983411234002596E-2</v>
      </c>
    </row>
    <row r="289" spans="1:10" x14ac:dyDescent="0.45">
      <c r="A289" s="1">
        <v>44615</v>
      </c>
      <c r="B289">
        <v>65.895377999999994</v>
      </c>
      <c r="C289" s="2">
        <f t="shared" si="27"/>
        <v>-6.1988884210943951E-3</v>
      </c>
      <c r="D289">
        <f t="shared" si="26"/>
        <v>531</v>
      </c>
      <c r="E289" s="2">
        <v>-1.393853106733145E-2</v>
      </c>
      <c r="F289">
        <v>70</v>
      </c>
      <c r="G289" s="3">
        <f t="shared" si="28"/>
        <v>0.49483865960020668</v>
      </c>
      <c r="H289" s="3">
        <f t="shared" si="29"/>
        <v>4.949717570087506E-3</v>
      </c>
      <c r="I289" s="6">
        <f t="shared" si="31"/>
        <v>0.37579347976086558</v>
      </c>
      <c r="J289" s="5">
        <f t="shared" si="30"/>
        <v>-1.393853106733145E-2</v>
      </c>
    </row>
    <row r="290" spans="1:10" x14ac:dyDescent="0.45">
      <c r="A290" s="1">
        <v>44616</v>
      </c>
      <c r="B290">
        <v>66.241020000000006</v>
      </c>
      <c r="C290" s="2">
        <f t="shared" si="27"/>
        <v>5.2453147776163611E-3</v>
      </c>
      <c r="D290">
        <f t="shared" si="26"/>
        <v>530</v>
      </c>
      <c r="E290" s="2">
        <v>-1.381695365687019E-2</v>
      </c>
      <c r="F290">
        <v>130</v>
      </c>
      <c r="G290" s="3">
        <f t="shared" si="28"/>
        <v>0.27075425951199378</v>
      </c>
      <c r="H290" s="3">
        <f t="shared" si="29"/>
        <v>2.7082708464316358E-3</v>
      </c>
      <c r="I290" s="6">
        <f t="shared" si="31"/>
        <v>0.37850175060729724</v>
      </c>
      <c r="J290" s="5">
        <f t="shared" si="30"/>
        <v>-1.381695365687019E-2</v>
      </c>
    </row>
    <row r="291" spans="1:10" x14ac:dyDescent="0.45">
      <c r="A291" s="1">
        <v>44617</v>
      </c>
      <c r="B291">
        <v>67.726326</v>
      </c>
      <c r="C291" s="2">
        <f t="shared" si="27"/>
        <v>2.2422752548194369E-2</v>
      </c>
      <c r="D291">
        <f t="shared" si="26"/>
        <v>529</v>
      </c>
      <c r="E291" s="2">
        <v>-1.3795587234692097E-2</v>
      </c>
      <c r="F291">
        <v>101</v>
      </c>
      <c r="G291" s="3">
        <f t="shared" si="28"/>
        <v>0.36237201786049661</v>
      </c>
      <c r="H291" s="3">
        <f t="shared" si="29"/>
        <v>3.624694855412656E-3</v>
      </c>
      <c r="I291" s="6">
        <f t="shared" si="31"/>
        <v>0.38212644546270991</v>
      </c>
      <c r="J291" s="5">
        <f t="shared" si="30"/>
        <v>-1.3795587234692097E-2</v>
      </c>
    </row>
    <row r="292" spans="1:10" x14ac:dyDescent="0.45">
      <c r="A292" s="1">
        <v>44620</v>
      </c>
      <c r="B292">
        <v>66.913596999999996</v>
      </c>
      <c r="C292" s="2">
        <f t="shared" si="27"/>
        <v>-1.2000193248339008E-2</v>
      </c>
      <c r="D292">
        <f t="shared" si="26"/>
        <v>528</v>
      </c>
      <c r="E292" s="2">
        <v>-1.3718522136684452E-2</v>
      </c>
      <c r="F292">
        <v>146</v>
      </c>
      <c r="G292" s="3">
        <f t="shared" si="28"/>
        <v>0.23053581831852568</v>
      </c>
      <c r="H292" s="3">
        <f t="shared" si="29"/>
        <v>2.3059782584239122E-3</v>
      </c>
      <c r="I292" s="6">
        <f t="shared" si="31"/>
        <v>0.38443242372113384</v>
      </c>
      <c r="J292" s="5">
        <f t="shared" si="30"/>
        <v>-1.3718522136684452E-2</v>
      </c>
    </row>
    <row r="293" spans="1:10" x14ac:dyDescent="0.45">
      <c r="A293" s="1">
        <v>44621</v>
      </c>
      <c r="B293">
        <v>68.473640000000003</v>
      </c>
      <c r="C293" s="2">
        <f t="shared" si="27"/>
        <v>2.3314289919282194E-2</v>
      </c>
      <c r="D293">
        <f t="shared" si="26"/>
        <v>527</v>
      </c>
      <c r="E293" s="2">
        <v>-1.3692554916812871E-2</v>
      </c>
      <c r="F293">
        <v>571</v>
      </c>
      <c r="G293" s="3">
        <f t="shared" si="28"/>
        <v>3.2188157314179738E-3</v>
      </c>
      <c r="H293" s="3">
        <f t="shared" si="29"/>
        <v>3.2196815005411427E-5</v>
      </c>
      <c r="I293" s="6">
        <f t="shared" si="31"/>
        <v>0.38446462053613928</v>
      </c>
      <c r="J293" s="5">
        <f t="shared" si="30"/>
        <v>-1.3692554916812871E-2</v>
      </c>
    </row>
    <row r="294" spans="1:10" x14ac:dyDescent="0.45">
      <c r="A294" s="1">
        <v>44622</v>
      </c>
      <c r="B294">
        <v>67.063072000000005</v>
      </c>
      <c r="C294" s="2">
        <f t="shared" si="27"/>
        <v>-2.0600160879427398E-2</v>
      </c>
      <c r="D294">
        <f t="shared" si="26"/>
        <v>526</v>
      </c>
      <c r="E294" s="2">
        <v>-1.356790033055677E-2</v>
      </c>
      <c r="F294">
        <v>281</v>
      </c>
      <c r="G294" s="3">
        <f t="shared" si="28"/>
        <v>5.9359424524750647E-2</v>
      </c>
      <c r="H294" s="3">
        <f t="shared" si="29"/>
        <v>5.9375390507649566E-4</v>
      </c>
      <c r="I294" s="6">
        <f t="shared" si="31"/>
        <v>0.38505837444121577</v>
      </c>
      <c r="J294" s="5">
        <f t="shared" si="30"/>
        <v>-1.356790033055677E-2</v>
      </c>
    </row>
    <row r="295" spans="1:10" x14ac:dyDescent="0.45">
      <c r="A295" s="1">
        <v>44623</v>
      </c>
      <c r="B295">
        <v>63.363810999999998</v>
      </c>
      <c r="C295" s="2">
        <f t="shared" si="27"/>
        <v>-5.5160923734600242E-2</v>
      </c>
      <c r="D295">
        <f t="shared" si="26"/>
        <v>525</v>
      </c>
      <c r="E295" s="2">
        <v>-1.3566663113741328E-2</v>
      </c>
      <c r="F295">
        <v>787</v>
      </c>
      <c r="G295" s="3">
        <f t="shared" si="28"/>
        <v>3.6719617471843809E-4</v>
      </c>
      <c r="H295" s="3">
        <f t="shared" si="29"/>
        <v>3.6729493995905562E-6</v>
      </c>
      <c r="I295" s="6">
        <f t="shared" si="31"/>
        <v>0.38506204739061534</v>
      </c>
      <c r="J295" s="5">
        <f t="shared" si="30"/>
        <v>-1.3566663113741328E-2</v>
      </c>
    </row>
    <row r="296" spans="1:10" x14ac:dyDescent="0.45">
      <c r="A296" s="1">
        <v>44624</v>
      </c>
      <c r="B296">
        <v>59.402988000000001</v>
      </c>
      <c r="C296" s="2">
        <f t="shared" si="27"/>
        <v>-6.2509229440129488E-2</v>
      </c>
      <c r="D296">
        <f t="shared" si="26"/>
        <v>524</v>
      </c>
      <c r="E296" s="2">
        <v>-1.3463922211338075E-2</v>
      </c>
      <c r="F296">
        <v>323</v>
      </c>
      <c r="G296" s="3">
        <f t="shared" si="28"/>
        <v>3.89195540176277E-2</v>
      </c>
      <c r="H296" s="3">
        <f t="shared" si="29"/>
        <v>3.8930022261530908E-4</v>
      </c>
      <c r="I296" s="6">
        <f t="shared" si="31"/>
        <v>0.38545134761323063</v>
      </c>
      <c r="J296" s="5">
        <f t="shared" si="30"/>
        <v>-1.3463922211338075E-2</v>
      </c>
    </row>
    <row r="297" spans="1:10" x14ac:dyDescent="0.45">
      <c r="A297" s="1">
        <v>44627</v>
      </c>
      <c r="B297">
        <v>56.535130000000002</v>
      </c>
      <c r="C297" s="2">
        <f t="shared" si="27"/>
        <v>-4.8278009180278914E-2</v>
      </c>
      <c r="D297">
        <f t="shared" si="26"/>
        <v>523</v>
      </c>
      <c r="E297" s="2">
        <v>-1.3326306789880005E-2</v>
      </c>
      <c r="F297">
        <v>714</v>
      </c>
      <c r="G297" s="3">
        <f t="shared" si="28"/>
        <v>7.6476665302034348E-4</v>
      </c>
      <c r="H297" s="3">
        <f t="shared" si="29"/>
        <v>7.6497235331817397E-6</v>
      </c>
      <c r="I297" s="6">
        <f t="shared" si="31"/>
        <v>0.38545899733676381</v>
      </c>
      <c r="J297" s="5">
        <f t="shared" si="30"/>
        <v>-1.3326306789880005E-2</v>
      </c>
    </row>
    <row r="298" spans="1:10" x14ac:dyDescent="0.45">
      <c r="A298" s="1">
        <v>44628</v>
      </c>
      <c r="B298">
        <v>54.825619000000003</v>
      </c>
      <c r="C298" s="2">
        <f t="shared" si="27"/>
        <v>-3.0238030760696866E-2</v>
      </c>
      <c r="D298">
        <f t="shared" si="26"/>
        <v>522</v>
      </c>
      <c r="E298" s="2">
        <v>-1.3304385191768242E-2</v>
      </c>
      <c r="F298">
        <v>577</v>
      </c>
      <c r="G298" s="3">
        <f t="shared" si="28"/>
        <v>3.0304511157096827E-3</v>
      </c>
      <c r="H298" s="3">
        <f t="shared" si="29"/>
        <v>3.0312662201531105E-5</v>
      </c>
      <c r="I298" s="6">
        <f t="shared" si="31"/>
        <v>0.38548930999896536</v>
      </c>
      <c r="J298" s="5">
        <f t="shared" si="30"/>
        <v>-1.3304385191768242E-2</v>
      </c>
    </row>
    <row r="299" spans="1:10" x14ac:dyDescent="0.45">
      <c r="A299" s="1">
        <v>44629</v>
      </c>
      <c r="B299">
        <v>58.291339999999998</v>
      </c>
      <c r="C299" s="2">
        <f t="shared" si="27"/>
        <v>6.3213531615575524E-2</v>
      </c>
      <c r="D299">
        <f t="shared" si="26"/>
        <v>521</v>
      </c>
      <c r="E299" s="2">
        <v>-1.3268555035483409E-2</v>
      </c>
      <c r="F299">
        <v>810</v>
      </c>
      <c r="G299" s="3">
        <f t="shared" si="28"/>
        <v>2.9141212915586375E-4</v>
      </c>
      <c r="H299" s="3">
        <f t="shared" si="29"/>
        <v>2.9149051066154532E-6</v>
      </c>
      <c r="I299" s="6">
        <f t="shared" si="31"/>
        <v>0.38549222490407198</v>
      </c>
      <c r="J299" s="5">
        <f t="shared" si="30"/>
        <v>-1.3268555035483409E-2</v>
      </c>
    </row>
    <row r="300" spans="1:10" x14ac:dyDescent="0.45">
      <c r="A300" s="1">
        <v>44630</v>
      </c>
      <c r="B300">
        <v>49.061878</v>
      </c>
      <c r="C300" s="2">
        <f t="shared" si="27"/>
        <v>-0.15833333047413212</v>
      </c>
      <c r="D300">
        <f t="shared" si="26"/>
        <v>520</v>
      </c>
      <c r="E300" s="2">
        <v>-1.3214586019729357E-2</v>
      </c>
      <c r="F300">
        <v>633</v>
      </c>
      <c r="G300" s="3">
        <f t="shared" si="28"/>
        <v>1.7261485995564829E-3</v>
      </c>
      <c r="H300" s="3">
        <f t="shared" si="29"/>
        <v>1.7266128840276037E-5</v>
      </c>
      <c r="I300" s="6">
        <f t="shared" si="31"/>
        <v>0.38550949103291227</v>
      </c>
      <c r="J300" s="5">
        <f t="shared" si="30"/>
        <v>-1.3214586019729357E-2</v>
      </c>
    </row>
    <row r="301" spans="1:10" x14ac:dyDescent="0.45">
      <c r="A301" s="1">
        <v>44631</v>
      </c>
      <c r="B301">
        <v>44.830154</v>
      </c>
      <c r="C301" s="2">
        <f t="shared" si="27"/>
        <v>-8.6252792850693538E-2</v>
      </c>
      <c r="D301">
        <f t="shared" si="26"/>
        <v>519</v>
      </c>
      <c r="E301" s="2">
        <v>-1.3207593819750119E-2</v>
      </c>
      <c r="F301">
        <v>252</v>
      </c>
      <c r="G301" s="3">
        <f t="shared" si="28"/>
        <v>7.9445451690553712E-2</v>
      </c>
      <c r="H301" s="3">
        <f t="shared" si="29"/>
        <v>7.9466820238736989E-4</v>
      </c>
      <c r="I301" s="6">
        <f t="shared" si="31"/>
        <v>0.38630415923529965</v>
      </c>
      <c r="J301" s="5">
        <f t="shared" si="30"/>
        <v>-1.3207593819750119E-2</v>
      </c>
    </row>
    <row r="302" spans="1:10" x14ac:dyDescent="0.45">
      <c r="A302" s="1">
        <v>44634</v>
      </c>
      <c r="B302">
        <v>40.112659000000001</v>
      </c>
      <c r="C302" s="2">
        <f t="shared" si="27"/>
        <v>-0.10523039916391985</v>
      </c>
      <c r="D302">
        <f t="shared" si="26"/>
        <v>518</v>
      </c>
      <c r="E302" s="2">
        <v>-1.302839125809041E-2</v>
      </c>
      <c r="F302">
        <v>606</v>
      </c>
      <c r="G302" s="3">
        <f t="shared" si="28"/>
        <v>2.2642685068943254E-3</v>
      </c>
      <c r="H302" s="3">
        <f t="shared" si="29"/>
        <v>2.2648775301884203E-5</v>
      </c>
      <c r="I302" s="6">
        <f t="shared" si="31"/>
        <v>0.38632680801060154</v>
      </c>
      <c r="J302" s="5">
        <f t="shared" si="30"/>
        <v>-1.302839125809041E-2</v>
      </c>
    </row>
    <row r="303" spans="1:10" x14ac:dyDescent="0.45">
      <c r="A303" s="1">
        <v>44635</v>
      </c>
      <c r="B303">
        <v>42.952499000000003</v>
      </c>
      <c r="C303" s="2">
        <f t="shared" si="27"/>
        <v>7.079660313717917E-2</v>
      </c>
      <c r="D303">
        <f t="shared" si="26"/>
        <v>517</v>
      </c>
      <c r="E303" s="2">
        <v>-1.2997409485115297E-2</v>
      </c>
      <c r="F303">
        <v>401</v>
      </c>
      <c r="G303" s="3">
        <f t="shared" si="28"/>
        <v>1.7771047742294627E-2</v>
      </c>
      <c r="H303" s="3">
        <f t="shared" si="29"/>
        <v>1.7775827644502592E-4</v>
      </c>
      <c r="I303" s="6">
        <f t="shared" si="31"/>
        <v>0.38650456628704655</v>
      </c>
      <c r="J303" s="5">
        <f t="shared" si="30"/>
        <v>-1.2997409485115297E-2</v>
      </c>
    </row>
    <row r="304" spans="1:10" x14ac:dyDescent="0.45">
      <c r="A304" s="1">
        <v>44636</v>
      </c>
      <c r="B304">
        <v>59.860725000000002</v>
      </c>
      <c r="C304" s="2">
        <f t="shared" si="27"/>
        <v>0.39364941257550567</v>
      </c>
      <c r="D304">
        <f t="shared" si="26"/>
        <v>516</v>
      </c>
      <c r="E304" s="2">
        <v>-1.2890033825292413E-2</v>
      </c>
      <c r="F304">
        <v>722</v>
      </c>
      <c r="G304" s="3">
        <f t="shared" si="28"/>
        <v>7.0568437154992E-4</v>
      </c>
      <c r="H304" s="3">
        <f t="shared" si="29"/>
        <v>7.0587418040838532E-6</v>
      </c>
      <c r="I304" s="6">
        <f t="shared" si="31"/>
        <v>0.38651162502885061</v>
      </c>
      <c r="J304" s="5">
        <f t="shared" si="30"/>
        <v>-1.2890033825292413E-2</v>
      </c>
    </row>
    <row r="305" spans="1:10" x14ac:dyDescent="0.45">
      <c r="A305" s="1">
        <v>44637</v>
      </c>
      <c r="B305">
        <v>57.861626000000001</v>
      </c>
      <c r="C305" s="2">
        <f t="shared" si="27"/>
        <v>-3.3395836752728947E-2</v>
      </c>
      <c r="D305">
        <f t="shared" si="26"/>
        <v>515</v>
      </c>
      <c r="E305" s="2">
        <v>-1.2833550334541255E-2</v>
      </c>
      <c r="F305">
        <v>123</v>
      </c>
      <c r="G305" s="3">
        <f t="shared" si="28"/>
        <v>0.29048849430996354</v>
      </c>
      <c r="H305" s="3">
        <f t="shared" si="29"/>
        <v>2.905666273843594E-3</v>
      </c>
      <c r="I305" s="6">
        <f t="shared" si="31"/>
        <v>0.3894172913026942</v>
      </c>
      <c r="J305" s="5">
        <f t="shared" si="30"/>
        <v>-1.2833550334541255E-2</v>
      </c>
    </row>
    <row r="306" spans="1:10" x14ac:dyDescent="0.45">
      <c r="A306" s="1">
        <v>44638</v>
      </c>
      <c r="B306">
        <v>60.841586999999997</v>
      </c>
      <c r="C306" s="2">
        <f t="shared" si="27"/>
        <v>5.1501508097957727E-2</v>
      </c>
      <c r="D306">
        <f t="shared" si="26"/>
        <v>514</v>
      </c>
      <c r="E306" s="2">
        <v>-1.2778478708890373E-2</v>
      </c>
      <c r="F306">
        <v>433</v>
      </c>
      <c r="G306" s="3">
        <f t="shared" si="28"/>
        <v>1.2883660162531809E-2</v>
      </c>
      <c r="H306" s="3">
        <f t="shared" si="29"/>
        <v>1.2887125497640386E-4</v>
      </c>
      <c r="I306" s="6">
        <f t="shared" si="31"/>
        <v>0.38954616255767061</v>
      </c>
      <c r="J306" s="5">
        <f t="shared" si="30"/>
        <v>-1.2778478708890373E-2</v>
      </c>
    </row>
    <row r="307" spans="1:10" x14ac:dyDescent="0.45">
      <c r="A307" s="1">
        <v>44641</v>
      </c>
      <c r="B307">
        <v>57.394550000000002</v>
      </c>
      <c r="C307" s="2">
        <f t="shared" si="27"/>
        <v>-5.6655935026809767E-2</v>
      </c>
      <c r="D307">
        <f t="shared" si="26"/>
        <v>513</v>
      </c>
      <c r="E307" s="2">
        <v>-1.2748404327997176E-2</v>
      </c>
      <c r="F307">
        <v>382</v>
      </c>
      <c r="G307" s="3">
        <f t="shared" si="28"/>
        <v>2.1510194444071744E-2</v>
      </c>
      <c r="H307" s="3">
        <f t="shared" si="29"/>
        <v>2.1515980069511953E-4</v>
      </c>
      <c r="I307" s="6">
        <f t="shared" si="31"/>
        <v>0.38976132235836575</v>
      </c>
      <c r="J307" s="5">
        <f t="shared" si="30"/>
        <v>-1.2748404327997176E-2</v>
      </c>
    </row>
    <row r="308" spans="1:10" x14ac:dyDescent="0.45">
      <c r="A308" s="1">
        <v>44642</v>
      </c>
      <c r="B308">
        <v>60.467930000000003</v>
      </c>
      <c r="C308" s="2">
        <f t="shared" si="27"/>
        <v>5.3548289863758924E-2</v>
      </c>
      <c r="D308">
        <f t="shared" si="26"/>
        <v>512</v>
      </c>
      <c r="E308" s="2">
        <v>-1.2672113424154197E-2</v>
      </c>
      <c r="F308">
        <v>813</v>
      </c>
      <c r="G308" s="3">
        <f t="shared" si="28"/>
        <v>2.8275689750780544E-4</v>
      </c>
      <c r="H308" s="3">
        <f t="shared" si="29"/>
        <v>2.8283295100438676E-6</v>
      </c>
      <c r="I308" s="6">
        <f t="shared" si="31"/>
        <v>0.38976415068787579</v>
      </c>
      <c r="J308" s="5">
        <f t="shared" si="30"/>
        <v>-1.2672113424154197E-2</v>
      </c>
    </row>
    <row r="309" spans="1:10" x14ac:dyDescent="0.45">
      <c r="A309" s="1">
        <v>44643</v>
      </c>
      <c r="B309">
        <v>60.056896000000002</v>
      </c>
      <c r="C309" s="2">
        <f t="shared" si="27"/>
        <v>-6.7975536784540269E-3</v>
      </c>
      <c r="D309">
        <f t="shared" si="26"/>
        <v>511</v>
      </c>
      <c r="E309" s="2">
        <v>-1.2658360706719218E-2</v>
      </c>
      <c r="F309">
        <v>258</v>
      </c>
      <c r="G309" s="3">
        <f t="shared" si="28"/>
        <v>7.4796315726852428E-2</v>
      </c>
      <c r="H309" s="3">
        <f t="shared" si="29"/>
        <v>7.48164337907885E-4</v>
      </c>
      <c r="I309" s="6">
        <f t="shared" si="31"/>
        <v>0.39051231502578365</v>
      </c>
      <c r="J309" s="5">
        <f t="shared" si="30"/>
        <v>-1.2658360706719218E-2</v>
      </c>
    </row>
    <row r="310" spans="1:10" x14ac:dyDescent="0.45">
      <c r="A310" s="1">
        <v>44644</v>
      </c>
      <c r="B310">
        <v>57.469284000000002</v>
      </c>
      <c r="C310" s="2">
        <f t="shared" si="27"/>
        <v>-4.3086009639925482E-2</v>
      </c>
      <c r="D310">
        <f t="shared" si="26"/>
        <v>510</v>
      </c>
      <c r="E310" s="2">
        <v>-1.243699925765962E-2</v>
      </c>
      <c r="F310">
        <v>422</v>
      </c>
      <c r="G310" s="3">
        <f t="shared" si="28"/>
        <v>1.4389712604426435E-2</v>
      </c>
      <c r="H310" s="3">
        <f t="shared" si="29"/>
        <v>1.4393583024451597E-4</v>
      </c>
      <c r="I310" s="6">
        <f t="shared" si="31"/>
        <v>0.39065625085602818</v>
      </c>
      <c r="J310" s="5">
        <f t="shared" si="30"/>
        <v>-1.243699925765962E-2</v>
      </c>
    </row>
    <row r="311" spans="1:10" x14ac:dyDescent="0.45">
      <c r="A311" s="1">
        <v>44645</v>
      </c>
      <c r="B311">
        <v>55.974632</v>
      </c>
      <c r="C311" s="2">
        <f t="shared" si="27"/>
        <v>-2.6007840988587994E-2</v>
      </c>
      <c r="D311">
        <f t="shared" si="26"/>
        <v>509</v>
      </c>
      <c r="E311" s="2">
        <v>-1.2245954234371137E-2</v>
      </c>
      <c r="F311">
        <v>532</v>
      </c>
      <c r="G311" s="3">
        <f t="shared" si="28"/>
        <v>4.7634710034950975E-3</v>
      </c>
      <c r="H311" s="3">
        <f t="shared" si="29"/>
        <v>4.7647522405891264E-5</v>
      </c>
      <c r="I311" s="6">
        <f t="shared" si="31"/>
        <v>0.39070389837843406</v>
      </c>
      <c r="J311" s="5">
        <f t="shared" si="30"/>
        <v>-1.2245954234371137E-2</v>
      </c>
    </row>
    <row r="312" spans="1:10" x14ac:dyDescent="0.45">
      <c r="A312" s="1">
        <v>44648</v>
      </c>
      <c r="B312">
        <v>55.834510999999999</v>
      </c>
      <c r="C312" s="2">
        <f t="shared" si="27"/>
        <v>-2.5032947067878952E-3</v>
      </c>
      <c r="D312">
        <f t="shared" si="26"/>
        <v>508</v>
      </c>
      <c r="E312" s="2">
        <v>-1.2204598554247714E-2</v>
      </c>
      <c r="F312">
        <v>735</v>
      </c>
      <c r="G312" s="3">
        <f t="shared" si="28"/>
        <v>6.1925287163686949E-4</v>
      </c>
      <c r="H312" s="3">
        <f t="shared" si="29"/>
        <v>6.1941943290052431E-6</v>
      </c>
      <c r="I312" s="6">
        <f t="shared" si="31"/>
        <v>0.39071009257276307</v>
      </c>
      <c r="J312" s="5">
        <f t="shared" si="30"/>
        <v>-1.2204598554247714E-2</v>
      </c>
    </row>
    <row r="313" spans="1:10" x14ac:dyDescent="0.45">
      <c r="A313" s="1">
        <v>44649</v>
      </c>
      <c r="B313">
        <v>58.599612999999998</v>
      </c>
      <c r="C313" s="2">
        <f t="shared" si="27"/>
        <v>4.952317035605458E-2</v>
      </c>
      <c r="D313">
        <f t="shared" si="26"/>
        <v>507</v>
      </c>
      <c r="E313" s="2">
        <v>-1.2000193248339008E-2</v>
      </c>
      <c r="F313">
        <v>528</v>
      </c>
      <c r="G313" s="3">
        <f t="shared" si="28"/>
        <v>4.9588702783546828E-3</v>
      </c>
      <c r="H313" s="3">
        <f t="shared" si="29"/>
        <v>4.9602040722500259E-5</v>
      </c>
      <c r="I313" s="6">
        <f t="shared" si="31"/>
        <v>0.39075969461348559</v>
      </c>
      <c r="J313" s="5">
        <f t="shared" si="30"/>
        <v>-1.2000193248339008E-2</v>
      </c>
    </row>
    <row r="314" spans="1:10" x14ac:dyDescent="0.45">
      <c r="A314" s="1">
        <v>44650</v>
      </c>
      <c r="B314">
        <v>57.441260999999997</v>
      </c>
      <c r="C314" s="2">
        <f t="shared" si="27"/>
        <v>-1.9767229520782026E-2</v>
      </c>
      <c r="D314">
        <f t="shared" si="26"/>
        <v>506</v>
      </c>
      <c r="E314" s="2">
        <v>-1.1900667083218353E-2</v>
      </c>
      <c r="F314">
        <v>411</v>
      </c>
      <c r="G314" s="3">
        <f t="shared" si="28"/>
        <v>1.6071817032256942E-2</v>
      </c>
      <c r="H314" s="3">
        <f t="shared" si="29"/>
        <v>1.607613989013412E-4</v>
      </c>
      <c r="I314" s="6">
        <f t="shared" si="31"/>
        <v>0.39092045601238695</v>
      </c>
      <c r="J314" s="5">
        <f t="shared" si="30"/>
        <v>-1.1900667083218353E-2</v>
      </c>
    </row>
    <row r="315" spans="1:10" x14ac:dyDescent="0.45">
      <c r="A315" s="1">
        <v>44651</v>
      </c>
      <c r="B315">
        <v>54.059612000000001</v>
      </c>
      <c r="C315" s="2">
        <f t="shared" si="27"/>
        <v>-5.8871426934725468E-2</v>
      </c>
      <c r="D315">
        <f t="shared" si="26"/>
        <v>505</v>
      </c>
      <c r="E315" s="2">
        <v>-1.188067810466531E-2</v>
      </c>
      <c r="F315">
        <v>168</v>
      </c>
      <c r="G315" s="3">
        <f t="shared" si="28"/>
        <v>0.18480456394854605</v>
      </c>
      <c r="H315" s="3">
        <f t="shared" si="29"/>
        <v>1.8485427107645823E-3</v>
      </c>
      <c r="I315" s="6">
        <f t="shared" si="31"/>
        <v>0.39276899872315152</v>
      </c>
      <c r="J315" s="5">
        <f t="shared" si="30"/>
        <v>-1.188067810466531E-2</v>
      </c>
    </row>
    <row r="316" spans="1:10" x14ac:dyDescent="0.45">
      <c r="A316" s="1">
        <v>44652</v>
      </c>
      <c r="B316">
        <v>55.199283999999999</v>
      </c>
      <c r="C316" s="2">
        <f t="shared" si="27"/>
        <v>2.1081764330827868E-2</v>
      </c>
      <c r="D316">
        <f t="shared" si="26"/>
        <v>504</v>
      </c>
      <c r="E316" s="2">
        <v>-1.1557421231507381E-2</v>
      </c>
      <c r="F316">
        <v>470</v>
      </c>
      <c r="G316" s="3">
        <f t="shared" si="28"/>
        <v>8.8826277217054061E-3</v>
      </c>
      <c r="H316" s="3">
        <f t="shared" si="29"/>
        <v>8.8850168938282435E-5</v>
      </c>
      <c r="I316" s="6">
        <f t="shared" si="31"/>
        <v>0.3928578488920898</v>
      </c>
      <c r="J316" s="5">
        <f t="shared" si="30"/>
        <v>-1.1557421231507381E-2</v>
      </c>
    </row>
    <row r="317" spans="1:10" x14ac:dyDescent="0.45">
      <c r="A317" s="1">
        <v>44655</v>
      </c>
      <c r="B317">
        <v>59.141426000000003</v>
      </c>
      <c r="C317" s="2">
        <f t="shared" si="27"/>
        <v>7.141654228703409E-2</v>
      </c>
      <c r="D317">
        <f t="shared" si="26"/>
        <v>503</v>
      </c>
      <c r="E317" s="2">
        <v>-1.1519757292105637E-2</v>
      </c>
      <c r="F317">
        <v>732</v>
      </c>
      <c r="G317" s="3">
        <f t="shared" si="28"/>
        <v>6.3820829624360064E-4</v>
      </c>
      <c r="H317" s="3">
        <f t="shared" si="29"/>
        <v>6.383799559728746E-6</v>
      </c>
      <c r="I317" s="6">
        <f t="shared" si="31"/>
        <v>0.39286423269164955</v>
      </c>
      <c r="J317" s="5">
        <f t="shared" si="30"/>
        <v>-1.1519757292105637E-2</v>
      </c>
    </row>
    <row r="318" spans="1:10" x14ac:dyDescent="0.45">
      <c r="A318" s="1">
        <v>44656</v>
      </c>
      <c r="B318">
        <v>56.908791000000001</v>
      </c>
      <c r="C318" s="2">
        <f t="shared" si="27"/>
        <v>-3.7750780645701698E-2</v>
      </c>
      <c r="D318">
        <f t="shared" si="26"/>
        <v>502</v>
      </c>
      <c r="E318" s="2">
        <v>-1.1486607517969261E-2</v>
      </c>
      <c r="F318">
        <v>254</v>
      </c>
      <c r="G318" s="3">
        <f t="shared" si="28"/>
        <v>7.7864487201911706E-2</v>
      </c>
      <c r="H318" s="3">
        <f t="shared" si="29"/>
        <v>7.788543051598613E-4</v>
      </c>
      <c r="I318" s="6">
        <f t="shared" si="31"/>
        <v>0.39364308699680939</v>
      </c>
      <c r="J318" s="5">
        <f t="shared" si="30"/>
        <v>-1.1486607517969261E-2</v>
      </c>
    </row>
    <row r="319" spans="1:10" x14ac:dyDescent="0.45">
      <c r="A319" s="1">
        <v>44657</v>
      </c>
      <c r="B319">
        <v>55.180602999999998</v>
      </c>
      <c r="C319" s="2">
        <f t="shared" si="27"/>
        <v>-3.0367680803480845E-2</v>
      </c>
      <c r="D319">
        <f t="shared" si="26"/>
        <v>501</v>
      </c>
      <c r="E319" s="2">
        <v>-1.1285058139800519E-2</v>
      </c>
      <c r="F319">
        <v>63</v>
      </c>
      <c r="G319" s="3">
        <f t="shared" si="28"/>
        <v>0.53090554295511294</v>
      </c>
      <c r="H319" s="3">
        <f t="shared" si="29"/>
        <v>5.3104834132096015E-3</v>
      </c>
      <c r="I319" s="6">
        <f t="shared" si="31"/>
        <v>0.398953570410019</v>
      </c>
      <c r="J319" s="5">
        <f t="shared" si="30"/>
        <v>-1.1285058139800519E-2</v>
      </c>
    </row>
    <row r="320" spans="1:10" x14ac:dyDescent="0.45">
      <c r="A320" s="1">
        <v>44658</v>
      </c>
      <c r="B320">
        <v>53.340313000000002</v>
      </c>
      <c r="C320" s="2">
        <f t="shared" si="27"/>
        <v>-3.3350306084911741E-2</v>
      </c>
      <c r="D320">
        <f t="shared" si="26"/>
        <v>500</v>
      </c>
      <c r="E320" s="2">
        <v>-1.0902451175389127E-2</v>
      </c>
      <c r="F320">
        <v>535</v>
      </c>
      <c r="G320" s="3">
        <f t="shared" si="28"/>
        <v>4.6219911512202895E-3</v>
      </c>
      <c r="H320" s="3">
        <f t="shared" si="29"/>
        <v>4.6232343342913888E-5</v>
      </c>
      <c r="I320" s="6">
        <f t="shared" si="31"/>
        <v>0.39899980275336189</v>
      </c>
      <c r="J320" s="5">
        <f t="shared" si="30"/>
        <v>-1.0902451175389127E-2</v>
      </c>
    </row>
    <row r="321" spans="1:10" x14ac:dyDescent="0.45">
      <c r="A321" s="1">
        <v>44659</v>
      </c>
      <c r="B321">
        <v>52.817188000000002</v>
      </c>
      <c r="C321" s="2">
        <f t="shared" si="27"/>
        <v>-9.8073102795628309E-3</v>
      </c>
      <c r="D321">
        <f t="shared" si="26"/>
        <v>499</v>
      </c>
      <c r="E321" s="2">
        <v>-1.087544361979309E-2</v>
      </c>
      <c r="F321">
        <v>709</v>
      </c>
      <c r="G321" s="3">
        <f t="shared" si="28"/>
        <v>8.0417944761962705E-4</v>
      </c>
      <c r="H321" s="3">
        <f t="shared" si="29"/>
        <v>8.0439574882893222E-6</v>
      </c>
      <c r="I321" s="6">
        <f t="shared" si="31"/>
        <v>0.39900784671085016</v>
      </c>
      <c r="J321" s="5">
        <f t="shared" si="30"/>
        <v>-1.087544361979309E-2</v>
      </c>
    </row>
    <row r="322" spans="1:10" x14ac:dyDescent="0.45">
      <c r="A322" s="1">
        <v>44662</v>
      </c>
      <c r="B322">
        <v>53.088093000000001</v>
      </c>
      <c r="C322" s="2">
        <f t="shared" si="27"/>
        <v>5.1291068354490932E-3</v>
      </c>
      <c r="D322">
        <f t="shared" ref="D322:D385" si="32">D323+1</f>
        <v>498</v>
      </c>
      <c r="E322" s="2">
        <v>-1.0718069354623716E-2</v>
      </c>
      <c r="F322">
        <v>615</v>
      </c>
      <c r="G322" s="3">
        <f t="shared" si="28"/>
        <v>2.0684483339819971E-3</v>
      </c>
      <c r="H322" s="3">
        <f t="shared" si="29"/>
        <v>2.0690046872652722E-5</v>
      </c>
      <c r="I322" s="6">
        <f t="shared" si="31"/>
        <v>0.39902853675772282</v>
      </c>
      <c r="J322" s="5">
        <f t="shared" si="30"/>
        <v>-1.0718069354623716E-2</v>
      </c>
    </row>
    <row r="323" spans="1:10" x14ac:dyDescent="0.45">
      <c r="A323" s="1">
        <v>44663</v>
      </c>
      <c r="B323">
        <v>52.761135000000003</v>
      </c>
      <c r="C323" s="2">
        <f t="shared" si="27"/>
        <v>-6.1587821585529223E-3</v>
      </c>
      <c r="D323">
        <f t="shared" si="32"/>
        <v>497</v>
      </c>
      <c r="E323" s="2">
        <v>-1.0697240618855353E-2</v>
      </c>
      <c r="F323">
        <v>102</v>
      </c>
      <c r="G323" s="3">
        <f t="shared" si="28"/>
        <v>0.35874829768189165</v>
      </c>
      <c r="H323" s="3">
        <f t="shared" si="29"/>
        <v>3.5884479068585295E-3</v>
      </c>
      <c r="I323" s="6">
        <f t="shared" si="31"/>
        <v>0.40261698466458135</v>
      </c>
      <c r="J323" s="5">
        <f t="shared" si="30"/>
        <v>-1.0697240618855353E-2</v>
      </c>
    </row>
    <row r="324" spans="1:10" x14ac:dyDescent="0.45">
      <c r="A324" s="1">
        <v>44664</v>
      </c>
      <c r="B324">
        <v>54.442619000000001</v>
      </c>
      <c r="C324" s="2">
        <f t="shared" ref="C324:C387" si="33">B324/B323-1</f>
        <v>3.1869746547340094E-2</v>
      </c>
      <c r="D324">
        <f t="shared" si="32"/>
        <v>496</v>
      </c>
      <c r="E324" s="2">
        <v>-1.0696927687232849E-2</v>
      </c>
      <c r="F324">
        <v>434</v>
      </c>
      <c r="G324" s="3">
        <f t="shared" ref="G324:G387" si="34">$N$3^F324</f>
        <v>1.275482356090649E-2</v>
      </c>
      <c r="H324" s="3">
        <f t="shared" ref="H324:H387" si="35">G324/$N$4</f>
        <v>1.2758254242663982E-4</v>
      </c>
      <c r="I324" s="6">
        <f t="shared" si="31"/>
        <v>0.40274456720700796</v>
      </c>
      <c r="J324" s="5">
        <f t="shared" ref="J324:J387" si="36">E324</f>
        <v>-1.0696927687232849E-2</v>
      </c>
    </row>
    <row r="325" spans="1:10" x14ac:dyDescent="0.45">
      <c r="A325" s="1">
        <v>44665</v>
      </c>
      <c r="B325">
        <v>52.835872999999999</v>
      </c>
      <c r="C325" s="2">
        <f t="shared" si="33"/>
        <v>-2.9512650741508217E-2</v>
      </c>
      <c r="D325">
        <f t="shared" si="32"/>
        <v>495</v>
      </c>
      <c r="E325" s="2">
        <v>-1.0608709710533737E-2</v>
      </c>
      <c r="F325">
        <v>493</v>
      </c>
      <c r="G325" s="3">
        <f t="shared" si="34"/>
        <v>7.0493802362345086E-3</v>
      </c>
      <c r="H325" s="3">
        <f t="shared" si="35"/>
        <v>7.0512763173572764E-5</v>
      </c>
      <c r="I325" s="6">
        <f t="shared" ref="I325:I388" si="37">H325+I324</f>
        <v>0.40281507997018151</v>
      </c>
      <c r="J325" s="5">
        <f t="shared" si="36"/>
        <v>-1.0608709710533737E-2</v>
      </c>
    </row>
    <row r="326" spans="1:10" x14ac:dyDescent="0.45">
      <c r="A326" s="1">
        <v>44669</v>
      </c>
      <c r="B326">
        <v>53.713977999999997</v>
      </c>
      <c r="C326" s="2">
        <f t="shared" si="33"/>
        <v>1.6619485022987934E-2</v>
      </c>
      <c r="D326">
        <f t="shared" si="32"/>
        <v>494</v>
      </c>
      <c r="E326" s="2">
        <v>-1.041669643137777E-2</v>
      </c>
      <c r="F326">
        <v>109</v>
      </c>
      <c r="G326" s="3">
        <f t="shared" si="34"/>
        <v>0.33437685688991264</v>
      </c>
      <c r="H326" s="3">
        <f t="shared" si="35"/>
        <v>3.3446679467522039E-3</v>
      </c>
      <c r="I326" s="6">
        <f t="shared" si="37"/>
        <v>0.40615974791693371</v>
      </c>
      <c r="J326" s="5">
        <f t="shared" si="36"/>
        <v>-1.041669643137777E-2</v>
      </c>
    </row>
    <row r="327" spans="1:10" x14ac:dyDescent="0.45">
      <c r="A327" s="1">
        <v>44670</v>
      </c>
      <c r="B327">
        <v>53.144142000000002</v>
      </c>
      <c r="C327" s="2">
        <f t="shared" si="33"/>
        <v>-1.0608709710533737E-2</v>
      </c>
      <c r="D327">
        <f t="shared" si="32"/>
        <v>493</v>
      </c>
      <c r="E327" s="2">
        <v>-9.9869241508018236E-3</v>
      </c>
      <c r="F327">
        <v>165</v>
      </c>
      <c r="G327" s="3">
        <f t="shared" si="34"/>
        <v>0.19046145976502715</v>
      </c>
      <c r="H327" s="3">
        <f t="shared" si="35"/>
        <v>1.905126884356866E-3</v>
      </c>
      <c r="I327" s="6">
        <f t="shared" si="37"/>
        <v>0.40806487480129056</v>
      </c>
      <c r="J327" s="5">
        <f t="shared" si="36"/>
        <v>-9.9869241508018236E-3</v>
      </c>
    </row>
    <row r="328" spans="1:10" x14ac:dyDescent="0.45">
      <c r="A328" s="1">
        <v>44671</v>
      </c>
      <c r="B328">
        <v>50.210892000000001</v>
      </c>
      <c r="C328" s="2">
        <f t="shared" si="33"/>
        <v>-5.5194230062082905E-2</v>
      </c>
      <c r="D328">
        <f t="shared" si="32"/>
        <v>492</v>
      </c>
      <c r="E328" s="2">
        <v>-9.960129485734992E-3</v>
      </c>
      <c r="F328">
        <v>534</v>
      </c>
      <c r="G328" s="3">
        <f t="shared" si="34"/>
        <v>4.6686779305255442E-3</v>
      </c>
      <c r="H328" s="3">
        <f t="shared" si="35"/>
        <v>4.6699336710014018E-5</v>
      </c>
      <c r="I328" s="6">
        <f t="shared" si="37"/>
        <v>0.40811157413800059</v>
      </c>
      <c r="J328" s="5">
        <f t="shared" si="36"/>
        <v>-9.960129485734992E-3</v>
      </c>
    </row>
    <row r="329" spans="1:10" x14ac:dyDescent="0.45">
      <c r="A329" s="1">
        <v>44672</v>
      </c>
      <c r="B329">
        <v>47.361713000000002</v>
      </c>
      <c r="C329" s="2">
        <f t="shared" si="33"/>
        <v>-5.6744241866884204E-2</v>
      </c>
      <c r="D329">
        <f t="shared" si="32"/>
        <v>491</v>
      </c>
      <c r="E329" s="2">
        <v>-9.9430765491568263E-3</v>
      </c>
      <c r="F329">
        <v>712</v>
      </c>
      <c r="G329" s="3">
        <f t="shared" si="34"/>
        <v>7.8029451384587628E-4</v>
      </c>
      <c r="H329" s="3">
        <f t="shared" si="35"/>
        <v>7.8050439069296386E-6</v>
      </c>
      <c r="I329" s="6">
        <f t="shared" si="37"/>
        <v>0.40811937918190749</v>
      </c>
      <c r="J329" s="5">
        <f t="shared" si="36"/>
        <v>-9.9430765491568263E-3</v>
      </c>
    </row>
    <row r="330" spans="1:10" x14ac:dyDescent="0.45">
      <c r="A330" s="1">
        <v>44673</v>
      </c>
      <c r="B330">
        <v>48.613483000000002</v>
      </c>
      <c r="C330" s="2">
        <f t="shared" si="33"/>
        <v>2.6429998425099299E-2</v>
      </c>
      <c r="D330">
        <f t="shared" si="32"/>
        <v>490</v>
      </c>
      <c r="E330" s="2">
        <v>-9.8432655088452892E-3</v>
      </c>
      <c r="F330">
        <v>85</v>
      </c>
      <c r="G330" s="3">
        <f t="shared" si="34"/>
        <v>0.42559012338865432</v>
      </c>
      <c r="H330" s="3">
        <f t="shared" si="35"/>
        <v>4.2570459492685363E-3</v>
      </c>
      <c r="I330" s="6">
        <f t="shared" si="37"/>
        <v>0.41237642513117601</v>
      </c>
      <c r="J330" s="5">
        <f t="shared" si="36"/>
        <v>-9.8432655088452892E-3</v>
      </c>
    </row>
    <row r="331" spans="1:10" x14ac:dyDescent="0.45">
      <c r="A331" s="1">
        <v>44676</v>
      </c>
      <c r="B331">
        <v>50.182868999999997</v>
      </c>
      <c r="C331" s="2">
        <f t="shared" si="33"/>
        <v>3.2282936814052032E-2</v>
      </c>
      <c r="D331">
        <f t="shared" si="32"/>
        <v>489</v>
      </c>
      <c r="E331" s="2">
        <v>-9.8073102795628309E-3</v>
      </c>
      <c r="F331">
        <v>499</v>
      </c>
      <c r="G331" s="3">
        <f t="shared" si="34"/>
        <v>6.6368515579945213E-3</v>
      </c>
      <c r="H331" s="3">
        <f t="shared" si="35"/>
        <v>6.6386366807332607E-5</v>
      </c>
      <c r="I331" s="6">
        <f t="shared" si="37"/>
        <v>0.41244281149798334</v>
      </c>
      <c r="J331" s="5">
        <f t="shared" si="36"/>
        <v>-9.8073102795628309E-3</v>
      </c>
    </row>
    <row r="332" spans="1:10" x14ac:dyDescent="0.45">
      <c r="A332" s="1">
        <v>44677</v>
      </c>
      <c r="B332">
        <v>49.706443999999998</v>
      </c>
      <c r="C332" s="2">
        <f t="shared" si="33"/>
        <v>-9.4937776475075841E-3</v>
      </c>
      <c r="D332">
        <f t="shared" si="32"/>
        <v>488</v>
      </c>
      <c r="E332" s="2">
        <v>-9.7147289480219445E-3</v>
      </c>
      <c r="F332">
        <v>443</v>
      </c>
      <c r="G332" s="3">
        <f t="shared" si="34"/>
        <v>1.1651751311498787E-2</v>
      </c>
      <c r="H332" s="3">
        <f t="shared" si="35"/>
        <v>1.1654885298454882E-4</v>
      </c>
      <c r="I332" s="6">
        <f t="shared" si="37"/>
        <v>0.41255936035096791</v>
      </c>
      <c r="J332" s="5">
        <f t="shared" si="36"/>
        <v>-9.7147289480219445E-3</v>
      </c>
    </row>
    <row r="333" spans="1:10" x14ac:dyDescent="0.45">
      <c r="A333" s="1">
        <v>44678</v>
      </c>
      <c r="B333">
        <v>53.639240000000001</v>
      </c>
      <c r="C333" s="2">
        <f t="shared" si="33"/>
        <v>7.9120445630751712E-2</v>
      </c>
      <c r="D333">
        <f t="shared" si="32"/>
        <v>487</v>
      </c>
      <c r="E333" s="2">
        <v>-9.6154187536722224E-3</v>
      </c>
      <c r="F333">
        <v>666</v>
      </c>
      <c r="G333" s="3">
        <f t="shared" si="34"/>
        <v>1.2389095537034406E-3</v>
      </c>
      <c r="H333" s="3">
        <f t="shared" si="35"/>
        <v>1.2392427848441753E-5</v>
      </c>
      <c r="I333" s="6">
        <f t="shared" si="37"/>
        <v>0.41257175277881636</v>
      </c>
      <c r="J333" s="5">
        <f t="shared" si="36"/>
        <v>-9.6154187536722224E-3</v>
      </c>
    </row>
    <row r="334" spans="1:10" x14ac:dyDescent="0.45">
      <c r="A334" s="1">
        <v>44679</v>
      </c>
      <c r="B334">
        <v>54.003566999999997</v>
      </c>
      <c r="C334" s="2">
        <f t="shared" si="33"/>
        <v>6.79217304346591E-3</v>
      </c>
      <c r="D334">
        <f t="shared" si="32"/>
        <v>486</v>
      </c>
      <c r="E334" s="2">
        <v>-9.5837365606237235E-3</v>
      </c>
      <c r="F334">
        <v>309</v>
      </c>
      <c r="G334" s="3">
        <f t="shared" si="34"/>
        <v>4.4799702566137627E-2</v>
      </c>
      <c r="H334" s="3">
        <f t="shared" si="35"/>
        <v>4.4811752401370606E-4</v>
      </c>
      <c r="I334" s="6">
        <f t="shared" si="37"/>
        <v>0.41301987030283005</v>
      </c>
      <c r="J334" s="5">
        <f t="shared" si="36"/>
        <v>-9.5837365606237235E-3</v>
      </c>
    </row>
    <row r="335" spans="1:10" x14ac:dyDescent="0.45">
      <c r="A335" s="1">
        <v>44680</v>
      </c>
      <c r="B335">
        <v>57.600067000000003</v>
      </c>
      <c r="C335" s="2">
        <f t="shared" si="33"/>
        <v>6.6597452720113859E-2</v>
      </c>
      <c r="D335">
        <f t="shared" si="32"/>
        <v>485</v>
      </c>
      <c r="E335" s="2">
        <v>-9.4995096988083061E-3</v>
      </c>
      <c r="F335">
        <v>664</v>
      </c>
      <c r="G335" s="3">
        <f t="shared" si="34"/>
        <v>1.2640644359794312E-3</v>
      </c>
      <c r="H335" s="3">
        <f t="shared" si="35"/>
        <v>1.2644044330621113E-5</v>
      </c>
      <c r="I335" s="6">
        <f t="shared" si="37"/>
        <v>0.41303251434716065</v>
      </c>
      <c r="J335" s="5">
        <f t="shared" si="36"/>
        <v>-9.4995096988083061E-3</v>
      </c>
    </row>
    <row r="336" spans="1:10" x14ac:dyDescent="0.45">
      <c r="A336" s="1">
        <v>44683</v>
      </c>
      <c r="B336">
        <v>59.197471999999998</v>
      </c>
      <c r="C336" s="2">
        <f t="shared" si="33"/>
        <v>2.7732693435929434E-2</v>
      </c>
      <c r="D336">
        <f t="shared" si="32"/>
        <v>484</v>
      </c>
      <c r="E336" s="2">
        <v>-9.4937776475075841E-3</v>
      </c>
      <c r="F336">
        <v>488</v>
      </c>
      <c r="G336" s="3">
        <f t="shared" si="34"/>
        <v>7.4126750716011994E-3</v>
      </c>
      <c r="H336" s="3">
        <f t="shared" si="35"/>
        <v>7.4146688686161814E-5</v>
      </c>
      <c r="I336" s="6">
        <f t="shared" si="37"/>
        <v>0.41310666103584681</v>
      </c>
      <c r="J336" s="5">
        <f t="shared" si="36"/>
        <v>-9.4937776475075841E-3</v>
      </c>
    </row>
    <row r="337" spans="1:10" x14ac:dyDescent="0.45">
      <c r="A337" s="1">
        <v>44684</v>
      </c>
      <c r="B337">
        <v>58.076484999999998</v>
      </c>
      <c r="C337" s="2">
        <f t="shared" si="33"/>
        <v>-1.8936399851669283E-2</v>
      </c>
      <c r="D337">
        <f t="shared" si="32"/>
        <v>483</v>
      </c>
      <c r="E337" s="2">
        <v>-9.4647234367437605E-3</v>
      </c>
      <c r="F337">
        <v>136</v>
      </c>
      <c r="G337" s="3">
        <f t="shared" si="34"/>
        <v>0.254909760696309</v>
      </c>
      <c r="H337" s="3">
        <f t="shared" si="35"/>
        <v>2.5497832411168287E-3</v>
      </c>
      <c r="I337" s="6">
        <f t="shared" si="37"/>
        <v>0.41565644427696363</v>
      </c>
      <c r="J337" s="5">
        <f t="shared" si="36"/>
        <v>-9.4647234367437605E-3</v>
      </c>
    </row>
    <row r="338" spans="1:10" x14ac:dyDescent="0.45">
      <c r="A338" s="1">
        <v>44685</v>
      </c>
      <c r="B338">
        <v>59.019984999999998</v>
      </c>
      <c r="C338" s="2">
        <f t="shared" si="33"/>
        <v>1.6245817907196036E-2</v>
      </c>
      <c r="D338">
        <f t="shared" si="32"/>
        <v>482</v>
      </c>
      <c r="E338" s="2">
        <v>-9.4389368606037083E-3</v>
      </c>
      <c r="F338">
        <v>182</v>
      </c>
      <c r="G338" s="3">
        <f t="shared" si="34"/>
        <v>0.16054819111089624</v>
      </c>
      <c r="H338" s="3">
        <f t="shared" si="35"/>
        <v>1.6059137397013473E-3</v>
      </c>
      <c r="I338" s="6">
        <f t="shared" si="37"/>
        <v>0.417262358016665</v>
      </c>
      <c r="J338" s="5">
        <f t="shared" si="36"/>
        <v>-9.4389368606037083E-3</v>
      </c>
    </row>
    <row r="339" spans="1:10" x14ac:dyDescent="0.45">
      <c r="A339" s="1">
        <v>44686</v>
      </c>
      <c r="B339">
        <v>55.479529999999997</v>
      </c>
      <c r="C339" s="2">
        <f t="shared" si="33"/>
        <v>-5.9987392406148587E-2</v>
      </c>
      <c r="D339">
        <f t="shared" si="32"/>
        <v>481</v>
      </c>
      <c r="E339" s="2">
        <v>-9.335729496763201E-3</v>
      </c>
      <c r="F339">
        <v>12</v>
      </c>
      <c r="G339" s="3">
        <f t="shared" si="34"/>
        <v>0.88638487171612912</v>
      </c>
      <c r="H339" s="3">
        <f t="shared" si="35"/>
        <v>8.8662328382704478E-3</v>
      </c>
      <c r="I339" s="6">
        <f t="shared" si="37"/>
        <v>0.42612859085493543</v>
      </c>
      <c r="J339" s="5">
        <f t="shared" si="36"/>
        <v>-9.335729496763201E-3</v>
      </c>
    </row>
    <row r="340" spans="1:10" x14ac:dyDescent="0.45">
      <c r="A340" s="1">
        <v>44687</v>
      </c>
      <c r="B340">
        <v>51.948421000000003</v>
      </c>
      <c r="C340" s="2">
        <f t="shared" si="33"/>
        <v>-6.3647060456351934E-2</v>
      </c>
      <c r="D340">
        <f t="shared" si="32"/>
        <v>480</v>
      </c>
      <c r="E340" s="2">
        <v>-9.2436370542858803E-3</v>
      </c>
      <c r="F340">
        <v>670</v>
      </c>
      <c r="G340" s="3">
        <f t="shared" si="34"/>
        <v>1.1900915740384057E-3</v>
      </c>
      <c r="H340" s="3">
        <f t="shared" si="35"/>
        <v>1.1904116745426031E-5</v>
      </c>
      <c r="I340" s="6">
        <f t="shared" si="37"/>
        <v>0.42614049497168088</v>
      </c>
      <c r="J340" s="5">
        <f t="shared" si="36"/>
        <v>-9.2436370542858803E-3</v>
      </c>
    </row>
    <row r="341" spans="1:10" x14ac:dyDescent="0.45">
      <c r="A341" s="1">
        <v>44690</v>
      </c>
      <c r="B341">
        <v>47.679329000000003</v>
      </c>
      <c r="C341" s="2">
        <f t="shared" si="33"/>
        <v>-8.2179437176733483E-2</v>
      </c>
      <c r="D341">
        <f t="shared" si="32"/>
        <v>479</v>
      </c>
      <c r="E341" s="2">
        <v>-9.1858626628555928E-3</v>
      </c>
      <c r="F341">
        <v>708</v>
      </c>
      <c r="G341" s="3">
        <f t="shared" si="34"/>
        <v>8.1230247234305778E-4</v>
      </c>
      <c r="H341" s="3">
        <f t="shared" si="35"/>
        <v>8.12520958413063E-6</v>
      </c>
      <c r="I341" s="6">
        <f t="shared" si="37"/>
        <v>0.42614862018126504</v>
      </c>
      <c r="J341" s="5">
        <f t="shared" si="36"/>
        <v>-9.1858626628555928E-3</v>
      </c>
    </row>
    <row r="342" spans="1:10" x14ac:dyDescent="0.45">
      <c r="A342" s="1">
        <v>44691</v>
      </c>
      <c r="B342">
        <v>48.249164999999998</v>
      </c>
      <c r="C342" s="2">
        <f t="shared" si="33"/>
        <v>1.195142658152748E-2</v>
      </c>
      <c r="D342">
        <f t="shared" si="32"/>
        <v>478</v>
      </c>
      <c r="E342" s="2">
        <v>-9.1100051950460115E-3</v>
      </c>
      <c r="F342">
        <v>796</v>
      </c>
      <c r="G342" s="3">
        <f t="shared" si="34"/>
        <v>3.3544003881530964E-4</v>
      </c>
      <c r="H342" s="3">
        <f t="shared" si="35"/>
        <v>3.355302625660656E-6</v>
      </c>
      <c r="I342" s="6">
        <f t="shared" si="37"/>
        <v>0.42615197548389072</v>
      </c>
      <c r="J342" s="5">
        <f t="shared" si="36"/>
        <v>-9.1100051950460115E-3</v>
      </c>
    </row>
    <row r="343" spans="1:10" x14ac:dyDescent="0.45">
      <c r="A343" s="1">
        <v>44692</v>
      </c>
      <c r="B343">
        <v>46.549003999999996</v>
      </c>
      <c r="C343" s="2">
        <f t="shared" si="33"/>
        <v>-3.5237107212114482E-2</v>
      </c>
      <c r="D343">
        <f t="shared" si="32"/>
        <v>477</v>
      </c>
      <c r="E343" s="2">
        <v>-8.9049512633728733E-3</v>
      </c>
      <c r="F343">
        <v>256</v>
      </c>
      <c r="G343" s="3">
        <f t="shared" si="34"/>
        <v>7.6314983906593636E-2</v>
      </c>
      <c r="H343" s="3">
        <f t="shared" si="35"/>
        <v>7.6335510448717983E-4</v>
      </c>
      <c r="I343" s="6">
        <f t="shared" si="37"/>
        <v>0.42691533058837788</v>
      </c>
      <c r="J343" s="5">
        <f t="shared" si="36"/>
        <v>-8.9049512633728733E-3</v>
      </c>
    </row>
    <row r="344" spans="1:10" x14ac:dyDescent="0.45">
      <c r="A344" s="1">
        <v>44693</v>
      </c>
      <c r="B344">
        <v>45.465378000000001</v>
      </c>
      <c r="C344" s="2">
        <f t="shared" si="33"/>
        <v>-2.327925211890669E-2</v>
      </c>
      <c r="D344">
        <f t="shared" si="32"/>
        <v>476</v>
      </c>
      <c r="E344" s="2">
        <v>-8.8954511266711167E-3</v>
      </c>
      <c r="F344">
        <v>268</v>
      </c>
      <c r="G344" s="3">
        <f t="shared" si="34"/>
        <v>6.7644447220064463E-2</v>
      </c>
      <c r="H344" s="3">
        <f t="shared" si="35"/>
        <v>6.7662641636472129E-4</v>
      </c>
      <c r="I344" s="6">
        <f t="shared" si="37"/>
        <v>0.42759195700474262</v>
      </c>
      <c r="J344" s="5">
        <f t="shared" si="36"/>
        <v>-8.8954511266711167E-3</v>
      </c>
    </row>
    <row r="345" spans="1:10" x14ac:dyDescent="0.45">
      <c r="A345" s="1">
        <v>44694</v>
      </c>
      <c r="B345">
        <v>48.155746000000001</v>
      </c>
      <c r="C345" s="2">
        <f t="shared" si="33"/>
        <v>5.9173993890472065E-2</v>
      </c>
      <c r="D345">
        <f t="shared" si="32"/>
        <v>475</v>
      </c>
      <c r="E345" s="2">
        <v>-8.8783951370541292E-3</v>
      </c>
      <c r="F345">
        <v>408</v>
      </c>
      <c r="G345" s="3">
        <f t="shared" si="34"/>
        <v>1.6563777796593571E-2</v>
      </c>
      <c r="H345" s="3">
        <f t="shared" si="35"/>
        <v>1.6568232977807998E-4</v>
      </c>
      <c r="I345" s="6">
        <f t="shared" si="37"/>
        <v>0.42775763933452071</v>
      </c>
      <c r="J345" s="5">
        <f t="shared" si="36"/>
        <v>-8.8783951370541292E-3</v>
      </c>
    </row>
    <row r="346" spans="1:10" x14ac:dyDescent="0.45">
      <c r="A346" s="1">
        <v>44697</v>
      </c>
      <c r="B346">
        <v>48.137065999999997</v>
      </c>
      <c r="C346" s="2">
        <f t="shared" si="33"/>
        <v>-3.8790801828725296E-4</v>
      </c>
      <c r="D346">
        <f t="shared" si="32"/>
        <v>474</v>
      </c>
      <c r="E346" s="2">
        <v>-8.7912938572761723E-3</v>
      </c>
      <c r="F346">
        <v>45</v>
      </c>
      <c r="G346" s="3">
        <f t="shared" si="34"/>
        <v>0.63618548606387071</v>
      </c>
      <c r="H346" s="3">
        <f t="shared" si="35"/>
        <v>6.363566017152161E-3</v>
      </c>
      <c r="I346" s="6">
        <f t="shared" si="37"/>
        <v>0.43412120535167287</v>
      </c>
      <c r="J346" s="5">
        <f t="shared" si="36"/>
        <v>-8.7912938572761723E-3</v>
      </c>
    </row>
    <row r="347" spans="1:10" x14ac:dyDescent="0.45">
      <c r="A347" s="1">
        <v>44698</v>
      </c>
      <c r="B347">
        <v>50.136158000000002</v>
      </c>
      <c r="C347" s="2">
        <f t="shared" si="33"/>
        <v>4.1529161748246279E-2</v>
      </c>
      <c r="D347">
        <f t="shared" si="32"/>
        <v>473</v>
      </c>
      <c r="E347" s="2">
        <v>-8.7662233839631565E-3</v>
      </c>
      <c r="F347">
        <v>638</v>
      </c>
      <c r="G347" s="3">
        <f t="shared" si="34"/>
        <v>1.641550142827035E-3</v>
      </c>
      <c r="H347" s="3">
        <f t="shared" si="35"/>
        <v>1.641991672739394E-5</v>
      </c>
      <c r="I347" s="6">
        <f t="shared" si="37"/>
        <v>0.43413762526840027</v>
      </c>
      <c r="J347" s="5">
        <f t="shared" si="36"/>
        <v>-8.7662233839631565E-3</v>
      </c>
    </row>
    <row r="348" spans="1:10" x14ac:dyDescent="0.45">
      <c r="A348" s="1">
        <v>44699</v>
      </c>
      <c r="B348">
        <v>47.828792999999997</v>
      </c>
      <c r="C348" s="2">
        <f t="shared" si="33"/>
        <v>-4.6021974799106191E-2</v>
      </c>
      <c r="D348">
        <f t="shared" si="32"/>
        <v>472</v>
      </c>
      <c r="E348" s="2">
        <v>-8.7337713010848805E-3</v>
      </c>
      <c r="F348">
        <v>710</v>
      </c>
      <c r="G348" s="3">
        <f t="shared" si="34"/>
        <v>7.9613765314343076E-4</v>
      </c>
      <c r="H348" s="3">
        <f t="shared" si="35"/>
        <v>7.9635179134064277E-6</v>
      </c>
      <c r="I348" s="6">
        <f t="shared" si="37"/>
        <v>0.43414558878631371</v>
      </c>
      <c r="J348" s="5">
        <f t="shared" si="36"/>
        <v>-8.7337713010848805E-3</v>
      </c>
    </row>
    <row r="349" spans="1:10" x14ac:dyDescent="0.45">
      <c r="A349" s="1">
        <v>44700</v>
      </c>
      <c r="B349">
        <v>50.548732999999999</v>
      </c>
      <c r="C349" s="2">
        <f t="shared" si="33"/>
        <v>5.6868255069702389E-2</v>
      </c>
      <c r="D349">
        <f t="shared" si="32"/>
        <v>471</v>
      </c>
      <c r="E349" s="2">
        <v>-8.7117478018173822E-3</v>
      </c>
      <c r="F349">
        <v>629</v>
      </c>
      <c r="G349" s="3">
        <f t="shared" si="34"/>
        <v>1.7969558290758289E-3</v>
      </c>
      <c r="H349" s="3">
        <f t="shared" si="35"/>
        <v>1.7974391586610944E-5</v>
      </c>
      <c r="I349" s="6">
        <f t="shared" si="37"/>
        <v>0.43416356317790034</v>
      </c>
      <c r="J349" s="5">
        <f t="shared" si="36"/>
        <v>-8.7117478018173822E-3</v>
      </c>
    </row>
    <row r="350" spans="1:10" x14ac:dyDescent="0.45">
      <c r="A350" s="1">
        <v>44701</v>
      </c>
      <c r="B350">
        <v>49.96452</v>
      </c>
      <c r="C350" s="2">
        <f t="shared" si="33"/>
        <v>-1.1557421231507381E-2</v>
      </c>
      <c r="D350">
        <f t="shared" si="32"/>
        <v>470</v>
      </c>
      <c r="E350" s="2">
        <v>-8.6294120549417208E-3</v>
      </c>
      <c r="F350">
        <v>749</v>
      </c>
      <c r="G350" s="3">
        <f t="shared" si="34"/>
        <v>5.3797333927969578E-4</v>
      </c>
      <c r="H350" s="3">
        <f t="shared" si="35"/>
        <v>5.3811803868006537E-6</v>
      </c>
      <c r="I350" s="6">
        <f t="shared" si="37"/>
        <v>0.43416894435828712</v>
      </c>
      <c r="J350" s="5">
        <f t="shared" si="36"/>
        <v>-8.6294120549417208E-3</v>
      </c>
    </row>
    <row r="351" spans="1:10" x14ac:dyDescent="0.45">
      <c r="A351" s="1">
        <v>44704</v>
      </c>
      <c r="B351">
        <v>51.075485</v>
      </c>
      <c r="C351" s="2">
        <f t="shared" si="33"/>
        <v>2.2235078011356935E-2</v>
      </c>
      <c r="D351">
        <f t="shared" si="32"/>
        <v>469</v>
      </c>
      <c r="E351" s="2">
        <v>-8.5710385547335122E-3</v>
      </c>
      <c r="F351">
        <v>590</v>
      </c>
      <c r="G351" s="3">
        <f t="shared" si="34"/>
        <v>2.6592845632059238E-3</v>
      </c>
      <c r="H351" s="3">
        <f t="shared" si="35"/>
        <v>2.6599998344909716E-5</v>
      </c>
      <c r="I351" s="6">
        <f t="shared" si="37"/>
        <v>0.43419554435663205</v>
      </c>
      <c r="J351" s="5">
        <f t="shared" si="36"/>
        <v>-8.5710385547335122E-3</v>
      </c>
    </row>
    <row r="352" spans="1:10" x14ac:dyDescent="0.45">
      <c r="A352" s="1">
        <v>44705</v>
      </c>
      <c r="B352">
        <v>47.484012999999997</v>
      </c>
      <c r="C352" s="2">
        <f t="shared" si="33"/>
        <v>-7.0316943637441787E-2</v>
      </c>
      <c r="D352">
        <f t="shared" si="32"/>
        <v>468</v>
      </c>
      <c r="E352" s="2">
        <v>-8.5295452192207799E-3</v>
      </c>
      <c r="F352">
        <v>385</v>
      </c>
      <c r="G352" s="3">
        <f t="shared" si="34"/>
        <v>2.0871320158888367E-2</v>
      </c>
      <c r="H352" s="3">
        <f t="shared" si="35"/>
        <v>2.0876933945467377E-4</v>
      </c>
      <c r="I352" s="6">
        <f t="shared" si="37"/>
        <v>0.43440431369608673</v>
      </c>
      <c r="J352" s="5">
        <f t="shared" si="36"/>
        <v>-8.5295452192207799E-3</v>
      </c>
    </row>
    <row r="353" spans="1:10" x14ac:dyDescent="0.45">
      <c r="A353" s="1">
        <v>44706</v>
      </c>
      <c r="B353">
        <v>48.068226000000003</v>
      </c>
      <c r="C353" s="2">
        <f t="shared" si="33"/>
        <v>1.2303361975745553E-2</v>
      </c>
      <c r="D353">
        <f t="shared" si="32"/>
        <v>467</v>
      </c>
      <c r="E353" s="2">
        <v>-8.4526832429620002E-3</v>
      </c>
      <c r="F353">
        <v>587</v>
      </c>
      <c r="G353" s="3">
        <f t="shared" si="34"/>
        <v>2.7406856682382686E-3</v>
      </c>
      <c r="H353" s="3">
        <f t="shared" si="35"/>
        <v>2.7414228340861649E-5</v>
      </c>
      <c r="I353" s="6">
        <f t="shared" si="37"/>
        <v>0.43443172792442758</v>
      </c>
      <c r="J353" s="5">
        <f t="shared" si="36"/>
        <v>-8.4526832429620002E-3</v>
      </c>
    </row>
    <row r="354" spans="1:10" x14ac:dyDescent="0.45">
      <c r="A354" s="1">
        <v>44707</v>
      </c>
      <c r="B354">
        <v>50.491272000000002</v>
      </c>
      <c r="C354" s="2">
        <f t="shared" si="33"/>
        <v>5.0408475652918838E-2</v>
      </c>
      <c r="D354">
        <f t="shared" si="32"/>
        <v>466</v>
      </c>
      <c r="E354" s="2">
        <v>-8.4099659777039371E-3</v>
      </c>
      <c r="F354">
        <v>243</v>
      </c>
      <c r="G354" s="3">
        <f t="shared" si="34"/>
        <v>8.6966559098246701E-2</v>
      </c>
      <c r="H354" s="3">
        <f t="shared" si="35"/>
        <v>8.6989950608633759E-4</v>
      </c>
      <c r="I354" s="6">
        <f t="shared" si="37"/>
        <v>0.43530162743051393</v>
      </c>
      <c r="J354" s="5">
        <f t="shared" si="36"/>
        <v>-8.4099659777039371E-3</v>
      </c>
    </row>
    <row r="355" spans="1:10" x14ac:dyDescent="0.45">
      <c r="A355" s="1">
        <v>44708</v>
      </c>
      <c r="B355">
        <v>51.410685999999998</v>
      </c>
      <c r="C355" s="2">
        <f t="shared" si="33"/>
        <v>1.8209364976980558E-2</v>
      </c>
      <c r="D355">
        <f t="shared" si="32"/>
        <v>465</v>
      </c>
      <c r="E355" s="2">
        <v>-8.4045179656805358E-3</v>
      </c>
      <c r="F355">
        <v>542</v>
      </c>
      <c r="G355" s="3">
        <f t="shared" si="34"/>
        <v>4.3079977903851679E-3</v>
      </c>
      <c r="H355" s="3">
        <f t="shared" si="35"/>
        <v>4.3091565182468437E-5</v>
      </c>
      <c r="I355" s="6">
        <f t="shared" si="37"/>
        <v>0.43534471899569638</v>
      </c>
      <c r="J355" s="5">
        <f t="shared" si="36"/>
        <v>-8.4045179656805358E-3</v>
      </c>
    </row>
    <row r="356" spans="1:10" x14ac:dyDescent="0.45">
      <c r="A356" s="1">
        <v>44712</v>
      </c>
      <c r="B356">
        <v>53.747532</v>
      </c>
      <c r="C356" s="2">
        <f t="shared" si="33"/>
        <v>4.5454480027751432E-2</v>
      </c>
      <c r="D356">
        <f t="shared" si="32"/>
        <v>464</v>
      </c>
      <c r="E356" s="2">
        <v>-8.3681534742373609E-3</v>
      </c>
      <c r="F356">
        <v>28</v>
      </c>
      <c r="G356" s="3">
        <f t="shared" si="34"/>
        <v>0.75471928720363235</v>
      </c>
      <c r="H356" s="3">
        <f t="shared" si="35"/>
        <v>7.5492228504819457E-3</v>
      </c>
      <c r="I356" s="6">
        <f t="shared" si="37"/>
        <v>0.44289394184617831</v>
      </c>
      <c r="J356" s="5">
        <f t="shared" si="36"/>
        <v>-8.3681534742373609E-3</v>
      </c>
    </row>
    <row r="357" spans="1:10" x14ac:dyDescent="0.45">
      <c r="A357" s="1">
        <v>44713</v>
      </c>
      <c r="B357">
        <v>53.431488000000002</v>
      </c>
      <c r="C357" s="2">
        <f t="shared" si="33"/>
        <v>-5.8801583670855528E-3</v>
      </c>
      <c r="D357">
        <f t="shared" si="32"/>
        <v>463</v>
      </c>
      <c r="E357" s="2">
        <v>-8.3295989045334418E-3</v>
      </c>
      <c r="F357">
        <v>25</v>
      </c>
      <c r="G357" s="3">
        <f t="shared" si="34"/>
        <v>0.77782135939914643</v>
      </c>
      <c r="H357" s="3">
        <f t="shared" si="35"/>
        <v>7.7803057103861244E-3</v>
      </c>
      <c r="I357" s="6">
        <f t="shared" si="37"/>
        <v>0.45067424755656443</v>
      </c>
      <c r="J357" s="5">
        <f t="shared" si="36"/>
        <v>-8.3295989045334418E-3</v>
      </c>
    </row>
    <row r="358" spans="1:10" x14ac:dyDescent="0.45">
      <c r="A358" s="1">
        <v>44714</v>
      </c>
      <c r="B358">
        <v>55.548057999999997</v>
      </c>
      <c r="C358" s="2">
        <f t="shared" si="33"/>
        <v>3.9612784132083245E-2</v>
      </c>
      <c r="D358">
        <f t="shared" si="32"/>
        <v>462</v>
      </c>
      <c r="E358" s="2">
        <v>-8.2599974558938971E-3</v>
      </c>
      <c r="F358">
        <v>706</v>
      </c>
      <c r="G358" s="3">
        <f t="shared" si="34"/>
        <v>8.2879550284976813E-4</v>
      </c>
      <c r="H358" s="3">
        <f t="shared" si="35"/>
        <v>8.2901842507199569E-6</v>
      </c>
      <c r="I358" s="6">
        <f t="shared" si="37"/>
        <v>0.45068253774081518</v>
      </c>
      <c r="J358" s="5">
        <f t="shared" si="36"/>
        <v>-8.2599974558938971E-3</v>
      </c>
    </row>
    <row r="359" spans="1:10" x14ac:dyDescent="0.45">
      <c r="A359" s="1">
        <v>44715</v>
      </c>
      <c r="B359">
        <v>54.130623</v>
      </c>
      <c r="C359" s="2">
        <f t="shared" si="33"/>
        <v>-2.5517273709190658E-2</v>
      </c>
      <c r="D359">
        <f t="shared" si="32"/>
        <v>461</v>
      </c>
      <c r="E359" s="2">
        <v>-8.0645930431094692E-3</v>
      </c>
      <c r="F359">
        <v>748</v>
      </c>
      <c r="G359" s="3">
        <f t="shared" si="34"/>
        <v>5.4340741341383429E-4</v>
      </c>
      <c r="H359" s="3">
        <f t="shared" si="35"/>
        <v>5.4355357442430865E-6</v>
      </c>
      <c r="I359" s="6">
        <f t="shared" si="37"/>
        <v>0.45068797327655941</v>
      </c>
      <c r="J359" s="5">
        <f t="shared" si="36"/>
        <v>-8.0645930431094692E-3</v>
      </c>
    </row>
    <row r="360" spans="1:10" x14ac:dyDescent="0.45">
      <c r="A360" s="1">
        <v>44718</v>
      </c>
      <c r="B360">
        <v>57.664627000000003</v>
      </c>
      <c r="C360" s="2">
        <f t="shared" si="33"/>
        <v>6.5286593874968046E-2</v>
      </c>
      <c r="D360">
        <f t="shared" si="32"/>
        <v>460</v>
      </c>
      <c r="E360" s="2">
        <v>-7.947837885486031E-3</v>
      </c>
      <c r="F360">
        <v>741</v>
      </c>
      <c r="G360" s="3">
        <f t="shared" si="34"/>
        <v>5.8301428610567818E-4</v>
      </c>
      <c r="H360" s="3">
        <f t="shared" si="35"/>
        <v>5.8317110022906834E-6</v>
      </c>
      <c r="I360" s="6">
        <f t="shared" si="37"/>
        <v>0.45069380498756167</v>
      </c>
      <c r="J360" s="5">
        <f t="shared" si="36"/>
        <v>-7.947837885486031E-3</v>
      </c>
    </row>
    <row r="361" spans="1:10" x14ac:dyDescent="0.45">
      <c r="A361" s="1">
        <v>44719</v>
      </c>
      <c r="B361">
        <v>59.129950999999998</v>
      </c>
      <c r="C361" s="2">
        <f t="shared" si="33"/>
        <v>2.5411141565174766E-2</v>
      </c>
      <c r="D361">
        <f t="shared" si="32"/>
        <v>459</v>
      </c>
      <c r="E361" s="2">
        <v>-7.9181276987223548E-3</v>
      </c>
      <c r="F361">
        <v>654</v>
      </c>
      <c r="G361" s="3">
        <f t="shared" si="34"/>
        <v>1.3977106257519814E-3</v>
      </c>
      <c r="H361" s="3">
        <f t="shared" si="35"/>
        <v>1.3980865698270304E-5</v>
      </c>
      <c r="I361" s="6">
        <f t="shared" si="37"/>
        <v>0.45070778585325993</v>
      </c>
      <c r="J361" s="5">
        <f t="shared" si="36"/>
        <v>-7.9181276987223548E-3</v>
      </c>
    </row>
    <row r="362" spans="1:10" x14ac:dyDescent="0.45">
      <c r="A362" s="1">
        <v>44720</v>
      </c>
      <c r="B362">
        <v>63.659992000000003</v>
      </c>
      <c r="C362" s="2">
        <f t="shared" si="33"/>
        <v>7.6611614306935749E-2</v>
      </c>
      <c r="D362">
        <f t="shared" si="32"/>
        <v>458</v>
      </c>
      <c r="E362" s="2">
        <v>-7.7994842732216352E-3</v>
      </c>
      <c r="F362">
        <v>228</v>
      </c>
      <c r="G362" s="3">
        <f t="shared" si="34"/>
        <v>0.10111704470857513</v>
      </c>
      <c r="H362" s="3">
        <f t="shared" si="35"/>
        <v>1.0114424229378644E-3</v>
      </c>
      <c r="I362" s="6">
        <f t="shared" si="37"/>
        <v>0.45171922827619782</v>
      </c>
      <c r="J362" s="5">
        <f t="shared" si="36"/>
        <v>-7.7994842732216352E-3</v>
      </c>
    </row>
    <row r="363" spans="1:10" x14ac:dyDescent="0.45">
      <c r="A363" s="1">
        <v>44721</v>
      </c>
      <c r="B363">
        <v>58.804324999999999</v>
      </c>
      <c r="C363" s="2">
        <f t="shared" si="33"/>
        <v>-7.6275017439524695E-2</v>
      </c>
      <c r="D363">
        <f t="shared" si="32"/>
        <v>457</v>
      </c>
      <c r="E363" s="2">
        <v>-7.7597836620814098E-3</v>
      </c>
      <c r="F363">
        <v>624</v>
      </c>
      <c r="G363" s="3">
        <f t="shared" si="34"/>
        <v>1.8895632286213566E-3</v>
      </c>
      <c r="H363" s="3">
        <f t="shared" si="35"/>
        <v>1.8900714669413223E-5</v>
      </c>
      <c r="I363" s="6">
        <f t="shared" si="37"/>
        <v>0.45173812899086724</v>
      </c>
      <c r="J363" s="5">
        <f t="shared" si="36"/>
        <v>-7.7597836620814098E-3</v>
      </c>
    </row>
    <row r="364" spans="1:10" x14ac:dyDescent="0.45">
      <c r="A364" s="1">
        <v>44722</v>
      </c>
      <c r="B364">
        <v>58.909675999999997</v>
      </c>
      <c r="C364" s="2">
        <f t="shared" si="33"/>
        <v>1.7915518969056077E-3</v>
      </c>
      <c r="D364">
        <f t="shared" si="32"/>
        <v>456</v>
      </c>
      <c r="E364" s="2">
        <v>-7.7426141534671089E-3</v>
      </c>
      <c r="F364">
        <v>321</v>
      </c>
      <c r="G364" s="3">
        <f t="shared" si="34"/>
        <v>3.9709778612006634E-2</v>
      </c>
      <c r="H364" s="3">
        <f t="shared" si="35"/>
        <v>3.972045940366382E-4</v>
      </c>
      <c r="I364" s="6">
        <f t="shared" si="37"/>
        <v>0.45213533358490388</v>
      </c>
      <c r="J364" s="5">
        <f t="shared" si="36"/>
        <v>-7.7426141534671089E-3</v>
      </c>
    </row>
    <row r="365" spans="1:10" x14ac:dyDescent="0.45">
      <c r="A365" s="1">
        <v>44725</v>
      </c>
      <c r="B365">
        <v>56.438744</v>
      </c>
      <c r="C365" s="2">
        <f t="shared" si="33"/>
        <v>-4.1944416737243584E-2</v>
      </c>
      <c r="D365">
        <f t="shared" si="32"/>
        <v>455</v>
      </c>
      <c r="E365" s="2">
        <v>-7.7216031028920495E-3</v>
      </c>
      <c r="F365">
        <v>591</v>
      </c>
      <c r="G365" s="3">
        <f t="shared" si="34"/>
        <v>2.6326917175738648E-3</v>
      </c>
      <c r="H365" s="3">
        <f t="shared" si="35"/>
        <v>2.6333998361460621E-5</v>
      </c>
      <c r="I365" s="6">
        <f t="shared" si="37"/>
        <v>0.45216166758326531</v>
      </c>
      <c r="J365" s="5">
        <f t="shared" si="36"/>
        <v>-7.7216031028920495E-3</v>
      </c>
    </row>
    <row r="366" spans="1:10" x14ac:dyDescent="0.45">
      <c r="A366" s="1">
        <v>44726</v>
      </c>
      <c r="B366">
        <v>59.867396999999997</v>
      </c>
      <c r="C366" s="2">
        <f t="shared" si="33"/>
        <v>6.0749987632609193E-2</v>
      </c>
      <c r="D366">
        <f t="shared" si="32"/>
        <v>454</v>
      </c>
      <c r="E366" s="2">
        <v>-7.6092447637552407E-3</v>
      </c>
      <c r="F366">
        <v>612</v>
      </c>
      <c r="G366" s="3">
        <f t="shared" si="34"/>
        <v>2.1317638521548485E-3</v>
      </c>
      <c r="H366" s="3">
        <f t="shared" si="35"/>
        <v>2.1323372354967618E-5</v>
      </c>
      <c r="I366" s="6">
        <f t="shared" si="37"/>
        <v>0.45218299095562026</v>
      </c>
      <c r="J366" s="5">
        <f t="shared" si="36"/>
        <v>-7.6092447637552407E-3</v>
      </c>
    </row>
    <row r="367" spans="1:10" x14ac:dyDescent="0.45">
      <c r="A367" s="1">
        <v>44727</v>
      </c>
      <c r="B367">
        <v>61.600879999999997</v>
      </c>
      <c r="C367" s="2">
        <f t="shared" si="33"/>
        <v>2.8955376162421054E-2</v>
      </c>
      <c r="D367">
        <f t="shared" si="32"/>
        <v>453</v>
      </c>
      <c r="E367" s="2">
        <v>-7.5980782302617067E-3</v>
      </c>
      <c r="F367">
        <v>665</v>
      </c>
      <c r="G367" s="3">
        <f t="shared" si="34"/>
        <v>1.2514237916196368E-3</v>
      </c>
      <c r="H367" s="3">
        <f t="shared" si="35"/>
        <v>1.25176038873149E-5</v>
      </c>
      <c r="I367" s="6">
        <f t="shared" si="37"/>
        <v>0.45219550855950758</v>
      </c>
      <c r="J367" s="5">
        <f t="shared" si="36"/>
        <v>-7.5980782302617067E-3</v>
      </c>
    </row>
    <row r="368" spans="1:10" x14ac:dyDescent="0.45">
      <c r="A368" s="1">
        <v>44728</v>
      </c>
      <c r="B368">
        <v>59.388534999999997</v>
      </c>
      <c r="C368" s="2">
        <f t="shared" si="33"/>
        <v>-3.5914178498748672E-2</v>
      </c>
      <c r="D368">
        <f t="shared" si="32"/>
        <v>452</v>
      </c>
      <c r="E368" s="2">
        <v>-7.0977455584830818E-3</v>
      </c>
      <c r="F368">
        <v>734</v>
      </c>
      <c r="G368" s="3">
        <f t="shared" si="34"/>
        <v>6.2550795114835298E-4</v>
      </c>
      <c r="H368" s="3">
        <f t="shared" si="35"/>
        <v>6.2567619484901437E-6</v>
      </c>
      <c r="I368" s="6">
        <f t="shared" si="37"/>
        <v>0.45220176532145606</v>
      </c>
      <c r="J368" s="5">
        <f t="shared" si="36"/>
        <v>-7.0977455584830818E-3</v>
      </c>
    </row>
    <row r="369" spans="1:10" x14ac:dyDescent="0.45">
      <c r="A369" s="1">
        <v>44729</v>
      </c>
      <c r="B369">
        <v>62.472411999999998</v>
      </c>
      <c r="C369" s="2">
        <f t="shared" si="33"/>
        <v>5.1927143850239776E-2</v>
      </c>
      <c r="D369">
        <f t="shared" si="32"/>
        <v>451</v>
      </c>
      <c r="E369" s="2">
        <v>-6.7975536784540269E-3</v>
      </c>
      <c r="F369">
        <v>511</v>
      </c>
      <c r="G369" s="3">
        <f t="shared" si="34"/>
        <v>5.8828048168319677E-3</v>
      </c>
      <c r="H369" s="3">
        <f t="shared" si="35"/>
        <v>5.884387122621743E-5</v>
      </c>
      <c r="I369" s="6">
        <f t="shared" si="37"/>
        <v>0.45226060919268229</v>
      </c>
      <c r="J369" s="5">
        <f t="shared" si="36"/>
        <v>-6.7975536784540269E-3</v>
      </c>
    </row>
    <row r="370" spans="1:10" x14ac:dyDescent="0.45">
      <c r="A370" s="1">
        <v>44733</v>
      </c>
      <c r="B370">
        <v>60.959209000000001</v>
      </c>
      <c r="C370" s="2">
        <f t="shared" si="33"/>
        <v>-2.4221939757984701E-2</v>
      </c>
      <c r="D370">
        <f t="shared" si="32"/>
        <v>450</v>
      </c>
      <c r="E370" s="2">
        <v>-6.7054427067378963E-3</v>
      </c>
      <c r="F370">
        <v>277</v>
      </c>
      <c r="G370" s="3">
        <f t="shared" si="34"/>
        <v>6.1794369232025699E-2</v>
      </c>
      <c r="H370" s="3">
        <f t="shared" si="35"/>
        <v>6.1810990145221999E-4</v>
      </c>
      <c r="I370" s="6">
        <f t="shared" si="37"/>
        <v>0.45287871909413452</v>
      </c>
      <c r="J370" s="5">
        <f t="shared" si="36"/>
        <v>-6.7054427067378963E-3</v>
      </c>
    </row>
    <row r="371" spans="1:10" x14ac:dyDescent="0.45">
      <c r="A371" s="1">
        <v>44734</v>
      </c>
      <c r="B371">
        <v>58.823475000000002</v>
      </c>
      <c r="C371" s="2">
        <f t="shared" si="33"/>
        <v>-3.5035461172076565E-2</v>
      </c>
      <c r="D371">
        <f t="shared" si="32"/>
        <v>449</v>
      </c>
      <c r="E371" s="2">
        <v>-6.684766228249317E-3</v>
      </c>
      <c r="F371">
        <v>650</v>
      </c>
      <c r="G371" s="3">
        <f t="shared" si="34"/>
        <v>1.4550452127653345E-3</v>
      </c>
      <c r="H371" s="3">
        <f t="shared" si="35"/>
        <v>1.4554365782000599E-5</v>
      </c>
      <c r="I371" s="6">
        <f t="shared" si="37"/>
        <v>0.45289327345991653</v>
      </c>
      <c r="J371" s="5">
        <f t="shared" si="36"/>
        <v>-6.684766228249317E-3</v>
      </c>
    </row>
    <row r="372" spans="1:10" x14ac:dyDescent="0.45">
      <c r="A372" s="1">
        <v>44735</v>
      </c>
      <c r="B372">
        <v>59.283188000000003</v>
      </c>
      <c r="C372" s="2">
        <f t="shared" si="33"/>
        <v>7.8151282289935509E-3</v>
      </c>
      <c r="D372">
        <f t="shared" si="32"/>
        <v>448</v>
      </c>
      <c r="E372" s="2">
        <v>-6.4388826529785392E-3</v>
      </c>
      <c r="F372">
        <v>234</v>
      </c>
      <c r="G372" s="3">
        <f t="shared" si="34"/>
        <v>9.5199690359216896E-2</v>
      </c>
      <c r="H372" s="3">
        <f t="shared" si="35"/>
        <v>9.5225296345804989E-4</v>
      </c>
      <c r="I372" s="6">
        <f t="shared" si="37"/>
        <v>0.45384552642337456</v>
      </c>
      <c r="J372" s="5">
        <f t="shared" si="36"/>
        <v>-6.4388826529785392E-3</v>
      </c>
    </row>
    <row r="373" spans="1:10" x14ac:dyDescent="0.45">
      <c r="A373" s="1">
        <v>44736</v>
      </c>
      <c r="B373">
        <v>61.303989000000001</v>
      </c>
      <c r="C373" s="2">
        <f t="shared" si="33"/>
        <v>3.4087252527647438E-2</v>
      </c>
      <c r="D373">
        <f t="shared" si="32"/>
        <v>447</v>
      </c>
      <c r="E373" s="2">
        <v>-6.3514648543131491E-3</v>
      </c>
      <c r="F373">
        <v>88</v>
      </c>
      <c r="G373" s="3">
        <f t="shared" si="34"/>
        <v>0.41294967113388786</v>
      </c>
      <c r="H373" s="3">
        <f t="shared" si="35"/>
        <v>4.1306074275293111E-3</v>
      </c>
      <c r="I373" s="6">
        <f t="shared" si="37"/>
        <v>0.45797613385090385</v>
      </c>
      <c r="J373" s="5">
        <f t="shared" si="36"/>
        <v>-6.3514648543131491E-3</v>
      </c>
    </row>
    <row r="374" spans="1:10" x14ac:dyDescent="0.45">
      <c r="A374" s="1">
        <v>44739</v>
      </c>
      <c r="B374">
        <v>62.845928000000001</v>
      </c>
      <c r="C374" s="2">
        <f t="shared" si="33"/>
        <v>2.5152343675384659E-2</v>
      </c>
      <c r="D374">
        <f t="shared" si="32"/>
        <v>446</v>
      </c>
      <c r="E374" s="2">
        <v>-6.1988884210943951E-3</v>
      </c>
      <c r="F374">
        <v>531</v>
      </c>
      <c r="G374" s="3">
        <f t="shared" si="34"/>
        <v>4.8115868722172694E-3</v>
      </c>
      <c r="H374" s="3">
        <f t="shared" si="35"/>
        <v>4.8128810511001268E-5</v>
      </c>
      <c r="I374" s="6">
        <f t="shared" si="37"/>
        <v>0.45802426266141488</v>
      </c>
      <c r="J374" s="5">
        <f t="shared" si="36"/>
        <v>-6.1988884210943951E-3</v>
      </c>
    </row>
    <row r="375" spans="1:10" x14ac:dyDescent="0.45">
      <c r="A375" s="1">
        <v>44740</v>
      </c>
      <c r="B375">
        <v>61.811580999999997</v>
      </c>
      <c r="C375" s="2">
        <f t="shared" si="33"/>
        <v>-1.6458456942508692E-2</v>
      </c>
      <c r="D375">
        <f t="shared" si="32"/>
        <v>445</v>
      </c>
      <c r="E375" s="2">
        <v>-6.1587821585529223E-3</v>
      </c>
      <c r="F375">
        <v>497</v>
      </c>
      <c r="G375" s="3">
        <f t="shared" si="34"/>
        <v>6.7716065278997277E-3</v>
      </c>
      <c r="H375" s="3">
        <f t="shared" si="35"/>
        <v>6.7734278958608951E-5</v>
      </c>
      <c r="I375" s="6">
        <f t="shared" si="37"/>
        <v>0.4580919969403735</v>
      </c>
      <c r="J375" s="5">
        <f t="shared" si="36"/>
        <v>-6.1587821585529223E-3</v>
      </c>
    </row>
    <row r="376" spans="1:10" x14ac:dyDescent="0.45">
      <c r="A376" s="1">
        <v>44741</v>
      </c>
      <c r="B376">
        <v>62.108474999999999</v>
      </c>
      <c r="C376" s="2">
        <f t="shared" si="33"/>
        <v>4.8032099356916103E-3</v>
      </c>
      <c r="D376">
        <f t="shared" si="32"/>
        <v>444</v>
      </c>
      <c r="E376" s="2">
        <v>-6.0388388378697089E-3</v>
      </c>
      <c r="F376">
        <v>737</v>
      </c>
      <c r="G376" s="3">
        <f t="shared" si="34"/>
        <v>6.0692973949129576E-4</v>
      </c>
      <c r="H376" s="3">
        <f t="shared" si="35"/>
        <v>6.070929861858038E-6</v>
      </c>
      <c r="I376" s="6">
        <f t="shared" si="37"/>
        <v>0.45809806787023538</v>
      </c>
      <c r="J376" s="5">
        <f t="shared" si="36"/>
        <v>-6.0388388378697089E-3</v>
      </c>
    </row>
    <row r="377" spans="1:10" x14ac:dyDescent="0.45">
      <c r="A377" s="1">
        <v>44742</v>
      </c>
      <c r="B377">
        <v>61.505108</v>
      </c>
      <c r="C377" s="2">
        <f t="shared" si="33"/>
        <v>-9.7147289480219445E-3</v>
      </c>
      <c r="D377">
        <f t="shared" si="32"/>
        <v>443</v>
      </c>
      <c r="E377" s="2">
        <v>-5.985218326181152E-3</v>
      </c>
      <c r="F377">
        <v>399</v>
      </c>
      <c r="G377" s="3">
        <f t="shared" si="34"/>
        <v>1.8131871994995032E-2</v>
      </c>
      <c r="H377" s="3">
        <f t="shared" si="35"/>
        <v>1.8136748948579325E-4</v>
      </c>
      <c r="I377" s="6">
        <f t="shared" si="37"/>
        <v>0.45827943535972115</v>
      </c>
      <c r="J377" s="5">
        <f t="shared" si="36"/>
        <v>-5.985218326181152E-3</v>
      </c>
    </row>
    <row r="378" spans="1:10" x14ac:dyDescent="0.45">
      <c r="A378" s="1">
        <v>44743</v>
      </c>
      <c r="B378">
        <v>63.161968000000002</v>
      </c>
      <c r="C378" s="2">
        <f t="shared" si="33"/>
        <v>2.6938575573267842E-2</v>
      </c>
      <c r="D378">
        <f t="shared" si="32"/>
        <v>442</v>
      </c>
      <c r="E378" s="2">
        <v>-5.9524195090319143E-3</v>
      </c>
      <c r="F378">
        <v>142</v>
      </c>
      <c r="G378" s="3">
        <f t="shared" si="34"/>
        <v>0.23999247958413411</v>
      </c>
      <c r="H378" s="3">
        <f t="shared" si="35"/>
        <v>2.4005703067868376E-3</v>
      </c>
      <c r="I378" s="6">
        <f t="shared" si="37"/>
        <v>0.46068000566650802</v>
      </c>
      <c r="J378" s="5">
        <f t="shared" si="36"/>
        <v>-5.9524195090319143E-3</v>
      </c>
    </row>
    <row r="379" spans="1:10" x14ac:dyDescent="0.45">
      <c r="A379" s="1">
        <v>44747</v>
      </c>
      <c r="B379">
        <v>61.993549000000002</v>
      </c>
      <c r="C379" s="2">
        <f t="shared" si="33"/>
        <v>-1.8498774452373024E-2</v>
      </c>
      <c r="D379">
        <f t="shared" si="32"/>
        <v>441</v>
      </c>
      <c r="E379" s="2">
        <v>-5.8801583670855528E-3</v>
      </c>
      <c r="F379">
        <v>463</v>
      </c>
      <c r="G379" s="3">
        <f t="shared" si="34"/>
        <v>9.530048232832487E-3</v>
      </c>
      <c r="H379" s="3">
        <f t="shared" si="35"/>
        <v>9.5326115425062169E-5</v>
      </c>
      <c r="I379" s="6">
        <f t="shared" si="37"/>
        <v>0.46077533178193308</v>
      </c>
      <c r="J379" s="5">
        <f t="shared" si="36"/>
        <v>-5.8801583670855528E-3</v>
      </c>
    </row>
    <row r="380" spans="1:10" x14ac:dyDescent="0.45">
      <c r="A380" s="1">
        <v>44748</v>
      </c>
      <c r="B380">
        <v>59.149101000000002</v>
      </c>
      <c r="C380" s="2">
        <f t="shared" si="33"/>
        <v>-4.5882967597160818E-2</v>
      </c>
      <c r="D380">
        <f t="shared" si="32"/>
        <v>440</v>
      </c>
      <c r="E380" s="2">
        <v>-5.8283152692317763E-3</v>
      </c>
      <c r="F380">
        <v>644</v>
      </c>
      <c r="G380" s="3">
        <f t="shared" si="34"/>
        <v>1.5454868737180293E-3</v>
      </c>
      <c r="H380" s="3">
        <f t="shared" si="35"/>
        <v>1.5459025653658823E-5</v>
      </c>
      <c r="I380" s="6">
        <f t="shared" si="37"/>
        <v>0.46079079080758673</v>
      </c>
      <c r="J380" s="5">
        <f t="shared" si="36"/>
        <v>-5.8283152692317763E-3</v>
      </c>
    </row>
    <row r="381" spans="1:10" x14ac:dyDescent="0.45">
      <c r="A381" s="1">
        <v>44749</v>
      </c>
      <c r="B381">
        <v>60.461193000000002</v>
      </c>
      <c r="C381" s="2">
        <f t="shared" si="33"/>
        <v>2.2182788543142928E-2</v>
      </c>
      <c r="D381">
        <f t="shared" si="32"/>
        <v>439</v>
      </c>
      <c r="E381" s="2">
        <v>-5.8071146728183587E-3</v>
      </c>
      <c r="F381">
        <v>747</v>
      </c>
      <c r="G381" s="3">
        <f t="shared" si="34"/>
        <v>5.4889637718569099E-4</v>
      </c>
      <c r="H381" s="3">
        <f t="shared" si="35"/>
        <v>5.4904401457000848E-6</v>
      </c>
      <c r="I381" s="6">
        <f t="shared" si="37"/>
        <v>0.46079628124773242</v>
      </c>
      <c r="J381" s="5">
        <f t="shared" si="36"/>
        <v>-5.8071146728183587E-3</v>
      </c>
    </row>
    <row r="382" spans="1:10" x14ac:dyDescent="0.45">
      <c r="A382" s="1">
        <v>44750</v>
      </c>
      <c r="B382">
        <v>59.388534999999997</v>
      </c>
      <c r="C382" s="2">
        <f t="shared" si="33"/>
        <v>-1.7741264218852026E-2</v>
      </c>
      <c r="D382">
        <f t="shared" si="32"/>
        <v>438</v>
      </c>
      <c r="E382" s="2">
        <v>-5.3017671645254616E-3</v>
      </c>
      <c r="F382">
        <v>688</v>
      </c>
      <c r="G382" s="3">
        <f t="shared" si="34"/>
        <v>9.9314779592084507E-4</v>
      </c>
      <c r="H382" s="3">
        <f t="shared" si="35"/>
        <v>9.9341492419664499E-6</v>
      </c>
      <c r="I382" s="6">
        <f t="shared" si="37"/>
        <v>0.46080621539697436</v>
      </c>
      <c r="J382" s="5">
        <f t="shared" si="36"/>
        <v>-5.3017671645254616E-3</v>
      </c>
    </row>
    <row r="383" spans="1:10" x14ac:dyDescent="0.45">
      <c r="A383" s="1">
        <v>44753</v>
      </c>
      <c r="B383">
        <v>57.070843000000004</v>
      </c>
      <c r="C383" s="2">
        <f t="shared" si="33"/>
        <v>-3.902591636584396E-2</v>
      </c>
      <c r="D383">
        <f t="shared" si="32"/>
        <v>437</v>
      </c>
      <c r="E383" s="2">
        <v>-5.1484348248890255E-3</v>
      </c>
      <c r="F383">
        <v>111</v>
      </c>
      <c r="G383" s="3">
        <f t="shared" si="34"/>
        <v>0.32772275743780344</v>
      </c>
      <c r="H383" s="3">
        <f t="shared" si="35"/>
        <v>3.2781090546118359E-3</v>
      </c>
      <c r="I383" s="6">
        <f t="shared" si="37"/>
        <v>0.46408432445158621</v>
      </c>
      <c r="J383" s="5">
        <f t="shared" si="36"/>
        <v>-5.1484348248890255E-3</v>
      </c>
    </row>
    <row r="384" spans="1:10" x14ac:dyDescent="0.45">
      <c r="A384" s="1">
        <v>44754</v>
      </c>
      <c r="B384">
        <v>57.616745000000002</v>
      </c>
      <c r="C384" s="2">
        <f t="shared" si="33"/>
        <v>9.5653396954378245E-3</v>
      </c>
      <c r="D384">
        <f t="shared" si="32"/>
        <v>436</v>
      </c>
      <c r="E384" s="2">
        <v>-5.1249546552641911E-3</v>
      </c>
      <c r="F384">
        <v>579</v>
      </c>
      <c r="G384" s="3">
        <f t="shared" si="34"/>
        <v>2.97014513850706E-3</v>
      </c>
      <c r="H384" s="3">
        <f t="shared" si="35"/>
        <v>2.9709440223720636E-5</v>
      </c>
      <c r="I384" s="6">
        <f t="shared" si="37"/>
        <v>0.46411403389180994</v>
      </c>
      <c r="J384" s="5">
        <f t="shared" si="36"/>
        <v>-5.1249546552641911E-3</v>
      </c>
    </row>
    <row r="385" spans="1:10" x14ac:dyDescent="0.45">
      <c r="A385" s="1">
        <v>44755</v>
      </c>
      <c r="B385">
        <v>59.091639999999998</v>
      </c>
      <c r="C385" s="2">
        <f t="shared" si="33"/>
        <v>2.5598374222632669E-2</v>
      </c>
      <c r="D385">
        <f t="shared" si="32"/>
        <v>435</v>
      </c>
      <c r="E385" s="2">
        <v>-5.0546050459417957E-3</v>
      </c>
      <c r="F385">
        <v>718</v>
      </c>
      <c r="G385" s="3">
        <f t="shared" si="34"/>
        <v>7.3463179547239642E-4</v>
      </c>
      <c r="H385" s="3">
        <f t="shared" si="35"/>
        <v>7.3482939035774825E-6</v>
      </c>
      <c r="I385" s="6">
        <f t="shared" si="37"/>
        <v>0.46412138218571353</v>
      </c>
      <c r="J385" s="5">
        <f t="shared" si="36"/>
        <v>-5.0546050459417957E-3</v>
      </c>
    </row>
    <row r="386" spans="1:10" x14ac:dyDescent="0.45">
      <c r="A386" s="1">
        <v>44756</v>
      </c>
      <c r="B386">
        <v>58.459541000000002</v>
      </c>
      <c r="C386" s="2">
        <f t="shared" si="33"/>
        <v>-1.0696927687232849E-2</v>
      </c>
      <c r="D386">
        <f t="shared" ref="D386:D449" si="38">D387+1</f>
        <v>434</v>
      </c>
      <c r="E386" s="2">
        <v>-5.014232200351687E-3</v>
      </c>
      <c r="F386">
        <v>296</v>
      </c>
      <c r="G386" s="3">
        <f t="shared" si="34"/>
        <v>5.1052568989210775E-2</v>
      </c>
      <c r="H386" s="3">
        <f t="shared" si="35"/>
        <v>5.1066300666193051E-4</v>
      </c>
      <c r="I386" s="6">
        <f t="shared" si="37"/>
        <v>0.46463204519237544</v>
      </c>
      <c r="J386" s="5">
        <f t="shared" si="36"/>
        <v>-5.014232200351687E-3</v>
      </c>
    </row>
    <row r="387" spans="1:10" x14ac:dyDescent="0.45">
      <c r="A387" s="1">
        <v>44757</v>
      </c>
      <c r="B387">
        <v>57.712516999999998</v>
      </c>
      <c r="C387" s="2">
        <f t="shared" si="33"/>
        <v>-1.2778478708890373E-2</v>
      </c>
      <c r="D387">
        <f t="shared" si="38"/>
        <v>433</v>
      </c>
      <c r="E387" s="2">
        <v>-4.7979974782236257E-3</v>
      </c>
      <c r="F387">
        <v>649</v>
      </c>
      <c r="G387" s="3">
        <f t="shared" si="34"/>
        <v>1.4697426391569034E-3</v>
      </c>
      <c r="H387" s="3">
        <f t="shared" si="35"/>
        <v>1.470137957777838E-5</v>
      </c>
      <c r="I387" s="6">
        <f t="shared" si="37"/>
        <v>0.46464674657195321</v>
      </c>
      <c r="J387" s="5">
        <f t="shared" si="36"/>
        <v>-4.7979974782236257E-3</v>
      </c>
    </row>
    <row r="388" spans="1:10" x14ac:dyDescent="0.45">
      <c r="A388" s="1">
        <v>44760</v>
      </c>
      <c r="B388">
        <v>59.426845999999998</v>
      </c>
      <c r="C388" s="2">
        <f t="shared" ref="C388:C451" si="39">B388/B387-1</f>
        <v>2.9704630626316231E-2</v>
      </c>
      <c r="D388">
        <f t="shared" si="38"/>
        <v>432</v>
      </c>
      <c r="E388" s="2">
        <v>-4.7288266735425744E-3</v>
      </c>
      <c r="F388">
        <v>139</v>
      </c>
      <c r="G388" s="3">
        <f t="shared" ref="G388:G451" si="40">$N$3^F388</f>
        <v>0.2473386858938679</v>
      </c>
      <c r="H388" s="3">
        <f t="shared" ref="H388:H451" si="41">G388/$N$4</f>
        <v>2.4740521290724177E-3</v>
      </c>
      <c r="I388" s="6">
        <f t="shared" si="37"/>
        <v>0.46712079870102563</v>
      </c>
      <c r="J388" s="5">
        <f t="shared" ref="J388:J451" si="42">E388</f>
        <v>-4.7288266735425744E-3</v>
      </c>
    </row>
    <row r="389" spans="1:10" x14ac:dyDescent="0.45">
      <c r="A389" s="1">
        <v>44761</v>
      </c>
      <c r="B389">
        <v>60.125984000000003</v>
      </c>
      <c r="C389" s="2">
        <f t="shared" si="39"/>
        <v>1.1764682917885461E-2</v>
      </c>
      <c r="D389">
        <f t="shared" si="38"/>
        <v>431</v>
      </c>
      <c r="E389" s="2">
        <v>-4.7156429783887788E-3</v>
      </c>
      <c r="F389">
        <v>682</v>
      </c>
      <c r="G389" s="3">
        <f t="shared" si="40"/>
        <v>1.0548791671844784E-3</v>
      </c>
      <c r="H389" s="3">
        <f t="shared" si="41"/>
        <v>1.0551628994288277E-5</v>
      </c>
      <c r="I389" s="6">
        <f t="shared" ref="I389:I452" si="43">H389+I388</f>
        <v>0.4671313503300199</v>
      </c>
      <c r="J389" s="5">
        <f t="shared" si="42"/>
        <v>-4.7156429783887788E-3</v>
      </c>
    </row>
    <row r="390" spans="1:10" x14ac:dyDescent="0.45">
      <c r="A390" s="1">
        <v>44762</v>
      </c>
      <c r="B390">
        <v>59.972748000000003</v>
      </c>
      <c r="C390" s="2">
        <f t="shared" si="39"/>
        <v>-2.5485819907745677E-3</v>
      </c>
      <c r="D390">
        <f t="shared" si="38"/>
        <v>430</v>
      </c>
      <c r="E390" s="2">
        <v>-4.6899396989026343E-3</v>
      </c>
      <c r="F390">
        <v>559</v>
      </c>
      <c r="G390" s="3">
        <f t="shared" si="40"/>
        <v>3.631397414518173E-3</v>
      </c>
      <c r="H390" s="3">
        <f t="shared" si="41"/>
        <v>3.632374156282157E-5</v>
      </c>
      <c r="I390" s="6">
        <f t="shared" si="43"/>
        <v>0.46716767407158272</v>
      </c>
      <c r="J390" s="5">
        <f t="shared" si="42"/>
        <v>-4.6899396989026343E-3</v>
      </c>
    </row>
    <row r="391" spans="1:10" x14ac:dyDescent="0.45">
      <c r="A391" s="1">
        <v>44763</v>
      </c>
      <c r="B391">
        <v>61.303989000000001</v>
      </c>
      <c r="C391" s="2">
        <f t="shared" si="39"/>
        <v>2.2197432073647771E-2</v>
      </c>
      <c r="D391">
        <f t="shared" si="38"/>
        <v>429</v>
      </c>
      <c r="E391" s="2">
        <v>-4.6876438606516801E-3</v>
      </c>
      <c r="F391">
        <v>567</v>
      </c>
      <c r="G391" s="3">
        <f t="shared" si="40"/>
        <v>3.3508526976059102E-3</v>
      </c>
      <c r="H391" s="3">
        <f t="shared" si="41"/>
        <v>3.351753980886453E-5</v>
      </c>
      <c r="I391" s="6">
        <f t="shared" si="43"/>
        <v>0.46720119161139156</v>
      </c>
      <c r="J391" s="5">
        <f t="shared" si="42"/>
        <v>-4.6876438606516801E-3</v>
      </c>
    </row>
    <row r="392" spans="1:10" x14ac:dyDescent="0.45">
      <c r="A392" s="1">
        <v>44764</v>
      </c>
      <c r="B392">
        <v>58.976719000000003</v>
      </c>
      <c r="C392" s="2">
        <f t="shared" si="39"/>
        <v>-3.7962782487123259E-2</v>
      </c>
      <c r="D392">
        <f t="shared" si="38"/>
        <v>428</v>
      </c>
      <c r="E392" s="2">
        <v>-4.6047713371984988E-3</v>
      </c>
      <c r="F392">
        <v>167</v>
      </c>
      <c r="G392" s="3">
        <f t="shared" si="40"/>
        <v>0.1866712767157031</v>
      </c>
      <c r="H392" s="3">
        <f t="shared" si="41"/>
        <v>1.8672148593581641E-3</v>
      </c>
      <c r="I392" s="6">
        <f t="shared" si="43"/>
        <v>0.46906840647074971</v>
      </c>
      <c r="J392" s="5">
        <f t="shared" si="42"/>
        <v>-4.6047713371984988E-3</v>
      </c>
    </row>
    <row r="393" spans="1:10" x14ac:dyDescent="0.45">
      <c r="A393" s="1">
        <v>44767</v>
      </c>
      <c r="B393">
        <v>60.317528000000003</v>
      </c>
      <c r="C393" s="2">
        <f t="shared" si="39"/>
        <v>2.2734547169366959E-2</v>
      </c>
      <c r="D393">
        <f t="shared" si="38"/>
        <v>427</v>
      </c>
      <c r="E393" s="2">
        <v>-4.5529250596680892E-3</v>
      </c>
      <c r="F393">
        <v>762</v>
      </c>
      <c r="G393" s="3">
        <f t="shared" si="40"/>
        <v>4.7208291503088952E-4</v>
      </c>
      <c r="H393" s="3">
        <f t="shared" si="41"/>
        <v>4.7220989179672916E-6</v>
      </c>
      <c r="I393" s="6">
        <f t="shared" si="43"/>
        <v>0.46907312856966765</v>
      </c>
      <c r="J393" s="5">
        <f t="shared" si="42"/>
        <v>-4.5529250596680892E-3</v>
      </c>
    </row>
    <row r="394" spans="1:10" x14ac:dyDescent="0.45">
      <c r="A394" s="1">
        <v>44768</v>
      </c>
      <c r="B394">
        <v>60.307952999999998</v>
      </c>
      <c r="C394" s="2">
        <f t="shared" si="39"/>
        <v>-1.5874324292608488E-4</v>
      </c>
      <c r="D394">
        <f t="shared" si="38"/>
        <v>426</v>
      </c>
      <c r="E394" s="2">
        <v>-4.5475511235174571E-3</v>
      </c>
      <c r="F394">
        <v>768</v>
      </c>
      <c r="G394" s="3">
        <f t="shared" si="40"/>
        <v>4.4445669337294134E-4</v>
      </c>
      <c r="H394" s="3">
        <f t="shared" si="41"/>
        <v>4.4457623947741454E-6</v>
      </c>
      <c r="I394" s="6">
        <f t="shared" si="43"/>
        <v>0.46907757433206243</v>
      </c>
      <c r="J394" s="5">
        <f t="shared" si="42"/>
        <v>-4.5475511235174571E-3</v>
      </c>
    </row>
    <row r="395" spans="1:10" x14ac:dyDescent="0.45">
      <c r="A395" s="1">
        <v>44769</v>
      </c>
      <c r="B395">
        <v>60.643154000000003</v>
      </c>
      <c r="C395" s="2">
        <f t="shared" si="39"/>
        <v>5.5581558206760917E-3</v>
      </c>
      <c r="D395">
        <f t="shared" si="38"/>
        <v>425</v>
      </c>
      <c r="E395" s="2">
        <v>-4.3950215696629824E-3</v>
      </c>
      <c r="F395">
        <v>736</v>
      </c>
      <c r="G395" s="3">
        <f t="shared" si="40"/>
        <v>6.1306034292050082E-4</v>
      </c>
      <c r="H395" s="3">
        <f t="shared" si="41"/>
        <v>6.1322523857151907E-6</v>
      </c>
      <c r="I395" s="6">
        <f t="shared" si="43"/>
        <v>0.46908370658444815</v>
      </c>
      <c r="J395" s="5">
        <f t="shared" si="42"/>
        <v>-4.3950215696629824E-3</v>
      </c>
    </row>
    <row r="396" spans="1:10" x14ac:dyDescent="0.45">
      <c r="A396" s="1">
        <v>44770</v>
      </c>
      <c r="B396">
        <v>59.503464000000001</v>
      </c>
      <c r="C396" s="2">
        <f t="shared" si="39"/>
        <v>-1.8793382679271664E-2</v>
      </c>
      <c r="D396">
        <f t="shared" si="38"/>
        <v>424</v>
      </c>
      <c r="E396" s="2">
        <v>-4.3781044065028807E-3</v>
      </c>
      <c r="F396">
        <v>263</v>
      </c>
      <c r="G396" s="3">
        <f t="shared" si="40"/>
        <v>7.113055202541553E-2</v>
      </c>
      <c r="H396" s="3">
        <f t="shared" si="41"/>
        <v>7.1149684104041986E-4</v>
      </c>
      <c r="I396" s="6">
        <f t="shared" si="43"/>
        <v>0.46979520342548858</v>
      </c>
      <c r="J396" s="5">
        <f t="shared" si="42"/>
        <v>-4.3781044065028807E-3</v>
      </c>
    </row>
    <row r="397" spans="1:10" x14ac:dyDescent="0.45">
      <c r="A397" s="1">
        <v>44771</v>
      </c>
      <c r="B397">
        <v>56.984645999999998</v>
      </c>
      <c r="C397" s="2">
        <f t="shared" si="39"/>
        <v>-4.2330611206097268E-2</v>
      </c>
      <c r="D397">
        <f t="shared" si="38"/>
        <v>423</v>
      </c>
      <c r="E397" s="2">
        <v>-4.3407202887809637E-3</v>
      </c>
      <c r="F397">
        <v>556</v>
      </c>
      <c r="G397" s="3">
        <f t="shared" si="40"/>
        <v>3.7425550418151246E-3</v>
      </c>
      <c r="H397" s="3">
        <f t="shared" si="41"/>
        <v>3.7435616817930943E-5</v>
      </c>
      <c r="I397" s="6">
        <f t="shared" si="43"/>
        <v>0.46983263904230649</v>
      </c>
      <c r="J397" s="5">
        <f t="shared" si="42"/>
        <v>-4.3407202887809637E-3</v>
      </c>
    </row>
    <row r="398" spans="1:10" x14ac:dyDescent="0.45">
      <c r="A398" s="1">
        <v>44774</v>
      </c>
      <c r="B398">
        <v>56.275928</v>
      </c>
      <c r="C398" s="2">
        <f t="shared" si="39"/>
        <v>-1.243699925765962E-2</v>
      </c>
      <c r="D398">
        <f t="shared" si="38"/>
        <v>422</v>
      </c>
      <c r="E398" s="2">
        <v>-3.8947710635437449E-3</v>
      </c>
      <c r="F398">
        <v>300</v>
      </c>
      <c r="G398" s="3">
        <f t="shared" si="40"/>
        <v>4.9040894071285611E-2</v>
      </c>
      <c r="H398" s="3">
        <f t="shared" si="41"/>
        <v>4.9054084665405397E-4</v>
      </c>
      <c r="I398" s="6">
        <f t="shared" si="43"/>
        <v>0.47032317988896055</v>
      </c>
      <c r="J398" s="5">
        <f t="shared" si="42"/>
        <v>-3.8947710635437449E-3</v>
      </c>
    </row>
    <row r="399" spans="1:10" x14ac:dyDescent="0.45">
      <c r="A399" s="1">
        <v>44775</v>
      </c>
      <c r="B399">
        <v>57.204922000000003</v>
      </c>
      <c r="C399" s="2">
        <f t="shared" si="39"/>
        <v>1.6507839728560292E-2</v>
      </c>
      <c r="D399">
        <f t="shared" si="38"/>
        <v>421</v>
      </c>
      <c r="E399" s="2">
        <v>-3.8285220586323776E-3</v>
      </c>
      <c r="F399">
        <v>0</v>
      </c>
      <c r="G399" s="3">
        <f t="shared" si="40"/>
        <v>1</v>
      </c>
      <c r="H399" s="3">
        <f t="shared" si="41"/>
        <v>1.0002689713221911E-2</v>
      </c>
      <c r="I399" s="6">
        <f t="shared" si="43"/>
        <v>0.48032586960218249</v>
      </c>
      <c r="J399" s="5">
        <f t="shared" si="42"/>
        <v>-3.8285220586323776E-3</v>
      </c>
    </row>
    <row r="400" spans="1:10" x14ac:dyDescent="0.45">
      <c r="A400" s="1">
        <v>44776</v>
      </c>
      <c r="B400">
        <v>58.545741999999997</v>
      </c>
      <c r="C400" s="2">
        <f t="shared" si="39"/>
        <v>2.3438892198821559E-2</v>
      </c>
      <c r="D400">
        <f t="shared" si="38"/>
        <v>420</v>
      </c>
      <c r="E400" s="2">
        <v>-3.7771669131181351E-3</v>
      </c>
      <c r="F400">
        <v>760</v>
      </c>
      <c r="G400" s="3">
        <f t="shared" si="40"/>
        <v>4.8166811042841498E-4</v>
      </c>
      <c r="H400" s="3">
        <f t="shared" si="41"/>
        <v>4.8179766533693421E-6</v>
      </c>
      <c r="I400" s="6">
        <f t="shared" si="43"/>
        <v>0.48033068757883585</v>
      </c>
      <c r="J400" s="5">
        <f t="shared" si="42"/>
        <v>-3.7771669131181351E-3</v>
      </c>
    </row>
    <row r="401" spans="1:10" x14ac:dyDescent="0.45">
      <c r="A401" s="1">
        <v>44777</v>
      </c>
      <c r="B401">
        <v>60.671886000000001</v>
      </c>
      <c r="C401" s="2">
        <f t="shared" si="39"/>
        <v>3.6315945914563663E-2</v>
      </c>
      <c r="D401">
        <f t="shared" si="38"/>
        <v>419</v>
      </c>
      <c r="E401" s="2">
        <v>-3.6436622630527937E-3</v>
      </c>
      <c r="F401">
        <v>569</v>
      </c>
      <c r="G401" s="3">
        <f t="shared" si="40"/>
        <v>3.284170728923552E-3</v>
      </c>
      <c r="H401" s="3">
        <f t="shared" si="41"/>
        <v>3.2850540766668117E-5</v>
      </c>
      <c r="I401" s="6">
        <f t="shared" si="43"/>
        <v>0.48036353811960253</v>
      </c>
      <c r="J401" s="5">
        <f t="shared" si="42"/>
        <v>-3.6436622630527937E-3</v>
      </c>
    </row>
    <row r="402" spans="1:10" x14ac:dyDescent="0.45">
      <c r="A402" s="1">
        <v>44778</v>
      </c>
      <c r="B402">
        <v>59.292766999999998</v>
      </c>
      <c r="C402" s="2">
        <f t="shared" si="39"/>
        <v>-2.2730775173199658E-2</v>
      </c>
      <c r="D402">
        <f t="shared" si="38"/>
        <v>418</v>
      </c>
      <c r="E402" s="2">
        <v>-3.6143474533598674E-3</v>
      </c>
      <c r="F402">
        <v>603</v>
      </c>
      <c r="G402" s="3">
        <f t="shared" si="40"/>
        <v>2.3335781103498258E-3</v>
      </c>
      <c r="H402" s="3">
        <f t="shared" si="41"/>
        <v>2.3342057759396029E-5</v>
      </c>
      <c r="I402" s="6">
        <f t="shared" si="43"/>
        <v>0.48038688017736192</v>
      </c>
      <c r="J402" s="5">
        <f t="shared" si="42"/>
        <v>-3.6143474533598674E-3</v>
      </c>
    </row>
    <row r="403" spans="1:10" x14ac:dyDescent="0.45">
      <c r="A403" s="1">
        <v>44781</v>
      </c>
      <c r="B403">
        <v>56.352547000000001</v>
      </c>
      <c r="C403" s="2">
        <f t="shared" si="39"/>
        <v>-4.9588173208377939E-2</v>
      </c>
      <c r="D403">
        <f t="shared" si="38"/>
        <v>417</v>
      </c>
      <c r="E403" s="2">
        <v>-3.5404487058423584E-3</v>
      </c>
      <c r="F403">
        <v>106</v>
      </c>
      <c r="G403" s="3">
        <f t="shared" si="40"/>
        <v>0.34461218334751731</v>
      </c>
      <c r="H403" s="3">
        <f t="shared" si="41"/>
        <v>3.4470487414211544E-3</v>
      </c>
      <c r="I403" s="6">
        <f t="shared" si="43"/>
        <v>0.48383392891878307</v>
      </c>
      <c r="J403" s="5">
        <f t="shared" si="42"/>
        <v>-3.5404487058423584E-3</v>
      </c>
    </row>
    <row r="404" spans="1:10" x14ac:dyDescent="0.45">
      <c r="A404" s="1">
        <v>44782</v>
      </c>
      <c r="B404">
        <v>54.666953999999997</v>
      </c>
      <c r="C404" s="2">
        <f t="shared" si="39"/>
        <v>-2.9911567262434602E-2</v>
      </c>
      <c r="D404">
        <f t="shared" si="38"/>
        <v>416</v>
      </c>
      <c r="E404" s="2">
        <v>-3.4404063735802293E-3</v>
      </c>
      <c r="F404">
        <v>159</v>
      </c>
      <c r="G404" s="3">
        <f t="shared" si="40"/>
        <v>0.20230002712877682</v>
      </c>
      <c r="H404" s="3">
        <f t="shared" si="41"/>
        <v>2.0235444003455292E-3</v>
      </c>
      <c r="I404" s="6">
        <f t="shared" si="43"/>
        <v>0.4858574733191286</v>
      </c>
      <c r="J404" s="5">
        <f t="shared" si="42"/>
        <v>-3.4404063735802293E-3</v>
      </c>
    </row>
    <row r="405" spans="1:10" x14ac:dyDescent="0.45">
      <c r="A405" s="1">
        <v>44783</v>
      </c>
      <c r="B405">
        <v>53.153748</v>
      </c>
      <c r="C405" s="2">
        <f t="shared" si="39"/>
        <v>-2.768045206981895E-2</v>
      </c>
      <c r="D405">
        <f t="shared" si="38"/>
        <v>415</v>
      </c>
      <c r="E405" s="2">
        <v>-3.0257654476693041E-3</v>
      </c>
      <c r="F405">
        <v>313</v>
      </c>
      <c r="G405" s="3">
        <f t="shared" si="40"/>
        <v>4.3034415534218558E-2</v>
      </c>
      <c r="H405" s="3">
        <f t="shared" si="41"/>
        <v>4.3045990557864517E-4</v>
      </c>
      <c r="I405" s="6">
        <f t="shared" si="43"/>
        <v>0.48628793322470726</v>
      </c>
      <c r="J405" s="5">
        <f t="shared" si="42"/>
        <v>-3.0257654476693041E-3</v>
      </c>
    </row>
    <row r="406" spans="1:10" x14ac:dyDescent="0.45">
      <c r="A406" s="1">
        <v>44784</v>
      </c>
      <c r="B406">
        <v>54.532867000000003</v>
      </c>
      <c r="C406" s="2">
        <f t="shared" si="39"/>
        <v>2.5945846753835822E-2</v>
      </c>
      <c r="D406">
        <f t="shared" si="38"/>
        <v>414</v>
      </c>
      <c r="E406" s="2">
        <v>-2.9484346967372232E-3</v>
      </c>
      <c r="F406">
        <v>815</v>
      </c>
      <c r="G406" s="3">
        <f t="shared" si="40"/>
        <v>2.771300352474001E-4</v>
      </c>
      <c r="H406" s="3">
        <f t="shared" si="41"/>
        <v>2.7720457527939945E-6</v>
      </c>
      <c r="I406" s="6">
        <f t="shared" si="43"/>
        <v>0.48629070527046003</v>
      </c>
      <c r="J406" s="5">
        <f t="shared" si="42"/>
        <v>-2.9484346967372232E-3</v>
      </c>
    </row>
    <row r="407" spans="1:10" x14ac:dyDescent="0.45">
      <c r="A407" s="1">
        <v>44785</v>
      </c>
      <c r="B407">
        <v>54.638221999999999</v>
      </c>
      <c r="C407" s="2">
        <f t="shared" si="39"/>
        <v>1.9319541736178003E-3</v>
      </c>
      <c r="D407">
        <f t="shared" si="38"/>
        <v>413</v>
      </c>
      <c r="E407" s="2">
        <v>-2.9251495631446023E-3</v>
      </c>
      <c r="F407">
        <v>48</v>
      </c>
      <c r="G407" s="3">
        <f t="shared" si="40"/>
        <v>0.61729014094228774</v>
      </c>
      <c r="H407" s="3">
        <f t="shared" si="41"/>
        <v>6.1745617428767248E-3</v>
      </c>
      <c r="I407" s="6">
        <f t="shared" si="43"/>
        <v>0.49246526701333676</v>
      </c>
      <c r="J407" s="5">
        <f t="shared" si="42"/>
        <v>-2.9251495631446023E-3</v>
      </c>
    </row>
    <row r="408" spans="1:10" x14ac:dyDescent="0.45">
      <c r="A408" s="1">
        <v>44788</v>
      </c>
      <c r="B408">
        <v>55.528903999999997</v>
      </c>
      <c r="C408" s="2">
        <f t="shared" si="39"/>
        <v>1.6301445533860814E-2</v>
      </c>
      <c r="D408">
        <f t="shared" si="38"/>
        <v>412</v>
      </c>
      <c r="E408" s="2">
        <v>-2.7558249188696093E-3</v>
      </c>
      <c r="F408">
        <v>131</v>
      </c>
      <c r="G408" s="3">
        <f t="shared" si="40"/>
        <v>0.26804671691687382</v>
      </c>
      <c r="H408" s="3">
        <f t="shared" si="41"/>
        <v>2.6811881379673191E-3</v>
      </c>
      <c r="I408" s="6">
        <f t="shared" si="43"/>
        <v>0.49514645515130407</v>
      </c>
      <c r="J408" s="5">
        <f t="shared" si="42"/>
        <v>-2.7558249188696093E-3</v>
      </c>
    </row>
    <row r="409" spans="1:10" x14ac:dyDescent="0.45">
      <c r="A409" s="1">
        <v>44789</v>
      </c>
      <c r="B409">
        <v>54.868073000000003</v>
      </c>
      <c r="C409" s="2">
        <f t="shared" si="39"/>
        <v>-1.1900667083218353E-2</v>
      </c>
      <c r="D409">
        <f t="shared" si="38"/>
        <v>411</v>
      </c>
      <c r="E409" s="2">
        <v>-2.7528207550900907E-3</v>
      </c>
      <c r="F409">
        <v>201</v>
      </c>
      <c r="G409" s="3">
        <f t="shared" si="40"/>
        <v>0.13263987810938188</v>
      </c>
      <c r="H409" s="3">
        <f t="shared" si="41"/>
        <v>1.3267555443277222E-3</v>
      </c>
      <c r="I409" s="6">
        <f t="shared" si="43"/>
        <v>0.49647321069563177</v>
      </c>
      <c r="J409" s="5">
        <f t="shared" si="42"/>
        <v>-2.7528207550900907E-3</v>
      </c>
    </row>
    <row r="410" spans="1:10" x14ac:dyDescent="0.45">
      <c r="A410" s="1">
        <v>44790</v>
      </c>
      <c r="B410">
        <v>53.776268000000002</v>
      </c>
      <c r="C410" s="2">
        <f t="shared" si="39"/>
        <v>-1.9898730542259102E-2</v>
      </c>
      <c r="D410">
        <f t="shared" si="38"/>
        <v>410</v>
      </c>
      <c r="E410" s="2">
        <v>-2.5485819907745677E-3</v>
      </c>
      <c r="F410">
        <v>430</v>
      </c>
      <c r="G410" s="3">
        <f t="shared" si="40"/>
        <v>1.3278030960077059E-2</v>
      </c>
      <c r="H410" s="3">
        <f t="shared" si="41"/>
        <v>1.3281602369620484E-4</v>
      </c>
      <c r="I410" s="6">
        <f t="shared" si="43"/>
        <v>0.49660602671932796</v>
      </c>
      <c r="J410" s="5">
        <f t="shared" si="42"/>
        <v>-2.5485819907745677E-3</v>
      </c>
    </row>
    <row r="411" spans="1:10" x14ac:dyDescent="0.45">
      <c r="A411" s="1">
        <v>44791</v>
      </c>
      <c r="B411">
        <v>52.856850000000001</v>
      </c>
      <c r="C411" s="2">
        <f t="shared" si="39"/>
        <v>-1.7097095692843567E-2</v>
      </c>
      <c r="D411">
        <f t="shared" si="38"/>
        <v>409</v>
      </c>
      <c r="E411" s="2">
        <v>-2.5041380723868079E-3</v>
      </c>
      <c r="F411">
        <v>29</v>
      </c>
      <c r="G411" s="3">
        <f t="shared" si="40"/>
        <v>0.74717209433159593</v>
      </c>
      <c r="H411" s="3">
        <f t="shared" si="41"/>
        <v>7.4737306219771257E-3</v>
      </c>
      <c r="I411" s="6">
        <f t="shared" si="43"/>
        <v>0.50407975734130506</v>
      </c>
      <c r="J411" s="5">
        <f t="shared" si="42"/>
        <v>-2.5041380723868079E-3</v>
      </c>
    </row>
    <row r="412" spans="1:10" x14ac:dyDescent="0.45">
      <c r="A412" s="1">
        <v>44792</v>
      </c>
      <c r="B412">
        <v>52.387566</v>
      </c>
      <c r="C412" s="2">
        <f t="shared" si="39"/>
        <v>-8.8783951370541292E-3</v>
      </c>
      <c r="D412">
        <f t="shared" si="38"/>
        <v>408</v>
      </c>
      <c r="E412" s="2">
        <v>-2.5032947067878952E-3</v>
      </c>
      <c r="F412">
        <v>508</v>
      </c>
      <c r="G412" s="3">
        <f t="shared" si="40"/>
        <v>6.0628783672166684E-3</v>
      </c>
      <c r="H412" s="3">
        <f t="shared" si="41"/>
        <v>6.0645091076273821E-5</v>
      </c>
      <c r="I412" s="6">
        <f t="shared" si="43"/>
        <v>0.50414040243238134</v>
      </c>
      <c r="J412" s="5">
        <f t="shared" si="42"/>
        <v>-2.5032947067878952E-3</v>
      </c>
    </row>
    <row r="413" spans="1:10" x14ac:dyDescent="0.45">
      <c r="A413" s="1">
        <v>44795</v>
      </c>
      <c r="B413">
        <v>52.981354000000003</v>
      </c>
      <c r="C413" s="2">
        <f t="shared" si="39"/>
        <v>1.1334521630571803E-2</v>
      </c>
      <c r="D413">
        <f t="shared" si="38"/>
        <v>407</v>
      </c>
      <c r="E413" s="2">
        <v>-2.4595875335791106E-3</v>
      </c>
      <c r="F413">
        <v>126</v>
      </c>
      <c r="G413" s="3">
        <f t="shared" si="40"/>
        <v>0.28186069554046328</v>
      </c>
      <c r="H413" s="3">
        <f t="shared" si="41"/>
        <v>2.819365079844165E-3</v>
      </c>
      <c r="I413" s="6">
        <f t="shared" si="43"/>
        <v>0.50695976751222549</v>
      </c>
      <c r="J413" s="5">
        <f t="shared" si="42"/>
        <v>-2.4595875335791106E-3</v>
      </c>
    </row>
    <row r="414" spans="1:10" x14ac:dyDescent="0.45">
      <c r="A414" s="1">
        <v>44796</v>
      </c>
      <c r="B414">
        <v>54.781879000000004</v>
      </c>
      <c r="C414" s="2">
        <f t="shared" si="39"/>
        <v>3.3984125811507226E-2</v>
      </c>
      <c r="D414">
        <f t="shared" si="38"/>
        <v>406</v>
      </c>
      <c r="E414" s="2">
        <v>-2.2338494115179408E-3</v>
      </c>
      <c r="F414">
        <v>773</v>
      </c>
      <c r="G414" s="3">
        <f t="shared" si="40"/>
        <v>4.2267389300912242E-4</v>
      </c>
      <c r="H414" s="3">
        <f t="shared" si="41"/>
        <v>4.2278758016498068E-6</v>
      </c>
      <c r="I414" s="6">
        <f t="shared" si="43"/>
        <v>0.50696399538802717</v>
      </c>
      <c r="J414" s="5">
        <f t="shared" si="42"/>
        <v>-2.2338494115179408E-3</v>
      </c>
    </row>
    <row r="415" spans="1:10" x14ac:dyDescent="0.45">
      <c r="A415" s="1">
        <v>44797</v>
      </c>
      <c r="B415">
        <v>56.927180999999997</v>
      </c>
      <c r="C415" s="2">
        <f t="shared" si="39"/>
        <v>3.9160796218764116E-2</v>
      </c>
      <c r="D415">
        <f t="shared" si="38"/>
        <v>405</v>
      </c>
      <c r="E415" s="2">
        <v>-2.2034398739976258E-3</v>
      </c>
      <c r="F415">
        <v>806</v>
      </c>
      <c r="G415" s="3">
        <f t="shared" si="40"/>
        <v>3.0336595834482368E-4</v>
      </c>
      <c r="H415" s="3">
        <f t="shared" si="41"/>
        <v>3.0344755508774744E-6</v>
      </c>
      <c r="I415" s="6">
        <f t="shared" si="43"/>
        <v>0.506967029863578</v>
      </c>
      <c r="J415" s="5">
        <f t="shared" si="42"/>
        <v>-2.2034398739976258E-3</v>
      </c>
    </row>
    <row r="416" spans="1:10" x14ac:dyDescent="0.45">
      <c r="A416" s="1">
        <v>44798</v>
      </c>
      <c r="B416">
        <v>62.165942999999999</v>
      </c>
      <c r="C416" s="2">
        <f t="shared" si="39"/>
        <v>9.202567047892285E-2</v>
      </c>
      <c r="D416">
        <f t="shared" si="38"/>
        <v>404</v>
      </c>
      <c r="E416" s="2">
        <v>-2.1827231617891352E-3</v>
      </c>
      <c r="F416">
        <v>700</v>
      </c>
      <c r="G416" s="3">
        <f t="shared" si="40"/>
        <v>8.8031118168245439E-4</v>
      </c>
      <c r="H416" s="3">
        <f t="shared" si="41"/>
        <v>8.8054796014493118E-6</v>
      </c>
      <c r="I416" s="6">
        <f t="shared" si="43"/>
        <v>0.50697583534317947</v>
      </c>
      <c r="J416" s="5">
        <f t="shared" si="42"/>
        <v>-2.1827231617891352E-3</v>
      </c>
    </row>
    <row r="417" spans="1:10" x14ac:dyDescent="0.45">
      <c r="A417" s="1">
        <v>44799</v>
      </c>
      <c r="B417">
        <v>60.777237</v>
      </c>
      <c r="C417" s="2">
        <f t="shared" si="39"/>
        <v>-2.2338694355525157E-2</v>
      </c>
      <c r="D417">
        <f t="shared" si="38"/>
        <v>403</v>
      </c>
      <c r="E417" s="2">
        <v>-2.0979804486153109E-3</v>
      </c>
      <c r="F417">
        <v>286</v>
      </c>
      <c r="G417" s="3">
        <f t="shared" si="40"/>
        <v>5.6450222090827902E-2</v>
      </c>
      <c r="H417" s="3">
        <f t="shared" si="41"/>
        <v>5.6465405581701653E-4</v>
      </c>
      <c r="I417" s="6">
        <f t="shared" si="43"/>
        <v>0.50754048939899654</v>
      </c>
      <c r="J417" s="5">
        <f t="shared" si="42"/>
        <v>-2.0979804486153109E-3</v>
      </c>
    </row>
    <row r="418" spans="1:10" x14ac:dyDescent="0.45">
      <c r="A418" s="1">
        <v>44802</v>
      </c>
      <c r="B418">
        <v>59.685431999999999</v>
      </c>
      <c r="C418" s="2">
        <f t="shared" si="39"/>
        <v>-1.7964044663629553E-2</v>
      </c>
      <c r="D418">
        <f t="shared" si="38"/>
        <v>402</v>
      </c>
      <c r="E418" s="2">
        <v>-2.0597029588185212E-3</v>
      </c>
      <c r="F418">
        <v>128</v>
      </c>
      <c r="G418" s="3">
        <f t="shared" si="40"/>
        <v>0.276251667699208</v>
      </c>
      <c r="H418" s="3">
        <f t="shared" si="41"/>
        <v>2.7632597147552655E-3</v>
      </c>
      <c r="I418" s="6">
        <f t="shared" si="43"/>
        <v>0.51030374911375176</v>
      </c>
      <c r="J418" s="5">
        <f t="shared" si="42"/>
        <v>-2.0597029588185212E-3</v>
      </c>
    </row>
    <row r="419" spans="1:10" x14ac:dyDescent="0.45">
      <c r="A419" s="1">
        <v>44803</v>
      </c>
      <c r="B419">
        <v>58.909675999999997</v>
      </c>
      <c r="C419" s="2">
        <f t="shared" si="39"/>
        <v>-1.2997409485115297E-2</v>
      </c>
      <c r="D419">
        <f t="shared" si="38"/>
        <v>401</v>
      </c>
      <c r="E419" s="2">
        <v>-1.9978220640610722E-3</v>
      </c>
      <c r="F419">
        <v>805</v>
      </c>
      <c r="G419" s="3">
        <f t="shared" si="40"/>
        <v>3.0643026095436733E-4</v>
      </c>
      <c r="H419" s="3">
        <f t="shared" si="41"/>
        <v>3.0651268190681557E-6</v>
      </c>
      <c r="I419" s="6">
        <f t="shared" si="43"/>
        <v>0.51030681424057078</v>
      </c>
      <c r="J419" s="5">
        <f t="shared" si="42"/>
        <v>-1.9978220640610722E-3</v>
      </c>
    </row>
    <row r="420" spans="1:10" x14ac:dyDescent="0.45">
      <c r="A420" s="1">
        <v>44804</v>
      </c>
      <c r="B420">
        <v>60.805968999999997</v>
      </c>
      <c r="C420" s="2">
        <f t="shared" si="39"/>
        <v>3.2189839237954709E-2</v>
      </c>
      <c r="D420">
        <f t="shared" si="38"/>
        <v>400</v>
      </c>
      <c r="E420" s="2">
        <v>-1.817179204910202E-3</v>
      </c>
      <c r="F420">
        <v>153</v>
      </c>
      <c r="G420" s="3">
        <f t="shared" si="40"/>
        <v>0.21487444770607925</v>
      </c>
      <c r="H420" s="3">
        <f t="shared" si="41"/>
        <v>2.1493224277038384E-3</v>
      </c>
      <c r="I420" s="6">
        <f t="shared" si="43"/>
        <v>0.51245613666827461</v>
      </c>
      <c r="J420" s="5">
        <f t="shared" si="42"/>
        <v>-1.817179204910202E-3</v>
      </c>
    </row>
    <row r="421" spans="1:10" x14ac:dyDescent="0.45">
      <c r="A421" s="1">
        <v>44805</v>
      </c>
      <c r="B421">
        <v>60.442031999999998</v>
      </c>
      <c r="C421" s="2">
        <f t="shared" si="39"/>
        <v>-5.985218326181152E-3</v>
      </c>
      <c r="D421">
        <f t="shared" si="38"/>
        <v>399</v>
      </c>
      <c r="E421" s="2">
        <v>-1.7202181017107465E-3</v>
      </c>
      <c r="F421">
        <v>285</v>
      </c>
      <c r="G421" s="3">
        <f t="shared" si="40"/>
        <v>5.7020426354371608E-2</v>
      </c>
      <c r="H421" s="3">
        <f t="shared" si="41"/>
        <v>5.703576321384004E-4</v>
      </c>
      <c r="I421" s="6">
        <f t="shared" si="43"/>
        <v>0.51302649430041303</v>
      </c>
      <c r="J421" s="5">
        <f t="shared" si="42"/>
        <v>-1.7202181017107465E-3</v>
      </c>
    </row>
    <row r="422" spans="1:10" x14ac:dyDescent="0.45">
      <c r="A422" s="1">
        <v>44806</v>
      </c>
      <c r="B422">
        <v>58.698974999999997</v>
      </c>
      <c r="C422" s="2">
        <f t="shared" si="39"/>
        <v>-2.883849106859937E-2</v>
      </c>
      <c r="D422">
        <f t="shared" si="38"/>
        <v>398</v>
      </c>
      <c r="E422" s="2">
        <v>-1.6523349008658039E-3</v>
      </c>
      <c r="F422">
        <v>776</v>
      </c>
      <c r="G422" s="3">
        <f t="shared" si="40"/>
        <v>4.1012005571285846E-4</v>
      </c>
      <c r="H422" s="3">
        <f t="shared" si="41"/>
        <v>4.1023036624650063E-6</v>
      </c>
      <c r="I422" s="6">
        <f t="shared" si="43"/>
        <v>0.51303059660407546</v>
      </c>
      <c r="J422" s="5">
        <f t="shared" si="42"/>
        <v>-1.6523349008658039E-3</v>
      </c>
    </row>
    <row r="423" spans="1:10" x14ac:dyDescent="0.45">
      <c r="A423" s="1">
        <v>44810</v>
      </c>
      <c r="B423">
        <v>56.840983999999999</v>
      </c>
      <c r="C423" s="2">
        <f t="shared" si="39"/>
        <v>-3.1652869577364795E-2</v>
      </c>
      <c r="D423">
        <f t="shared" si="38"/>
        <v>397</v>
      </c>
      <c r="E423" s="2">
        <v>-1.5798104081254927E-3</v>
      </c>
      <c r="F423">
        <v>59</v>
      </c>
      <c r="G423" s="3">
        <f t="shared" si="40"/>
        <v>0.55268347716238486</v>
      </c>
      <c r="H423" s="3">
        <f t="shared" si="41"/>
        <v>5.5283213316799041E-3</v>
      </c>
      <c r="I423" s="6">
        <f t="shared" si="43"/>
        <v>0.51855891793575537</v>
      </c>
      <c r="J423" s="5">
        <f t="shared" si="42"/>
        <v>-1.5798104081254927E-3</v>
      </c>
    </row>
    <row r="424" spans="1:10" x14ac:dyDescent="0.45">
      <c r="A424" s="1">
        <v>44811</v>
      </c>
      <c r="B424">
        <v>57.348582999999998</v>
      </c>
      <c r="C424" s="2">
        <f t="shared" si="39"/>
        <v>8.9301585630536806E-3</v>
      </c>
      <c r="D424">
        <f t="shared" si="38"/>
        <v>396</v>
      </c>
      <c r="E424" s="2">
        <v>-1.3392272602074096E-3</v>
      </c>
      <c r="F424">
        <v>278</v>
      </c>
      <c r="G424" s="3">
        <f t="shared" si="40"/>
        <v>6.117642553970544E-2</v>
      </c>
      <c r="H424" s="3">
        <f t="shared" si="41"/>
        <v>6.1192880243769775E-4</v>
      </c>
      <c r="I424" s="6">
        <f t="shared" si="43"/>
        <v>0.51917084673819303</v>
      </c>
      <c r="J424" s="5">
        <f t="shared" si="42"/>
        <v>-1.3392272602074096E-3</v>
      </c>
    </row>
    <row r="425" spans="1:10" x14ac:dyDescent="0.45">
      <c r="A425" s="1">
        <v>44812</v>
      </c>
      <c r="B425">
        <v>57.377316</v>
      </c>
      <c r="C425" s="2">
        <f t="shared" si="39"/>
        <v>5.0102371317528593E-4</v>
      </c>
      <c r="D425">
        <f t="shared" si="38"/>
        <v>395</v>
      </c>
      <c r="E425" s="2">
        <v>-1.289135866618274E-3</v>
      </c>
      <c r="F425">
        <v>604</v>
      </c>
      <c r="G425" s="3">
        <f t="shared" si="40"/>
        <v>2.3102423292463274E-3</v>
      </c>
      <c r="H425" s="3">
        <f t="shared" si="41"/>
        <v>2.3108637181802065E-5</v>
      </c>
      <c r="I425" s="6">
        <f t="shared" si="43"/>
        <v>0.51919395537537483</v>
      </c>
      <c r="J425" s="5">
        <f t="shared" si="42"/>
        <v>-1.289135866618274E-3</v>
      </c>
    </row>
    <row r="426" spans="1:10" x14ac:dyDescent="0.45">
      <c r="A426" s="1">
        <v>44813</v>
      </c>
      <c r="B426">
        <v>57.856178</v>
      </c>
      <c r="C426" s="2">
        <f t="shared" si="39"/>
        <v>8.3458417608799351E-3</v>
      </c>
      <c r="D426">
        <f t="shared" si="38"/>
        <v>394</v>
      </c>
      <c r="E426" s="2">
        <v>-1.2605646407581883E-3</v>
      </c>
      <c r="F426">
        <v>141</v>
      </c>
      <c r="G426" s="3">
        <f t="shared" si="40"/>
        <v>0.24241664604457991</v>
      </c>
      <c r="H426" s="3">
        <f t="shared" si="41"/>
        <v>2.4248184917038764E-3</v>
      </c>
      <c r="I426" s="6">
        <f t="shared" si="43"/>
        <v>0.52161877386707867</v>
      </c>
      <c r="J426" s="5">
        <f t="shared" si="42"/>
        <v>-1.2605646407581883E-3</v>
      </c>
    </row>
    <row r="427" spans="1:10" x14ac:dyDescent="0.45">
      <c r="A427" s="1">
        <v>44816</v>
      </c>
      <c r="B427">
        <v>59.177836999999997</v>
      </c>
      <c r="C427" s="2">
        <f t="shared" si="39"/>
        <v>2.2843869845671438E-2</v>
      </c>
      <c r="D427">
        <f t="shared" si="38"/>
        <v>393</v>
      </c>
      <c r="E427" s="2">
        <v>-1.1916515220177226E-3</v>
      </c>
      <c r="F427">
        <v>713</v>
      </c>
      <c r="G427" s="3">
        <f t="shared" si="40"/>
        <v>7.7249156870741768E-4</v>
      </c>
      <c r="H427" s="3">
        <f t="shared" si="41"/>
        <v>7.7269934678603441E-6</v>
      </c>
      <c r="I427" s="6">
        <f t="shared" si="43"/>
        <v>0.52162650086054652</v>
      </c>
      <c r="J427" s="5">
        <f t="shared" si="42"/>
        <v>-1.1916515220177226E-3</v>
      </c>
    </row>
    <row r="428" spans="1:10" x14ac:dyDescent="0.45">
      <c r="A428" s="1">
        <v>44817</v>
      </c>
      <c r="B428">
        <v>55.002155000000002</v>
      </c>
      <c r="C428" s="2">
        <f t="shared" si="39"/>
        <v>-7.0561585412457606E-2</v>
      </c>
      <c r="D428">
        <f t="shared" si="38"/>
        <v>392</v>
      </c>
      <c r="E428" s="2">
        <v>-1.1683624717150343E-3</v>
      </c>
      <c r="F428">
        <v>746</v>
      </c>
      <c r="G428" s="3">
        <f t="shared" si="40"/>
        <v>5.5444078503605158E-4</v>
      </c>
      <c r="H428" s="3">
        <f t="shared" si="41"/>
        <v>5.5458991370707936E-6</v>
      </c>
      <c r="I428" s="6">
        <f t="shared" si="43"/>
        <v>0.52163204675968355</v>
      </c>
      <c r="J428" s="5">
        <f t="shared" si="42"/>
        <v>-1.1683624717150343E-3</v>
      </c>
    </row>
    <row r="429" spans="1:10" x14ac:dyDescent="0.45">
      <c r="A429" s="1">
        <v>44818</v>
      </c>
      <c r="B429">
        <v>54.973422999999997</v>
      </c>
      <c r="C429" s="2">
        <f t="shared" si="39"/>
        <v>-5.2237953222022959E-4</v>
      </c>
      <c r="D429">
        <f t="shared" si="38"/>
        <v>391</v>
      </c>
      <c r="E429" s="2">
        <v>-1.1177987766676223E-3</v>
      </c>
      <c r="F429">
        <v>592</v>
      </c>
      <c r="G429" s="3">
        <f t="shared" si="40"/>
        <v>2.6063648003981262E-3</v>
      </c>
      <c r="H429" s="3">
        <f t="shared" si="41"/>
        <v>2.6070658377846015E-5</v>
      </c>
      <c r="I429" s="6">
        <f t="shared" si="43"/>
        <v>0.52165811741806145</v>
      </c>
      <c r="J429" s="5">
        <f t="shared" si="42"/>
        <v>-1.1177987766676223E-3</v>
      </c>
    </row>
    <row r="430" spans="1:10" x14ac:dyDescent="0.45">
      <c r="A430" s="1">
        <v>44819</v>
      </c>
      <c r="B430">
        <v>55.212856000000002</v>
      </c>
      <c r="C430" s="2">
        <f t="shared" si="39"/>
        <v>4.3554318966094741E-3</v>
      </c>
      <c r="D430">
        <f t="shared" si="38"/>
        <v>390</v>
      </c>
      <c r="E430" s="2">
        <v>-1.0591624965388124E-3</v>
      </c>
      <c r="F430">
        <v>325</v>
      </c>
      <c r="G430" s="3">
        <f t="shared" si="40"/>
        <v>3.8145054892676909E-2</v>
      </c>
      <c r="H430" s="3">
        <f t="shared" si="41"/>
        <v>3.8155314818526443E-4</v>
      </c>
      <c r="I430" s="6">
        <f t="shared" si="43"/>
        <v>0.52203967056624667</v>
      </c>
      <c r="J430" s="5">
        <f t="shared" si="42"/>
        <v>-1.0591624965388124E-3</v>
      </c>
    </row>
    <row r="431" spans="1:10" x14ac:dyDescent="0.45">
      <c r="A431" s="1">
        <v>44820</v>
      </c>
      <c r="B431">
        <v>53.029243000000001</v>
      </c>
      <c r="C431" s="2">
        <f t="shared" si="39"/>
        <v>-3.954899561797709E-2</v>
      </c>
      <c r="D431">
        <f t="shared" si="38"/>
        <v>389</v>
      </c>
      <c r="E431" s="2">
        <v>-5.2237953222022959E-4</v>
      </c>
      <c r="F431">
        <v>391</v>
      </c>
      <c r="G431" s="3">
        <f t="shared" si="40"/>
        <v>1.9649933621386319E-2</v>
      </c>
      <c r="H431" s="3">
        <f t="shared" si="41"/>
        <v>1.9655218890013429E-4</v>
      </c>
      <c r="I431" s="6">
        <f t="shared" si="43"/>
        <v>0.52223622275514681</v>
      </c>
      <c r="J431" s="5">
        <f t="shared" si="42"/>
        <v>-5.2237953222022959E-4</v>
      </c>
    </row>
    <row r="432" spans="1:10" x14ac:dyDescent="0.45">
      <c r="A432" s="1">
        <v>44823</v>
      </c>
      <c r="B432">
        <v>54.417941999999996</v>
      </c>
      <c r="C432" s="2">
        <f t="shared" si="39"/>
        <v>2.6187418892628544E-2</v>
      </c>
      <c r="D432">
        <f t="shared" si="38"/>
        <v>388</v>
      </c>
      <c r="E432" s="2">
        <v>-3.8822647508085506E-4</v>
      </c>
      <c r="F432">
        <v>98</v>
      </c>
      <c r="G432" s="3">
        <f t="shared" si="40"/>
        <v>0.37346428045426888</v>
      </c>
      <c r="H432" s="3">
        <f t="shared" si="41"/>
        <v>3.735647316355738E-3</v>
      </c>
      <c r="I432" s="6">
        <f t="shared" si="43"/>
        <v>0.52597187007150259</v>
      </c>
      <c r="J432" s="5">
        <f t="shared" si="42"/>
        <v>-3.8822647508085506E-4</v>
      </c>
    </row>
    <row r="433" spans="1:10" x14ac:dyDescent="0.45">
      <c r="A433" s="1">
        <v>44824</v>
      </c>
      <c r="B433">
        <v>54.398788000000003</v>
      </c>
      <c r="C433" s="2">
        <f t="shared" si="39"/>
        <v>-3.5197949970233733E-4</v>
      </c>
      <c r="D433">
        <f t="shared" si="38"/>
        <v>387</v>
      </c>
      <c r="E433" s="2">
        <v>-3.8790801828725296E-4</v>
      </c>
      <c r="F433">
        <v>474</v>
      </c>
      <c r="G433" s="3">
        <f t="shared" si="40"/>
        <v>8.5326167477856041E-3</v>
      </c>
      <c r="H433" s="3">
        <f t="shared" si="41"/>
        <v>8.5349117769940053E-5</v>
      </c>
      <c r="I433" s="6">
        <f t="shared" si="43"/>
        <v>0.52605721918927251</v>
      </c>
      <c r="J433" s="5">
        <f t="shared" si="42"/>
        <v>-3.8790801828725296E-4</v>
      </c>
    </row>
    <row r="434" spans="1:10" x14ac:dyDescent="0.45">
      <c r="A434" s="1">
        <v>44825</v>
      </c>
      <c r="B434">
        <v>51.650115999999997</v>
      </c>
      <c r="C434" s="2">
        <f t="shared" si="39"/>
        <v>-5.0528184561759115E-2</v>
      </c>
      <c r="D434">
        <f t="shared" si="38"/>
        <v>386</v>
      </c>
      <c r="E434" s="2">
        <v>-3.6442003831116399E-4</v>
      </c>
      <c r="F434">
        <v>86</v>
      </c>
      <c r="G434" s="3">
        <f t="shared" si="40"/>
        <v>0.42133422215476773</v>
      </c>
      <c r="H434" s="3">
        <f t="shared" si="41"/>
        <v>4.2144754897758506E-3</v>
      </c>
      <c r="I434" s="6">
        <f t="shared" si="43"/>
        <v>0.53027169467904833</v>
      </c>
      <c r="J434" s="5">
        <f t="shared" si="42"/>
        <v>-3.6442003831116399E-4</v>
      </c>
    </row>
    <row r="435" spans="1:10" x14ac:dyDescent="0.45">
      <c r="A435" s="1">
        <v>44826</v>
      </c>
      <c r="B435">
        <v>51.209564</v>
      </c>
      <c r="C435" s="2">
        <f t="shared" si="39"/>
        <v>-8.5295452192207799E-3</v>
      </c>
      <c r="D435">
        <f t="shared" si="38"/>
        <v>385</v>
      </c>
      <c r="E435" s="2">
        <v>-3.5197949970233733E-4</v>
      </c>
      <c r="F435">
        <v>387</v>
      </c>
      <c r="G435" s="3">
        <f t="shared" si="40"/>
        <v>2.0455980887726485E-2</v>
      </c>
      <c r="H435" s="3">
        <f t="shared" si="41"/>
        <v>2.046148295995257E-4</v>
      </c>
      <c r="I435" s="6">
        <f t="shared" si="43"/>
        <v>0.53047630950864788</v>
      </c>
      <c r="J435" s="5">
        <f t="shared" si="42"/>
        <v>-3.5197949970233733E-4</v>
      </c>
    </row>
    <row r="436" spans="1:10" x14ac:dyDescent="0.45">
      <c r="A436" s="1">
        <v>44827</v>
      </c>
      <c r="B436">
        <v>50.098602</v>
      </c>
      <c r="C436" s="2">
        <f t="shared" si="39"/>
        <v>-2.1694424111870947E-2</v>
      </c>
      <c r="D436">
        <f t="shared" si="38"/>
        <v>384</v>
      </c>
      <c r="E436" s="2">
        <v>-2.3723495049610133E-4</v>
      </c>
      <c r="F436">
        <v>364</v>
      </c>
      <c r="G436" s="3">
        <f t="shared" si="40"/>
        <v>2.5775721668980862E-2</v>
      </c>
      <c r="H436" s="3">
        <f t="shared" si="41"/>
        <v>2.5782654598918595E-4</v>
      </c>
      <c r="I436" s="6">
        <f t="shared" si="43"/>
        <v>0.53073413605463704</v>
      </c>
      <c r="J436" s="5">
        <f t="shared" si="42"/>
        <v>-2.3723495049610133E-4</v>
      </c>
    </row>
    <row r="437" spans="1:10" x14ac:dyDescent="0.45">
      <c r="A437" s="1">
        <v>44830</v>
      </c>
      <c r="B437">
        <v>51.085059999999999</v>
      </c>
      <c r="C437" s="2">
        <f t="shared" si="39"/>
        <v>1.9690329881859814E-2</v>
      </c>
      <c r="D437">
        <f t="shared" si="38"/>
        <v>383</v>
      </c>
      <c r="E437" s="2">
        <v>-2.3718734525213225E-4</v>
      </c>
      <c r="F437">
        <v>757</v>
      </c>
      <c r="G437" s="3">
        <f t="shared" si="40"/>
        <v>4.9641204456401069E-4</v>
      </c>
      <c r="H437" s="3">
        <f t="shared" si="41"/>
        <v>4.9654556516798866E-6</v>
      </c>
      <c r="I437" s="6">
        <f t="shared" si="43"/>
        <v>0.53073910151028869</v>
      </c>
      <c r="J437" s="5">
        <f t="shared" si="42"/>
        <v>-2.3718734525213225E-4</v>
      </c>
    </row>
    <row r="438" spans="1:10" x14ac:dyDescent="0.45">
      <c r="A438" s="1">
        <v>44831</v>
      </c>
      <c r="B438">
        <v>50.433807000000002</v>
      </c>
      <c r="C438" s="2">
        <f t="shared" si="39"/>
        <v>-1.2748404327997176E-2</v>
      </c>
      <c r="D438">
        <f t="shared" si="38"/>
        <v>382</v>
      </c>
      <c r="E438" s="2">
        <v>-2.3534545065784229E-4</v>
      </c>
      <c r="F438">
        <v>765</v>
      </c>
      <c r="G438" s="3">
        <f t="shared" si="40"/>
        <v>4.5806158037155686E-4</v>
      </c>
      <c r="H438" s="3">
        <f t="shared" si="41"/>
        <v>4.581847858004743E-6</v>
      </c>
      <c r="I438" s="6">
        <f t="shared" si="43"/>
        <v>0.5307436833581467</v>
      </c>
      <c r="J438" s="5">
        <f t="shared" si="42"/>
        <v>-2.3534545065784229E-4</v>
      </c>
    </row>
    <row r="439" spans="1:10" x14ac:dyDescent="0.45">
      <c r="A439" s="1">
        <v>44832</v>
      </c>
      <c r="B439">
        <v>50.692394</v>
      </c>
      <c r="C439" s="2">
        <f t="shared" si="39"/>
        <v>5.127255215930715E-3</v>
      </c>
      <c r="D439">
        <f t="shared" si="38"/>
        <v>381</v>
      </c>
      <c r="E439" s="2">
        <v>-1.5874324292608488E-4</v>
      </c>
      <c r="F439">
        <v>426</v>
      </c>
      <c r="G439" s="3">
        <f t="shared" si="40"/>
        <v>1.382270051285874E-2</v>
      </c>
      <c r="H439" s="3">
        <f t="shared" si="41"/>
        <v>1.3826418422891934E-4</v>
      </c>
      <c r="I439" s="6">
        <f t="shared" si="43"/>
        <v>0.53088194754237561</v>
      </c>
      <c r="J439" s="5">
        <f t="shared" si="42"/>
        <v>-1.5874324292608488E-4</v>
      </c>
    </row>
    <row r="440" spans="1:10" x14ac:dyDescent="0.45">
      <c r="A440" s="1">
        <v>44833</v>
      </c>
      <c r="B440">
        <v>49.083412000000003</v>
      </c>
      <c r="C440" s="2">
        <f t="shared" si="39"/>
        <v>-3.1740106809711843E-2</v>
      </c>
      <c r="D440">
        <f t="shared" si="38"/>
        <v>380</v>
      </c>
      <c r="E440" s="2">
        <v>0</v>
      </c>
      <c r="F440">
        <v>198</v>
      </c>
      <c r="G440" s="3">
        <f t="shared" si="40"/>
        <v>0.13670000495659779</v>
      </c>
      <c r="H440" s="3">
        <f t="shared" si="41"/>
        <v>1.3673677333767449E-3</v>
      </c>
      <c r="I440" s="6">
        <f t="shared" si="43"/>
        <v>0.53224931527575237</v>
      </c>
      <c r="J440" s="5">
        <f t="shared" si="42"/>
        <v>0</v>
      </c>
    </row>
    <row r="441" spans="1:10" x14ac:dyDescent="0.45">
      <c r="A441" s="1">
        <v>44834</v>
      </c>
      <c r="B441">
        <v>48.173572999999998</v>
      </c>
      <c r="C441" s="2">
        <f t="shared" si="39"/>
        <v>-1.853658828770921E-2</v>
      </c>
      <c r="D441">
        <f t="shared" si="38"/>
        <v>379</v>
      </c>
      <c r="E441" s="2">
        <v>3.8837725341300811E-4</v>
      </c>
      <c r="F441">
        <v>99</v>
      </c>
      <c r="G441" s="3">
        <f t="shared" si="40"/>
        <v>0.36972963764972616</v>
      </c>
      <c r="H441" s="3">
        <f t="shared" si="41"/>
        <v>3.6982908431921805E-3</v>
      </c>
      <c r="I441" s="6">
        <f t="shared" si="43"/>
        <v>0.53594760611894454</v>
      </c>
      <c r="J441" s="5">
        <f t="shared" si="42"/>
        <v>3.8837725341300811E-4</v>
      </c>
    </row>
    <row r="442" spans="1:10" x14ac:dyDescent="0.45">
      <c r="A442" s="1">
        <v>44837</v>
      </c>
      <c r="B442">
        <v>47.426547999999997</v>
      </c>
      <c r="C442" s="2">
        <f t="shared" si="39"/>
        <v>-1.5506946100925512E-2</v>
      </c>
      <c r="D442">
        <f t="shared" si="38"/>
        <v>378</v>
      </c>
      <c r="E442" s="2">
        <v>4.1820991917296269E-4</v>
      </c>
      <c r="F442">
        <v>667</v>
      </c>
      <c r="G442" s="3">
        <f t="shared" si="40"/>
        <v>1.2265204581664061E-3</v>
      </c>
      <c r="H442" s="3">
        <f t="shared" si="41"/>
        <v>1.2268503569957334E-5</v>
      </c>
      <c r="I442" s="6">
        <f t="shared" si="43"/>
        <v>0.53595987462251449</v>
      </c>
      <c r="J442" s="5">
        <f t="shared" si="42"/>
        <v>4.1820991917296269E-4</v>
      </c>
    </row>
    <row r="443" spans="1:10" x14ac:dyDescent="0.45">
      <c r="A443" s="1">
        <v>44838</v>
      </c>
      <c r="B443">
        <v>49.840015000000001</v>
      </c>
      <c r="C443" s="2">
        <f t="shared" si="39"/>
        <v>5.0888523448934242E-2</v>
      </c>
      <c r="D443">
        <f t="shared" si="38"/>
        <v>377</v>
      </c>
      <c r="E443" s="2">
        <v>5.0102371317528593E-4</v>
      </c>
      <c r="F443">
        <v>395</v>
      </c>
      <c r="G443" s="3">
        <f t="shared" si="40"/>
        <v>1.8875647833468547E-2</v>
      </c>
      <c r="H443" s="3">
        <f t="shared" si="41"/>
        <v>1.8880724841423526E-4</v>
      </c>
      <c r="I443" s="6">
        <f t="shared" si="43"/>
        <v>0.53614868187092868</v>
      </c>
      <c r="J443" s="5">
        <f t="shared" si="42"/>
        <v>5.0102371317528593E-4</v>
      </c>
    </row>
    <row r="444" spans="1:10" x14ac:dyDescent="0.45">
      <c r="A444" s="1">
        <v>44839</v>
      </c>
      <c r="B444">
        <v>50.740279999999998</v>
      </c>
      <c r="C444" s="2">
        <f t="shared" si="39"/>
        <v>1.8063096489838504E-2</v>
      </c>
      <c r="D444">
        <f t="shared" si="38"/>
        <v>376</v>
      </c>
      <c r="E444" s="2">
        <v>5.5745344121271856E-4</v>
      </c>
      <c r="F444">
        <v>229</v>
      </c>
      <c r="G444" s="3">
        <f t="shared" si="40"/>
        <v>0.10010587426148938</v>
      </c>
      <c r="H444" s="3">
        <f t="shared" si="41"/>
        <v>1.0013279987084859E-3</v>
      </c>
      <c r="I444" s="6">
        <f t="shared" si="43"/>
        <v>0.53715000986963712</v>
      </c>
      <c r="J444" s="5">
        <f t="shared" si="42"/>
        <v>5.5745344121271856E-4</v>
      </c>
    </row>
    <row r="445" spans="1:10" x14ac:dyDescent="0.45">
      <c r="A445" s="1">
        <v>44840</v>
      </c>
      <c r="B445">
        <v>49.476078000000001</v>
      </c>
      <c r="C445" s="2">
        <f t="shared" si="39"/>
        <v>-2.4915156163899721E-2</v>
      </c>
      <c r="D445">
        <f t="shared" si="38"/>
        <v>375</v>
      </c>
      <c r="E445" s="2">
        <v>7.2495213746237575E-4</v>
      </c>
      <c r="F445">
        <v>69</v>
      </c>
      <c r="G445" s="3">
        <f t="shared" si="40"/>
        <v>0.49983702989919865</v>
      </c>
      <c r="H445" s="3">
        <f t="shared" si="41"/>
        <v>4.9997147172601069E-3</v>
      </c>
      <c r="I445" s="6">
        <f t="shared" si="43"/>
        <v>0.54214972458689725</v>
      </c>
      <c r="J445" s="5">
        <f t="shared" si="42"/>
        <v>7.2495213746237575E-4</v>
      </c>
    </row>
    <row r="446" spans="1:10" x14ac:dyDescent="0.45">
      <c r="A446" s="1">
        <v>44841</v>
      </c>
      <c r="B446">
        <v>47.800060000000002</v>
      </c>
      <c r="C446" s="2">
        <f t="shared" si="39"/>
        <v>-3.38753205134813E-2</v>
      </c>
      <c r="D446">
        <f t="shared" si="38"/>
        <v>374</v>
      </c>
      <c r="E446" s="2">
        <v>7.4196541282778306E-4</v>
      </c>
      <c r="F446">
        <v>611</v>
      </c>
      <c r="G446" s="3">
        <f t="shared" si="40"/>
        <v>2.1532968203584325E-3</v>
      </c>
      <c r="H446" s="3">
        <f t="shared" si="41"/>
        <v>2.153875995451274E-5</v>
      </c>
      <c r="I446" s="6">
        <f t="shared" si="43"/>
        <v>0.54217126334685173</v>
      </c>
      <c r="J446" s="5">
        <f t="shared" si="42"/>
        <v>7.4196541282778306E-4</v>
      </c>
    </row>
    <row r="447" spans="1:10" x14ac:dyDescent="0.45">
      <c r="A447" s="1">
        <v>44844</v>
      </c>
      <c r="B447">
        <v>45.568562</v>
      </c>
      <c r="C447" s="2">
        <f t="shared" si="39"/>
        <v>-4.6683999978242796E-2</v>
      </c>
      <c r="D447">
        <f t="shared" si="38"/>
        <v>373</v>
      </c>
      <c r="E447" s="2">
        <v>7.5229243148466907E-4</v>
      </c>
      <c r="F447">
        <v>695</v>
      </c>
      <c r="G447" s="3">
        <f t="shared" si="40"/>
        <v>9.2567864592802264E-4</v>
      </c>
      <c r="H447" s="3">
        <f t="shared" si="41"/>
        <v>9.2592762693734185E-6</v>
      </c>
      <c r="I447" s="6">
        <f t="shared" si="43"/>
        <v>0.54218052262312111</v>
      </c>
      <c r="J447" s="5">
        <f t="shared" si="42"/>
        <v>7.5229243148466907E-4</v>
      </c>
    </row>
    <row r="448" spans="1:10" x14ac:dyDescent="0.45">
      <c r="A448" s="1">
        <v>44845</v>
      </c>
      <c r="B448">
        <v>44.313941999999997</v>
      </c>
      <c r="C448" s="2">
        <f t="shared" si="39"/>
        <v>-2.753257827183575E-2</v>
      </c>
      <c r="D448">
        <f t="shared" si="38"/>
        <v>372</v>
      </c>
      <c r="E448" s="2">
        <v>8.3844925894394073E-4</v>
      </c>
      <c r="F448">
        <v>797</v>
      </c>
      <c r="G448" s="3">
        <f t="shared" si="40"/>
        <v>3.3208563842715655E-4</v>
      </c>
      <c r="H448" s="3">
        <f t="shared" si="41"/>
        <v>3.3217495994040495E-6</v>
      </c>
      <c r="I448" s="6">
        <f t="shared" si="43"/>
        <v>0.54218384437272049</v>
      </c>
      <c r="J448" s="5">
        <f t="shared" si="42"/>
        <v>8.3844925894394073E-4</v>
      </c>
    </row>
    <row r="449" spans="1:10" x14ac:dyDescent="0.45">
      <c r="A449" s="1">
        <v>44846</v>
      </c>
      <c r="B449">
        <v>44.438450000000003</v>
      </c>
      <c r="C449" s="2">
        <f t="shared" si="39"/>
        <v>2.8096800776604702E-3</v>
      </c>
      <c r="D449">
        <f t="shared" si="38"/>
        <v>371</v>
      </c>
      <c r="E449" s="2">
        <v>8.8040504318209756E-4</v>
      </c>
      <c r="F449">
        <v>726</v>
      </c>
      <c r="G449" s="3">
        <f t="shared" si="40"/>
        <v>6.7787759163021055E-4</v>
      </c>
      <c r="H449" s="3">
        <f t="shared" si="41"/>
        <v>6.7805992126231503E-6</v>
      </c>
      <c r="I449" s="6">
        <f t="shared" si="43"/>
        <v>0.54219062497193315</v>
      </c>
      <c r="J449" s="5">
        <f t="shared" si="42"/>
        <v>8.8040504318209756E-4</v>
      </c>
    </row>
    <row r="450" spans="1:10" x14ac:dyDescent="0.45">
      <c r="A450" s="1">
        <v>44847</v>
      </c>
      <c r="B450">
        <v>43.145515000000003</v>
      </c>
      <c r="C450" s="2">
        <f t="shared" si="39"/>
        <v>-2.9094961682956999E-2</v>
      </c>
      <c r="D450">
        <f t="shared" ref="D450:D513" si="44">D451+1</f>
        <v>370</v>
      </c>
      <c r="E450" s="2">
        <v>9.4657617674109851E-4</v>
      </c>
      <c r="F450">
        <v>140</v>
      </c>
      <c r="G450" s="3">
        <f t="shared" si="40"/>
        <v>0.24486529903492921</v>
      </c>
      <c r="H450" s="3">
        <f t="shared" si="41"/>
        <v>2.4493116077816935E-3</v>
      </c>
      <c r="I450" s="6">
        <f t="shared" si="43"/>
        <v>0.54463993657971488</v>
      </c>
      <c r="J450" s="5">
        <f t="shared" si="42"/>
        <v>9.4657617674109851E-4</v>
      </c>
    </row>
    <row r="451" spans="1:10" x14ac:dyDescent="0.45">
      <c r="A451" s="1">
        <v>44848</v>
      </c>
      <c r="B451">
        <v>40.540508000000003</v>
      </c>
      <c r="C451" s="2">
        <f t="shared" si="39"/>
        <v>-6.0377237355956903E-2</v>
      </c>
      <c r="D451">
        <f t="shared" si="44"/>
        <v>369</v>
      </c>
      <c r="E451" s="2">
        <v>1.0005903840997199E-3</v>
      </c>
      <c r="F451">
        <v>248</v>
      </c>
      <c r="G451" s="3">
        <f t="shared" si="40"/>
        <v>8.2704332376472942E-2</v>
      </c>
      <c r="H451" s="3">
        <f t="shared" si="41"/>
        <v>8.2726577470103172E-4</v>
      </c>
      <c r="I451" s="6">
        <f t="shared" si="43"/>
        <v>0.54546720235441593</v>
      </c>
      <c r="J451" s="5">
        <f t="shared" si="42"/>
        <v>1.0005903840997199E-3</v>
      </c>
    </row>
    <row r="452" spans="1:10" x14ac:dyDescent="0.45">
      <c r="A452" s="1">
        <v>44851</v>
      </c>
      <c r="B452">
        <v>42.561306000000002</v>
      </c>
      <c r="C452" s="2">
        <f t="shared" ref="C452:C515" si="45">B452/B451-1</f>
        <v>4.9846390676702823E-2</v>
      </c>
      <c r="D452">
        <f t="shared" si="44"/>
        <v>368</v>
      </c>
      <c r="E452" s="2">
        <v>1.4223717838055538E-3</v>
      </c>
      <c r="F452">
        <v>190</v>
      </c>
      <c r="G452" s="3">
        <f t="shared" ref="G452:G515" si="46">$N$3^F452</f>
        <v>0.14814499154757926</v>
      </c>
      <c r="H452" s="3">
        <f t="shared" ref="H452:H515" si="47">G452/$N$4</f>
        <v>1.481848383018318E-3</v>
      </c>
      <c r="I452" s="6">
        <f t="shared" si="43"/>
        <v>0.54694905073743427</v>
      </c>
      <c r="J452" s="5">
        <f t="shared" ref="J452:J515" si="48">E452</f>
        <v>1.4223717838055538E-3</v>
      </c>
    </row>
    <row r="453" spans="1:10" x14ac:dyDescent="0.45">
      <c r="A453" s="1">
        <v>44852</v>
      </c>
      <c r="B453">
        <v>42.781578000000003</v>
      </c>
      <c r="C453" s="2">
        <f t="shared" si="45"/>
        <v>5.1754050968266796E-3</v>
      </c>
      <c r="D453">
        <f t="shared" si="44"/>
        <v>367</v>
      </c>
      <c r="E453" s="2">
        <v>1.7593648221452263E-3</v>
      </c>
      <c r="F453">
        <v>581</v>
      </c>
      <c r="G453" s="3">
        <f t="shared" si="46"/>
        <v>2.9110392502507691E-3</v>
      </c>
      <c r="H453" s="3">
        <f t="shared" si="47"/>
        <v>2.9118222363268591E-5</v>
      </c>
      <c r="I453" s="6">
        <f t="shared" ref="I453:I516" si="49">H453+I452</f>
        <v>0.54697816895979756</v>
      </c>
      <c r="J453" s="5">
        <f t="shared" si="48"/>
        <v>1.7593648221452263E-3</v>
      </c>
    </row>
    <row r="454" spans="1:10" x14ac:dyDescent="0.45">
      <c r="A454" s="1">
        <v>44853</v>
      </c>
      <c r="B454">
        <v>39.477432</v>
      </c>
      <c r="C454" s="2">
        <f t="shared" si="45"/>
        <v>-7.723291553200784E-2</v>
      </c>
      <c r="D454">
        <f t="shared" si="44"/>
        <v>366</v>
      </c>
      <c r="E454" s="2">
        <v>1.7915518969056077E-3</v>
      </c>
      <c r="F454">
        <v>456</v>
      </c>
      <c r="G454" s="3">
        <f t="shared" si="46"/>
        <v>1.0224656730595978E-2</v>
      </c>
      <c r="H454" s="3">
        <f t="shared" si="47"/>
        <v>1.0227406870035757E-4</v>
      </c>
      <c r="I454" s="6">
        <f t="shared" si="49"/>
        <v>0.5470804430284979</v>
      </c>
      <c r="J454" s="5">
        <f t="shared" si="48"/>
        <v>1.7915518969056077E-3</v>
      </c>
    </row>
    <row r="455" spans="1:10" x14ac:dyDescent="0.45">
      <c r="A455" s="1">
        <v>44854</v>
      </c>
      <c r="B455">
        <v>40.377693000000001</v>
      </c>
      <c r="C455" s="2">
        <f t="shared" si="45"/>
        <v>2.2804446854597815E-2</v>
      </c>
      <c r="D455">
        <f t="shared" si="44"/>
        <v>365</v>
      </c>
      <c r="E455" s="2">
        <v>1.8011703178899552E-3</v>
      </c>
      <c r="F455">
        <v>3</v>
      </c>
      <c r="G455" s="3">
        <f t="shared" si="46"/>
        <v>0.97029899999999991</v>
      </c>
      <c r="H455" s="3">
        <f t="shared" si="47"/>
        <v>9.7055998260495054E-3</v>
      </c>
      <c r="I455" s="6">
        <f t="shared" si="49"/>
        <v>0.55678604285454736</v>
      </c>
      <c r="J455" s="5">
        <f t="shared" si="48"/>
        <v>1.8011703178899552E-3</v>
      </c>
    </row>
    <row r="456" spans="1:10" x14ac:dyDescent="0.45">
      <c r="A456" s="1">
        <v>44855</v>
      </c>
      <c r="B456">
        <v>40.368113999999998</v>
      </c>
      <c r="C456" s="2">
        <f t="shared" si="45"/>
        <v>-2.3723495049610133E-4</v>
      </c>
      <c r="D456">
        <f t="shared" si="44"/>
        <v>364</v>
      </c>
      <c r="E456" s="2">
        <v>1.8061150217230093E-3</v>
      </c>
      <c r="F456">
        <v>156</v>
      </c>
      <c r="G456" s="3">
        <f t="shared" si="46"/>
        <v>0.20849246173476096</v>
      </c>
      <c r="H456" s="3">
        <f t="shared" si="47"/>
        <v>2.0854854022786065E-3</v>
      </c>
      <c r="I456" s="6">
        <f t="shared" si="49"/>
        <v>0.55887152825682596</v>
      </c>
      <c r="J456" s="5">
        <f t="shared" si="48"/>
        <v>1.8061150217230093E-3</v>
      </c>
    </row>
    <row r="457" spans="1:10" x14ac:dyDescent="0.45">
      <c r="A457" s="1">
        <v>44858</v>
      </c>
      <c r="B457">
        <v>35.110207000000003</v>
      </c>
      <c r="C457" s="2">
        <f t="shared" si="45"/>
        <v>-0.13024901287189183</v>
      </c>
      <c r="D457">
        <f t="shared" si="44"/>
        <v>363</v>
      </c>
      <c r="E457" s="2">
        <v>1.806750511591293E-3</v>
      </c>
      <c r="F457">
        <v>289</v>
      </c>
      <c r="G457" s="3">
        <f t="shared" si="46"/>
        <v>5.4773594044508211E-2</v>
      </c>
      <c r="H457" s="3">
        <f t="shared" si="47"/>
        <v>5.4788326570519524E-4</v>
      </c>
      <c r="I457" s="6">
        <f t="shared" si="49"/>
        <v>0.55941941152253116</v>
      </c>
      <c r="J457" s="5">
        <f t="shared" si="48"/>
        <v>1.806750511591293E-3</v>
      </c>
    </row>
    <row r="458" spans="1:10" x14ac:dyDescent="0.45">
      <c r="A458" s="1">
        <v>44859</v>
      </c>
      <c r="B458">
        <v>36.173279000000001</v>
      </c>
      <c r="C458" s="2">
        <f t="shared" si="45"/>
        <v>3.0278146750886359E-2</v>
      </c>
      <c r="D458">
        <f t="shared" si="44"/>
        <v>362</v>
      </c>
      <c r="E458" s="2">
        <v>1.8552928807302749E-3</v>
      </c>
      <c r="F458">
        <v>144</v>
      </c>
      <c r="G458" s="3">
        <f t="shared" si="46"/>
        <v>0.23521662924040984</v>
      </c>
      <c r="H458" s="3">
        <f t="shared" si="47"/>
        <v>2.3527989576817795E-3</v>
      </c>
      <c r="I458" s="6">
        <f t="shared" si="49"/>
        <v>0.56177221048021297</v>
      </c>
      <c r="J458" s="5">
        <f t="shared" si="48"/>
        <v>1.8552928807302749E-3</v>
      </c>
    </row>
    <row r="459" spans="1:10" x14ac:dyDescent="0.45">
      <c r="A459" s="1">
        <v>44860</v>
      </c>
      <c r="B459">
        <v>39.305038000000003</v>
      </c>
      <c r="C459" s="2">
        <f t="shared" si="45"/>
        <v>8.6576585993213495E-2</v>
      </c>
      <c r="D459">
        <f t="shared" si="44"/>
        <v>361</v>
      </c>
      <c r="E459" s="2">
        <v>1.9071643432539975E-3</v>
      </c>
      <c r="F459">
        <v>750</v>
      </c>
      <c r="G459" s="3">
        <f t="shared" si="46"/>
        <v>5.3259360588689885E-4</v>
      </c>
      <c r="H459" s="3">
        <f t="shared" si="47"/>
        <v>5.3273685829326474E-6</v>
      </c>
      <c r="I459" s="6">
        <f t="shared" si="49"/>
        <v>0.56177753784879592</v>
      </c>
      <c r="J459" s="5">
        <f t="shared" si="48"/>
        <v>1.9071643432539975E-3</v>
      </c>
    </row>
    <row r="460" spans="1:10" x14ac:dyDescent="0.45">
      <c r="A460" s="1">
        <v>44861</v>
      </c>
      <c r="B460">
        <v>37.830143</v>
      </c>
      <c r="C460" s="2">
        <f t="shared" si="45"/>
        <v>-3.7524324489903949E-2</v>
      </c>
      <c r="D460">
        <f t="shared" si="44"/>
        <v>360</v>
      </c>
      <c r="E460" s="2">
        <v>1.9319541736178003E-3</v>
      </c>
      <c r="F460">
        <v>413</v>
      </c>
      <c r="G460" s="3">
        <f t="shared" si="46"/>
        <v>1.5751987873315026E-2</v>
      </c>
      <c r="H460" s="3">
        <f t="shared" si="47"/>
        <v>1.5756224706320448E-4</v>
      </c>
      <c r="I460" s="6">
        <f t="shared" si="49"/>
        <v>0.56193510009585912</v>
      </c>
      <c r="J460" s="5">
        <f t="shared" si="48"/>
        <v>1.9319541736178003E-3</v>
      </c>
    </row>
    <row r="461" spans="1:10" x14ac:dyDescent="0.45">
      <c r="A461" s="1">
        <v>44862</v>
      </c>
      <c r="B461">
        <v>36.259475999999999</v>
      </c>
      <c r="C461" s="2">
        <f t="shared" si="45"/>
        <v>-4.1518928437568992E-2</v>
      </c>
      <c r="D461">
        <f t="shared" si="44"/>
        <v>359</v>
      </c>
      <c r="E461" s="2">
        <v>1.9472020976938342E-3</v>
      </c>
      <c r="F461">
        <v>186</v>
      </c>
      <c r="G461" s="3">
        <f t="shared" si="46"/>
        <v>0.15422195179384438</v>
      </c>
      <c r="H461" s="3">
        <f t="shared" si="47"/>
        <v>1.5426343307612925E-3</v>
      </c>
      <c r="I461" s="6">
        <f t="shared" si="49"/>
        <v>0.56347773442662041</v>
      </c>
      <c r="J461" s="5">
        <f t="shared" si="48"/>
        <v>1.9472020976938342E-3</v>
      </c>
    </row>
    <row r="462" spans="1:10" x14ac:dyDescent="0.45">
      <c r="A462" s="1">
        <v>44865</v>
      </c>
      <c r="B462">
        <v>35.713569999999997</v>
      </c>
      <c r="C462" s="2">
        <f t="shared" si="45"/>
        <v>-1.5055540240018983E-2</v>
      </c>
      <c r="D462">
        <f t="shared" si="44"/>
        <v>358</v>
      </c>
      <c r="E462" s="2">
        <v>2.0621783270795557E-3</v>
      </c>
      <c r="F462">
        <v>308</v>
      </c>
      <c r="G462" s="3">
        <f t="shared" si="46"/>
        <v>4.5252224814280428E-2</v>
      </c>
      <c r="H462" s="3">
        <f t="shared" si="47"/>
        <v>4.526439636502081E-4</v>
      </c>
      <c r="I462" s="6">
        <f t="shared" si="49"/>
        <v>0.5639303783902706</v>
      </c>
      <c r="J462" s="5">
        <f t="shared" si="48"/>
        <v>2.0621783270795557E-3</v>
      </c>
    </row>
    <row r="463" spans="1:10" x14ac:dyDescent="0.45">
      <c r="A463" s="1">
        <v>44866</v>
      </c>
      <c r="B463">
        <v>36.814953000000003</v>
      </c>
      <c r="C463" s="2">
        <f t="shared" si="45"/>
        <v>3.0839342020414273E-2</v>
      </c>
      <c r="D463">
        <f t="shared" si="44"/>
        <v>357</v>
      </c>
      <c r="E463" s="2">
        <v>2.3124819379827244E-3</v>
      </c>
      <c r="F463">
        <v>121</v>
      </c>
      <c r="G463" s="3">
        <f t="shared" si="46"/>
        <v>0.2963865873992077</v>
      </c>
      <c r="H463" s="3">
        <f t="shared" si="47"/>
        <v>2.9646630689150015E-3</v>
      </c>
      <c r="I463" s="6">
        <f t="shared" si="49"/>
        <v>0.56689504145918557</v>
      </c>
      <c r="J463" s="5">
        <f t="shared" si="48"/>
        <v>2.3124819379827244E-3</v>
      </c>
    </row>
    <row r="464" spans="1:10" x14ac:dyDescent="0.45">
      <c r="A464" s="1">
        <v>44867</v>
      </c>
      <c r="B464">
        <v>38.155773000000003</v>
      </c>
      <c r="C464" s="2">
        <f t="shared" si="45"/>
        <v>3.6420527278684833E-2</v>
      </c>
      <c r="D464">
        <f t="shared" si="44"/>
        <v>356</v>
      </c>
      <c r="E464" s="2">
        <v>2.3286759669485235E-3</v>
      </c>
      <c r="F464">
        <v>791</v>
      </c>
      <c r="G464" s="3">
        <f t="shared" si="46"/>
        <v>3.5272718032179455E-4</v>
      </c>
      <c r="H464" s="3">
        <f t="shared" si="47"/>
        <v>3.5282205381785843E-6</v>
      </c>
      <c r="I464" s="6">
        <f t="shared" si="49"/>
        <v>0.56689856967972374</v>
      </c>
      <c r="J464" s="5">
        <f t="shared" si="48"/>
        <v>2.3286759669485235E-3</v>
      </c>
    </row>
    <row r="465" spans="1:10" x14ac:dyDescent="0.45">
      <c r="A465" s="1">
        <v>44868</v>
      </c>
      <c r="B465">
        <v>38.730404</v>
      </c>
      <c r="C465" s="2">
        <f t="shared" si="45"/>
        <v>1.5060132578102792E-2</v>
      </c>
      <c r="D465">
        <f t="shared" si="44"/>
        <v>355</v>
      </c>
      <c r="E465" s="2">
        <v>2.5612129146346252E-3</v>
      </c>
      <c r="F465">
        <v>583</v>
      </c>
      <c r="G465" s="3">
        <f t="shared" si="46"/>
        <v>2.8531095691707786E-3</v>
      </c>
      <c r="H465" s="3">
        <f t="shared" si="47"/>
        <v>2.8538769738239545E-5</v>
      </c>
      <c r="I465" s="6">
        <f t="shared" si="49"/>
        <v>0.56692710844946193</v>
      </c>
      <c r="J465" s="5">
        <f t="shared" si="48"/>
        <v>2.5612129146346252E-3</v>
      </c>
    </row>
    <row r="466" spans="1:10" x14ac:dyDescent="0.45">
      <c r="A466" s="1">
        <v>44869</v>
      </c>
      <c r="B466">
        <v>42.503844999999998</v>
      </c>
      <c r="C466" s="2">
        <f t="shared" si="45"/>
        <v>9.7428392432983513E-2</v>
      </c>
      <c r="D466">
        <f t="shared" si="44"/>
        <v>354</v>
      </c>
      <c r="E466" s="2">
        <v>2.5790258499491792E-3</v>
      </c>
      <c r="F466">
        <v>280</v>
      </c>
      <c r="G466" s="3">
        <f t="shared" si="46"/>
        <v>5.9959014671465298E-2</v>
      </c>
      <c r="H466" s="3">
        <f t="shared" si="47"/>
        <v>5.9975141926918755E-4</v>
      </c>
      <c r="I466" s="6">
        <f t="shared" si="49"/>
        <v>0.56752685986873108</v>
      </c>
      <c r="J466" s="5">
        <f t="shared" si="48"/>
        <v>2.5790258499491792E-3</v>
      </c>
    </row>
    <row r="467" spans="1:10" x14ac:dyDescent="0.45">
      <c r="A467" s="1">
        <v>44872</v>
      </c>
      <c r="B467">
        <v>42.628345000000003</v>
      </c>
      <c r="C467" s="2">
        <f t="shared" si="45"/>
        <v>2.9291467630752077E-3</v>
      </c>
      <c r="D467">
        <f t="shared" si="44"/>
        <v>353</v>
      </c>
      <c r="E467" s="2">
        <v>2.6710085351728807E-3</v>
      </c>
      <c r="F467">
        <v>546</v>
      </c>
      <c r="G467" s="3">
        <f t="shared" si="46"/>
        <v>4.1382454885328076E-3</v>
      </c>
      <c r="H467" s="3">
        <f t="shared" si="47"/>
        <v>4.1393585578934092E-5</v>
      </c>
      <c r="I467" s="6">
        <f t="shared" si="49"/>
        <v>0.56756825345431006</v>
      </c>
      <c r="J467" s="5">
        <f t="shared" si="48"/>
        <v>2.6710085351728807E-3</v>
      </c>
    </row>
    <row r="468" spans="1:10" x14ac:dyDescent="0.45">
      <c r="A468" s="1">
        <v>44873</v>
      </c>
      <c r="B468">
        <v>43.566916999999997</v>
      </c>
      <c r="C468" s="2">
        <f t="shared" si="45"/>
        <v>2.2017556628107338E-2</v>
      </c>
      <c r="D468">
        <f t="shared" si="44"/>
        <v>352</v>
      </c>
      <c r="E468" s="2">
        <v>2.6773257828776043E-3</v>
      </c>
      <c r="F468">
        <v>287</v>
      </c>
      <c r="G468" s="3">
        <f t="shared" si="46"/>
        <v>5.5885719869919616E-2</v>
      </c>
      <c r="H468" s="3">
        <f t="shared" si="47"/>
        <v>5.5900751525884626E-4</v>
      </c>
      <c r="I468" s="6">
        <f t="shared" si="49"/>
        <v>0.56812726096956889</v>
      </c>
      <c r="J468" s="5">
        <f t="shared" si="48"/>
        <v>2.6773257828776043E-3</v>
      </c>
    </row>
    <row r="469" spans="1:10" x14ac:dyDescent="0.45">
      <c r="A469" s="1">
        <v>44874</v>
      </c>
      <c r="B469">
        <v>40.665008999999998</v>
      </c>
      <c r="C469" s="2">
        <f t="shared" si="45"/>
        <v>-6.6608064095974417E-2</v>
      </c>
      <c r="D469">
        <f t="shared" si="44"/>
        <v>351</v>
      </c>
      <c r="E469" s="2">
        <v>2.7662137969128864E-3</v>
      </c>
      <c r="F469">
        <v>636</v>
      </c>
      <c r="G469" s="3">
        <f t="shared" si="46"/>
        <v>1.6748802600010557E-3</v>
      </c>
      <c r="H469" s="3">
        <f t="shared" si="47"/>
        <v>1.6753307547590998E-5</v>
      </c>
      <c r="I469" s="6">
        <f t="shared" si="49"/>
        <v>0.56814401427711647</v>
      </c>
      <c r="J469" s="5">
        <f t="shared" si="48"/>
        <v>2.7662137969128864E-3</v>
      </c>
    </row>
    <row r="470" spans="1:10" x14ac:dyDescent="0.45">
      <c r="A470" s="1">
        <v>44875</v>
      </c>
      <c r="B470">
        <v>44.084086999999997</v>
      </c>
      <c r="C470" s="2">
        <f t="shared" si="45"/>
        <v>8.407911578231797E-2</v>
      </c>
      <c r="D470">
        <f t="shared" si="44"/>
        <v>350</v>
      </c>
      <c r="E470" s="2">
        <v>2.794884797898467E-3</v>
      </c>
      <c r="F470">
        <v>230</v>
      </c>
      <c r="G470" s="3">
        <f t="shared" si="46"/>
        <v>9.9104815518874484E-2</v>
      </c>
      <c r="H470" s="3">
        <f t="shared" si="47"/>
        <v>9.9131471872140105E-4</v>
      </c>
      <c r="I470" s="6">
        <f t="shared" si="49"/>
        <v>0.56913532899583785</v>
      </c>
      <c r="J470" s="5">
        <f t="shared" si="48"/>
        <v>2.794884797898467E-3</v>
      </c>
    </row>
    <row r="471" spans="1:10" x14ac:dyDescent="0.45">
      <c r="A471" s="1">
        <v>44876</v>
      </c>
      <c r="B471">
        <v>46.861491999999998</v>
      </c>
      <c r="C471" s="2">
        <f t="shared" si="45"/>
        <v>6.3002438952631579E-2</v>
      </c>
      <c r="D471">
        <f t="shared" si="44"/>
        <v>349</v>
      </c>
      <c r="E471" s="2">
        <v>2.8096800776604702E-3</v>
      </c>
      <c r="F471">
        <v>371</v>
      </c>
      <c r="G471" s="3">
        <f t="shared" si="46"/>
        <v>2.4024656984952382E-2</v>
      </c>
      <c r="H471" s="3">
        <f t="shared" si="47"/>
        <v>2.4031118928706811E-4</v>
      </c>
      <c r="I471" s="6">
        <f t="shared" si="49"/>
        <v>0.56937564018512488</v>
      </c>
      <c r="J471" s="5">
        <f t="shared" si="48"/>
        <v>2.8096800776604702E-3</v>
      </c>
    </row>
    <row r="472" spans="1:10" x14ac:dyDescent="0.45">
      <c r="A472" s="1">
        <v>44879</v>
      </c>
      <c r="B472">
        <v>48.700321000000002</v>
      </c>
      <c r="C472" s="2">
        <f t="shared" si="45"/>
        <v>3.9239659718901088E-2</v>
      </c>
      <c r="D472">
        <f t="shared" si="44"/>
        <v>348</v>
      </c>
      <c r="E472" s="2">
        <v>2.8679112365586068E-3</v>
      </c>
      <c r="F472">
        <v>196</v>
      </c>
      <c r="G472" s="3">
        <f t="shared" si="46"/>
        <v>0.1394755687752248</v>
      </c>
      <c r="H472" s="3">
        <f t="shared" si="47"/>
        <v>1.3951308370337163E-3</v>
      </c>
      <c r="I472" s="6">
        <f t="shared" si="49"/>
        <v>0.57077077102215856</v>
      </c>
      <c r="J472" s="5">
        <f t="shared" si="48"/>
        <v>2.8679112365586068E-3</v>
      </c>
    </row>
    <row r="473" spans="1:10" x14ac:dyDescent="0.45">
      <c r="A473" s="1">
        <v>44880</v>
      </c>
      <c r="B473">
        <v>52.176864999999999</v>
      </c>
      <c r="C473" s="2">
        <f t="shared" si="45"/>
        <v>7.1386469916697282E-2</v>
      </c>
      <c r="D473">
        <f t="shared" si="44"/>
        <v>347</v>
      </c>
      <c r="E473" s="2">
        <v>2.9291467630752077E-3</v>
      </c>
      <c r="F473">
        <v>353</v>
      </c>
      <c r="G473" s="3">
        <f t="shared" si="46"/>
        <v>2.8788808638944546E-2</v>
      </c>
      <c r="H473" s="3">
        <f t="shared" si="47"/>
        <v>2.8796552002868466E-4</v>
      </c>
      <c r="I473" s="6">
        <f t="shared" si="49"/>
        <v>0.5710587365421872</v>
      </c>
      <c r="J473" s="5">
        <f t="shared" si="48"/>
        <v>2.9291467630752077E-3</v>
      </c>
    </row>
    <row r="474" spans="1:10" x14ac:dyDescent="0.45">
      <c r="A474" s="1">
        <v>44881</v>
      </c>
      <c r="B474">
        <v>51.228721999999998</v>
      </c>
      <c r="C474" s="2">
        <f t="shared" si="45"/>
        <v>-1.8171712692972242E-2</v>
      </c>
      <c r="D474">
        <f t="shared" si="44"/>
        <v>346</v>
      </c>
      <c r="E474" s="2">
        <v>3.1313954377425457E-3</v>
      </c>
      <c r="F474">
        <v>790</v>
      </c>
      <c r="G474" s="3">
        <f t="shared" si="46"/>
        <v>3.5629008113312582E-4</v>
      </c>
      <c r="H474" s="3">
        <f t="shared" si="47"/>
        <v>3.5638591294733175E-6</v>
      </c>
      <c r="I474" s="6">
        <f t="shared" si="49"/>
        <v>0.57106230040131667</v>
      </c>
      <c r="J474" s="5">
        <f t="shared" si="48"/>
        <v>3.1313954377425457E-3</v>
      </c>
    </row>
    <row r="475" spans="1:10" x14ac:dyDescent="0.45">
      <c r="A475" s="1">
        <v>44882</v>
      </c>
      <c r="B475">
        <v>55.088352</v>
      </c>
      <c r="C475" s="2">
        <f t="shared" si="45"/>
        <v>7.5341133827230733E-2</v>
      </c>
      <c r="D475">
        <f t="shared" si="44"/>
        <v>345</v>
      </c>
      <c r="E475" s="2">
        <v>3.2335022986296202E-3</v>
      </c>
      <c r="F475">
        <v>192</v>
      </c>
      <c r="G475" s="3">
        <f t="shared" si="46"/>
        <v>0.14519690621578241</v>
      </c>
      <c r="H475" s="3">
        <f t="shared" si="47"/>
        <v>1.4523596001962532E-3</v>
      </c>
      <c r="I475" s="6">
        <f t="shared" si="49"/>
        <v>0.57251466000151296</v>
      </c>
      <c r="J475" s="5">
        <f t="shared" si="48"/>
        <v>3.2335022986296202E-3</v>
      </c>
    </row>
    <row r="476" spans="1:10" x14ac:dyDescent="0.45">
      <c r="A476" s="1">
        <v>44883</v>
      </c>
      <c r="B476">
        <v>53.699646000000001</v>
      </c>
      <c r="C476" s="2">
        <f t="shared" si="45"/>
        <v>-2.5208704736710885E-2</v>
      </c>
      <c r="D476">
        <f t="shared" si="44"/>
        <v>344</v>
      </c>
      <c r="E476" s="2">
        <v>3.2805468196697163E-3</v>
      </c>
      <c r="F476">
        <v>205</v>
      </c>
      <c r="G476" s="3">
        <f t="shared" si="46"/>
        <v>0.12741333767875856</v>
      </c>
      <c r="H476" s="3">
        <f t="shared" si="47"/>
        <v>1.2744760821265879E-3</v>
      </c>
      <c r="I476" s="6">
        <f t="shared" si="49"/>
        <v>0.57378913608363957</v>
      </c>
      <c r="J476" s="5">
        <f t="shared" si="48"/>
        <v>3.2805468196697163E-3</v>
      </c>
    </row>
    <row r="477" spans="1:10" x14ac:dyDescent="0.45">
      <c r="A477" s="1">
        <v>44886</v>
      </c>
      <c r="B477">
        <v>50.280571000000002</v>
      </c>
      <c r="C477" s="2">
        <f t="shared" si="45"/>
        <v>-6.3670345238402537E-2</v>
      </c>
      <c r="D477">
        <f t="shared" si="44"/>
        <v>343</v>
      </c>
      <c r="E477" s="2">
        <v>3.322247782382437E-3</v>
      </c>
      <c r="F477">
        <v>157</v>
      </c>
      <c r="G477" s="3">
        <f t="shared" si="46"/>
        <v>0.20640753711741333</v>
      </c>
      <c r="H477" s="3">
        <f t="shared" si="47"/>
        <v>2.0646305482558201E-3</v>
      </c>
      <c r="I477" s="6">
        <f t="shared" si="49"/>
        <v>0.57585376663189536</v>
      </c>
      <c r="J477" s="5">
        <f t="shared" si="48"/>
        <v>3.322247782382437E-3</v>
      </c>
    </row>
    <row r="478" spans="1:10" x14ac:dyDescent="0.45">
      <c r="A478" s="1">
        <v>44887</v>
      </c>
      <c r="B478">
        <v>49.380310000000001</v>
      </c>
      <c r="C478" s="2">
        <f t="shared" si="45"/>
        <v>-1.7904748933738279E-2</v>
      </c>
      <c r="D478">
        <f t="shared" si="44"/>
        <v>342</v>
      </c>
      <c r="E478" s="2">
        <v>3.3713734165254916E-3</v>
      </c>
      <c r="F478">
        <v>707</v>
      </c>
      <c r="G478" s="3">
        <f t="shared" si="46"/>
        <v>8.2050754782127039E-4</v>
      </c>
      <c r="H478" s="3">
        <f t="shared" si="47"/>
        <v>8.2072824082127559E-6</v>
      </c>
      <c r="I478" s="6">
        <f t="shared" si="49"/>
        <v>0.5758619739143036</v>
      </c>
      <c r="J478" s="5">
        <f t="shared" si="48"/>
        <v>3.3713734165254916E-3</v>
      </c>
    </row>
    <row r="479" spans="1:10" x14ac:dyDescent="0.45">
      <c r="A479" s="1">
        <v>44888</v>
      </c>
      <c r="B479">
        <v>50.050716000000001</v>
      </c>
      <c r="C479" s="2">
        <f t="shared" si="45"/>
        <v>1.357638297531949E-2</v>
      </c>
      <c r="D479">
        <f t="shared" si="44"/>
        <v>341</v>
      </c>
      <c r="E479" s="2">
        <v>3.4020357422652747E-3</v>
      </c>
      <c r="F479">
        <v>653</v>
      </c>
      <c r="G479" s="3">
        <f t="shared" si="46"/>
        <v>1.4118289149009913E-3</v>
      </c>
      <c r="H479" s="3">
        <f t="shared" si="47"/>
        <v>1.4122086563909398E-5</v>
      </c>
      <c r="I479" s="6">
        <f t="shared" si="49"/>
        <v>0.57587609600086753</v>
      </c>
      <c r="J479" s="5">
        <f t="shared" si="48"/>
        <v>3.4020357422652747E-3</v>
      </c>
    </row>
    <row r="480" spans="1:10" x14ac:dyDescent="0.45">
      <c r="A480" s="1">
        <v>44890</v>
      </c>
      <c r="B480">
        <v>47.388241000000001</v>
      </c>
      <c r="C480" s="2">
        <f t="shared" si="45"/>
        <v>-5.3195542697131448E-2</v>
      </c>
      <c r="D480">
        <f t="shared" si="44"/>
        <v>340</v>
      </c>
      <c r="E480" s="2">
        <v>3.490599538151784E-3</v>
      </c>
      <c r="F480">
        <v>627</v>
      </c>
      <c r="G480" s="3">
        <f t="shared" si="46"/>
        <v>1.8334413111680734E-3</v>
      </c>
      <c r="H480" s="3">
        <f t="shared" si="47"/>
        <v>1.8339344543016979E-5</v>
      </c>
      <c r="I480" s="6">
        <f t="shared" si="49"/>
        <v>0.57589443534541052</v>
      </c>
      <c r="J480" s="5">
        <f t="shared" si="48"/>
        <v>3.490599538151784E-3</v>
      </c>
    </row>
    <row r="481" spans="1:10" x14ac:dyDescent="0.45">
      <c r="A481" s="1">
        <v>44893</v>
      </c>
      <c r="B481">
        <v>47.800060000000002</v>
      </c>
      <c r="C481" s="2">
        <f t="shared" si="45"/>
        <v>8.6903204531267875E-3</v>
      </c>
      <c r="D481">
        <f t="shared" si="44"/>
        <v>339</v>
      </c>
      <c r="E481" s="2">
        <v>4.282368072692444E-3</v>
      </c>
      <c r="F481">
        <v>691</v>
      </c>
      <c r="G481" s="3">
        <f t="shared" si="46"/>
        <v>9.636503132342E-4</v>
      </c>
      <c r="H481" s="3">
        <f t="shared" si="47"/>
        <v>9.6390950753308043E-6</v>
      </c>
      <c r="I481" s="6">
        <f t="shared" si="49"/>
        <v>0.57590407444048586</v>
      </c>
      <c r="J481" s="5">
        <f t="shared" si="48"/>
        <v>4.282368072692444E-3</v>
      </c>
    </row>
    <row r="482" spans="1:10" x14ac:dyDescent="0.45">
      <c r="A482" s="1">
        <v>44894</v>
      </c>
      <c r="B482">
        <v>50.998863</v>
      </c>
      <c r="C482" s="2">
        <f t="shared" si="45"/>
        <v>6.6920480852952879E-2</v>
      </c>
      <c r="D482">
        <f t="shared" si="44"/>
        <v>338</v>
      </c>
      <c r="E482" s="2">
        <v>4.3512512075052356E-3</v>
      </c>
      <c r="F482">
        <v>58</v>
      </c>
      <c r="G482" s="3">
        <f t="shared" si="46"/>
        <v>0.55826613854786344</v>
      </c>
      <c r="H482" s="3">
        <f t="shared" si="47"/>
        <v>5.5841629612928319E-3</v>
      </c>
      <c r="I482" s="6">
        <f t="shared" si="49"/>
        <v>0.58148823740177868</v>
      </c>
      <c r="J482" s="5">
        <f t="shared" si="48"/>
        <v>4.3512512075052356E-3</v>
      </c>
    </row>
    <row r="483" spans="1:10" x14ac:dyDescent="0.45">
      <c r="A483" s="1">
        <v>44895</v>
      </c>
      <c r="B483">
        <v>54.762726000000001</v>
      </c>
      <c r="C483" s="2">
        <f t="shared" si="45"/>
        <v>7.3802880664221915E-2</v>
      </c>
      <c r="D483">
        <f t="shared" si="44"/>
        <v>337</v>
      </c>
      <c r="E483" s="2">
        <v>4.3554318966094741E-3</v>
      </c>
      <c r="F483">
        <v>390</v>
      </c>
      <c r="G483" s="3">
        <f t="shared" si="46"/>
        <v>1.9848417799380118E-2</v>
      </c>
      <c r="H483" s="3">
        <f t="shared" si="47"/>
        <v>1.9853756454559017E-4</v>
      </c>
      <c r="I483" s="6">
        <f t="shared" si="49"/>
        <v>0.58168677496632426</v>
      </c>
      <c r="J483" s="5">
        <f t="shared" si="48"/>
        <v>4.3554318966094741E-3</v>
      </c>
    </row>
    <row r="484" spans="1:10" x14ac:dyDescent="0.45">
      <c r="A484" s="1">
        <v>44896</v>
      </c>
      <c r="B484">
        <v>53.488948999999998</v>
      </c>
      <c r="C484" s="2">
        <f t="shared" si="45"/>
        <v>-2.3259926834175548E-2</v>
      </c>
      <c r="D484">
        <f t="shared" si="44"/>
        <v>336</v>
      </c>
      <c r="E484" s="2">
        <v>4.3685726351236909E-3</v>
      </c>
      <c r="F484">
        <v>77</v>
      </c>
      <c r="G484" s="3">
        <f t="shared" si="46"/>
        <v>0.46122196741809512</v>
      </c>
      <c r="H484" s="3">
        <f t="shared" si="47"/>
        <v>4.6134602290049511E-3</v>
      </c>
      <c r="I484" s="6">
        <f t="shared" si="49"/>
        <v>0.58630023519532926</v>
      </c>
      <c r="J484" s="5">
        <f t="shared" si="48"/>
        <v>4.3685726351236909E-3</v>
      </c>
    </row>
    <row r="485" spans="1:10" x14ac:dyDescent="0.45">
      <c r="A485" s="1">
        <v>44897</v>
      </c>
      <c r="B485">
        <v>56.161003000000001</v>
      </c>
      <c r="C485" s="2">
        <f t="shared" si="45"/>
        <v>4.9955253373926034E-2</v>
      </c>
      <c r="D485">
        <f t="shared" si="44"/>
        <v>335</v>
      </c>
      <c r="E485" s="2">
        <v>4.4316408537754537E-3</v>
      </c>
      <c r="F485">
        <v>176</v>
      </c>
      <c r="G485" s="3">
        <f t="shared" si="46"/>
        <v>0.17052743088958613</v>
      </c>
      <c r="H485" s="3">
        <f t="shared" si="47"/>
        <v>1.7057329787814235E-3</v>
      </c>
      <c r="I485" s="6">
        <f t="shared" si="49"/>
        <v>0.58800596817411066</v>
      </c>
      <c r="J485" s="5">
        <f t="shared" si="48"/>
        <v>4.4316408537754537E-3</v>
      </c>
    </row>
    <row r="486" spans="1:10" x14ac:dyDescent="0.45">
      <c r="A486" s="1">
        <v>44900</v>
      </c>
      <c r="B486">
        <v>56.678176999999998</v>
      </c>
      <c r="C486" s="2">
        <f t="shared" si="45"/>
        <v>9.20877428061595E-3</v>
      </c>
      <c r="D486">
        <f t="shared" si="44"/>
        <v>334</v>
      </c>
      <c r="E486" s="2">
        <v>4.6313886839917107E-3</v>
      </c>
      <c r="F486">
        <v>573</v>
      </c>
      <c r="G486" s="3">
        <f t="shared" si="46"/>
        <v>3.1547612983627554E-3</v>
      </c>
      <c r="H486" s="3">
        <f t="shared" si="47"/>
        <v>3.155609838680373E-5</v>
      </c>
      <c r="I486" s="6">
        <f t="shared" si="49"/>
        <v>0.58803752427249745</v>
      </c>
      <c r="J486" s="5">
        <f t="shared" si="48"/>
        <v>4.6313886839917107E-3</v>
      </c>
    </row>
    <row r="487" spans="1:10" x14ac:dyDescent="0.45">
      <c r="A487" s="1">
        <v>44901</v>
      </c>
      <c r="B487">
        <v>57.798713999999997</v>
      </c>
      <c r="C487" s="2">
        <f t="shared" si="45"/>
        <v>1.977016656693098E-2</v>
      </c>
      <c r="D487">
        <f t="shared" si="44"/>
        <v>333</v>
      </c>
      <c r="E487" s="2">
        <v>4.6920554306892903E-3</v>
      </c>
      <c r="F487">
        <v>147</v>
      </c>
      <c r="G487" s="3">
        <f t="shared" si="46"/>
        <v>0.2282304601353404</v>
      </c>
      <c r="H487" s="3">
        <f t="shared" si="47"/>
        <v>2.2829184758396729E-3</v>
      </c>
      <c r="I487" s="6">
        <f t="shared" si="49"/>
        <v>0.59032044274833717</v>
      </c>
      <c r="J487" s="5">
        <f t="shared" si="48"/>
        <v>4.6920554306892903E-3</v>
      </c>
    </row>
    <row r="488" spans="1:10" x14ac:dyDescent="0.45">
      <c r="A488" s="1">
        <v>44902</v>
      </c>
      <c r="B488">
        <v>55.979033999999999</v>
      </c>
      <c r="C488" s="2">
        <f t="shared" si="45"/>
        <v>-3.1483053411880402E-2</v>
      </c>
      <c r="D488">
        <f t="shared" si="44"/>
        <v>332</v>
      </c>
      <c r="E488" s="2">
        <v>4.7346218321178135E-3</v>
      </c>
      <c r="F488">
        <v>645</v>
      </c>
      <c r="G488" s="3">
        <f t="shared" si="46"/>
        <v>1.530032004980849E-3</v>
      </c>
      <c r="H488" s="3">
        <f t="shared" si="47"/>
        <v>1.5304435397122234E-5</v>
      </c>
      <c r="I488" s="6">
        <f t="shared" si="49"/>
        <v>0.59033574718373427</v>
      </c>
      <c r="J488" s="5">
        <f t="shared" si="48"/>
        <v>4.7346218321178135E-3</v>
      </c>
    </row>
    <row r="489" spans="1:10" x14ac:dyDescent="0.45">
      <c r="A489" s="1">
        <v>44903</v>
      </c>
      <c r="B489">
        <v>57.817867</v>
      </c>
      <c r="C489" s="2">
        <f t="shared" si="45"/>
        <v>3.2848601853329606E-2</v>
      </c>
      <c r="D489">
        <f t="shared" si="44"/>
        <v>331</v>
      </c>
      <c r="E489" s="2">
        <v>4.8032099356916103E-3</v>
      </c>
      <c r="F489">
        <v>444</v>
      </c>
      <c r="G489" s="3">
        <f t="shared" si="46"/>
        <v>1.1535233798383797E-2</v>
      </c>
      <c r="H489" s="3">
        <f t="shared" si="47"/>
        <v>1.1538336445470332E-4</v>
      </c>
      <c r="I489" s="6">
        <f t="shared" si="49"/>
        <v>0.59045113054818898</v>
      </c>
      <c r="J489" s="5">
        <f t="shared" si="48"/>
        <v>4.8032099356916103E-3</v>
      </c>
    </row>
    <row r="490" spans="1:10" x14ac:dyDescent="0.45">
      <c r="A490" s="1">
        <v>44904</v>
      </c>
      <c r="B490">
        <v>55.854529999999997</v>
      </c>
      <c r="C490" s="2">
        <f t="shared" si="45"/>
        <v>-3.3957271374262299E-2</v>
      </c>
      <c r="D490">
        <f t="shared" si="44"/>
        <v>330</v>
      </c>
      <c r="E490" s="2">
        <v>4.8129939713590364E-3</v>
      </c>
      <c r="F490">
        <v>620</v>
      </c>
      <c r="G490" s="3">
        <f t="shared" si="46"/>
        <v>1.9670737843491114E-3</v>
      </c>
      <c r="H490" s="3">
        <f t="shared" si="47"/>
        <v>1.9676028707857353E-5</v>
      </c>
      <c r="I490" s="6">
        <f t="shared" si="49"/>
        <v>0.59047080657689688</v>
      </c>
      <c r="J490" s="5">
        <f t="shared" si="48"/>
        <v>4.8129939713590364E-3</v>
      </c>
    </row>
    <row r="491" spans="1:10" x14ac:dyDescent="0.45">
      <c r="A491" s="1">
        <v>44907</v>
      </c>
      <c r="B491">
        <v>54.992576999999997</v>
      </c>
      <c r="C491" s="2">
        <f t="shared" si="45"/>
        <v>-1.5432105506930194E-2</v>
      </c>
      <c r="D491">
        <f t="shared" si="44"/>
        <v>329</v>
      </c>
      <c r="E491" s="2">
        <v>5.07057891006224E-3</v>
      </c>
      <c r="F491">
        <v>68</v>
      </c>
      <c r="G491" s="3">
        <f t="shared" si="46"/>
        <v>0.50488588878706941</v>
      </c>
      <c r="H491" s="3">
        <f t="shared" si="47"/>
        <v>5.050216886121321E-3</v>
      </c>
      <c r="I491" s="6">
        <f t="shared" si="49"/>
        <v>0.59552102346301816</v>
      </c>
      <c r="J491" s="5">
        <f t="shared" si="48"/>
        <v>5.07057891006224E-3</v>
      </c>
    </row>
    <row r="492" spans="1:10" x14ac:dyDescent="0.45">
      <c r="A492" s="1">
        <v>44908</v>
      </c>
      <c r="B492">
        <v>55.366092999999999</v>
      </c>
      <c r="C492" s="2">
        <f t="shared" si="45"/>
        <v>6.7921166887670026E-3</v>
      </c>
      <c r="D492">
        <f t="shared" si="44"/>
        <v>328</v>
      </c>
      <c r="E492" s="2">
        <v>5.127255215930715E-3</v>
      </c>
      <c r="F492">
        <v>381</v>
      </c>
      <c r="G492" s="3">
        <f t="shared" si="46"/>
        <v>2.1727469135425996E-2</v>
      </c>
      <c r="H492" s="3">
        <f t="shared" si="47"/>
        <v>2.1733313201527217E-4</v>
      </c>
      <c r="I492" s="6">
        <f t="shared" si="49"/>
        <v>0.59573835659503338</v>
      </c>
      <c r="J492" s="5">
        <f t="shared" si="48"/>
        <v>5.127255215930715E-3</v>
      </c>
    </row>
    <row r="493" spans="1:10" x14ac:dyDescent="0.45">
      <c r="A493" s="1">
        <v>44909</v>
      </c>
      <c r="B493">
        <v>56.093960000000003</v>
      </c>
      <c r="C493" s="2">
        <f t="shared" si="45"/>
        <v>1.3146439644928565E-2</v>
      </c>
      <c r="D493">
        <f t="shared" si="44"/>
        <v>327</v>
      </c>
      <c r="E493" s="2">
        <v>5.1291068354490932E-3</v>
      </c>
      <c r="F493">
        <v>498</v>
      </c>
      <c r="G493" s="3">
        <f t="shared" si="46"/>
        <v>6.7038904626207305E-3</v>
      </c>
      <c r="H493" s="3">
        <f t="shared" si="47"/>
        <v>6.7056936169022853E-5</v>
      </c>
      <c r="I493" s="6">
        <f t="shared" si="49"/>
        <v>0.59580541353120242</v>
      </c>
      <c r="J493" s="5">
        <f t="shared" si="48"/>
        <v>5.1291068354490932E-3</v>
      </c>
    </row>
    <row r="494" spans="1:10" x14ac:dyDescent="0.45">
      <c r="A494" s="1">
        <v>44910</v>
      </c>
      <c r="B494">
        <v>54.255130999999999</v>
      </c>
      <c r="C494" s="2">
        <f t="shared" si="45"/>
        <v>-3.2781229922080768E-2</v>
      </c>
      <c r="D494">
        <f t="shared" si="44"/>
        <v>326</v>
      </c>
      <c r="E494" s="2">
        <v>5.1505281758712496E-3</v>
      </c>
      <c r="F494">
        <v>743</v>
      </c>
      <c r="G494" s="3">
        <f t="shared" si="46"/>
        <v>5.7141230181217506E-4</v>
      </c>
      <c r="H494" s="3">
        <f t="shared" si="47"/>
        <v>5.7156599533450974E-6</v>
      </c>
      <c r="I494" s="6">
        <f t="shared" si="49"/>
        <v>0.59581112919115575</v>
      </c>
      <c r="J494" s="5">
        <f t="shared" si="48"/>
        <v>5.1505281758712496E-3</v>
      </c>
    </row>
    <row r="495" spans="1:10" x14ac:dyDescent="0.45">
      <c r="A495" s="1">
        <v>44911</v>
      </c>
      <c r="B495">
        <v>54.197665999999998</v>
      </c>
      <c r="C495" s="2">
        <f t="shared" si="45"/>
        <v>-1.0591624965388124E-3</v>
      </c>
      <c r="D495">
        <f t="shared" si="44"/>
        <v>325</v>
      </c>
      <c r="E495" s="2">
        <v>5.1754050968266796E-3</v>
      </c>
      <c r="F495">
        <v>367</v>
      </c>
      <c r="G495" s="3">
        <f t="shared" si="46"/>
        <v>2.5010156959690458E-2</v>
      </c>
      <c r="H495" s="3">
        <f t="shared" si="47"/>
        <v>2.5016883974676111E-4</v>
      </c>
      <c r="I495" s="6">
        <f t="shared" si="49"/>
        <v>0.59606129803090246</v>
      </c>
      <c r="J495" s="5">
        <f t="shared" si="48"/>
        <v>5.1754050968266796E-3</v>
      </c>
    </row>
    <row r="496" spans="1:10" x14ac:dyDescent="0.45">
      <c r="A496" s="1">
        <v>44914</v>
      </c>
      <c r="B496">
        <v>54.772300999999999</v>
      </c>
      <c r="C496" s="2">
        <f t="shared" si="45"/>
        <v>1.0602578347193026E-2</v>
      </c>
      <c r="D496">
        <f t="shared" si="44"/>
        <v>324</v>
      </c>
      <c r="E496" s="2">
        <v>5.2453147776163611E-3</v>
      </c>
      <c r="F496">
        <v>530</v>
      </c>
      <c r="G496" s="3">
        <f t="shared" si="46"/>
        <v>4.8601887598154246E-3</v>
      </c>
      <c r="H496" s="3">
        <f t="shared" si="47"/>
        <v>4.8614960112122502E-5</v>
      </c>
      <c r="I496" s="6">
        <f t="shared" si="49"/>
        <v>0.59610991299101457</v>
      </c>
      <c r="J496" s="5">
        <f t="shared" si="48"/>
        <v>5.2453147776163611E-3</v>
      </c>
    </row>
    <row r="497" spans="1:10" x14ac:dyDescent="0.45">
      <c r="A497" s="1">
        <v>44915</v>
      </c>
      <c r="B497">
        <v>54.034851000000003</v>
      </c>
      <c r="C497" s="2">
        <f t="shared" si="45"/>
        <v>-1.3463922211338075E-2</v>
      </c>
      <c r="D497">
        <f t="shared" si="44"/>
        <v>323</v>
      </c>
      <c r="E497" s="2">
        <v>5.2565064416978391E-3</v>
      </c>
      <c r="F497">
        <v>623</v>
      </c>
      <c r="G497" s="3">
        <f t="shared" si="46"/>
        <v>1.9086497258801582E-3</v>
      </c>
      <c r="H497" s="3">
        <f t="shared" si="47"/>
        <v>1.9091630979205277E-5</v>
      </c>
      <c r="I497" s="6">
        <f t="shared" si="49"/>
        <v>0.59612900462199381</v>
      </c>
      <c r="J497" s="5">
        <f t="shared" si="48"/>
        <v>5.2565064416978391E-3</v>
      </c>
    </row>
    <row r="498" spans="1:10" x14ac:dyDescent="0.45">
      <c r="A498" s="1">
        <v>44916</v>
      </c>
      <c r="B498">
        <v>55.662982999999997</v>
      </c>
      <c r="C498" s="2">
        <f t="shared" si="45"/>
        <v>3.0131146285570232E-2</v>
      </c>
      <c r="D498">
        <f t="shared" si="44"/>
        <v>322</v>
      </c>
      <c r="E498" s="2">
        <v>5.3132626378800119E-3</v>
      </c>
      <c r="F498">
        <v>187</v>
      </c>
      <c r="G498" s="3">
        <f t="shared" si="46"/>
        <v>0.15267973227590595</v>
      </c>
      <c r="H498" s="3">
        <f t="shared" si="47"/>
        <v>1.5272079874536798E-3</v>
      </c>
      <c r="I498" s="6">
        <f t="shared" si="49"/>
        <v>0.59765621260944746</v>
      </c>
      <c r="J498" s="5">
        <f t="shared" si="48"/>
        <v>5.3132626378800119E-3</v>
      </c>
    </row>
    <row r="499" spans="1:10" x14ac:dyDescent="0.45">
      <c r="A499" s="1">
        <v>44917</v>
      </c>
      <c r="B499">
        <v>55.232005999999998</v>
      </c>
      <c r="C499" s="2">
        <f t="shared" si="45"/>
        <v>-7.7426141534671089E-3</v>
      </c>
      <c r="D499">
        <f t="shared" si="44"/>
        <v>321</v>
      </c>
      <c r="E499" s="2">
        <v>5.3563799052867012E-3</v>
      </c>
      <c r="F499">
        <v>719</v>
      </c>
      <c r="G499" s="3">
        <f t="shared" si="46"/>
        <v>7.2728547751767236E-4</v>
      </c>
      <c r="H499" s="3">
        <f t="shared" si="47"/>
        <v>7.2748109645417061E-6</v>
      </c>
      <c r="I499" s="6">
        <f t="shared" si="49"/>
        <v>0.59766348742041198</v>
      </c>
      <c r="J499" s="5">
        <f t="shared" si="48"/>
        <v>5.3563799052867012E-3</v>
      </c>
    </row>
    <row r="500" spans="1:10" x14ac:dyDescent="0.45">
      <c r="A500" s="1">
        <v>44918</v>
      </c>
      <c r="B500">
        <v>54.054004999999997</v>
      </c>
      <c r="C500" s="2">
        <f t="shared" si="45"/>
        <v>-2.1328231315733914E-2</v>
      </c>
      <c r="D500">
        <f t="shared" si="44"/>
        <v>320</v>
      </c>
      <c r="E500" s="2">
        <v>5.4627059310154991E-3</v>
      </c>
      <c r="F500">
        <v>781</v>
      </c>
      <c r="G500" s="3">
        <f t="shared" si="46"/>
        <v>3.9002009224736202E-4</v>
      </c>
      <c r="H500" s="3">
        <f t="shared" si="47"/>
        <v>3.9012499646725488E-6</v>
      </c>
      <c r="I500" s="6">
        <f t="shared" si="49"/>
        <v>0.59766738867037661</v>
      </c>
      <c r="J500" s="5">
        <f t="shared" si="48"/>
        <v>5.4627059310154991E-3</v>
      </c>
    </row>
    <row r="501" spans="1:10" x14ac:dyDescent="0.45">
      <c r="A501" s="1">
        <v>44922</v>
      </c>
      <c r="B501">
        <v>56.314239999999998</v>
      </c>
      <c r="C501" s="2">
        <f t="shared" si="45"/>
        <v>4.1814385446554914E-2</v>
      </c>
      <c r="D501">
        <f t="shared" si="44"/>
        <v>319</v>
      </c>
      <c r="E501" s="2">
        <v>5.4905345248579263E-3</v>
      </c>
      <c r="F501">
        <v>259</v>
      </c>
      <c r="G501" s="3">
        <f t="shared" si="46"/>
        <v>7.4048352569583892E-2</v>
      </c>
      <c r="H501" s="3">
        <f t="shared" si="47"/>
        <v>7.4068269452880599E-4</v>
      </c>
      <c r="I501" s="6">
        <f t="shared" si="49"/>
        <v>0.59840807136490537</v>
      </c>
      <c r="J501" s="5">
        <f t="shared" si="48"/>
        <v>5.4905345248579263E-3</v>
      </c>
    </row>
    <row r="502" spans="1:10" x14ac:dyDescent="0.45">
      <c r="A502" s="1">
        <v>44923</v>
      </c>
      <c r="B502">
        <v>53.776268000000002</v>
      </c>
      <c r="C502" s="2">
        <f t="shared" si="45"/>
        <v>-4.5068032526053736E-2</v>
      </c>
      <c r="D502">
        <f t="shared" si="44"/>
        <v>318</v>
      </c>
      <c r="E502" s="2">
        <v>5.5581558206760917E-3</v>
      </c>
      <c r="F502">
        <v>425</v>
      </c>
      <c r="G502" s="3">
        <f t="shared" si="46"/>
        <v>1.3962323750362363E-2</v>
      </c>
      <c r="H502" s="3">
        <f t="shared" si="47"/>
        <v>1.3966079215042357E-4</v>
      </c>
      <c r="I502" s="6">
        <f t="shared" si="49"/>
        <v>0.59854773215705581</v>
      </c>
      <c r="J502" s="5">
        <f t="shared" si="48"/>
        <v>5.5581558206760917E-3</v>
      </c>
    </row>
    <row r="503" spans="1:10" x14ac:dyDescent="0.45">
      <c r="A503" s="1">
        <v>44924</v>
      </c>
      <c r="B503">
        <v>54.676529000000002</v>
      </c>
      <c r="C503" s="2">
        <f t="shared" si="45"/>
        <v>1.6740860485149334E-2</v>
      </c>
      <c r="D503">
        <f t="shared" si="44"/>
        <v>317</v>
      </c>
      <c r="E503" s="2">
        <v>5.7094036090155065E-3</v>
      </c>
      <c r="F503">
        <v>621</v>
      </c>
      <c r="G503" s="3">
        <f t="shared" si="46"/>
        <v>1.9474030465056198E-3</v>
      </c>
      <c r="H503" s="3">
        <f t="shared" si="47"/>
        <v>1.9479268420778772E-5</v>
      </c>
      <c r="I503" s="6">
        <f t="shared" si="49"/>
        <v>0.59856721142547664</v>
      </c>
      <c r="J503" s="5">
        <f t="shared" si="48"/>
        <v>5.7094036090155065E-3</v>
      </c>
    </row>
    <row r="504" spans="1:10" x14ac:dyDescent="0.45">
      <c r="A504" s="1">
        <v>44925</v>
      </c>
      <c r="B504">
        <v>53.757111000000002</v>
      </c>
      <c r="C504" s="2">
        <f t="shared" si="45"/>
        <v>-1.6815588275546856E-2</v>
      </c>
      <c r="D504">
        <f t="shared" si="44"/>
        <v>316</v>
      </c>
      <c r="E504" s="2">
        <v>5.7152918653431417E-3</v>
      </c>
      <c r="F504">
        <v>551</v>
      </c>
      <c r="G504" s="3">
        <f t="shared" si="46"/>
        <v>3.935430283638265E-3</v>
      </c>
      <c r="H504" s="3">
        <f t="shared" si="47"/>
        <v>3.9364888015250456E-5</v>
      </c>
      <c r="I504" s="6">
        <f t="shared" si="49"/>
        <v>0.5986065763134919</v>
      </c>
      <c r="J504" s="5">
        <f t="shared" si="48"/>
        <v>5.7152918653431417E-3</v>
      </c>
    </row>
    <row r="505" spans="1:10" x14ac:dyDescent="0.45">
      <c r="A505" s="1">
        <v>44929</v>
      </c>
      <c r="B505">
        <v>55.203277999999997</v>
      </c>
      <c r="C505" s="2">
        <f t="shared" si="45"/>
        <v>2.6901873502837459E-2</v>
      </c>
      <c r="D505">
        <f t="shared" si="44"/>
        <v>315</v>
      </c>
      <c r="E505" s="2">
        <v>5.8759524013969333E-3</v>
      </c>
      <c r="F505">
        <v>5</v>
      </c>
      <c r="G505" s="3">
        <f t="shared" si="46"/>
        <v>0.95099004989999991</v>
      </c>
      <c r="H505" s="3">
        <f t="shared" si="47"/>
        <v>9.512458389511121E-3</v>
      </c>
      <c r="I505" s="6">
        <f t="shared" si="49"/>
        <v>0.60811903470300299</v>
      </c>
      <c r="J505" s="5">
        <f t="shared" si="48"/>
        <v>5.8759524013969333E-3</v>
      </c>
    </row>
    <row r="506" spans="1:10" x14ac:dyDescent="0.45">
      <c r="A506" s="1">
        <v>44930</v>
      </c>
      <c r="B506">
        <v>63.305633999999998</v>
      </c>
      <c r="C506" s="2">
        <f t="shared" si="45"/>
        <v>0.14677309561218443</v>
      </c>
      <c r="D506">
        <f t="shared" si="44"/>
        <v>314</v>
      </c>
      <c r="E506" s="2">
        <v>6.2601182935091426E-3</v>
      </c>
      <c r="F506">
        <v>786</v>
      </c>
      <c r="G506" s="3">
        <f t="shared" si="46"/>
        <v>3.7090522698832141E-4</v>
      </c>
      <c r="H506" s="3">
        <f t="shared" si="47"/>
        <v>3.7100498985763204E-6</v>
      </c>
      <c r="I506" s="6">
        <f t="shared" si="49"/>
        <v>0.60812274475290162</v>
      </c>
      <c r="J506" s="5">
        <f t="shared" si="48"/>
        <v>6.2601182935091426E-3</v>
      </c>
    </row>
    <row r="507" spans="1:10" x14ac:dyDescent="0.45">
      <c r="A507" s="1">
        <v>44931</v>
      </c>
      <c r="B507">
        <v>63.114086</v>
      </c>
      <c r="C507" s="2">
        <f t="shared" si="45"/>
        <v>-3.0257654476693041E-3</v>
      </c>
      <c r="D507">
        <f t="shared" si="44"/>
        <v>313</v>
      </c>
      <c r="E507" s="2">
        <v>6.310311602516272E-3</v>
      </c>
      <c r="F507">
        <v>103</v>
      </c>
      <c r="G507" s="3">
        <f t="shared" si="46"/>
        <v>0.35516081470507271</v>
      </c>
      <c r="H507" s="3">
        <f t="shared" si="47"/>
        <v>3.552563427789944E-3</v>
      </c>
      <c r="I507" s="6">
        <f t="shared" si="49"/>
        <v>0.6116753081806916</v>
      </c>
      <c r="J507" s="5">
        <f t="shared" si="48"/>
        <v>6.310311602516272E-3</v>
      </c>
    </row>
    <row r="508" spans="1:10" x14ac:dyDescent="0.45">
      <c r="A508" s="1">
        <v>44932</v>
      </c>
      <c r="B508">
        <v>61.58173</v>
      </c>
      <c r="C508" s="2">
        <f t="shared" si="45"/>
        <v>-2.4279144278505416E-2</v>
      </c>
      <c r="D508">
        <f t="shared" si="44"/>
        <v>312</v>
      </c>
      <c r="E508" s="2">
        <v>6.345829213044496E-3</v>
      </c>
      <c r="F508">
        <v>291</v>
      </c>
      <c r="G508" s="3">
        <f t="shared" si="46"/>
        <v>5.3683599523022499E-2</v>
      </c>
      <c r="H508" s="3">
        <f t="shared" si="47"/>
        <v>5.3698038871766184E-4</v>
      </c>
      <c r="I508" s="6">
        <f t="shared" si="49"/>
        <v>0.61221228856940924</v>
      </c>
      <c r="J508" s="5">
        <f t="shared" si="48"/>
        <v>6.345829213044496E-3</v>
      </c>
    </row>
    <row r="509" spans="1:10" x14ac:dyDescent="0.45">
      <c r="A509" s="1">
        <v>44935</v>
      </c>
      <c r="B509">
        <v>60.461193000000002</v>
      </c>
      <c r="C509" s="2">
        <f t="shared" si="45"/>
        <v>-1.8195932462436448E-2</v>
      </c>
      <c r="D509">
        <f t="shared" si="44"/>
        <v>311</v>
      </c>
      <c r="E509" s="2">
        <v>6.353004956483943E-3</v>
      </c>
      <c r="F509">
        <v>537</v>
      </c>
      <c r="G509" s="3">
        <f t="shared" si="46"/>
        <v>4.530013527311005E-3</v>
      </c>
      <c r="H509" s="3">
        <f t="shared" si="47"/>
        <v>4.5312319710389892E-5</v>
      </c>
      <c r="I509" s="6">
        <f t="shared" si="49"/>
        <v>0.61225760088911962</v>
      </c>
      <c r="J509" s="5">
        <f t="shared" si="48"/>
        <v>6.353004956483943E-3</v>
      </c>
    </row>
    <row r="510" spans="1:10" x14ac:dyDescent="0.45">
      <c r="A510" s="1">
        <v>44936</v>
      </c>
      <c r="B510">
        <v>60.959209000000001</v>
      </c>
      <c r="C510" s="2">
        <f t="shared" si="45"/>
        <v>8.2369529162285016E-3</v>
      </c>
      <c r="D510">
        <f t="shared" si="44"/>
        <v>310</v>
      </c>
      <c r="E510" s="2">
        <v>6.4196782182996959E-3</v>
      </c>
      <c r="F510">
        <v>250</v>
      </c>
      <c r="G510" s="3">
        <f t="shared" si="46"/>
        <v>8.1058516162181127E-2</v>
      </c>
      <c r="H510" s="3">
        <f t="shared" si="47"/>
        <v>8.1080318578448114E-4</v>
      </c>
      <c r="I510" s="6">
        <f t="shared" si="49"/>
        <v>0.61306840407490415</v>
      </c>
      <c r="J510" s="5">
        <f t="shared" si="48"/>
        <v>6.4196782182996959E-3</v>
      </c>
    </row>
    <row r="511" spans="1:10" x14ac:dyDescent="0.45">
      <c r="A511" s="1">
        <v>44937</v>
      </c>
      <c r="B511">
        <v>60.374991999999999</v>
      </c>
      <c r="C511" s="2">
        <f t="shared" si="45"/>
        <v>-9.5837365606237235E-3</v>
      </c>
      <c r="D511">
        <f t="shared" si="44"/>
        <v>309</v>
      </c>
      <c r="E511" s="2">
        <v>6.6366458579982801E-3</v>
      </c>
      <c r="F511">
        <v>223</v>
      </c>
      <c r="G511" s="3">
        <f t="shared" si="46"/>
        <v>0.10632818368521096</v>
      </c>
      <c r="H511" s="3">
        <f t="shared" si="47"/>
        <v>1.0635678291736296E-3</v>
      </c>
      <c r="I511" s="6">
        <f t="shared" si="49"/>
        <v>0.61413197190407776</v>
      </c>
      <c r="J511" s="5">
        <f t="shared" si="48"/>
        <v>6.6366458579982801E-3</v>
      </c>
    </row>
    <row r="512" spans="1:10" x14ac:dyDescent="0.45">
      <c r="A512" s="1">
        <v>44938</v>
      </c>
      <c r="B512">
        <v>60.499496000000001</v>
      </c>
      <c r="C512" s="2">
        <f t="shared" si="45"/>
        <v>2.0621783270795557E-3</v>
      </c>
      <c r="D512">
        <f t="shared" si="44"/>
        <v>308</v>
      </c>
      <c r="E512" s="2">
        <v>6.7385205259493652E-3</v>
      </c>
      <c r="F512">
        <v>640</v>
      </c>
      <c r="G512" s="3">
        <f t="shared" si="46"/>
        <v>1.6088832949847766E-3</v>
      </c>
      <c r="H512" s="3">
        <f t="shared" si="47"/>
        <v>1.6093160384518796E-5</v>
      </c>
      <c r="I512" s="6">
        <f t="shared" si="49"/>
        <v>0.61414806506446229</v>
      </c>
      <c r="J512" s="5">
        <f t="shared" si="48"/>
        <v>6.7385205259493652E-3</v>
      </c>
    </row>
    <row r="513" spans="1:10" x14ac:dyDescent="0.45">
      <c r="A513" s="1">
        <v>44939</v>
      </c>
      <c r="B513">
        <v>60.911320000000003</v>
      </c>
      <c r="C513" s="2">
        <f t="shared" si="45"/>
        <v>6.8070649712519415E-3</v>
      </c>
      <c r="D513">
        <f t="shared" si="44"/>
        <v>307</v>
      </c>
      <c r="E513" s="2">
        <v>6.7921166887670026E-3</v>
      </c>
      <c r="F513">
        <v>328</v>
      </c>
      <c r="G513" s="3">
        <f t="shared" si="46"/>
        <v>3.7012108617309504E-2</v>
      </c>
      <c r="H513" s="3">
        <f t="shared" si="47"/>
        <v>3.7022063813101379E-4</v>
      </c>
      <c r="I513" s="6">
        <f t="shared" si="49"/>
        <v>0.61451828570259326</v>
      </c>
      <c r="J513" s="5">
        <f t="shared" si="48"/>
        <v>6.7921166887670026E-3</v>
      </c>
    </row>
    <row r="514" spans="1:10" x14ac:dyDescent="0.45">
      <c r="A514" s="1">
        <v>44943</v>
      </c>
      <c r="B514">
        <v>57.425201000000001</v>
      </c>
      <c r="C514" s="2">
        <f t="shared" si="45"/>
        <v>-5.7232695006445455E-2</v>
      </c>
      <c r="D514">
        <f t="shared" ref="D514:D577" si="50">D515+1</f>
        <v>306</v>
      </c>
      <c r="E514" s="2">
        <v>6.79217304346591E-3</v>
      </c>
      <c r="F514">
        <v>486</v>
      </c>
      <c r="G514" s="3">
        <f t="shared" si="46"/>
        <v>7.5631824013888379E-3</v>
      </c>
      <c r="H514" s="3">
        <f t="shared" si="47"/>
        <v>7.5652166805593115E-5</v>
      </c>
      <c r="I514" s="6">
        <f t="shared" si="49"/>
        <v>0.61459393786939887</v>
      </c>
      <c r="J514" s="5">
        <f t="shared" si="48"/>
        <v>6.79217304346591E-3</v>
      </c>
    </row>
    <row r="515" spans="1:10" x14ac:dyDescent="0.45">
      <c r="A515" s="1">
        <v>44944</v>
      </c>
      <c r="B515">
        <v>56.046073999999997</v>
      </c>
      <c r="C515" s="2">
        <f t="shared" si="45"/>
        <v>-2.4016058733516754E-2</v>
      </c>
      <c r="D515">
        <f t="shared" si="50"/>
        <v>305</v>
      </c>
      <c r="E515" s="2">
        <v>6.8070649712519415E-3</v>
      </c>
      <c r="F515">
        <v>307</v>
      </c>
      <c r="G515" s="3">
        <f t="shared" si="46"/>
        <v>4.5709317994222655E-2</v>
      </c>
      <c r="H515" s="3">
        <f t="shared" si="47"/>
        <v>4.5721612489920012E-4</v>
      </c>
      <c r="I515" s="6">
        <f t="shared" si="49"/>
        <v>0.61505115399429811</v>
      </c>
      <c r="J515" s="5">
        <f t="shared" si="48"/>
        <v>6.8070649712519415E-3</v>
      </c>
    </row>
    <row r="516" spans="1:10" x14ac:dyDescent="0.45">
      <c r="A516" s="1">
        <v>44945</v>
      </c>
      <c r="B516">
        <v>56.908023999999997</v>
      </c>
      <c r="C516" s="2">
        <f t="shared" ref="C516:C579" si="51">B516/B515-1</f>
        <v>1.5379310957623904E-2</v>
      </c>
      <c r="D516">
        <f t="shared" si="50"/>
        <v>304</v>
      </c>
      <c r="E516" s="2">
        <v>7.0469011441924856E-3</v>
      </c>
      <c r="F516">
        <v>641</v>
      </c>
      <c r="G516" s="3">
        <f t="shared" ref="G516:G579" si="52">$N$3^F516</f>
        <v>1.592794462034929E-3</v>
      </c>
      <c r="H516" s="3">
        <f t="shared" ref="H516:H579" si="53">G516/$N$4</f>
        <v>1.5932228780673611E-5</v>
      </c>
      <c r="I516" s="6">
        <f t="shared" si="49"/>
        <v>0.61506708622307882</v>
      </c>
      <c r="J516" s="5">
        <f t="shared" ref="J516:J579" si="54">E516</f>
        <v>7.0469011441924856E-3</v>
      </c>
    </row>
    <row r="517" spans="1:10" x14ac:dyDescent="0.45">
      <c r="A517" s="1">
        <v>44946</v>
      </c>
      <c r="B517">
        <v>57.875332</v>
      </c>
      <c r="C517" s="2">
        <f t="shared" si="51"/>
        <v>1.6997743587090719E-2</v>
      </c>
      <c r="D517">
        <f t="shared" si="50"/>
        <v>303</v>
      </c>
      <c r="E517" s="2">
        <v>7.1251798685665335E-3</v>
      </c>
      <c r="F517">
        <v>602</v>
      </c>
      <c r="G517" s="3">
        <f t="shared" si="52"/>
        <v>2.3571496064139653E-3</v>
      </c>
      <c r="H517" s="3">
        <f t="shared" si="53"/>
        <v>2.3577836120602047E-5</v>
      </c>
      <c r="I517" s="6">
        <f t="shared" ref="I517:I580" si="55">H517+I516</f>
        <v>0.61509066405919943</v>
      </c>
      <c r="J517" s="5">
        <f t="shared" si="54"/>
        <v>7.1251798685665335E-3</v>
      </c>
    </row>
    <row r="518" spans="1:10" x14ac:dyDescent="0.45">
      <c r="A518" s="1">
        <v>44949</v>
      </c>
      <c r="B518">
        <v>58.478698999999999</v>
      </c>
      <c r="C518" s="2">
        <f t="shared" si="51"/>
        <v>1.0425287927505966E-2</v>
      </c>
      <c r="D518">
        <f t="shared" si="50"/>
        <v>302</v>
      </c>
      <c r="E518" s="2">
        <v>7.1409256903274265E-3</v>
      </c>
      <c r="F518">
        <v>179</v>
      </c>
      <c r="G518" s="3">
        <f t="shared" si="52"/>
        <v>0.16546259566473454</v>
      </c>
      <c r="H518" s="3">
        <f t="shared" si="53"/>
        <v>1.6550710035786364E-3</v>
      </c>
      <c r="I518" s="6">
        <f t="shared" si="55"/>
        <v>0.61674573506277808</v>
      </c>
      <c r="J518" s="5">
        <f t="shared" si="54"/>
        <v>7.1409256903274265E-3</v>
      </c>
    </row>
    <row r="519" spans="1:10" x14ac:dyDescent="0.45">
      <c r="A519" s="1">
        <v>44950</v>
      </c>
      <c r="B519">
        <v>59.015022000000002</v>
      </c>
      <c r="C519" s="2">
        <f t="shared" si="51"/>
        <v>9.1712539637724966E-3</v>
      </c>
      <c r="D519">
        <f t="shared" si="50"/>
        <v>301</v>
      </c>
      <c r="E519" s="2">
        <v>7.1457646923813734E-3</v>
      </c>
      <c r="F519">
        <v>30</v>
      </c>
      <c r="G519" s="3">
        <f t="shared" si="52"/>
        <v>0.7397003733882801</v>
      </c>
      <c r="H519" s="3">
        <f t="shared" si="53"/>
        <v>7.3989933157573556E-3</v>
      </c>
      <c r="I519" s="6">
        <f t="shared" si="55"/>
        <v>0.62414472837853541</v>
      </c>
      <c r="J519" s="5">
        <f t="shared" si="54"/>
        <v>7.1457646923813734E-3</v>
      </c>
    </row>
    <row r="520" spans="1:10" x14ac:dyDescent="0.45">
      <c r="A520" s="1">
        <v>44951</v>
      </c>
      <c r="B520">
        <v>58.785172000000003</v>
      </c>
      <c r="C520" s="2">
        <f t="shared" si="51"/>
        <v>-3.8947710635437449E-3</v>
      </c>
      <c r="D520">
        <f t="shared" si="50"/>
        <v>300</v>
      </c>
      <c r="E520" s="2">
        <v>7.3018513462295154E-3</v>
      </c>
      <c r="F520">
        <v>617</v>
      </c>
      <c r="G520" s="3">
        <f t="shared" si="52"/>
        <v>2.0272862121357552E-3</v>
      </c>
      <c r="H520" s="3">
        <f t="shared" si="53"/>
        <v>2.0278314939886932E-5</v>
      </c>
      <c r="I520" s="6">
        <f t="shared" si="55"/>
        <v>0.6241650066934753</v>
      </c>
      <c r="J520" s="5">
        <f t="shared" si="54"/>
        <v>7.3018513462295154E-3</v>
      </c>
    </row>
    <row r="521" spans="1:10" x14ac:dyDescent="0.45">
      <c r="A521" s="1">
        <v>44952</v>
      </c>
      <c r="B521">
        <v>60.442031999999998</v>
      </c>
      <c r="C521" s="2">
        <f t="shared" si="51"/>
        <v>2.8184998761252134E-2</v>
      </c>
      <c r="D521">
        <f t="shared" si="50"/>
        <v>299</v>
      </c>
      <c r="E521" s="2">
        <v>7.4004166151524498E-3</v>
      </c>
      <c r="F521">
        <v>769</v>
      </c>
      <c r="G521" s="3">
        <f t="shared" si="52"/>
        <v>4.4001212643921195E-4</v>
      </c>
      <c r="H521" s="3">
        <f t="shared" si="53"/>
        <v>4.4013047708264041E-6</v>
      </c>
      <c r="I521" s="6">
        <f t="shared" si="55"/>
        <v>0.62416940799824616</v>
      </c>
      <c r="J521" s="5">
        <f t="shared" si="54"/>
        <v>7.4004166151524498E-3</v>
      </c>
    </row>
    <row r="522" spans="1:10" x14ac:dyDescent="0.45">
      <c r="A522" s="1">
        <v>44953</v>
      </c>
      <c r="B522">
        <v>61.045403</v>
      </c>
      <c r="C522" s="2">
        <f t="shared" si="51"/>
        <v>9.9826392335717884E-3</v>
      </c>
      <c r="D522">
        <f t="shared" si="50"/>
        <v>298</v>
      </c>
      <c r="E522" s="2">
        <v>7.6121857381805658E-3</v>
      </c>
      <c r="F522">
        <v>772</v>
      </c>
      <c r="G522" s="3">
        <f t="shared" si="52"/>
        <v>4.2694332627184087E-4</v>
      </c>
      <c r="H522" s="3">
        <f t="shared" si="53"/>
        <v>4.2705816178280882E-6</v>
      </c>
      <c r="I522" s="6">
        <f t="shared" si="55"/>
        <v>0.62417367857986394</v>
      </c>
      <c r="J522" s="5">
        <f t="shared" si="54"/>
        <v>7.6121857381805658E-3</v>
      </c>
    </row>
    <row r="523" spans="1:10" x14ac:dyDescent="0.45">
      <c r="A523" s="1">
        <v>44956</v>
      </c>
      <c r="B523">
        <v>57.300697</v>
      </c>
      <c r="C523" s="2">
        <f t="shared" si="51"/>
        <v>-6.1342964678273937E-2</v>
      </c>
      <c r="D523">
        <f t="shared" si="50"/>
        <v>297</v>
      </c>
      <c r="E523" s="2">
        <v>7.6473092898172723E-3</v>
      </c>
      <c r="F523">
        <v>739</v>
      </c>
      <c r="G523" s="3">
        <f t="shared" si="52"/>
        <v>5.9485183767541891E-4</v>
      </c>
      <c r="H523" s="3">
        <f t="shared" si="53"/>
        <v>5.9501183576070622E-6</v>
      </c>
      <c r="I523" s="6">
        <f t="shared" si="55"/>
        <v>0.62417962869822152</v>
      </c>
      <c r="J523" s="5">
        <f t="shared" si="54"/>
        <v>7.6473092898172723E-3</v>
      </c>
    </row>
    <row r="524" spans="1:10" x14ac:dyDescent="0.45">
      <c r="A524" s="1">
        <v>44957</v>
      </c>
      <c r="B524">
        <v>57.013378000000003</v>
      </c>
      <c r="C524" s="2">
        <f t="shared" si="51"/>
        <v>-5.014232200351687E-3</v>
      </c>
      <c r="D524">
        <f t="shared" si="50"/>
        <v>296</v>
      </c>
      <c r="E524" s="2">
        <v>7.8151282289935509E-3</v>
      </c>
      <c r="F524">
        <v>448</v>
      </c>
      <c r="G524" s="3">
        <f t="shared" si="52"/>
        <v>1.108069956114462E-2</v>
      </c>
      <c r="H524" s="3">
        <f t="shared" si="53"/>
        <v>1.1083679951556383E-4</v>
      </c>
      <c r="I524" s="6">
        <f t="shared" si="55"/>
        <v>0.62429046549773703</v>
      </c>
      <c r="J524" s="5">
        <f t="shared" si="54"/>
        <v>7.8151282289935509E-3</v>
      </c>
    </row>
    <row r="525" spans="1:10" x14ac:dyDescent="0.45">
      <c r="A525" s="1">
        <v>44958</v>
      </c>
      <c r="B525">
        <v>57.913639000000003</v>
      </c>
      <c r="C525" s="2">
        <f t="shared" si="51"/>
        <v>1.5790346609527273E-2</v>
      </c>
      <c r="D525">
        <f t="shared" si="50"/>
        <v>295</v>
      </c>
      <c r="E525" s="2">
        <v>7.8485592920733982E-3</v>
      </c>
      <c r="F525">
        <v>207</v>
      </c>
      <c r="G525" s="3">
        <f t="shared" si="52"/>
        <v>0.12487781225895127</v>
      </c>
      <c r="H525" s="3">
        <f t="shared" si="53"/>
        <v>1.2491140080922688E-3</v>
      </c>
      <c r="I525" s="6">
        <f t="shared" si="55"/>
        <v>0.62553957950582928</v>
      </c>
      <c r="J525" s="5">
        <f t="shared" si="54"/>
        <v>7.8485592920733982E-3</v>
      </c>
    </row>
    <row r="526" spans="1:10" x14ac:dyDescent="0.45">
      <c r="A526" s="1">
        <v>44959</v>
      </c>
      <c r="B526">
        <v>56.802681</v>
      </c>
      <c r="C526" s="2">
        <f t="shared" si="51"/>
        <v>-1.9183011449168341E-2</v>
      </c>
      <c r="D526">
        <f t="shared" si="50"/>
        <v>294</v>
      </c>
      <c r="E526" s="2">
        <v>8.1009972469205938E-3</v>
      </c>
      <c r="F526">
        <v>680</v>
      </c>
      <c r="G526" s="3">
        <f t="shared" si="52"/>
        <v>1.0762974871793474E-3</v>
      </c>
      <c r="H526" s="3">
        <f t="shared" si="53"/>
        <v>1.0765869803375449E-5</v>
      </c>
      <c r="I526" s="6">
        <f t="shared" si="55"/>
        <v>0.6255503453756327</v>
      </c>
      <c r="J526" s="5">
        <f t="shared" si="54"/>
        <v>8.1009972469205938E-3</v>
      </c>
    </row>
    <row r="527" spans="1:10" x14ac:dyDescent="0.45">
      <c r="A527" s="1">
        <v>44960</v>
      </c>
      <c r="B527">
        <v>55.193702999999999</v>
      </c>
      <c r="C527" s="2">
        <f t="shared" si="51"/>
        <v>-2.8325740469890892E-2</v>
      </c>
      <c r="D527">
        <f t="shared" si="50"/>
        <v>293</v>
      </c>
      <c r="E527" s="2">
        <v>8.1783851776551231E-3</v>
      </c>
      <c r="F527">
        <v>607</v>
      </c>
      <c r="G527" s="3">
        <f t="shared" si="52"/>
        <v>2.2416258218253822E-3</v>
      </c>
      <c r="H527" s="3">
        <f t="shared" si="53"/>
        <v>2.2422287548865361E-5</v>
      </c>
      <c r="I527" s="6">
        <f t="shared" si="55"/>
        <v>0.62557276766318159</v>
      </c>
      <c r="J527" s="5">
        <f t="shared" si="54"/>
        <v>8.1783851776551231E-3</v>
      </c>
    </row>
    <row r="528" spans="1:10" x14ac:dyDescent="0.45">
      <c r="A528" s="1">
        <v>44963</v>
      </c>
      <c r="B528">
        <v>54.331749000000002</v>
      </c>
      <c r="C528" s="2">
        <f t="shared" si="51"/>
        <v>-1.5616890209377621E-2</v>
      </c>
      <c r="D528">
        <f t="shared" si="50"/>
        <v>292</v>
      </c>
      <c r="E528" s="2">
        <v>8.1908455397954327E-3</v>
      </c>
      <c r="F528">
        <v>91</v>
      </c>
      <c r="G528" s="3">
        <f t="shared" si="52"/>
        <v>0.40068465295154027</v>
      </c>
      <c r="H528" s="3">
        <f t="shared" si="53"/>
        <v>4.0079242563242634E-3</v>
      </c>
      <c r="I528" s="6">
        <f t="shared" si="55"/>
        <v>0.62958069191950583</v>
      </c>
      <c r="J528" s="5">
        <f t="shared" si="54"/>
        <v>8.1908455397954327E-3</v>
      </c>
    </row>
    <row r="529" spans="1:10" x14ac:dyDescent="0.45">
      <c r="A529" s="1">
        <v>44964</v>
      </c>
      <c r="B529">
        <v>54.676529000000002</v>
      </c>
      <c r="C529" s="2">
        <f t="shared" si="51"/>
        <v>6.345829213044496E-3</v>
      </c>
      <c r="D529">
        <f t="shared" si="50"/>
        <v>291</v>
      </c>
      <c r="E529" s="2">
        <v>8.2273408410127313E-3</v>
      </c>
      <c r="F529">
        <v>267</v>
      </c>
      <c r="G529" s="3">
        <f t="shared" si="52"/>
        <v>6.8327724464711567E-2</v>
      </c>
      <c r="H529" s="3">
        <f t="shared" si="53"/>
        <v>6.8346102663103148E-4</v>
      </c>
      <c r="I529" s="6">
        <f t="shared" si="55"/>
        <v>0.63026415294613691</v>
      </c>
      <c r="J529" s="5">
        <f t="shared" si="54"/>
        <v>8.2273408410127313E-3</v>
      </c>
    </row>
    <row r="530" spans="1:10" x14ac:dyDescent="0.45">
      <c r="A530" s="1">
        <v>44965</v>
      </c>
      <c r="B530">
        <v>53.010086000000001</v>
      </c>
      <c r="C530" s="2">
        <f t="shared" si="51"/>
        <v>-3.0478214884489097E-2</v>
      </c>
      <c r="D530">
        <f t="shared" si="50"/>
        <v>290</v>
      </c>
      <c r="E530" s="2">
        <v>8.2281628438061194E-3</v>
      </c>
      <c r="F530">
        <v>162</v>
      </c>
      <c r="G530" s="3">
        <f t="shared" si="52"/>
        <v>0.19629151402302503</v>
      </c>
      <c r="H530" s="3">
        <f t="shared" si="53"/>
        <v>1.9634431081108667E-3</v>
      </c>
      <c r="I530" s="6">
        <f t="shared" si="55"/>
        <v>0.63222759605424783</v>
      </c>
      <c r="J530" s="5">
        <f t="shared" si="54"/>
        <v>8.2281628438061194E-3</v>
      </c>
    </row>
    <row r="531" spans="1:10" x14ac:dyDescent="0.45">
      <c r="A531" s="1">
        <v>44966</v>
      </c>
      <c r="B531">
        <v>53.105862000000002</v>
      </c>
      <c r="C531" s="2">
        <f t="shared" si="51"/>
        <v>1.806750511591293E-3</v>
      </c>
      <c r="D531">
        <f t="shared" si="50"/>
        <v>289</v>
      </c>
      <c r="E531" s="2">
        <v>8.2369529162285016E-3</v>
      </c>
      <c r="F531">
        <v>310</v>
      </c>
      <c r="G531" s="3">
        <f t="shared" si="52"/>
        <v>4.4351705540476245E-2</v>
      </c>
      <c r="H531" s="3">
        <f t="shared" si="53"/>
        <v>4.4363634877356896E-4</v>
      </c>
      <c r="I531" s="6">
        <f t="shared" si="55"/>
        <v>0.63267123240302137</v>
      </c>
      <c r="J531" s="5">
        <f t="shared" si="54"/>
        <v>8.2369529162285016E-3</v>
      </c>
    </row>
    <row r="532" spans="1:10" x14ac:dyDescent="0.45">
      <c r="A532" s="1">
        <v>44967</v>
      </c>
      <c r="B532">
        <v>50.079448999999997</v>
      </c>
      <c r="C532" s="2">
        <f t="shared" si="51"/>
        <v>-5.6988303852407163E-2</v>
      </c>
      <c r="D532">
        <f t="shared" si="50"/>
        <v>288</v>
      </c>
      <c r="E532" s="2">
        <v>8.2855147679286034E-3</v>
      </c>
      <c r="F532">
        <v>274</v>
      </c>
      <c r="G532" s="3">
        <f t="shared" si="52"/>
        <v>6.3685904274894345E-2</v>
      </c>
      <c r="H532" s="3">
        <f t="shared" si="53"/>
        <v>6.3703033956772096E-4</v>
      </c>
      <c r="I532" s="6">
        <f t="shared" si="55"/>
        <v>0.63330826274258911</v>
      </c>
      <c r="J532" s="5">
        <f t="shared" si="54"/>
        <v>8.2855147679286034E-3</v>
      </c>
    </row>
    <row r="533" spans="1:10" x14ac:dyDescent="0.45">
      <c r="A533" s="1">
        <v>44970</v>
      </c>
      <c r="B533">
        <v>50.213527999999997</v>
      </c>
      <c r="C533" s="2">
        <f t="shared" si="51"/>
        <v>2.6773257828776043E-3</v>
      </c>
      <c r="D533">
        <f t="shared" si="50"/>
        <v>287</v>
      </c>
      <c r="E533" s="2">
        <v>8.3458417608799351E-3</v>
      </c>
      <c r="F533">
        <v>394</v>
      </c>
      <c r="G533" s="3">
        <f t="shared" si="52"/>
        <v>1.9066310942897523E-2</v>
      </c>
      <c r="H533" s="3">
        <f t="shared" si="53"/>
        <v>1.907143923376114E-4</v>
      </c>
      <c r="I533" s="6">
        <f t="shared" si="55"/>
        <v>0.63349897713492676</v>
      </c>
      <c r="J533" s="5">
        <f t="shared" si="54"/>
        <v>8.3458417608799351E-3</v>
      </c>
    </row>
    <row r="534" spans="1:10" x14ac:dyDescent="0.45">
      <c r="A534" s="1">
        <v>44971</v>
      </c>
      <c r="B534">
        <v>50.108181000000002</v>
      </c>
      <c r="C534" s="2">
        <f t="shared" si="51"/>
        <v>-2.0979804486153109E-3</v>
      </c>
      <c r="D534">
        <f t="shared" si="50"/>
        <v>286</v>
      </c>
      <c r="E534" s="2">
        <v>8.4089116893943938E-3</v>
      </c>
      <c r="F534">
        <v>742</v>
      </c>
      <c r="G534" s="3">
        <f t="shared" si="52"/>
        <v>5.7718414324462136E-4</v>
      </c>
      <c r="H534" s="3">
        <f t="shared" si="53"/>
        <v>5.7733938922677758E-6</v>
      </c>
      <c r="I534" s="6">
        <f t="shared" si="55"/>
        <v>0.63350475052881905</v>
      </c>
      <c r="J534" s="5">
        <f t="shared" si="54"/>
        <v>8.4089116893943938E-3</v>
      </c>
    </row>
    <row r="535" spans="1:10" x14ac:dyDescent="0.45">
      <c r="A535" s="1">
        <v>44972</v>
      </c>
      <c r="B535">
        <v>50.021984000000003</v>
      </c>
      <c r="C535" s="2">
        <f t="shared" si="51"/>
        <v>-1.7202181017107465E-3</v>
      </c>
      <c r="D535">
        <f t="shared" si="50"/>
        <v>285</v>
      </c>
      <c r="E535" s="2">
        <v>8.6061672920878518E-3</v>
      </c>
      <c r="F535">
        <v>673</v>
      </c>
      <c r="G535" s="3">
        <f t="shared" si="52"/>
        <v>1.1547446641978908E-3</v>
      </c>
      <c r="H535" s="3">
        <f t="shared" si="53"/>
        <v>1.1550552573970131E-5</v>
      </c>
      <c r="I535" s="6">
        <f t="shared" si="55"/>
        <v>0.63351630108139301</v>
      </c>
      <c r="J535" s="5">
        <f t="shared" si="54"/>
        <v>8.6061672920878518E-3</v>
      </c>
    </row>
    <row r="536" spans="1:10" x14ac:dyDescent="0.45">
      <c r="A536" s="1">
        <v>44973</v>
      </c>
      <c r="B536">
        <v>51.812927000000002</v>
      </c>
      <c r="C536" s="2">
        <f t="shared" si="51"/>
        <v>3.5803118085040442E-2</v>
      </c>
      <c r="D536">
        <f t="shared" si="50"/>
        <v>284</v>
      </c>
      <c r="E536" s="2">
        <v>8.6567125629923858E-3</v>
      </c>
      <c r="F536">
        <v>631</v>
      </c>
      <c r="G536" s="3">
        <f t="shared" si="52"/>
        <v>1.7611964080772196E-3</v>
      </c>
      <c r="H536" s="3">
        <f t="shared" si="53"/>
        <v>1.7616701194037382E-5</v>
      </c>
      <c r="I536" s="6">
        <f t="shared" si="55"/>
        <v>0.63353391778258705</v>
      </c>
      <c r="J536" s="5">
        <f t="shared" si="54"/>
        <v>8.6567125629923858E-3</v>
      </c>
    </row>
    <row r="537" spans="1:10" x14ac:dyDescent="0.45">
      <c r="A537" s="1">
        <v>44974</v>
      </c>
      <c r="B537">
        <v>50.778587000000002</v>
      </c>
      <c r="C537" s="2">
        <f t="shared" si="51"/>
        <v>-1.9962971788874184E-2</v>
      </c>
      <c r="D537">
        <f t="shared" si="50"/>
        <v>283</v>
      </c>
      <c r="E537" s="2">
        <v>8.6903204531267875E-3</v>
      </c>
      <c r="F537">
        <v>339</v>
      </c>
      <c r="G537" s="3">
        <f t="shared" si="52"/>
        <v>3.3138356715855882E-2</v>
      </c>
      <c r="H537" s="3">
        <f t="shared" si="53"/>
        <v>3.3147269983476986E-4</v>
      </c>
      <c r="I537" s="6">
        <f t="shared" si="55"/>
        <v>0.63386539048242185</v>
      </c>
      <c r="J537" s="5">
        <f t="shared" si="54"/>
        <v>8.6903204531267875E-3</v>
      </c>
    </row>
    <row r="538" spans="1:10" x14ac:dyDescent="0.45">
      <c r="A538" s="1">
        <v>44978</v>
      </c>
      <c r="B538">
        <v>45.175891999999997</v>
      </c>
      <c r="C538" s="2">
        <f t="shared" si="51"/>
        <v>-0.110335779922352</v>
      </c>
      <c r="D538">
        <f t="shared" si="50"/>
        <v>282</v>
      </c>
      <c r="E538" s="2">
        <v>8.8039214855382131E-3</v>
      </c>
      <c r="F538">
        <v>271</v>
      </c>
      <c r="G538" s="3">
        <f t="shared" si="52"/>
        <v>6.5635339493181316E-2</v>
      </c>
      <c r="H538" s="3">
        <f t="shared" si="53"/>
        <v>6.5652993517227251E-4</v>
      </c>
      <c r="I538" s="6">
        <f t="shared" si="55"/>
        <v>0.63452192041759414</v>
      </c>
      <c r="J538" s="5">
        <f t="shared" si="54"/>
        <v>8.8039214855382131E-3</v>
      </c>
    </row>
    <row r="539" spans="1:10" x14ac:dyDescent="0.45">
      <c r="A539" s="1">
        <v>44979</v>
      </c>
      <c r="B539">
        <v>44.562950000000001</v>
      </c>
      <c r="C539" s="2">
        <f t="shared" si="51"/>
        <v>-1.356790033055677E-2</v>
      </c>
      <c r="D539">
        <f t="shared" si="50"/>
        <v>281</v>
      </c>
      <c r="E539" s="2">
        <v>8.9301585630536806E-3</v>
      </c>
      <c r="F539">
        <v>396</v>
      </c>
      <c r="G539" s="3">
        <f t="shared" si="52"/>
        <v>1.868689135513386E-2</v>
      </c>
      <c r="H539" s="3">
        <f t="shared" si="53"/>
        <v>1.8691917593009291E-4</v>
      </c>
      <c r="I539" s="6">
        <f t="shared" si="55"/>
        <v>0.6347088395935242</v>
      </c>
      <c r="J539" s="5">
        <f t="shared" si="54"/>
        <v>8.9301585630536806E-3</v>
      </c>
    </row>
    <row r="540" spans="1:10" x14ac:dyDescent="0.45">
      <c r="A540" s="1">
        <v>44980</v>
      </c>
      <c r="B540">
        <v>44.677878999999997</v>
      </c>
      <c r="C540" s="2">
        <f t="shared" si="51"/>
        <v>2.5790258499491792E-3</v>
      </c>
      <c r="D540">
        <f t="shared" si="50"/>
        <v>280</v>
      </c>
      <c r="E540" s="2">
        <v>9.1581930146562573E-3</v>
      </c>
      <c r="F540">
        <v>125</v>
      </c>
      <c r="G540" s="3">
        <f t="shared" si="52"/>
        <v>0.28470777327319513</v>
      </c>
      <c r="H540" s="3">
        <f t="shared" si="53"/>
        <v>2.8478435149941047E-3</v>
      </c>
      <c r="I540" s="6">
        <f t="shared" si="55"/>
        <v>0.63755668310851832</v>
      </c>
      <c r="J540" s="5">
        <f t="shared" si="54"/>
        <v>9.1581930146562573E-3</v>
      </c>
    </row>
    <row r="541" spans="1:10" x14ac:dyDescent="0.45">
      <c r="A541" s="1">
        <v>44981</v>
      </c>
      <c r="B541">
        <v>42.906086000000002</v>
      </c>
      <c r="C541" s="2">
        <f t="shared" si="51"/>
        <v>-3.9657052654625713E-2</v>
      </c>
      <c r="D541">
        <f t="shared" si="50"/>
        <v>279</v>
      </c>
      <c r="E541" s="2">
        <v>9.1712539637724966E-3</v>
      </c>
      <c r="F541">
        <v>301</v>
      </c>
      <c r="G541" s="3">
        <f t="shared" si="52"/>
        <v>4.8550485130572744E-2</v>
      </c>
      <c r="H541" s="3">
        <f t="shared" si="53"/>
        <v>4.8563543818751334E-4</v>
      </c>
      <c r="I541" s="6">
        <f t="shared" si="55"/>
        <v>0.63804231854670579</v>
      </c>
      <c r="J541" s="5">
        <f t="shared" si="54"/>
        <v>9.1712539637724966E-3</v>
      </c>
    </row>
    <row r="542" spans="1:10" x14ac:dyDescent="0.45">
      <c r="A542" s="1">
        <v>44984</v>
      </c>
      <c r="B542">
        <v>42.848624999999998</v>
      </c>
      <c r="C542" s="2">
        <f t="shared" si="51"/>
        <v>-1.3392272602074096E-3</v>
      </c>
      <c r="D542">
        <f t="shared" si="50"/>
        <v>278</v>
      </c>
      <c r="E542" s="2">
        <v>9.1757215758621058E-3</v>
      </c>
      <c r="F542">
        <v>705</v>
      </c>
      <c r="G542" s="3">
        <f t="shared" si="52"/>
        <v>8.3716717459572545E-4</v>
      </c>
      <c r="H542" s="3">
        <f t="shared" si="53"/>
        <v>8.3739234855757138E-6</v>
      </c>
      <c r="I542" s="6">
        <f t="shared" si="55"/>
        <v>0.63805069247019142</v>
      </c>
      <c r="J542" s="5">
        <f t="shared" si="54"/>
        <v>9.1757215758621058E-3</v>
      </c>
    </row>
    <row r="543" spans="1:10" x14ac:dyDescent="0.45">
      <c r="A543" s="1">
        <v>44985</v>
      </c>
      <c r="B543">
        <v>42.561306000000002</v>
      </c>
      <c r="C543" s="2">
        <f t="shared" si="51"/>
        <v>-6.7054427067378963E-3</v>
      </c>
      <c r="D543">
        <f t="shared" si="50"/>
        <v>277</v>
      </c>
      <c r="E543" s="2">
        <v>9.20877428061595E-3</v>
      </c>
      <c r="F543">
        <v>334</v>
      </c>
      <c r="G543" s="3">
        <f t="shared" si="52"/>
        <v>3.4846165550670591E-2</v>
      </c>
      <c r="H543" s="3">
        <f t="shared" si="53"/>
        <v>3.4855538169892042E-4</v>
      </c>
      <c r="I543" s="6">
        <f t="shared" si="55"/>
        <v>0.63839924785189028</v>
      </c>
      <c r="J543" s="5">
        <f t="shared" si="54"/>
        <v>9.20877428061595E-3</v>
      </c>
    </row>
    <row r="544" spans="1:10" x14ac:dyDescent="0.45">
      <c r="A544" s="1">
        <v>44986</v>
      </c>
      <c r="B544">
        <v>43.796771999999997</v>
      </c>
      <c r="C544" s="2">
        <f t="shared" si="51"/>
        <v>2.9027915637739099E-2</v>
      </c>
      <c r="D544">
        <f t="shared" si="50"/>
        <v>276</v>
      </c>
      <c r="E544" s="2">
        <v>9.3637650772422365E-3</v>
      </c>
      <c r="F544">
        <v>701</v>
      </c>
      <c r="G544" s="3">
        <f t="shared" si="52"/>
        <v>8.7150806986562989E-4</v>
      </c>
      <c r="H544" s="3">
        <f t="shared" si="53"/>
        <v>8.7174248054348183E-6</v>
      </c>
      <c r="I544" s="6">
        <f t="shared" si="55"/>
        <v>0.63840796527669574</v>
      </c>
      <c r="J544" s="5">
        <f t="shared" si="54"/>
        <v>9.3637650772422365E-3</v>
      </c>
    </row>
    <row r="545" spans="1:10" x14ac:dyDescent="0.45">
      <c r="A545" s="1">
        <v>44987</v>
      </c>
      <c r="B545">
        <v>45.080120000000001</v>
      </c>
      <c r="C545" s="2">
        <f t="shared" si="51"/>
        <v>2.9302342190881125E-2</v>
      </c>
      <c r="D545">
        <f t="shared" si="50"/>
        <v>275</v>
      </c>
      <c r="E545" s="2">
        <v>9.5653396954378245E-3</v>
      </c>
      <c r="F545">
        <v>436</v>
      </c>
      <c r="G545" s="3">
        <f t="shared" si="52"/>
        <v>1.2501002572044452E-2</v>
      </c>
      <c r="H545" s="3">
        <f t="shared" si="53"/>
        <v>1.2504364983234969E-4</v>
      </c>
      <c r="I545" s="6">
        <f t="shared" si="55"/>
        <v>0.63853300892652809</v>
      </c>
      <c r="J545" s="5">
        <f t="shared" si="54"/>
        <v>9.5653396954378245E-3</v>
      </c>
    </row>
    <row r="546" spans="1:10" x14ac:dyDescent="0.45">
      <c r="A546" s="1">
        <v>44988</v>
      </c>
      <c r="B546">
        <v>45.453631999999999</v>
      </c>
      <c r="C546" s="2">
        <f t="shared" si="51"/>
        <v>8.2855147679286034E-3</v>
      </c>
      <c r="D546">
        <f t="shared" si="50"/>
        <v>274</v>
      </c>
      <c r="E546" s="2">
        <v>9.6924267790086116E-3</v>
      </c>
      <c r="F546">
        <v>273</v>
      </c>
      <c r="G546" s="3">
        <f t="shared" si="52"/>
        <v>6.4329196237267003E-2</v>
      </c>
      <c r="H546" s="3">
        <f t="shared" si="53"/>
        <v>6.4346498946234426E-4</v>
      </c>
      <c r="I546" s="6">
        <f t="shared" si="55"/>
        <v>0.63917647391599042</v>
      </c>
      <c r="J546" s="5">
        <f t="shared" si="54"/>
        <v>9.6924267790086116E-3</v>
      </c>
    </row>
    <row r="547" spans="1:10" x14ac:dyDescent="0.45">
      <c r="A547" s="1">
        <v>44991</v>
      </c>
      <c r="B547">
        <v>45.894188</v>
      </c>
      <c r="C547" s="2">
        <f t="shared" si="51"/>
        <v>9.6924267790086116E-3</v>
      </c>
      <c r="D547">
        <f t="shared" si="50"/>
        <v>273</v>
      </c>
      <c r="E547" s="2">
        <v>9.7059973737860794E-3</v>
      </c>
      <c r="F547">
        <v>180</v>
      </c>
      <c r="G547" s="3">
        <f t="shared" si="52"/>
        <v>0.1638079697080872</v>
      </c>
      <c r="H547" s="3">
        <f t="shared" si="53"/>
        <v>1.63852029354285E-3</v>
      </c>
      <c r="I547" s="6">
        <f t="shared" si="55"/>
        <v>0.64081499420953325</v>
      </c>
      <c r="J547" s="5">
        <f t="shared" si="54"/>
        <v>9.7059973737860794E-3</v>
      </c>
    </row>
    <row r="548" spans="1:10" x14ac:dyDescent="0.45">
      <c r="A548" s="1">
        <v>44992</v>
      </c>
      <c r="B548">
        <v>44.601261000000001</v>
      </c>
      <c r="C548" s="2">
        <f t="shared" si="51"/>
        <v>-2.8171911441161157E-2</v>
      </c>
      <c r="D548">
        <f t="shared" si="50"/>
        <v>272</v>
      </c>
      <c r="E548" s="2">
        <v>9.9264229811777405E-3</v>
      </c>
      <c r="F548">
        <v>64</v>
      </c>
      <c r="G548" s="3">
        <f t="shared" si="52"/>
        <v>0.52559648752556176</v>
      </c>
      <c r="H548" s="3">
        <f t="shared" si="53"/>
        <v>5.2573785790775047E-3</v>
      </c>
      <c r="I548" s="6">
        <f t="shared" si="55"/>
        <v>0.64607237278861074</v>
      </c>
      <c r="J548" s="5">
        <f t="shared" si="54"/>
        <v>9.9264229811777405E-3</v>
      </c>
    </row>
    <row r="549" spans="1:10" x14ac:dyDescent="0.45">
      <c r="A549" s="1">
        <v>44993</v>
      </c>
      <c r="B549">
        <v>44.993926999999999</v>
      </c>
      <c r="C549" s="2">
        <f t="shared" si="51"/>
        <v>8.8039214855382131E-3</v>
      </c>
      <c r="D549">
        <f t="shared" si="50"/>
        <v>271</v>
      </c>
      <c r="E549" s="2">
        <v>9.9826392335717884E-3</v>
      </c>
      <c r="F549">
        <v>298</v>
      </c>
      <c r="G549" s="3">
        <f t="shared" si="52"/>
        <v>5.0036622866325479E-2</v>
      </c>
      <c r="H549" s="3">
        <f t="shared" si="53"/>
        <v>5.0050081282935815E-4</v>
      </c>
      <c r="I549" s="6">
        <f t="shared" si="55"/>
        <v>0.64657287360144011</v>
      </c>
      <c r="J549" s="5">
        <f t="shared" si="54"/>
        <v>9.9826392335717884E-3</v>
      </c>
    </row>
    <row r="550" spans="1:10" x14ac:dyDescent="0.45">
      <c r="A550" s="1">
        <v>44994</v>
      </c>
      <c r="B550">
        <v>39.917983999999997</v>
      </c>
      <c r="C550" s="2">
        <f t="shared" si="51"/>
        <v>-0.11281395820373719</v>
      </c>
      <c r="D550">
        <f t="shared" si="50"/>
        <v>270</v>
      </c>
      <c r="E550" s="2">
        <v>1.0425287927505966E-2</v>
      </c>
      <c r="F550">
        <v>302</v>
      </c>
      <c r="G550" s="3">
        <f t="shared" si="52"/>
        <v>4.8064980279267019E-2</v>
      </c>
      <c r="H550" s="3">
        <f t="shared" si="53"/>
        <v>4.8077908380563824E-4</v>
      </c>
      <c r="I550" s="6">
        <f t="shared" si="55"/>
        <v>0.64705365268524573</v>
      </c>
      <c r="J550" s="5">
        <f t="shared" si="54"/>
        <v>1.0425287927505966E-2</v>
      </c>
    </row>
    <row r="551" spans="1:10" x14ac:dyDescent="0.45">
      <c r="A551" s="1">
        <v>44995</v>
      </c>
      <c r="B551">
        <v>38.759135999999998</v>
      </c>
      <c r="C551" s="2">
        <f t="shared" si="51"/>
        <v>-2.9030724597715163E-2</v>
      </c>
      <c r="D551">
        <f t="shared" si="50"/>
        <v>269</v>
      </c>
      <c r="E551" s="2">
        <v>1.0602578347193026E-2</v>
      </c>
      <c r="F551">
        <v>324</v>
      </c>
      <c r="G551" s="3">
        <f t="shared" si="52"/>
        <v>3.8530358477451426E-2</v>
      </c>
      <c r="H551" s="3">
        <f t="shared" si="53"/>
        <v>3.8540722038915603E-4</v>
      </c>
      <c r="I551" s="6">
        <f t="shared" si="55"/>
        <v>0.64743905990563488</v>
      </c>
      <c r="J551" s="5">
        <f t="shared" si="54"/>
        <v>1.0602578347193026E-2</v>
      </c>
    </row>
    <row r="552" spans="1:10" x14ac:dyDescent="0.45">
      <c r="A552" s="1">
        <v>44998</v>
      </c>
      <c r="B552">
        <v>38.414355999999998</v>
      </c>
      <c r="C552" s="2">
        <f t="shared" si="51"/>
        <v>-8.8954511266711167E-3</v>
      </c>
      <c r="D552">
        <f t="shared" si="50"/>
        <v>268</v>
      </c>
      <c r="E552" s="2">
        <v>1.0908149584495819E-2</v>
      </c>
      <c r="F552">
        <v>178</v>
      </c>
      <c r="G552" s="3">
        <f t="shared" si="52"/>
        <v>0.16713393501488336</v>
      </c>
      <c r="H552" s="3">
        <f t="shared" si="53"/>
        <v>1.671788892503673E-3</v>
      </c>
      <c r="I552" s="6">
        <f t="shared" si="55"/>
        <v>0.64911084879813852</v>
      </c>
      <c r="J552" s="5">
        <f t="shared" si="54"/>
        <v>1.0908149584495819E-2</v>
      </c>
    </row>
    <row r="553" spans="1:10" x14ac:dyDescent="0.45">
      <c r="A553" s="1">
        <v>44999</v>
      </c>
      <c r="B553">
        <v>38.730404</v>
      </c>
      <c r="C553" s="2">
        <f t="shared" si="51"/>
        <v>8.2273408410127313E-3</v>
      </c>
      <c r="D553">
        <f t="shared" si="50"/>
        <v>267</v>
      </c>
      <c r="E553" s="2">
        <v>1.0953833643488675E-2</v>
      </c>
      <c r="F553">
        <v>753</v>
      </c>
      <c r="G553" s="3">
        <f t="shared" si="52"/>
        <v>5.1677504319845211E-4</v>
      </c>
      <c r="H553" s="3">
        <f t="shared" si="53"/>
        <v>5.1691404086509654E-6</v>
      </c>
      <c r="I553" s="6">
        <f t="shared" si="55"/>
        <v>0.64911601793854712</v>
      </c>
      <c r="J553" s="5">
        <f t="shared" si="54"/>
        <v>1.0953833643488675E-2</v>
      </c>
    </row>
    <row r="554" spans="1:10" x14ac:dyDescent="0.45">
      <c r="A554" s="1">
        <v>45000</v>
      </c>
      <c r="B554">
        <v>37.676907</v>
      </c>
      <c r="C554" s="2">
        <f t="shared" si="51"/>
        <v>-2.7200774874437172E-2</v>
      </c>
      <c r="D554">
        <f t="shared" si="50"/>
        <v>266</v>
      </c>
      <c r="E554" s="2">
        <v>1.1252278252262604E-2</v>
      </c>
      <c r="F554">
        <v>733</v>
      </c>
      <c r="G554" s="3">
        <f t="shared" si="52"/>
        <v>6.3182621328116458E-4</v>
      </c>
      <c r="H554" s="3">
        <f t="shared" si="53"/>
        <v>6.3199615641314582E-6</v>
      </c>
      <c r="I554" s="6">
        <f t="shared" si="55"/>
        <v>0.6491223379001112</v>
      </c>
      <c r="J554" s="5">
        <f t="shared" si="54"/>
        <v>1.1252278252262604E-2</v>
      </c>
    </row>
    <row r="555" spans="1:10" x14ac:dyDescent="0.45">
      <c r="A555" s="1">
        <v>45001</v>
      </c>
      <c r="B555">
        <v>38.107883000000001</v>
      </c>
      <c r="C555" s="2">
        <f t="shared" si="51"/>
        <v>1.1438730891577764E-2</v>
      </c>
      <c r="D555">
        <f t="shared" si="50"/>
        <v>265</v>
      </c>
      <c r="E555" s="2">
        <v>1.1306048795058254E-2</v>
      </c>
      <c r="F555">
        <v>108</v>
      </c>
      <c r="G555" s="3">
        <f t="shared" si="52"/>
        <v>0.33775440089890174</v>
      </c>
      <c r="H555" s="3">
        <f t="shared" si="53"/>
        <v>3.3784524714668739E-3</v>
      </c>
      <c r="I555" s="6">
        <f t="shared" si="55"/>
        <v>0.65250079037157804</v>
      </c>
      <c r="J555" s="5">
        <f t="shared" si="54"/>
        <v>1.1306048795058254E-2</v>
      </c>
    </row>
    <row r="556" spans="1:10" x14ac:dyDescent="0.45">
      <c r="A556" s="1">
        <v>45002</v>
      </c>
      <c r="B556">
        <v>37.188468999999998</v>
      </c>
      <c r="C556" s="2">
        <f t="shared" si="51"/>
        <v>-2.4126609184771608E-2</v>
      </c>
      <c r="D556">
        <f t="shared" si="50"/>
        <v>264</v>
      </c>
      <c r="E556" s="2">
        <v>1.1320709747068447E-2</v>
      </c>
      <c r="F556">
        <v>8</v>
      </c>
      <c r="G556" s="3">
        <f t="shared" si="52"/>
        <v>0.92274469442791995</v>
      </c>
      <c r="H556" s="3">
        <f t="shared" si="53"/>
        <v>9.2299288628842503E-3</v>
      </c>
      <c r="I556" s="6">
        <f t="shared" si="55"/>
        <v>0.66173071923446225</v>
      </c>
      <c r="J556" s="5">
        <f t="shared" si="54"/>
        <v>1.1320709747068447E-2</v>
      </c>
    </row>
    <row r="557" spans="1:10" x14ac:dyDescent="0.45">
      <c r="A557" s="1">
        <v>45005</v>
      </c>
      <c r="B557">
        <v>37.025654000000003</v>
      </c>
      <c r="C557" s="2">
        <f t="shared" si="51"/>
        <v>-4.3781044065028807E-3</v>
      </c>
      <c r="D557">
        <f t="shared" si="50"/>
        <v>263</v>
      </c>
      <c r="E557" s="2">
        <v>1.1334521630571803E-2</v>
      </c>
      <c r="F557">
        <v>407</v>
      </c>
      <c r="G557" s="3">
        <f t="shared" si="52"/>
        <v>1.6731088683427851E-2</v>
      </c>
      <c r="H557" s="3">
        <f t="shared" si="53"/>
        <v>1.6735588866472728E-4</v>
      </c>
      <c r="I557" s="6">
        <f t="shared" si="55"/>
        <v>0.66189807512312693</v>
      </c>
      <c r="J557" s="5">
        <f t="shared" si="54"/>
        <v>1.1334521630571803E-2</v>
      </c>
    </row>
    <row r="558" spans="1:10" x14ac:dyDescent="0.45">
      <c r="A558" s="1">
        <v>45006</v>
      </c>
      <c r="B558">
        <v>37.868454</v>
      </c>
      <c r="C558" s="2">
        <f t="shared" si="51"/>
        <v>2.2762595901749449E-2</v>
      </c>
      <c r="D558">
        <f t="shared" si="50"/>
        <v>262</v>
      </c>
      <c r="E558" s="2">
        <v>1.1438730891577764E-2</v>
      </c>
      <c r="F558">
        <v>265</v>
      </c>
      <c r="G558" s="3">
        <f t="shared" si="52"/>
        <v>6.9715054040109761E-2</v>
      </c>
      <c r="H558" s="3">
        <f t="shared" si="53"/>
        <v>6.9733805390371551E-4</v>
      </c>
      <c r="I558" s="6">
        <f t="shared" si="55"/>
        <v>0.66259541317703063</v>
      </c>
      <c r="J558" s="5">
        <f t="shared" si="54"/>
        <v>1.1438730891577764E-2</v>
      </c>
    </row>
    <row r="559" spans="1:10" x14ac:dyDescent="0.45">
      <c r="A559" s="1">
        <v>45007</v>
      </c>
      <c r="B559">
        <v>36.872416999999999</v>
      </c>
      <c r="C559" s="2">
        <f t="shared" si="51"/>
        <v>-2.6302552515082955E-2</v>
      </c>
      <c r="D559">
        <f t="shared" si="50"/>
        <v>261</v>
      </c>
      <c r="E559" s="2">
        <v>1.1764682917885461E-2</v>
      </c>
      <c r="F559">
        <v>431</v>
      </c>
      <c r="G559" s="3">
        <f t="shared" si="52"/>
        <v>1.3145250650476286E-2</v>
      </c>
      <c r="H559" s="3">
        <f t="shared" si="53"/>
        <v>1.3148786345924278E-4</v>
      </c>
      <c r="I559" s="6">
        <f t="shared" si="55"/>
        <v>0.66272690104048992</v>
      </c>
      <c r="J559" s="5">
        <f t="shared" si="54"/>
        <v>1.1764682917885461E-2</v>
      </c>
    </row>
    <row r="560" spans="1:10" x14ac:dyDescent="0.45">
      <c r="A560" s="1">
        <v>45008</v>
      </c>
      <c r="B560">
        <v>38.376044999999998</v>
      </c>
      <c r="C560" s="2">
        <f t="shared" si="51"/>
        <v>4.0779209022288931E-2</v>
      </c>
      <c r="D560">
        <f t="shared" si="50"/>
        <v>260</v>
      </c>
      <c r="E560" s="2">
        <v>1.1820379894747823E-2</v>
      </c>
      <c r="F560">
        <v>655</v>
      </c>
      <c r="G560" s="3">
        <f t="shared" si="52"/>
        <v>1.3837335194944616E-3</v>
      </c>
      <c r="H560" s="3">
        <f t="shared" si="53"/>
        <v>1.3841057041287601E-5</v>
      </c>
      <c r="I560" s="6">
        <f t="shared" si="55"/>
        <v>0.6627407420975312</v>
      </c>
      <c r="J560" s="5">
        <f t="shared" si="54"/>
        <v>1.1820379894747823E-2</v>
      </c>
    </row>
    <row r="561" spans="1:10" x14ac:dyDescent="0.45">
      <c r="A561" s="1">
        <v>45009</v>
      </c>
      <c r="B561">
        <v>38.586750000000002</v>
      </c>
      <c r="C561" s="2">
        <f t="shared" si="51"/>
        <v>5.4905345248579263E-3</v>
      </c>
      <c r="D561">
        <f t="shared" si="50"/>
        <v>259</v>
      </c>
      <c r="E561" s="2">
        <v>1.195142658152748E-2</v>
      </c>
      <c r="F561">
        <v>478</v>
      </c>
      <c r="G561" s="3">
        <f t="shared" si="52"/>
        <v>8.1963976027820268E-3</v>
      </c>
      <c r="H561" s="3">
        <f t="shared" si="53"/>
        <v>8.1986021986824508E-5</v>
      </c>
      <c r="I561" s="6">
        <f t="shared" si="55"/>
        <v>0.66282272811951803</v>
      </c>
      <c r="J561" s="5">
        <f t="shared" si="54"/>
        <v>1.195142658152748E-2</v>
      </c>
    </row>
    <row r="562" spans="1:10" x14ac:dyDescent="0.45">
      <c r="A562" s="1">
        <v>45012</v>
      </c>
      <c r="B562">
        <v>38.098305000000003</v>
      </c>
      <c r="C562" s="2">
        <f t="shared" si="51"/>
        <v>-1.2658360706719218E-2</v>
      </c>
      <c r="D562">
        <f t="shared" si="50"/>
        <v>258</v>
      </c>
      <c r="E562" s="2">
        <v>1.2044735400207118E-2</v>
      </c>
      <c r="F562">
        <v>724</v>
      </c>
      <c r="G562" s="3">
        <f t="shared" si="52"/>
        <v>6.9164125255607664E-4</v>
      </c>
      <c r="H562" s="3">
        <f t="shared" si="53"/>
        <v>6.9182728421825854E-6</v>
      </c>
      <c r="I562" s="6">
        <f t="shared" si="55"/>
        <v>0.66282964639236019</v>
      </c>
      <c r="J562" s="5">
        <f t="shared" si="54"/>
        <v>1.2044735400207118E-2</v>
      </c>
    </row>
    <row r="563" spans="1:10" x14ac:dyDescent="0.45">
      <c r="A563" s="1">
        <v>45013</v>
      </c>
      <c r="B563">
        <v>39.793480000000002</v>
      </c>
      <c r="C563" s="2">
        <f t="shared" si="51"/>
        <v>4.4494761643595337E-2</v>
      </c>
      <c r="D563">
        <f t="shared" si="50"/>
        <v>257</v>
      </c>
      <c r="E563" s="2">
        <v>1.2230751613408586E-2</v>
      </c>
      <c r="F563">
        <v>656</v>
      </c>
      <c r="G563" s="3">
        <f t="shared" si="52"/>
        <v>1.3698961842995168E-3</v>
      </c>
      <c r="H563" s="3">
        <f t="shared" si="53"/>
        <v>1.3702646470874723E-5</v>
      </c>
      <c r="I563" s="6">
        <f t="shared" si="55"/>
        <v>0.66284334903883102</v>
      </c>
      <c r="J563" s="5">
        <f t="shared" si="54"/>
        <v>1.2230751613408586E-2</v>
      </c>
    </row>
    <row r="564" spans="1:10" x14ac:dyDescent="0.45">
      <c r="A564" s="1">
        <v>45014</v>
      </c>
      <c r="B564">
        <v>39.439121</v>
      </c>
      <c r="C564" s="2">
        <f t="shared" si="51"/>
        <v>-8.9049512633728733E-3</v>
      </c>
      <c r="D564">
        <f t="shared" si="50"/>
        <v>256</v>
      </c>
      <c r="E564" s="2">
        <v>1.2261615322394226E-2</v>
      </c>
      <c r="F564">
        <v>53</v>
      </c>
      <c r="G564" s="3">
        <f t="shared" si="52"/>
        <v>0.58703678193748421</v>
      </c>
      <c r="H564" s="3">
        <f t="shared" si="53"/>
        <v>5.8719467799689673E-3</v>
      </c>
      <c r="I564" s="6">
        <f t="shared" si="55"/>
        <v>0.66871529581879996</v>
      </c>
      <c r="J564" s="5">
        <f t="shared" si="54"/>
        <v>1.2261615322394226E-2</v>
      </c>
    </row>
    <row r="565" spans="1:10" x14ac:dyDescent="0.45">
      <c r="A565" s="1">
        <v>45015</v>
      </c>
      <c r="B565">
        <v>42.522998999999999</v>
      </c>
      <c r="C565" s="2">
        <f t="shared" si="51"/>
        <v>7.819337555722905E-2</v>
      </c>
      <c r="D565">
        <f t="shared" si="50"/>
        <v>255</v>
      </c>
      <c r="E565" s="2">
        <v>1.2281927488124733E-2</v>
      </c>
      <c r="F565">
        <v>619</v>
      </c>
      <c r="G565" s="3">
        <f t="shared" si="52"/>
        <v>1.9869432165142533E-3</v>
      </c>
      <c r="H565" s="3">
        <f t="shared" si="53"/>
        <v>1.9874776472583177E-5</v>
      </c>
      <c r="I565" s="6">
        <f t="shared" si="55"/>
        <v>0.66873517059527254</v>
      </c>
      <c r="J565" s="5">
        <f t="shared" si="54"/>
        <v>1.2281927488124733E-2</v>
      </c>
    </row>
    <row r="566" spans="1:10" x14ac:dyDescent="0.45">
      <c r="A566" s="1">
        <v>45016</v>
      </c>
      <c r="B566">
        <v>42.034554</v>
      </c>
      <c r="C566" s="2">
        <f t="shared" si="51"/>
        <v>-1.1486607517969261E-2</v>
      </c>
      <c r="D566">
        <f t="shared" si="50"/>
        <v>254</v>
      </c>
      <c r="E566" s="2">
        <v>1.2303361975745553E-2</v>
      </c>
      <c r="F566">
        <v>467</v>
      </c>
      <c r="G566" s="3">
        <f t="shared" si="52"/>
        <v>9.1545263075664372E-3</v>
      </c>
      <c r="H566" s="3">
        <f t="shared" si="53"/>
        <v>9.1569886126114167E-5</v>
      </c>
      <c r="I566" s="6">
        <f t="shared" si="55"/>
        <v>0.66882674048139867</v>
      </c>
      <c r="J566" s="5">
        <f t="shared" si="54"/>
        <v>1.2303361975745553E-2</v>
      </c>
    </row>
    <row r="567" spans="1:10" x14ac:dyDescent="0.45">
      <c r="A567" s="1">
        <v>45019</v>
      </c>
      <c r="B567">
        <v>40.607548000000001</v>
      </c>
      <c r="C567" s="2">
        <f t="shared" si="51"/>
        <v>-3.3948403496799284E-2</v>
      </c>
      <c r="D567">
        <f t="shared" si="50"/>
        <v>253</v>
      </c>
      <c r="E567" s="2">
        <v>1.236507984708779E-2</v>
      </c>
      <c r="F567">
        <v>755</v>
      </c>
      <c r="G567" s="3">
        <f t="shared" si="52"/>
        <v>5.0649121983880284E-4</v>
      </c>
      <c r="H567" s="3">
        <f t="shared" si="53"/>
        <v>5.0662745145188108E-6</v>
      </c>
      <c r="I567" s="6">
        <f t="shared" si="55"/>
        <v>0.66883180675591314</v>
      </c>
      <c r="J567" s="5">
        <f t="shared" si="54"/>
        <v>1.236507984708779E-2</v>
      </c>
    </row>
    <row r="568" spans="1:10" x14ac:dyDescent="0.45">
      <c r="A568" s="1">
        <v>45020</v>
      </c>
      <c r="B568">
        <v>40.071219999999997</v>
      </c>
      <c r="C568" s="2">
        <f t="shared" si="51"/>
        <v>-1.3207593819750119E-2</v>
      </c>
      <c r="D568">
        <f t="shared" si="50"/>
        <v>252</v>
      </c>
      <c r="E568" s="2">
        <v>1.2406011708334885E-2</v>
      </c>
      <c r="F568">
        <v>81</v>
      </c>
      <c r="G568" s="3">
        <f t="shared" si="52"/>
        <v>0.4430479816261722</v>
      </c>
      <c r="H568" s="3">
        <f t="shared" si="53"/>
        <v>4.4316714882758424E-3</v>
      </c>
      <c r="I568" s="6">
        <f t="shared" si="55"/>
        <v>0.67326347824418897</v>
      </c>
      <c r="J568" s="5">
        <f t="shared" si="54"/>
        <v>1.2406011708334885E-2</v>
      </c>
    </row>
    <row r="569" spans="1:10" x14ac:dyDescent="0.45">
      <c r="A569" s="1">
        <v>45021</v>
      </c>
      <c r="B569">
        <v>39.371288</v>
      </c>
      <c r="C569" s="2">
        <f t="shared" si="51"/>
        <v>-1.7467199651021281E-2</v>
      </c>
      <c r="D569">
        <f t="shared" si="50"/>
        <v>251</v>
      </c>
      <c r="E569" s="2">
        <v>1.2721371032029749E-2</v>
      </c>
      <c r="F569">
        <v>588</v>
      </c>
      <c r="G569" s="3">
        <f t="shared" si="52"/>
        <v>2.7132788115558863E-3</v>
      </c>
      <c r="H569" s="3">
        <f t="shared" si="53"/>
        <v>2.7140086057453035E-5</v>
      </c>
      <c r="I569" s="6">
        <f t="shared" si="55"/>
        <v>0.67329061833024639</v>
      </c>
      <c r="J569" s="5">
        <f t="shared" si="54"/>
        <v>1.2721371032029749E-2</v>
      </c>
    </row>
    <row r="570" spans="1:10" x14ac:dyDescent="0.45">
      <c r="A570" s="1">
        <v>45022</v>
      </c>
      <c r="B570">
        <v>39.624039000000003</v>
      </c>
      <c r="C570" s="2">
        <f t="shared" si="51"/>
        <v>6.4196782182996959E-3</v>
      </c>
      <c r="D570">
        <f t="shared" si="50"/>
        <v>250</v>
      </c>
      <c r="E570" s="2">
        <v>1.2991615692322656E-2</v>
      </c>
      <c r="F570">
        <v>766</v>
      </c>
      <c r="G570" s="3">
        <f t="shared" si="52"/>
        <v>4.5348096456784154E-4</v>
      </c>
      <c r="H570" s="3">
        <f t="shared" si="53"/>
        <v>4.5360293794246983E-6</v>
      </c>
      <c r="I570" s="6">
        <f t="shared" si="55"/>
        <v>0.67329515435962584</v>
      </c>
      <c r="J570" s="5">
        <f t="shared" si="54"/>
        <v>1.2991615692322656E-2</v>
      </c>
    </row>
    <row r="571" spans="1:10" x14ac:dyDescent="0.45">
      <c r="A571" s="1">
        <v>45026</v>
      </c>
      <c r="B571">
        <v>38.856059999999999</v>
      </c>
      <c r="C571" s="2">
        <f t="shared" si="51"/>
        <v>-1.9381643552289107E-2</v>
      </c>
      <c r="D571">
        <f t="shared" si="50"/>
        <v>249</v>
      </c>
      <c r="E571" s="2">
        <v>1.3117436791235448E-2</v>
      </c>
      <c r="F571">
        <v>598</v>
      </c>
      <c r="G571" s="3">
        <f t="shared" si="52"/>
        <v>2.4538407216723348E-3</v>
      </c>
      <c r="H571" s="3">
        <f t="shared" si="53"/>
        <v>2.4545007344556895E-5</v>
      </c>
      <c r="I571" s="6">
        <f t="shared" si="55"/>
        <v>0.67331969936697045</v>
      </c>
      <c r="J571" s="5">
        <f t="shared" si="54"/>
        <v>1.3117436791235448E-2</v>
      </c>
    </row>
    <row r="572" spans="1:10" x14ac:dyDescent="0.45">
      <c r="A572" s="1">
        <v>45027</v>
      </c>
      <c r="B572">
        <v>38.894939000000001</v>
      </c>
      <c r="C572" s="2">
        <f t="shared" si="51"/>
        <v>1.0005903840997199E-3</v>
      </c>
      <c r="D572">
        <f t="shared" si="50"/>
        <v>248</v>
      </c>
      <c r="E572" s="2">
        <v>1.3146340663014344E-2</v>
      </c>
      <c r="F572">
        <v>232</v>
      </c>
      <c r="G572" s="3">
        <f t="shared" si="52"/>
        <v>9.7132629690048877E-2</v>
      </c>
      <c r="H572" s="3">
        <f t="shared" si="53"/>
        <v>9.7158755581884504E-4</v>
      </c>
      <c r="I572" s="6">
        <f t="shared" si="55"/>
        <v>0.67429128692278928</v>
      </c>
      <c r="J572" s="5">
        <f t="shared" si="54"/>
        <v>1.3146340663014344E-2</v>
      </c>
    </row>
    <row r="573" spans="1:10" x14ac:dyDescent="0.45">
      <c r="A573" s="1">
        <v>45028</v>
      </c>
      <c r="B573">
        <v>35.920223</v>
      </c>
      <c r="C573" s="2">
        <f t="shared" si="51"/>
        <v>-7.6480798697229013E-2</v>
      </c>
      <c r="D573">
        <f t="shared" si="50"/>
        <v>247</v>
      </c>
      <c r="E573" s="2">
        <v>1.3146439644928565E-2</v>
      </c>
      <c r="F573">
        <v>327</v>
      </c>
      <c r="G573" s="3">
        <f t="shared" si="52"/>
        <v>3.7385968300312641E-2</v>
      </c>
      <c r="H573" s="3">
        <f t="shared" si="53"/>
        <v>3.7396024053637771E-4</v>
      </c>
      <c r="I573" s="6">
        <f t="shared" si="55"/>
        <v>0.67466524716332565</v>
      </c>
      <c r="J573" s="5">
        <f t="shared" si="54"/>
        <v>1.3146439644928565E-2</v>
      </c>
    </row>
    <row r="574" spans="1:10" x14ac:dyDescent="0.45">
      <c r="A574" s="1">
        <v>45029</v>
      </c>
      <c r="B574">
        <v>36.406288000000004</v>
      </c>
      <c r="C574" s="2">
        <f t="shared" si="51"/>
        <v>1.3531792383360219E-2</v>
      </c>
      <c r="D574">
        <f t="shared" si="50"/>
        <v>246</v>
      </c>
      <c r="E574" s="2">
        <v>1.3211213621460827E-2</v>
      </c>
      <c r="F574">
        <v>770</v>
      </c>
      <c r="G574" s="3">
        <f t="shared" si="52"/>
        <v>4.3561200517481982E-4</v>
      </c>
      <c r="H574" s="3">
        <f t="shared" si="53"/>
        <v>4.3572917231181403E-6</v>
      </c>
      <c r="I574" s="6">
        <f t="shared" si="55"/>
        <v>0.67466960445504875</v>
      </c>
      <c r="J574" s="5">
        <f t="shared" si="54"/>
        <v>1.3211213621460827E-2</v>
      </c>
    </row>
    <row r="575" spans="1:10" x14ac:dyDescent="0.45">
      <c r="A575" s="1">
        <v>45030</v>
      </c>
      <c r="B575">
        <v>35.823008999999999</v>
      </c>
      <c r="C575" s="2">
        <f t="shared" si="51"/>
        <v>-1.6021380702146981E-2</v>
      </c>
      <c r="D575">
        <f t="shared" si="50"/>
        <v>245</v>
      </c>
      <c r="E575" s="2">
        <v>1.3328561986182264E-2</v>
      </c>
      <c r="F575">
        <v>66</v>
      </c>
      <c r="G575" s="3">
        <f t="shared" si="52"/>
        <v>0.51513711742380308</v>
      </c>
      <c r="H575" s="3">
        <f t="shared" si="53"/>
        <v>5.1527567453538625E-3</v>
      </c>
      <c r="I575" s="6">
        <f t="shared" si="55"/>
        <v>0.67982236120040263</v>
      </c>
      <c r="J575" s="5">
        <f t="shared" si="54"/>
        <v>1.3328561986182264E-2</v>
      </c>
    </row>
    <row r="576" spans="1:10" x14ac:dyDescent="0.45">
      <c r="A576" s="1">
        <v>45033</v>
      </c>
      <c r="B576">
        <v>36.989567000000001</v>
      </c>
      <c r="C576" s="2">
        <f t="shared" si="51"/>
        <v>3.2564489487747927E-2</v>
      </c>
      <c r="D576">
        <f t="shared" si="50"/>
        <v>244</v>
      </c>
      <c r="E576" s="2">
        <v>1.3508530699461563E-2</v>
      </c>
      <c r="F576">
        <v>4</v>
      </c>
      <c r="G576" s="3">
        <f t="shared" si="52"/>
        <v>0.96059600999999994</v>
      </c>
      <c r="H576" s="3">
        <f t="shared" si="53"/>
        <v>9.6085438277890116E-3</v>
      </c>
      <c r="I576" s="6">
        <f t="shared" si="55"/>
        <v>0.6894309050281916</v>
      </c>
      <c r="J576" s="5">
        <f t="shared" si="54"/>
        <v>1.3508530699461563E-2</v>
      </c>
    </row>
    <row r="577" spans="1:10" x14ac:dyDescent="0.45">
      <c r="A577" s="1">
        <v>45034</v>
      </c>
      <c r="B577">
        <v>36.678485999999999</v>
      </c>
      <c r="C577" s="2">
        <f t="shared" si="51"/>
        <v>-8.4099659777039371E-3</v>
      </c>
      <c r="D577">
        <f t="shared" si="50"/>
        <v>243</v>
      </c>
      <c r="E577" s="2">
        <v>1.3531792383360219E-2</v>
      </c>
      <c r="F577">
        <v>246</v>
      </c>
      <c r="G577" s="3">
        <f t="shared" si="52"/>
        <v>8.4383565326469692E-2</v>
      </c>
      <c r="H577" s="3">
        <f t="shared" si="53"/>
        <v>8.4406262085606754E-4</v>
      </c>
      <c r="I577" s="6">
        <f t="shared" si="55"/>
        <v>0.69027496764904761</v>
      </c>
      <c r="J577" s="5">
        <f t="shared" si="54"/>
        <v>1.3531792383360219E-2</v>
      </c>
    </row>
    <row r="578" spans="1:10" x14ac:dyDescent="0.45">
      <c r="A578" s="1">
        <v>45035</v>
      </c>
      <c r="B578">
        <v>36.066040000000001</v>
      </c>
      <c r="C578" s="2">
        <f t="shared" si="51"/>
        <v>-1.6697690302702184E-2</v>
      </c>
      <c r="D578">
        <f t="shared" ref="D578:D641" si="56">D579+1</f>
        <v>242</v>
      </c>
      <c r="E578" s="2">
        <v>1.357638297531949E-2</v>
      </c>
      <c r="F578">
        <v>341</v>
      </c>
      <c r="G578" s="3">
        <f t="shared" si="52"/>
        <v>3.2478903417210353E-2</v>
      </c>
      <c r="H578" s="3">
        <f t="shared" si="53"/>
        <v>3.2487639310805797E-4</v>
      </c>
      <c r="I578" s="6">
        <f t="shared" si="55"/>
        <v>0.69059984404215569</v>
      </c>
      <c r="J578" s="5">
        <f t="shared" si="54"/>
        <v>1.357638297531949E-2</v>
      </c>
    </row>
    <row r="579" spans="1:10" x14ac:dyDescent="0.45">
      <c r="A579" s="1">
        <v>45036</v>
      </c>
      <c r="B579">
        <v>35.181404000000001</v>
      </c>
      <c r="C579" s="2">
        <f t="shared" si="51"/>
        <v>-2.4528226553289456E-2</v>
      </c>
      <c r="D579">
        <f t="shared" si="56"/>
        <v>241</v>
      </c>
      <c r="E579" s="2">
        <v>1.3962502779718111E-2</v>
      </c>
      <c r="F579">
        <v>702</v>
      </c>
      <c r="G579" s="3">
        <f t="shared" si="52"/>
        <v>8.6279298916697373E-4</v>
      </c>
      <c r="H579" s="3">
        <f t="shared" si="53"/>
        <v>8.6302505573804723E-6</v>
      </c>
      <c r="I579" s="6">
        <f t="shared" si="55"/>
        <v>0.6906084742927131</v>
      </c>
      <c r="J579" s="5">
        <f t="shared" si="54"/>
        <v>1.3962502779718111E-2</v>
      </c>
    </row>
    <row r="580" spans="1:10" x14ac:dyDescent="0.45">
      <c r="A580" s="1">
        <v>45037</v>
      </c>
      <c r="B580">
        <v>34.637011999999999</v>
      </c>
      <c r="C580" s="2">
        <f t="shared" ref="C580:C643" si="57">B580/B579-1</f>
        <v>-1.5473856586280643E-2</v>
      </c>
      <c r="D580">
        <f t="shared" si="56"/>
        <v>240</v>
      </c>
      <c r="E580" s="2">
        <v>1.3983003085743517E-2</v>
      </c>
      <c r="F580">
        <v>49</v>
      </c>
      <c r="G580" s="3">
        <f t="shared" ref="G580:G643" si="58">$N$3^F580</f>
        <v>0.61111723953286479</v>
      </c>
      <c r="H580" s="3">
        <f t="shared" ref="H580:H643" si="59">G580/$N$4</f>
        <v>6.1128161254479568E-3</v>
      </c>
      <c r="I580" s="6">
        <f t="shared" si="55"/>
        <v>0.69672129041816111</v>
      </c>
      <c r="J580" s="5">
        <f t="shared" ref="J580:J643" si="60">E580</f>
        <v>1.3983003085743517E-2</v>
      </c>
    </row>
    <row r="581" spans="1:10" x14ac:dyDescent="0.45">
      <c r="A581" s="1">
        <v>45040</v>
      </c>
      <c r="B581">
        <v>33.713486000000003</v>
      </c>
      <c r="C581" s="2">
        <f t="shared" si="57"/>
        <v>-2.666298120634647E-2</v>
      </c>
      <c r="D581">
        <f t="shared" si="56"/>
        <v>239</v>
      </c>
      <c r="E581" s="2">
        <v>1.4204871681698261E-2</v>
      </c>
      <c r="F581">
        <v>614</v>
      </c>
      <c r="G581" s="3">
        <f t="shared" si="58"/>
        <v>2.0893417514969669E-3</v>
      </c>
      <c r="H581" s="3">
        <f t="shared" si="59"/>
        <v>2.0899037245103761E-5</v>
      </c>
      <c r="I581" s="6">
        <f t="shared" ref="I581:I644" si="61">H581+I580</f>
        <v>0.69674218945540622</v>
      </c>
      <c r="J581" s="5">
        <f t="shared" si="60"/>
        <v>1.4204871681698261E-2</v>
      </c>
    </row>
    <row r="582" spans="1:10" x14ac:dyDescent="0.45">
      <c r="A582" s="1">
        <v>45041</v>
      </c>
      <c r="B582">
        <v>32.760798999999999</v>
      </c>
      <c r="C582" s="2">
        <f t="shared" si="57"/>
        <v>-2.8258335551535785E-2</v>
      </c>
      <c r="D582">
        <f t="shared" si="56"/>
        <v>238</v>
      </c>
      <c r="E582" s="2">
        <v>1.4571903059788172E-2</v>
      </c>
      <c r="F582">
        <v>13</v>
      </c>
      <c r="G582" s="3">
        <f t="shared" si="58"/>
        <v>0.87752102299896773</v>
      </c>
      <c r="H582" s="3">
        <f t="shared" si="59"/>
        <v>8.7775705098877416E-3</v>
      </c>
      <c r="I582" s="6">
        <f t="shared" si="61"/>
        <v>0.70551975996529392</v>
      </c>
      <c r="J582" s="5">
        <f t="shared" si="60"/>
        <v>1.4571903059788172E-2</v>
      </c>
    </row>
    <row r="583" spans="1:10" x14ac:dyDescent="0.45">
      <c r="A583" s="1">
        <v>45042</v>
      </c>
      <c r="B583">
        <v>33.276027999999997</v>
      </c>
      <c r="C583" s="2">
        <f t="shared" si="57"/>
        <v>1.572699737878791E-2</v>
      </c>
      <c r="D583">
        <f t="shared" si="56"/>
        <v>237</v>
      </c>
      <c r="E583" s="2">
        <v>1.4652001463863362E-2</v>
      </c>
      <c r="F583">
        <v>801</v>
      </c>
      <c r="G583" s="3">
        <f t="shared" si="58"/>
        <v>3.1900013925142924E-4</v>
      </c>
      <c r="H583" s="3">
        <f t="shared" si="59"/>
        <v>3.1908594114066284E-6</v>
      </c>
      <c r="I583" s="6">
        <f t="shared" si="61"/>
        <v>0.70552295082470529</v>
      </c>
      <c r="J583" s="5">
        <f t="shared" si="60"/>
        <v>1.4652001463863362E-2</v>
      </c>
    </row>
    <row r="584" spans="1:10" x14ac:dyDescent="0.45">
      <c r="A584" s="1">
        <v>45043</v>
      </c>
      <c r="B584">
        <v>33.781536000000003</v>
      </c>
      <c r="C584" s="2">
        <f t="shared" si="57"/>
        <v>1.5191356372221021E-2</v>
      </c>
      <c r="D584">
        <f t="shared" si="56"/>
        <v>236</v>
      </c>
      <c r="E584" s="2">
        <v>1.4787460558361332E-2</v>
      </c>
      <c r="F584">
        <v>14</v>
      </c>
      <c r="G584" s="3">
        <f t="shared" si="58"/>
        <v>0.86874581276897811</v>
      </c>
      <c r="H584" s="3">
        <f t="shared" si="59"/>
        <v>8.6897948047888647E-3</v>
      </c>
      <c r="I584" s="6">
        <f t="shared" si="61"/>
        <v>0.71421274562949411</v>
      </c>
      <c r="J584" s="5">
        <f t="shared" si="60"/>
        <v>1.4787460558361332E-2</v>
      </c>
    </row>
    <row r="585" spans="1:10" x14ac:dyDescent="0.45">
      <c r="A585" s="1">
        <v>45044</v>
      </c>
      <c r="B585">
        <v>34.724502999999999</v>
      </c>
      <c r="C585" s="2">
        <f t="shared" si="57"/>
        <v>2.7913680419978437E-2</v>
      </c>
      <c r="D585">
        <f t="shared" si="56"/>
        <v>235</v>
      </c>
      <c r="E585" s="2">
        <v>1.4965983030562846E-2</v>
      </c>
      <c r="F585">
        <v>38</v>
      </c>
      <c r="G585" s="3">
        <f t="shared" si="58"/>
        <v>0.68255459501038684</v>
      </c>
      <c r="H585" s="3">
        <f t="shared" si="59"/>
        <v>6.8273818262227434E-3</v>
      </c>
      <c r="I585" s="6">
        <f t="shared" si="61"/>
        <v>0.72104012745571688</v>
      </c>
      <c r="J585" s="5">
        <f t="shared" si="60"/>
        <v>1.4965983030562846E-2</v>
      </c>
    </row>
    <row r="586" spans="1:10" x14ac:dyDescent="0.45">
      <c r="A586" s="1">
        <v>45047</v>
      </c>
      <c r="B586">
        <v>34.500915999999997</v>
      </c>
      <c r="C586" s="2">
        <f t="shared" si="57"/>
        <v>-6.4388826529785392E-3</v>
      </c>
      <c r="D586">
        <f t="shared" si="56"/>
        <v>234</v>
      </c>
      <c r="E586" s="2">
        <v>1.5060132578102792E-2</v>
      </c>
      <c r="F586">
        <v>355</v>
      </c>
      <c r="G586" s="3">
        <f t="shared" si="58"/>
        <v>2.8215911347029547E-2</v>
      </c>
      <c r="H586" s="3">
        <f t="shared" si="59"/>
        <v>2.8223500618011386E-4</v>
      </c>
      <c r="I586" s="6">
        <f t="shared" si="61"/>
        <v>0.72132236246189696</v>
      </c>
      <c r="J586" s="5">
        <f t="shared" si="60"/>
        <v>1.5060132578102792E-2</v>
      </c>
    </row>
    <row r="587" spans="1:10" x14ac:dyDescent="0.45">
      <c r="A587" s="1">
        <v>45048</v>
      </c>
      <c r="B587">
        <v>33.276027999999997</v>
      </c>
      <c r="C587" s="2">
        <f t="shared" si="57"/>
        <v>-3.5503057368099999E-2</v>
      </c>
      <c r="D587">
        <f t="shared" si="56"/>
        <v>233</v>
      </c>
      <c r="E587" s="2">
        <v>1.5166266216843027E-2</v>
      </c>
      <c r="F587">
        <v>759</v>
      </c>
      <c r="G587" s="3">
        <f t="shared" si="58"/>
        <v>4.8653344487718683E-4</v>
      </c>
      <c r="H587" s="3">
        <f t="shared" si="59"/>
        <v>4.866643084211456E-6</v>
      </c>
      <c r="I587" s="6">
        <f t="shared" si="61"/>
        <v>0.72132722910498115</v>
      </c>
      <c r="J587" s="5">
        <f t="shared" si="60"/>
        <v>1.5166266216843027E-2</v>
      </c>
    </row>
    <row r="588" spans="1:10" x14ac:dyDescent="0.45">
      <c r="A588" s="1">
        <v>45049</v>
      </c>
      <c r="B588">
        <v>33.713486000000003</v>
      </c>
      <c r="C588" s="2">
        <f t="shared" si="57"/>
        <v>1.3146340663014344E-2</v>
      </c>
      <c r="D588">
        <f t="shared" si="56"/>
        <v>232</v>
      </c>
      <c r="E588" s="2">
        <v>1.5191356372221021E-2</v>
      </c>
      <c r="F588">
        <v>236</v>
      </c>
      <c r="G588" s="3">
        <f t="shared" si="58"/>
        <v>9.330521652106849E-2</v>
      </c>
      <c r="H588" s="3">
        <f t="shared" si="59"/>
        <v>9.3330312948523484E-4</v>
      </c>
      <c r="I588" s="6">
        <f t="shared" si="61"/>
        <v>0.7222605322344664</v>
      </c>
      <c r="J588" s="5">
        <f t="shared" si="60"/>
        <v>1.5191356372221021E-2</v>
      </c>
    </row>
    <row r="589" spans="1:10" x14ac:dyDescent="0.45">
      <c r="A589" s="1">
        <v>45050</v>
      </c>
      <c r="B589">
        <v>34.782829</v>
      </c>
      <c r="C589" s="2">
        <f t="shared" si="57"/>
        <v>3.1718553222292112E-2</v>
      </c>
      <c r="D589">
        <f t="shared" si="56"/>
        <v>231</v>
      </c>
      <c r="E589" s="2">
        <v>1.524105740104198E-2</v>
      </c>
      <c r="F589">
        <v>717</v>
      </c>
      <c r="G589" s="3">
        <f t="shared" si="58"/>
        <v>7.4205231865898623E-4</v>
      </c>
      <c r="H589" s="3">
        <f t="shared" si="59"/>
        <v>7.4225190945227088E-6</v>
      </c>
      <c r="I589" s="6">
        <f t="shared" si="61"/>
        <v>0.72226795475356087</v>
      </c>
      <c r="J589" s="5">
        <f t="shared" si="60"/>
        <v>1.524105740104198E-2</v>
      </c>
    </row>
    <row r="590" spans="1:10" x14ac:dyDescent="0.45">
      <c r="A590" s="1">
        <v>45051</v>
      </c>
      <c r="B590">
        <v>34.880043000000001</v>
      </c>
      <c r="C590" s="2">
        <f t="shared" si="57"/>
        <v>2.794884797898467E-3</v>
      </c>
      <c r="D590">
        <f t="shared" si="56"/>
        <v>230</v>
      </c>
      <c r="E590" s="2">
        <v>1.5379310957623904E-2</v>
      </c>
      <c r="F590">
        <v>304</v>
      </c>
      <c r="G590" s="3">
        <f t="shared" si="58"/>
        <v>4.7108487171709609E-2</v>
      </c>
      <c r="H590" s="3">
        <f t="shared" si="59"/>
        <v>4.7121158003790602E-4</v>
      </c>
      <c r="I590" s="6">
        <f t="shared" si="61"/>
        <v>0.7227391663335988</v>
      </c>
      <c r="J590" s="5">
        <f t="shared" si="60"/>
        <v>1.5379310957623904E-2</v>
      </c>
    </row>
    <row r="591" spans="1:10" x14ac:dyDescent="0.45">
      <c r="A591" s="1">
        <v>45054</v>
      </c>
      <c r="B591">
        <v>34.899487000000001</v>
      </c>
      <c r="C591" s="2">
        <f t="shared" si="57"/>
        <v>5.5745344121271856E-4</v>
      </c>
      <c r="D591">
        <f t="shared" si="56"/>
        <v>229</v>
      </c>
      <c r="E591" s="2">
        <v>1.5572406887748524E-2</v>
      </c>
      <c r="F591">
        <v>175</v>
      </c>
      <c r="G591" s="3">
        <f t="shared" si="58"/>
        <v>0.17224993019150114</v>
      </c>
      <c r="H591" s="3">
        <f t="shared" si="59"/>
        <v>1.7229626048297208E-3</v>
      </c>
      <c r="I591" s="6">
        <f t="shared" si="61"/>
        <v>0.72446212893842854</v>
      </c>
      <c r="J591" s="5">
        <f t="shared" si="60"/>
        <v>1.5572406887748524E-2</v>
      </c>
    </row>
    <row r="592" spans="1:10" x14ac:dyDescent="0.45">
      <c r="A592" s="1">
        <v>45055</v>
      </c>
      <c r="B592">
        <v>34.627288999999998</v>
      </c>
      <c r="C592" s="2">
        <f t="shared" si="57"/>
        <v>-7.7994842732216352E-3</v>
      </c>
      <c r="D592">
        <f t="shared" si="56"/>
        <v>228</v>
      </c>
      <c r="E592" s="2">
        <v>1.557631600106002E-2</v>
      </c>
      <c r="F592">
        <v>213</v>
      </c>
      <c r="G592" s="3">
        <f t="shared" si="58"/>
        <v>0.11756998134242747</v>
      </c>
      <c r="H592" s="3">
        <f t="shared" si="59"/>
        <v>1.1760160429575913E-3</v>
      </c>
      <c r="I592" s="6">
        <f t="shared" si="61"/>
        <v>0.72563814498138612</v>
      </c>
      <c r="J592" s="5">
        <f t="shared" si="60"/>
        <v>1.557631600106002E-2</v>
      </c>
    </row>
    <row r="593" spans="1:10" x14ac:dyDescent="0.45">
      <c r="A593" s="1">
        <v>45056</v>
      </c>
      <c r="B593">
        <v>34.121780000000001</v>
      </c>
      <c r="C593" s="2">
        <f t="shared" si="57"/>
        <v>-1.4598572819258138E-2</v>
      </c>
      <c r="D593">
        <f t="shared" si="56"/>
        <v>227</v>
      </c>
      <c r="E593" s="2">
        <v>1.5694082977321111E-2</v>
      </c>
      <c r="F593">
        <v>744</v>
      </c>
      <c r="G593" s="3">
        <f t="shared" si="58"/>
        <v>5.6569817879405335E-4</v>
      </c>
      <c r="H593" s="3">
        <f t="shared" si="59"/>
        <v>5.6585033538116463E-6</v>
      </c>
      <c r="I593" s="6">
        <f t="shared" si="61"/>
        <v>0.72564380348473989</v>
      </c>
      <c r="J593" s="5">
        <f t="shared" si="60"/>
        <v>1.5694082977321111E-2</v>
      </c>
    </row>
    <row r="594" spans="1:10" x14ac:dyDescent="0.45">
      <c r="A594" s="1">
        <v>45057</v>
      </c>
      <c r="B594">
        <v>36.581271999999998</v>
      </c>
      <c r="C594" s="2">
        <f t="shared" si="57"/>
        <v>7.2079827019575049E-2</v>
      </c>
      <c r="D594">
        <f t="shared" si="56"/>
        <v>226</v>
      </c>
      <c r="E594" s="2">
        <v>1.572699737878791E-2</v>
      </c>
      <c r="F594">
        <v>237</v>
      </c>
      <c r="G594" s="3">
        <f t="shared" si="58"/>
        <v>9.237216435585778E-2</v>
      </c>
      <c r="H594" s="3">
        <f t="shared" si="59"/>
        <v>9.2397009819038224E-4</v>
      </c>
      <c r="I594" s="6">
        <f t="shared" si="61"/>
        <v>0.72656777358293023</v>
      </c>
      <c r="J594" s="5">
        <f t="shared" si="60"/>
        <v>1.572699737878791E-2</v>
      </c>
    </row>
    <row r="595" spans="1:10" x14ac:dyDescent="0.45">
      <c r="A595" s="1">
        <v>45058</v>
      </c>
      <c r="B595">
        <v>34.316208000000003</v>
      </c>
      <c r="C595" s="2">
        <f t="shared" si="57"/>
        <v>-6.1918677950837719E-2</v>
      </c>
      <c r="D595">
        <f t="shared" si="56"/>
        <v>225</v>
      </c>
      <c r="E595" s="2">
        <v>1.5790346609527273E-2</v>
      </c>
      <c r="F595">
        <v>295</v>
      </c>
      <c r="G595" s="3">
        <f t="shared" si="58"/>
        <v>5.1568251504253315E-2</v>
      </c>
      <c r="H595" s="3">
        <f t="shared" si="59"/>
        <v>5.1582121885043492E-4</v>
      </c>
      <c r="I595" s="6">
        <f t="shared" si="61"/>
        <v>0.72708359480178064</v>
      </c>
      <c r="J595" s="5">
        <f t="shared" si="60"/>
        <v>1.5790346609527273E-2</v>
      </c>
    </row>
    <row r="596" spans="1:10" x14ac:dyDescent="0.45">
      <c r="A596" s="1">
        <v>45061</v>
      </c>
      <c r="B596">
        <v>36.620154999999997</v>
      </c>
      <c r="C596" s="2">
        <f t="shared" si="57"/>
        <v>6.7138740970447364E-2</v>
      </c>
      <c r="D596">
        <f t="shared" si="56"/>
        <v>224</v>
      </c>
      <c r="E596" s="2">
        <v>1.589548931970719E-2</v>
      </c>
      <c r="F596">
        <v>90</v>
      </c>
      <c r="G596" s="3">
        <f t="shared" si="58"/>
        <v>0.4047319726783235</v>
      </c>
      <c r="H596" s="3">
        <f t="shared" si="59"/>
        <v>4.0484083397214782E-3</v>
      </c>
      <c r="I596" s="6">
        <f t="shared" si="61"/>
        <v>0.73113200314150217</v>
      </c>
      <c r="J596" s="5">
        <f t="shared" si="60"/>
        <v>1.589548931970719E-2</v>
      </c>
    </row>
    <row r="597" spans="1:10" x14ac:dyDescent="0.45">
      <c r="A597" s="1">
        <v>45062</v>
      </c>
      <c r="B597">
        <v>36.863190000000003</v>
      </c>
      <c r="C597" s="2">
        <f t="shared" si="57"/>
        <v>6.6366458579982801E-3</v>
      </c>
      <c r="D597">
        <f t="shared" si="56"/>
        <v>223</v>
      </c>
      <c r="E597" s="2">
        <v>1.5925443794846839E-2</v>
      </c>
      <c r="F597">
        <v>155</v>
      </c>
      <c r="G597" s="3">
        <f t="shared" si="58"/>
        <v>0.21059844619672827</v>
      </c>
      <c r="H597" s="3">
        <f t="shared" si="59"/>
        <v>2.1065509113925318E-3</v>
      </c>
      <c r="I597" s="6">
        <f t="shared" si="61"/>
        <v>0.73323855405289473</v>
      </c>
      <c r="J597" s="5">
        <f t="shared" si="60"/>
        <v>1.5925443794846839E-2</v>
      </c>
    </row>
    <row r="598" spans="1:10" x14ac:dyDescent="0.45">
      <c r="A598" s="1">
        <v>45063</v>
      </c>
      <c r="B598">
        <v>36.299354999999998</v>
      </c>
      <c r="C598" s="2">
        <f t="shared" si="57"/>
        <v>-1.5295339334441826E-2</v>
      </c>
      <c r="D598">
        <f t="shared" si="56"/>
        <v>222</v>
      </c>
      <c r="E598" s="2">
        <v>1.6024152615133902E-2</v>
      </c>
      <c r="F598">
        <v>758</v>
      </c>
      <c r="G598" s="3">
        <f t="shared" si="58"/>
        <v>4.9144792411837058E-4</v>
      </c>
      <c r="H598" s="3">
        <f t="shared" si="59"/>
        <v>4.9158010951630876E-6</v>
      </c>
      <c r="I598" s="6">
        <f t="shared" si="61"/>
        <v>0.73324346985398992</v>
      </c>
      <c r="J598" s="5">
        <f t="shared" si="60"/>
        <v>1.6024152615133902E-2</v>
      </c>
    </row>
    <row r="599" spans="1:10" x14ac:dyDescent="0.45">
      <c r="A599" s="1">
        <v>45064</v>
      </c>
      <c r="B599">
        <v>34.802273</v>
      </c>
      <c r="C599" s="2">
        <f t="shared" si="57"/>
        <v>-4.1242661198800934E-2</v>
      </c>
      <c r="D599">
        <f t="shared" si="56"/>
        <v>221</v>
      </c>
      <c r="E599" s="2">
        <v>1.603372886574661E-2</v>
      </c>
      <c r="F599">
        <v>27</v>
      </c>
      <c r="G599" s="3">
        <f t="shared" si="58"/>
        <v>0.76234271434710343</v>
      </c>
      <c r="H599" s="3">
        <f t="shared" si="59"/>
        <v>7.6254776267494408E-3</v>
      </c>
      <c r="I599" s="6">
        <f t="shared" si="61"/>
        <v>0.74086894748073939</v>
      </c>
      <c r="J599" s="5">
        <f t="shared" si="60"/>
        <v>1.603372886574661E-2</v>
      </c>
    </row>
    <row r="600" spans="1:10" x14ac:dyDescent="0.45">
      <c r="A600" s="1">
        <v>45065</v>
      </c>
      <c r="B600">
        <v>34.082897000000003</v>
      </c>
      <c r="C600" s="2">
        <f t="shared" si="57"/>
        <v>-2.0670374029880034E-2</v>
      </c>
      <c r="D600">
        <f t="shared" si="56"/>
        <v>220</v>
      </c>
      <c r="E600" s="2">
        <v>1.6047891754290777E-2</v>
      </c>
      <c r="F600">
        <v>720</v>
      </c>
      <c r="G600" s="3">
        <f t="shared" si="58"/>
        <v>7.2001262274249561E-4</v>
      </c>
      <c r="H600" s="3">
        <f t="shared" si="59"/>
        <v>7.2020628548962889E-6</v>
      </c>
      <c r="I600" s="6">
        <f t="shared" si="61"/>
        <v>0.74087614954359426</v>
      </c>
      <c r="J600" s="5">
        <f t="shared" si="60"/>
        <v>1.6047891754290777E-2</v>
      </c>
    </row>
    <row r="601" spans="1:10" x14ac:dyDescent="0.45">
      <c r="A601" s="1">
        <v>45068</v>
      </c>
      <c r="B601">
        <v>34.986980000000003</v>
      </c>
      <c r="C601" s="2">
        <f t="shared" si="57"/>
        <v>2.6526002176399555E-2</v>
      </c>
      <c r="D601">
        <f t="shared" si="56"/>
        <v>219</v>
      </c>
      <c r="E601" s="2">
        <v>1.6245817907196036E-2</v>
      </c>
      <c r="F601">
        <v>482</v>
      </c>
      <c r="G601" s="3">
        <f t="shared" si="58"/>
        <v>7.8734268336059805E-3</v>
      </c>
      <c r="H601" s="3">
        <f t="shared" si="59"/>
        <v>7.8755445596315896E-5</v>
      </c>
      <c r="I601" s="6">
        <f t="shared" si="61"/>
        <v>0.74095490498919059</v>
      </c>
      <c r="J601" s="5">
        <f t="shared" si="60"/>
        <v>1.6245817907196036E-2</v>
      </c>
    </row>
    <row r="602" spans="1:10" x14ac:dyDescent="0.45">
      <c r="A602" s="1">
        <v>45069</v>
      </c>
      <c r="B602">
        <v>34.063454</v>
      </c>
      <c r="C602" s="2">
        <f t="shared" si="57"/>
        <v>-2.6396276557736686E-2</v>
      </c>
      <c r="D602">
        <f t="shared" si="56"/>
        <v>218</v>
      </c>
      <c r="E602" s="2">
        <v>1.6301445533860814E-2</v>
      </c>
      <c r="F602">
        <v>412</v>
      </c>
      <c r="G602" s="3">
        <f t="shared" si="58"/>
        <v>1.5911098861934373E-2</v>
      </c>
      <c r="H602" s="3">
        <f t="shared" si="59"/>
        <v>1.591537849123278E-4</v>
      </c>
      <c r="I602" s="6">
        <f t="shared" si="61"/>
        <v>0.74111405877410297</v>
      </c>
      <c r="J602" s="5">
        <f t="shared" si="60"/>
        <v>1.6301445533860814E-2</v>
      </c>
    </row>
    <row r="603" spans="1:10" x14ac:dyDescent="0.45">
      <c r="A603" s="1">
        <v>45070</v>
      </c>
      <c r="B603">
        <v>32.935783000000001</v>
      </c>
      <c r="C603" s="2">
        <f t="shared" si="57"/>
        <v>-3.3105010431414228E-2</v>
      </c>
      <c r="D603">
        <f t="shared" si="56"/>
        <v>217</v>
      </c>
      <c r="E603" s="2">
        <v>1.6349430422492484E-2</v>
      </c>
      <c r="F603">
        <v>582</v>
      </c>
      <c r="G603" s="3">
        <f t="shared" si="58"/>
        <v>2.8819288577482615E-3</v>
      </c>
      <c r="H603" s="3">
        <f t="shared" si="59"/>
        <v>2.8827040139635905E-5</v>
      </c>
      <c r="I603" s="6">
        <f t="shared" si="61"/>
        <v>0.74114288581424259</v>
      </c>
      <c r="J603" s="5">
        <f t="shared" si="60"/>
        <v>1.6349430422492484E-2</v>
      </c>
    </row>
    <row r="604" spans="1:10" x14ac:dyDescent="0.45">
      <c r="A604" s="1">
        <v>45071</v>
      </c>
      <c r="B604">
        <v>31.535913000000001</v>
      </c>
      <c r="C604" s="2">
        <f t="shared" si="57"/>
        <v>-4.2503012604862001E-2</v>
      </c>
      <c r="D604">
        <f t="shared" si="56"/>
        <v>216</v>
      </c>
      <c r="E604" s="2">
        <v>1.6365309329296585E-2</v>
      </c>
      <c r="F604">
        <v>50</v>
      </c>
      <c r="G604" s="3">
        <f t="shared" si="58"/>
        <v>0.60500606713753613</v>
      </c>
      <c r="H604" s="3">
        <f t="shared" si="59"/>
        <v>6.0516879641934768E-3</v>
      </c>
      <c r="I604" s="6">
        <f t="shared" si="61"/>
        <v>0.74719457377843612</v>
      </c>
      <c r="J604" s="5">
        <f t="shared" si="60"/>
        <v>1.6365309329296585E-2</v>
      </c>
    </row>
    <row r="605" spans="1:10" x14ac:dyDescent="0.45">
      <c r="A605" s="1">
        <v>45072</v>
      </c>
      <c r="B605">
        <v>32.177520999999999</v>
      </c>
      <c r="C605" s="2">
        <f t="shared" si="57"/>
        <v>2.0345312342788358E-2</v>
      </c>
      <c r="D605">
        <f t="shared" si="56"/>
        <v>215</v>
      </c>
      <c r="E605" s="2">
        <v>1.6507839728560292E-2</v>
      </c>
      <c r="F605">
        <v>421</v>
      </c>
      <c r="G605" s="3">
        <f t="shared" si="58"/>
        <v>1.4535063236794378E-2</v>
      </c>
      <c r="H605" s="3">
        <f t="shared" si="59"/>
        <v>1.4538972751971309E-4</v>
      </c>
      <c r="I605" s="6">
        <f t="shared" si="61"/>
        <v>0.74733996350595588</v>
      </c>
      <c r="J605" s="5">
        <f t="shared" si="60"/>
        <v>1.6507839728560292E-2</v>
      </c>
    </row>
    <row r="606" spans="1:10" x14ac:dyDescent="0.45">
      <c r="A606" s="1">
        <v>45076</v>
      </c>
      <c r="B606">
        <v>31.205389</v>
      </c>
      <c r="C606" s="2">
        <f t="shared" si="57"/>
        <v>-3.0211525617526602E-2</v>
      </c>
      <c r="D606">
        <f t="shared" si="56"/>
        <v>214</v>
      </c>
      <c r="E606" s="2">
        <v>1.6514758608715985E-2</v>
      </c>
      <c r="F606">
        <v>671</v>
      </c>
      <c r="G606" s="3">
        <f t="shared" si="58"/>
        <v>1.1781906582980215E-3</v>
      </c>
      <c r="H606" s="3">
        <f t="shared" si="59"/>
        <v>1.1785075577971771E-5</v>
      </c>
      <c r="I606" s="6">
        <f t="shared" si="61"/>
        <v>0.74735174858153386</v>
      </c>
      <c r="J606" s="5">
        <f t="shared" si="60"/>
        <v>1.6514758608715985E-2</v>
      </c>
    </row>
    <row r="607" spans="1:10" x14ac:dyDescent="0.45">
      <c r="A607" s="1">
        <v>45077</v>
      </c>
      <c r="B607">
        <v>31.691454</v>
      </c>
      <c r="C607" s="2">
        <f t="shared" si="57"/>
        <v>1.557631600106002E-2</v>
      </c>
      <c r="D607">
        <f t="shared" si="56"/>
        <v>213</v>
      </c>
      <c r="E607" s="2">
        <v>1.6619485022987934E-2</v>
      </c>
      <c r="F607">
        <v>494</v>
      </c>
      <c r="G607" s="3">
        <f t="shared" si="58"/>
        <v>6.978886433872164E-3</v>
      </c>
      <c r="H607" s="3">
        <f t="shared" si="59"/>
        <v>6.9807635541837044E-5</v>
      </c>
      <c r="I607" s="6">
        <f t="shared" si="61"/>
        <v>0.74742155621707573</v>
      </c>
      <c r="J607" s="5">
        <f t="shared" si="60"/>
        <v>1.6619485022987934E-2</v>
      </c>
    </row>
    <row r="608" spans="1:10" x14ac:dyDescent="0.45">
      <c r="A608" s="1">
        <v>45078</v>
      </c>
      <c r="B608">
        <v>33.567664999999998</v>
      </c>
      <c r="C608" s="2">
        <f t="shared" si="57"/>
        <v>5.9202427253732148E-2</v>
      </c>
      <c r="D608">
        <f t="shared" si="56"/>
        <v>212</v>
      </c>
      <c r="E608" s="2">
        <v>1.6709035170644038E-2</v>
      </c>
      <c r="F608">
        <v>727</v>
      </c>
      <c r="G608" s="3">
        <f t="shared" si="58"/>
        <v>6.710988157139086E-4</v>
      </c>
      <c r="H608" s="3">
        <f t="shared" si="59"/>
        <v>6.7127932204969202E-6</v>
      </c>
      <c r="I608" s="6">
        <f t="shared" si="61"/>
        <v>0.74742826901029624</v>
      </c>
      <c r="J608" s="5">
        <f t="shared" si="60"/>
        <v>1.6709035170644038E-2</v>
      </c>
    </row>
    <row r="609" spans="1:10" x14ac:dyDescent="0.45">
      <c r="A609" s="1">
        <v>45079</v>
      </c>
      <c r="B609">
        <v>34.442585000000001</v>
      </c>
      <c r="C609" s="2">
        <f t="shared" si="57"/>
        <v>2.6064368790620573E-2</v>
      </c>
      <c r="D609">
        <f t="shared" si="56"/>
        <v>211</v>
      </c>
      <c r="E609" s="2">
        <v>1.6740860485149334E-2</v>
      </c>
      <c r="F609">
        <v>317</v>
      </c>
      <c r="G609" s="3">
        <f t="shared" si="58"/>
        <v>4.1338687854852355E-2</v>
      </c>
      <c r="H609" s="3">
        <f t="shared" si="59"/>
        <v>4.1349806776382319E-4</v>
      </c>
      <c r="I609" s="6">
        <f t="shared" si="61"/>
        <v>0.74784176707806005</v>
      </c>
      <c r="J609" s="5">
        <f t="shared" si="60"/>
        <v>1.6740860485149334E-2</v>
      </c>
    </row>
    <row r="610" spans="1:10" x14ac:dyDescent="0.45">
      <c r="A610" s="1">
        <v>45082</v>
      </c>
      <c r="B610">
        <v>35.278618000000002</v>
      </c>
      <c r="C610" s="2">
        <f t="shared" si="57"/>
        <v>2.4273236169700896E-2</v>
      </c>
      <c r="D610">
        <f t="shared" si="56"/>
        <v>210</v>
      </c>
      <c r="E610" s="2">
        <v>1.6799264233800848E-2</v>
      </c>
      <c r="F610">
        <v>24</v>
      </c>
      <c r="G610" s="3">
        <f t="shared" si="58"/>
        <v>0.78567814080721865</v>
      </c>
      <c r="H610" s="3">
        <f t="shared" si="59"/>
        <v>7.8588946569556825E-3</v>
      </c>
      <c r="I610" s="6">
        <f t="shared" si="61"/>
        <v>0.75570066173501571</v>
      </c>
      <c r="J610" s="5">
        <f t="shared" si="60"/>
        <v>1.6799264233800848E-2</v>
      </c>
    </row>
    <row r="611" spans="1:10" x14ac:dyDescent="0.45">
      <c r="A611" s="1">
        <v>45083</v>
      </c>
      <c r="B611">
        <v>36.697929000000002</v>
      </c>
      <c r="C611" s="2">
        <f t="shared" si="57"/>
        <v>4.0231479589138086E-2</v>
      </c>
      <c r="D611">
        <f t="shared" si="56"/>
        <v>209</v>
      </c>
      <c r="E611" s="2">
        <v>1.6997743587090719E-2</v>
      </c>
      <c r="F611">
        <v>303</v>
      </c>
      <c r="G611" s="3">
        <f t="shared" si="58"/>
        <v>4.7584330476474347E-2</v>
      </c>
      <c r="H611" s="3">
        <f t="shared" si="59"/>
        <v>4.7597129296758184E-4</v>
      </c>
      <c r="I611" s="6">
        <f t="shared" si="61"/>
        <v>0.75617663302798332</v>
      </c>
      <c r="J611" s="5">
        <f t="shared" si="60"/>
        <v>1.6997743587090719E-2</v>
      </c>
    </row>
    <row r="612" spans="1:10" x14ac:dyDescent="0.45">
      <c r="A612" s="1">
        <v>45084</v>
      </c>
      <c r="B612">
        <v>35.920223</v>
      </c>
      <c r="C612" s="2">
        <f t="shared" si="57"/>
        <v>-2.1192095063457206E-2</v>
      </c>
      <c r="D612">
        <f t="shared" si="56"/>
        <v>208</v>
      </c>
      <c r="E612" s="2">
        <v>1.7109688166441206E-2</v>
      </c>
      <c r="F612">
        <v>203</v>
      </c>
      <c r="G612" s="3">
        <f t="shared" si="58"/>
        <v>0.13000034453500517</v>
      </c>
      <c r="H612" s="3">
        <f t="shared" si="59"/>
        <v>1.3003531089956005E-3</v>
      </c>
      <c r="I612" s="6">
        <f t="shared" si="61"/>
        <v>0.75747698613697889</v>
      </c>
      <c r="J612" s="5">
        <f t="shared" si="60"/>
        <v>1.7109688166441206E-2</v>
      </c>
    </row>
    <row r="613" spans="1:10" x14ac:dyDescent="0.45">
      <c r="A613" s="1">
        <v>45085</v>
      </c>
      <c r="B613">
        <v>36.202145000000002</v>
      </c>
      <c r="C613" s="2">
        <f t="shared" si="57"/>
        <v>7.8485592920733982E-3</v>
      </c>
      <c r="D613">
        <f t="shared" si="56"/>
        <v>207</v>
      </c>
      <c r="E613" s="2">
        <v>1.7227243157561745E-2</v>
      </c>
      <c r="F613">
        <v>113</v>
      </c>
      <c r="G613" s="3">
        <f t="shared" si="58"/>
        <v>0.32120107456479113</v>
      </c>
      <c r="H613" s="3">
        <f t="shared" si="59"/>
        <v>3.2128746844250601E-3</v>
      </c>
      <c r="I613" s="6">
        <f t="shared" si="61"/>
        <v>0.760689860821404</v>
      </c>
      <c r="J613" s="5">
        <f t="shared" si="60"/>
        <v>1.7227243157561745E-2</v>
      </c>
    </row>
    <row r="614" spans="1:10" x14ac:dyDescent="0.45">
      <c r="A614" s="1">
        <v>45086</v>
      </c>
      <c r="B614">
        <v>35.560535000000002</v>
      </c>
      <c r="C614" s="2">
        <f t="shared" si="57"/>
        <v>-1.7722982988991443E-2</v>
      </c>
      <c r="D614">
        <f t="shared" si="56"/>
        <v>206</v>
      </c>
      <c r="E614" s="2">
        <v>1.751306414467324E-2</v>
      </c>
      <c r="F614">
        <v>792</v>
      </c>
      <c r="G614" s="3">
        <f t="shared" si="58"/>
        <v>3.4919990851857657E-4</v>
      </c>
      <c r="H614" s="3">
        <f t="shared" si="59"/>
        <v>3.4929383327967981E-6</v>
      </c>
      <c r="I614" s="6">
        <f t="shared" si="61"/>
        <v>0.76069335375973679</v>
      </c>
      <c r="J614" s="5">
        <f t="shared" si="60"/>
        <v>1.751306414467324E-2</v>
      </c>
    </row>
    <row r="615" spans="1:10" x14ac:dyDescent="0.45">
      <c r="A615" s="1">
        <v>45089</v>
      </c>
      <c r="B615">
        <v>35.677193000000003</v>
      </c>
      <c r="C615" s="2">
        <f t="shared" si="57"/>
        <v>3.2805468196697163E-3</v>
      </c>
      <c r="D615">
        <f t="shared" si="56"/>
        <v>205</v>
      </c>
      <c r="E615" s="2">
        <v>1.8063096489838504E-2</v>
      </c>
      <c r="F615">
        <v>376</v>
      </c>
      <c r="G615" s="3">
        <f t="shared" si="58"/>
        <v>2.2847209744950251E-2</v>
      </c>
      <c r="H615" s="3">
        <f t="shared" si="59"/>
        <v>2.2853354989163727E-4</v>
      </c>
      <c r="I615" s="6">
        <f t="shared" si="61"/>
        <v>0.7609218873096284</v>
      </c>
      <c r="J615" s="5">
        <f t="shared" si="60"/>
        <v>1.8063096489838504E-2</v>
      </c>
    </row>
    <row r="616" spans="1:10" x14ac:dyDescent="0.45">
      <c r="A616" s="1">
        <v>45090</v>
      </c>
      <c r="B616">
        <v>36.931240000000003</v>
      </c>
      <c r="C616" s="2">
        <f t="shared" si="57"/>
        <v>3.5149822465012859E-2</v>
      </c>
      <c r="D616">
        <f t="shared" si="56"/>
        <v>204</v>
      </c>
      <c r="E616" s="2">
        <v>1.8145130766780593E-2</v>
      </c>
      <c r="F616">
        <v>112</v>
      </c>
      <c r="G616" s="3">
        <f t="shared" si="58"/>
        <v>0.3244455298634254</v>
      </c>
      <c r="H616" s="3">
        <f t="shared" si="59"/>
        <v>3.2453279640657176E-3</v>
      </c>
      <c r="I616" s="6">
        <f t="shared" si="61"/>
        <v>0.76416721527369413</v>
      </c>
      <c r="J616" s="5">
        <f t="shared" si="60"/>
        <v>1.8145130766780593E-2</v>
      </c>
    </row>
    <row r="617" spans="1:10" x14ac:dyDescent="0.45">
      <c r="A617" s="1">
        <v>45091</v>
      </c>
      <c r="B617">
        <v>37.563122</v>
      </c>
      <c r="C617" s="2">
        <f t="shared" si="57"/>
        <v>1.7109688166441206E-2</v>
      </c>
      <c r="D617">
        <f t="shared" si="56"/>
        <v>203</v>
      </c>
      <c r="E617" s="2">
        <v>1.8150397197611801E-2</v>
      </c>
      <c r="F617">
        <v>34</v>
      </c>
      <c r="G617" s="3">
        <f t="shared" si="58"/>
        <v>0.71055322727229198</v>
      </c>
      <c r="H617" s="3">
        <f t="shared" si="59"/>
        <v>7.1074434571331852E-3</v>
      </c>
      <c r="I617" s="6">
        <f t="shared" si="61"/>
        <v>0.77127465873082734</v>
      </c>
      <c r="J617" s="5">
        <f t="shared" si="60"/>
        <v>1.8150397197611801E-2</v>
      </c>
    </row>
    <row r="618" spans="1:10" x14ac:dyDescent="0.45">
      <c r="A618" s="1">
        <v>45092</v>
      </c>
      <c r="B618">
        <v>38.846336000000001</v>
      </c>
      <c r="C618" s="2">
        <f t="shared" si="57"/>
        <v>3.416153747816808E-2</v>
      </c>
      <c r="D618">
        <f t="shared" si="56"/>
        <v>202</v>
      </c>
      <c r="E618" s="2">
        <v>1.8209364976980558E-2</v>
      </c>
      <c r="F618">
        <v>465</v>
      </c>
      <c r="G618" s="3">
        <f t="shared" si="58"/>
        <v>9.3404002729991203E-3</v>
      </c>
      <c r="H618" s="3">
        <f t="shared" si="59"/>
        <v>9.3429125728103428E-5</v>
      </c>
      <c r="I618" s="6">
        <f t="shared" si="61"/>
        <v>0.77136808785655542</v>
      </c>
      <c r="J618" s="5">
        <f t="shared" si="60"/>
        <v>1.8209364976980558E-2</v>
      </c>
    </row>
    <row r="619" spans="1:10" x14ac:dyDescent="0.45">
      <c r="A619" s="1">
        <v>45093</v>
      </c>
      <c r="B619">
        <v>38.739398999999999</v>
      </c>
      <c r="C619" s="2">
        <f t="shared" si="57"/>
        <v>-2.7528207550900907E-3</v>
      </c>
      <c r="D619">
        <f t="shared" si="56"/>
        <v>201</v>
      </c>
      <c r="E619" s="2">
        <v>1.8376736025645712E-2</v>
      </c>
      <c r="F619">
        <v>82</v>
      </c>
      <c r="G619" s="3">
        <f t="shared" si="58"/>
        <v>0.43861750180991049</v>
      </c>
      <c r="H619" s="3">
        <f t="shared" si="59"/>
        <v>4.3873547733930844E-3</v>
      </c>
      <c r="I619" s="6">
        <f t="shared" si="61"/>
        <v>0.77575544262994856</v>
      </c>
      <c r="J619" s="5">
        <f t="shared" si="60"/>
        <v>1.8376736025645712E-2</v>
      </c>
    </row>
    <row r="620" spans="1:10" x14ac:dyDescent="0.45">
      <c r="A620" s="1">
        <v>45097</v>
      </c>
      <c r="B620">
        <v>36.13409</v>
      </c>
      <c r="C620" s="2">
        <f t="shared" si="57"/>
        <v>-6.7252179105824483E-2</v>
      </c>
      <c r="D620">
        <f t="shared" si="56"/>
        <v>200</v>
      </c>
      <c r="E620" s="2">
        <v>1.8533559104843222E-2</v>
      </c>
      <c r="F620">
        <v>784</v>
      </c>
      <c r="G620" s="3">
        <f t="shared" si="58"/>
        <v>3.7843610548752313E-4</v>
      </c>
      <c r="H620" s="3">
        <f t="shared" si="59"/>
        <v>3.7853789394718094E-6</v>
      </c>
      <c r="I620" s="6">
        <f t="shared" si="61"/>
        <v>0.77575922800888808</v>
      </c>
      <c r="J620" s="5">
        <f t="shared" si="60"/>
        <v>1.8533559104843222E-2</v>
      </c>
    </row>
    <row r="621" spans="1:10" x14ac:dyDescent="0.45">
      <c r="A621" s="1">
        <v>45098</v>
      </c>
      <c r="B621">
        <v>35.570255000000003</v>
      </c>
      <c r="C621" s="2">
        <f t="shared" si="57"/>
        <v>-1.5603962905942792E-2</v>
      </c>
      <c r="D621">
        <f t="shared" si="56"/>
        <v>199</v>
      </c>
      <c r="E621" s="2">
        <v>1.868800081087274E-2</v>
      </c>
      <c r="F621">
        <v>685</v>
      </c>
      <c r="G621" s="3">
        <f t="shared" si="58"/>
        <v>1.0235482010399321E-3</v>
      </c>
      <c r="H621" s="3">
        <f t="shared" si="59"/>
        <v>1.0238235061528921E-5</v>
      </c>
      <c r="I621" s="6">
        <f t="shared" si="61"/>
        <v>0.7757694662439496</v>
      </c>
      <c r="J621" s="5">
        <f t="shared" si="60"/>
        <v>1.868800081087274E-2</v>
      </c>
    </row>
    <row r="622" spans="1:10" x14ac:dyDescent="0.45">
      <c r="A622" s="1">
        <v>45099</v>
      </c>
      <c r="B622">
        <v>35.570255000000003</v>
      </c>
      <c r="C622" s="2">
        <f t="shared" si="57"/>
        <v>0</v>
      </c>
      <c r="D622">
        <f t="shared" si="56"/>
        <v>198</v>
      </c>
      <c r="E622" s="2">
        <v>1.8949834728763548E-2</v>
      </c>
      <c r="F622">
        <v>105</v>
      </c>
      <c r="G622" s="3">
        <f t="shared" si="58"/>
        <v>0.34809311449244174</v>
      </c>
      <c r="H622" s="3">
        <f t="shared" si="59"/>
        <v>3.4818674155769236E-3</v>
      </c>
      <c r="I622" s="6">
        <f t="shared" si="61"/>
        <v>0.77925133365952648</v>
      </c>
      <c r="J622" s="5">
        <f t="shared" si="60"/>
        <v>1.8949834728763548E-2</v>
      </c>
    </row>
    <row r="623" spans="1:10" x14ac:dyDescent="0.45">
      <c r="A623" s="1">
        <v>45100</v>
      </c>
      <c r="B623">
        <v>33.89819</v>
      </c>
      <c r="C623" s="2">
        <f t="shared" si="57"/>
        <v>-4.7007394239934608E-2</v>
      </c>
      <c r="D623">
        <f t="shared" si="56"/>
        <v>197</v>
      </c>
      <c r="E623" s="2">
        <v>1.9245111121579228E-2</v>
      </c>
      <c r="F623">
        <v>172</v>
      </c>
      <c r="G623" s="3">
        <f t="shared" si="58"/>
        <v>0.1775225267587632</v>
      </c>
      <c r="H623" s="3">
        <f t="shared" si="59"/>
        <v>1.7757027522750421E-3</v>
      </c>
      <c r="I623" s="6">
        <f t="shared" si="61"/>
        <v>0.78102703641180149</v>
      </c>
      <c r="J623" s="5">
        <f t="shared" si="60"/>
        <v>1.9245111121579228E-2</v>
      </c>
    </row>
    <row r="624" spans="1:10" x14ac:dyDescent="0.45">
      <c r="A624" s="1">
        <v>45103</v>
      </c>
      <c r="B624">
        <v>33.995407</v>
      </c>
      <c r="C624" s="2">
        <f t="shared" si="57"/>
        <v>2.8679112365586068E-3</v>
      </c>
      <c r="D624">
        <f t="shared" si="56"/>
        <v>196</v>
      </c>
      <c r="E624" s="2">
        <v>1.9327784663297987E-2</v>
      </c>
      <c r="F624">
        <v>730</v>
      </c>
      <c r="G624" s="3">
        <f t="shared" si="58"/>
        <v>6.5116650978838968E-4</v>
      </c>
      <c r="H624" s="3">
        <f t="shared" si="59"/>
        <v>6.5134165490549402E-6</v>
      </c>
      <c r="I624" s="6">
        <f t="shared" si="61"/>
        <v>0.78103354982835049</v>
      </c>
      <c r="J624" s="5">
        <f t="shared" si="60"/>
        <v>1.9327784663297987E-2</v>
      </c>
    </row>
    <row r="625" spans="1:10" x14ac:dyDescent="0.45">
      <c r="A625" s="1">
        <v>45104</v>
      </c>
      <c r="B625">
        <v>34.753666000000003</v>
      </c>
      <c r="C625" s="2">
        <f t="shared" si="57"/>
        <v>2.2304748403218166E-2</v>
      </c>
      <c r="D625">
        <f t="shared" si="56"/>
        <v>195</v>
      </c>
      <c r="E625" s="2">
        <v>1.9358254302056732E-2</v>
      </c>
      <c r="F625">
        <v>681</v>
      </c>
      <c r="G625" s="3">
        <f t="shared" si="58"/>
        <v>1.0655345123075537E-3</v>
      </c>
      <c r="H625" s="3">
        <f t="shared" si="59"/>
        <v>1.0658211105341694E-5</v>
      </c>
      <c r="I625" s="6">
        <f t="shared" si="61"/>
        <v>0.78104420803945585</v>
      </c>
      <c r="J625" s="5">
        <f t="shared" si="60"/>
        <v>1.9358254302056732E-2</v>
      </c>
    </row>
    <row r="626" spans="1:10" x14ac:dyDescent="0.45">
      <c r="A626" s="1">
        <v>45105</v>
      </c>
      <c r="B626">
        <v>33.820422999999998</v>
      </c>
      <c r="C626" s="2">
        <f t="shared" si="57"/>
        <v>-2.6853080765637971E-2</v>
      </c>
      <c r="D626">
        <f t="shared" si="56"/>
        <v>194</v>
      </c>
      <c r="E626" s="2">
        <v>1.9690329881859814E-2</v>
      </c>
      <c r="F626">
        <v>383</v>
      </c>
      <c r="G626" s="3">
        <f t="shared" si="58"/>
        <v>2.1295092499631026E-2</v>
      </c>
      <c r="H626" s="3">
        <f t="shared" si="59"/>
        <v>2.1300820268816832E-4</v>
      </c>
      <c r="I626" s="6">
        <f t="shared" si="61"/>
        <v>0.78125721624214406</v>
      </c>
      <c r="J626" s="5">
        <f t="shared" si="60"/>
        <v>1.9690329881859814E-2</v>
      </c>
    </row>
    <row r="627" spans="1:10" x14ac:dyDescent="0.45">
      <c r="A627" s="1">
        <v>45106</v>
      </c>
      <c r="B627">
        <v>33.07188</v>
      </c>
      <c r="C627" s="2">
        <f t="shared" si="57"/>
        <v>-2.2132869242942332E-2</v>
      </c>
      <c r="D627">
        <f t="shared" si="56"/>
        <v>193</v>
      </c>
      <c r="E627" s="2">
        <v>1.9763472820820693E-2</v>
      </c>
      <c r="F627">
        <v>661</v>
      </c>
      <c r="G627" s="3">
        <f t="shared" si="58"/>
        <v>1.3027576406648171E-3</v>
      </c>
      <c r="H627" s="3">
        <f t="shared" si="59"/>
        <v>1.3031080451099212E-5</v>
      </c>
      <c r="I627" s="6">
        <f t="shared" si="61"/>
        <v>0.7812702473225952</v>
      </c>
      <c r="J627" s="5">
        <f t="shared" si="60"/>
        <v>1.9763472820820693E-2</v>
      </c>
    </row>
    <row r="628" spans="1:10" x14ac:dyDescent="0.45">
      <c r="A628" s="1">
        <v>45107</v>
      </c>
      <c r="B628">
        <v>33.178818</v>
      </c>
      <c r="C628" s="2">
        <f t="shared" si="57"/>
        <v>3.2335022986296202E-3</v>
      </c>
      <c r="D628">
        <f t="shared" si="56"/>
        <v>192</v>
      </c>
      <c r="E628" s="2">
        <v>1.977016656693098E-2</v>
      </c>
      <c r="F628">
        <v>333</v>
      </c>
      <c r="G628" s="3">
        <f t="shared" si="58"/>
        <v>3.5198147020879381E-2</v>
      </c>
      <c r="H628" s="3">
        <f t="shared" si="59"/>
        <v>3.5207614313022262E-4</v>
      </c>
      <c r="I628" s="6">
        <f t="shared" si="61"/>
        <v>0.78162232346572547</v>
      </c>
      <c r="J628" s="5">
        <f t="shared" si="60"/>
        <v>1.977016656693098E-2</v>
      </c>
    </row>
    <row r="629" spans="1:10" x14ac:dyDescent="0.45">
      <c r="A629" s="1">
        <v>45110</v>
      </c>
      <c r="B629">
        <v>34.170391000000002</v>
      </c>
      <c r="C629" s="2">
        <f t="shared" si="57"/>
        <v>2.9885724078537068E-2</v>
      </c>
      <c r="D629">
        <f t="shared" si="56"/>
        <v>191</v>
      </c>
      <c r="E629" s="2">
        <v>1.9929687149369713E-2</v>
      </c>
      <c r="F629">
        <v>561</v>
      </c>
      <c r="G629" s="3">
        <f t="shared" si="58"/>
        <v>3.5591326059692609E-3</v>
      </c>
      <c r="H629" s="3">
        <f t="shared" si="59"/>
        <v>3.5600899105721418E-5</v>
      </c>
      <c r="I629" s="6">
        <f t="shared" si="61"/>
        <v>0.78165792436483117</v>
      </c>
      <c r="J629" s="5">
        <f t="shared" si="60"/>
        <v>1.9929687149369713E-2</v>
      </c>
    </row>
    <row r="630" spans="1:10" x14ac:dyDescent="0.45">
      <c r="A630" s="1">
        <v>45112</v>
      </c>
      <c r="B630">
        <v>34.218994000000002</v>
      </c>
      <c r="C630" s="2">
        <f t="shared" si="57"/>
        <v>1.4223717838055538E-3</v>
      </c>
      <c r="D630">
        <f t="shared" si="56"/>
        <v>190</v>
      </c>
      <c r="E630" s="2">
        <v>1.9934766984224028E-2</v>
      </c>
      <c r="F630">
        <v>11</v>
      </c>
      <c r="G630" s="3">
        <f t="shared" si="58"/>
        <v>0.89533825425871627</v>
      </c>
      <c r="H630" s="3">
        <f t="shared" si="59"/>
        <v>8.9557907457277243E-3</v>
      </c>
      <c r="I630" s="6">
        <f t="shared" si="61"/>
        <v>0.79061371511055889</v>
      </c>
      <c r="J630" s="5">
        <f t="shared" si="60"/>
        <v>1.9934766984224028E-2</v>
      </c>
    </row>
    <row r="631" spans="1:10" x14ac:dyDescent="0.45">
      <c r="A631" s="1">
        <v>45113</v>
      </c>
      <c r="B631">
        <v>33.130211000000003</v>
      </c>
      <c r="C631" s="2">
        <f t="shared" si="57"/>
        <v>-3.1818089099872382E-2</v>
      </c>
      <c r="D631">
        <f t="shared" si="56"/>
        <v>189</v>
      </c>
      <c r="E631" s="2">
        <v>1.9952113161155083E-2</v>
      </c>
      <c r="F631">
        <v>593</v>
      </c>
      <c r="G631" s="3">
        <f t="shared" si="58"/>
        <v>2.5803011523941447E-3</v>
      </c>
      <c r="H631" s="3">
        <f t="shared" si="59"/>
        <v>2.5809951794067551E-5</v>
      </c>
      <c r="I631" s="6">
        <f t="shared" si="61"/>
        <v>0.79063952506235291</v>
      </c>
      <c r="J631" s="5">
        <f t="shared" si="60"/>
        <v>1.9952113161155083E-2</v>
      </c>
    </row>
    <row r="632" spans="1:10" x14ac:dyDescent="0.45">
      <c r="A632" s="1">
        <v>45114</v>
      </c>
      <c r="B632">
        <v>34.763385999999997</v>
      </c>
      <c r="C632" s="2">
        <f t="shared" si="57"/>
        <v>4.9295641370952659E-2</v>
      </c>
      <c r="D632">
        <f t="shared" si="56"/>
        <v>188</v>
      </c>
      <c r="E632" s="2">
        <v>2.012749829964311E-2</v>
      </c>
      <c r="F632">
        <v>134</v>
      </c>
      <c r="G632" s="3">
        <f t="shared" si="58"/>
        <v>0.2600854613777257</v>
      </c>
      <c r="H632" s="3">
        <f t="shared" si="59"/>
        <v>2.6015541690815516E-3</v>
      </c>
      <c r="I632" s="6">
        <f t="shared" si="61"/>
        <v>0.7932410792314345</v>
      </c>
      <c r="J632" s="5">
        <f t="shared" si="60"/>
        <v>2.012749829964311E-2</v>
      </c>
    </row>
    <row r="633" spans="1:10" x14ac:dyDescent="0.45">
      <c r="A633" s="1">
        <v>45117</v>
      </c>
      <c r="B633">
        <v>34.948093</v>
      </c>
      <c r="C633" s="2">
        <f t="shared" si="57"/>
        <v>5.3132626378800119E-3</v>
      </c>
      <c r="D633">
        <f t="shared" si="56"/>
        <v>187</v>
      </c>
      <c r="E633" s="2">
        <v>2.0315211401638722E-2</v>
      </c>
      <c r="F633">
        <v>129</v>
      </c>
      <c r="G633" s="3">
        <f t="shared" si="58"/>
        <v>0.27348915102221594</v>
      </c>
      <c r="H633" s="3">
        <f t="shared" si="59"/>
        <v>2.7356271176077131E-3</v>
      </c>
      <c r="I633" s="6">
        <f t="shared" si="61"/>
        <v>0.79597670634904216</v>
      </c>
      <c r="J633" s="5">
        <f t="shared" si="60"/>
        <v>2.0315211401638722E-2</v>
      </c>
    </row>
    <row r="634" spans="1:10" x14ac:dyDescent="0.45">
      <c r="A634" s="1">
        <v>45118</v>
      </c>
      <c r="B634">
        <v>35.016143999999997</v>
      </c>
      <c r="C634" s="2">
        <f t="shared" si="57"/>
        <v>1.9472020976938342E-3</v>
      </c>
      <c r="D634">
        <f t="shared" si="56"/>
        <v>186</v>
      </c>
      <c r="E634" s="2">
        <v>2.0345312342788358E-2</v>
      </c>
      <c r="F634">
        <v>215</v>
      </c>
      <c r="G634" s="3">
        <f t="shared" si="58"/>
        <v>0.11523033871371316</v>
      </c>
      <c r="H634" s="3">
        <f t="shared" si="59"/>
        <v>1.152613323702735E-3</v>
      </c>
      <c r="I634" s="6">
        <f t="shared" si="61"/>
        <v>0.79712931967274492</v>
      </c>
      <c r="J634" s="5">
        <f t="shared" si="60"/>
        <v>2.0345312342788358E-2</v>
      </c>
    </row>
    <row r="635" spans="1:10" x14ac:dyDescent="0.45">
      <c r="A635" s="1">
        <v>45119</v>
      </c>
      <c r="B635">
        <v>36.367404999999998</v>
      </c>
      <c r="C635" s="2">
        <f t="shared" si="57"/>
        <v>3.8589657387746668E-2</v>
      </c>
      <c r="D635">
        <f t="shared" si="56"/>
        <v>185</v>
      </c>
      <c r="E635" s="2">
        <v>2.04081309775761E-2</v>
      </c>
      <c r="F635">
        <v>151</v>
      </c>
      <c r="G635" s="3">
        <f t="shared" si="58"/>
        <v>0.21923726936647206</v>
      </c>
      <c r="H635" s="3">
        <f t="shared" si="59"/>
        <v>2.1929623790468713E-3</v>
      </c>
      <c r="I635" s="6">
        <f t="shared" si="61"/>
        <v>0.79932228205179179</v>
      </c>
      <c r="J635" s="5">
        <f t="shared" si="60"/>
        <v>2.04081309775761E-2</v>
      </c>
    </row>
    <row r="636" spans="1:10" x14ac:dyDescent="0.45">
      <c r="A636" s="1">
        <v>45120</v>
      </c>
      <c r="B636">
        <v>38.263058000000001</v>
      </c>
      <c r="C636" s="2">
        <f t="shared" si="57"/>
        <v>5.2125055389572239E-2</v>
      </c>
      <c r="D636">
        <f t="shared" si="56"/>
        <v>184</v>
      </c>
      <c r="E636" s="2">
        <v>2.0783949214157937E-2</v>
      </c>
      <c r="F636">
        <v>600</v>
      </c>
      <c r="G636" s="3">
        <f t="shared" si="58"/>
        <v>2.4050092913110552E-3</v>
      </c>
      <c r="H636" s="3">
        <f t="shared" si="59"/>
        <v>2.4056561698400209E-5</v>
      </c>
      <c r="I636" s="6">
        <f t="shared" si="61"/>
        <v>0.79934633861349014</v>
      </c>
      <c r="J636" s="5">
        <f t="shared" si="60"/>
        <v>2.0783949214157937E-2</v>
      </c>
    </row>
    <row r="637" spans="1:10" x14ac:dyDescent="0.45">
      <c r="A637" s="1">
        <v>45121</v>
      </c>
      <c r="B637">
        <v>37.077057000000003</v>
      </c>
      <c r="C637" s="2">
        <f t="shared" si="57"/>
        <v>-3.0995980509451071E-2</v>
      </c>
      <c r="D637">
        <f t="shared" si="56"/>
        <v>183</v>
      </c>
      <c r="E637" s="2">
        <v>2.1081764330827868E-2</v>
      </c>
      <c r="F637">
        <v>504</v>
      </c>
      <c r="G637" s="3">
        <f t="shared" si="58"/>
        <v>6.3115797943161037E-3</v>
      </c>
      <c r="H637" s="3">
        <f t="shared" si="59"/>
        <v>6.3132774282784947E-5</v>
      </c>
      <c r="I637" s="6">
        <f t="shared" si="61"/>
        <v>0.79940947138777296</v>
      </c>
      <c r="J637" s="5">
        <f t="shared" si="60"/>
        <v>2.1081764330827868E-2</v>
      </c>
    </row>
    <row r="638" spans="1:10" x14ac:dyDescent="0.45">
      <c r="A638" s="1">
        <v>45124</v>
      </c>
      <c r="B638">
        <v>36.727088999999999</v>
      </c>
      <c r="C638" s="2">
        <f t="shared" si="57"/>
        <v>-9.4389368606037083E-3</v>
      </c>
      <c r="D638">
        <f t="shared" si="56"/>
        <v>182</v>
      </c>
      <c r="E638" s="2">
        <v>2.1240635081363202E-2</v>
      </c>
      <c r="F638">
        <v>795</v>
      </c>
      <c r="G638" s="3">
        <f t="shared" si="58"/>
        <v>3.3882832203566637E-4</v>
      </c>
      <c r="H638" s="3">
        <f t="shared" si="59"/>
        <v>3.3891945713744008E-6</v>
      </c>
      <c r="I638" s="6">
        <f t="shared" si="61"/>
        <v>0.79941286058234429</v>
      </c>
      <c r="J638" s="5">
        <f t="shared" si="60"/>
        <v>2.1240635081363202E-2</v>
      </c>
    </row>
    <row r="639" spans="1:10" x14ac:dyDescent="0.45">
      <c r="A639" s="1">
        <v>45125</v>
      </c>
      <c r="B639">
        <v>35.055027000000003</v>
      </c>
      <c r="C639" s="2">
        <f t="shared" si="57"/>
        <v>-4.5526668340090781E-2</v>
      </c>
      <c r="D639">
        <f t="shared" si="56"/>
        <v>181</v>
      </c>
      <c r="E639" s="2">
        <v>2.1459304732275752E-2</v>
      </c>
      <c r="F639">
        <v>811</v>
      </c>
      <c r="G639" s="3">
        <f t="shared" si="58"/>
        <v>2.8849800786430512E-4</v>
      </c>
      <c r="H639" s="3">
        <f t="shared" si="59"/>
        <v>2.8857560555492987E-6</v>
      </c>
      <c r="I639" s="6">
        <f t="shared" si="61"/>
        <v>0.79941574633839985</v>
      </c>
      <c r="J639" s="5">
        <f t="shared" si="60"/>
        <v>2.1459304732275752E-2</v>
      </c>
    </row>
    <row r="640" spans="1:10" x14ac:dyDescent="0.45">
      <c r="A640" s="1">
        <v>45126</v>
      </c>
      <c r="B640">
        <v>35.395271000000001</v>
      </c>
      <c r="C640" s="2">
        <f t="shared" si="57"/>
        <v>9.7059973737860794E-3</v>
      </c>
      <c r="D640">
        <f t="shared" si="56"/>
        <v>180</v>
      </c>
      <c r="E640" s="2">
        <v>2.1768067338874042E-2</v>
      </c>
      <c r="F640">
        <v>164</v>
      </c>
      <c r="G640" s="3">
        <f t="shared" si="58"/>
        <v>0.19238531289396682</v>
      </c>
      <c r="H640" s="3">
        <f t="shared" si="59"/>
        <v>1.9243705902594606E-3</v>
      </c>
      <c r="I640" s="6">
        <f t="shared" si="61"/>
        <v>0.80134011692865925</v>
      </c>
      <c r="J640" s="5">
        <f t="shared" si="60"/>
        <v>2.1768067338874042E-2</v>
      </c>
    </row>
    <row r="641" spans="1:10" x14ac:dyDescent="0.45">
      <c r="A641" s="1">
        <v>45127</v>
      </c>
      <c r="B641">
        <v>35.648026000000002</v>
      </c>
      <c r="C641" s="2">
        <f t="shared" si="57"/>
        <v>7.1409256903274265E-3</v>
      </c>
      <c r="D641">
        <f t="shared" si="56"/>
        <v>179</v>
      </c>
      <c r="E641" s="2">
        <v>2.1811459640203479E-2</v>
      </c>
      <c r="F641">
        <v>118</v>
      </c>
      <c r="G641" s="3">
        <f t="shared" si="58"/>
        <v>0.30545902592830432</v>
      </c>
      <c r="H641" s="3">
        <f t="shared" si="59"/>
        <v>3.0554118564638344E-3</v>
      </c>
      <c r="I641" s="6">
        <f t="shared" si="61"/>
        <v>0.8043955287851231</v>
      </c>
      <c r="J641" s="5">
        <f t="shared" si="60"/>
        <v>2.1811459640203479E-2</v>
      </c>
    </row>
    <row r="642" spans="1:10" x14ac:dyDescent="0.45">
      <c r="A642" s="1">
        <v>45128</v>
      </c>
      <c r="B642">
        <v>36.036879999999996</v>
      </c>
      <c r="C642" s="2">
        <f t="shared" si="57"/>
        <v>1.0908149584495819E-2</v>
      </c>
      <c r="D642">
        <f t="shared" ref="D642:D705" si="62">D643+1</f>
        <v>178</v>
      </c>
      <c r="E642" s="2">
        <v>2.1862851546821993E-2</v>
      </c>
      <c r="F642">
        <v>562</v>
      </c>
      <c r="G642" s="3">
        <f t="shared" si="58"/>
        <v>3.5235412799095684E-3</v>
      </c>
      <c r="H642" s="3">
        <f t="shared" si="59"/>
        <v>3.5244890114664203E-5</v>
      </c>
      <c r="I642" s="6">
        <f t="shared" si="61"/>
        <v>0.80443077367523774</v>
      </c>
      <c r="J642" s="5">
        <f t="shared" si="60"/>
        <v>2.1862851546821993E-2</v>
      </c>
    </row>
    <row r="643" spans="1:10" x14ac:dyDescent="0.45">
      <c r="A643" s="1">
        <v>45131</v>
      </c>
      <c r="B643">
        <v>37.290928000000001</v>
      </c>
      <c r="C643" s="2">
        <f t="shared" si="57"/>
        <v>3.4799017007021815E-2</v>
      </c>
      <c r="D643">
        <f t="shared" si="62"/>
        <v>177</v>
      </c>
      <c r="E643" s="2">
        <v>2.2017556628107338E-2</v>
      </c>
      <c r="F643">
        <v>352</v>
      </c>
      <c r="G643" s="3">
        <f t="shared" si="58"/>
        <v>2.9079604685802569E-2</v>
      </c>
      <c r="H643" s="3">
        <f t="shared" si="59"/>
        <v>2.9087426265523702E-4</v>
      </c>
      <c r="I643" s="6">
        <f t="shared" si="61"/>
        <v>0.80472164793789303</v>
      </c>
      <c r="J643" s="5">
        <f t="shared" si="60"/>
        <v>2.2017556628107338E-2</v>
      </c>
    </row>
    <row r="644" spans="1:10" x14ac:dyDescent="0.45">
      <c r="A644" s="1">
        <v>45132</v>
      </c>
      <c r="B644">
        <v>37.456187999999997</v>
      </c>
      <c r="C644" s="2">
        <f t="shared" ref="C644:C707" si="63">B644/B643-1</f>
        <v>4.4316408537754537E-3</v>
      </c>
      <c r="D644">
        <f t="shared" si="62"/>
        <v>176</v>
      </c>
      <c r="E644" s="2">
        <v>2.2182788543142928E-2</v>
      </c>
      <c r="F644">
        <v>439</v>
      </c>
      <c r="G644" s="3">
        <f t="shared" ref="G644:G707" si="64">$N$3^F644</f>
        <v>1.2129710294652159E-2</v>
      </c>
      <c r="H644" s="3">
        <f t="shared" ref="H644:H707" si="65">G644/$N$4</f>
        <v>1.2132972838867906E-4</v>
      </c>
      <c r="I644" s="6">
        <f t="shared" si="61"/>
        <v>0.80484297766628166</v>
      </c>
      <c r="J644" s="5">
        <f t="shared" ref="J644:J707" si="66">E644</f>
        <v>2.2182788543142928E-2</v>
      </c>
    </row>
    <row r="645" spans="1:10" x14ac:dyDescent="0.45">
      <c r="A645" s="1">
        <v>45133</v>
      </c>
      <c r="B645">
        <v>38.039470999999999</v>
      </c>
      <c r="C645" s="2">
        <f t="shared" si="63"/>
        <v>1.5572406887748524E-2</v>
      </c>
      <c r="D645">
        <f t="shared" si="62"/>
        <v>175</v>
      </c>
      <c r="E645" s="2">
        <v>2.2197432073647771E-2</v>
      </c>
      <c r="F645">
        <v>429</v>
      </c>
      <c r="G645" s="3">
        <f t="shared" si="64"/>
        <v>1.3412152484926321E-2</v>
      </c>
      <c r="H645" s="3">
        <f t="shared" si="65"/>
        <v>1.341575996931362E-4</v>
      </c>
      <c r="I645" s="6">
        <f t="shared" ref="I645:I708" si="67">H645+I644</f>
        <v>0.80497713526597481</v>
      </c>
      <c r="J645" s="5">
        <f t="shared" si="66"/>
        <v>2.2197432073647771E-2</v>
      </c>
    </row>
    <row r="646" spans="1:10" x14ac:dyDescent="0.45">
      <c r="A646" s="1">
        <v>45134</v>
      </c>
      <c r="B646">
        <v>36.921515999999997</v>
      </c>
      <c r="C646" s="2">
        <f t="shared" si="63"/>
        <v>-2.9389341402776159E-2</v>
      </c>
      <c r="D646">
        <f t="shared" si="62"/>
        <v>174</v>
      </c>
      <c r="E646" s="2">
        <v>2.2235078011356935E-2</v>
      </c>
      <c r="F646">
        <v>469</v>
      </c>
      <c r="G646" s="3">
        <f t="shared" si="64"/>
        <v>8.972351234045866E-3</v>
      </c>
      <c r="H646" s="3">
        <f t="shared" si="65"/>
        <v>8.9747645392204502E-5</v>
      </c>
      <c r="I646" s="6">
        <f t="shared" si="67"/>
        <v>0.80506688291136697</v>
      </c>
      <c r="J646" s="5">
        <f t="shared" si="66"/>
        <v>2.2235078011356935E-2</v>
      </c>
    </row>
    <row r="647" spans="1:10" x14ac:dyDescent="0.45">
      <c r="A647" s="1">
        <v>45135</v>
      </c>
      <c r="B647">
        <v>39.400447999999997</v>
      </c>
      <c r="C647" s="2">
        <f t="shared" si="63"/>
        <v>6.7140580034687591E-2</v>
      </c>
      <c r="D647">
        <f t="shared" si="62"/>
        <v>173</v>
      </c>
      <c r="E647" s="2">
        <v>2.2304748403218166E-2</v>
      </c>
      <c r="F647">
        <v>195</v>
      </c>
      <c r="G647" s="3">
        <f t="shared" si="64"/>
        <v>0.14088441290426745</v>
      </c>
      <c r="H647" s="3">
        <f t="shared" si="65"/>
        <v>1.4092230677108242E-3</v>
      </c>
      <c r="I647" s="6">
        <f t="shared" si="67"/>
        <v>0.80647610597907782</v>
      </c>
      <c r="J647" s="5">
        <f t="shared" si="66"/>
        <v>2.2304748403218166E-2</v>
      </c>
    </row>
    <row r="648" spans="1:10" x14ac:dyDescent="0.45">
      <c r="A648" s="1">
        <v>45138</v>
      </c>
      <c r="B648">
        <v>40.158714000000003</v>
      </c>
      <c r="C648" s="2">
        <f t="shared" si="63"/>
        <v>1.9245111121579228E-2</v>
      </c>
      <c r="D648">
        <f t="shared" si="62"/>
        <v>172</v>
      </c>
      <c r="E648" s="2">
        <v>2.2422752548194369E-2</v>
      </c>
      <c r="F648">
        <v>529</v>
      </c>
      <c r="G648" s="3">
        <f t="shared" si="64"/>
        <v>4.9092815755711356E-3</v>
      </c>
      <c r="H648" s="3">
        <f t="shared" si="65"/>
        <v>4.9106020315275253E-5</v>
      </c>
      <c r="I648" s="6">
        <f t="shared" si="67"/>
        <v>0.80652521199939309</v>
      </c>
      <c r="J648" s="5">
        <f t="shared" si="66"/>
        <v>2.2422752548194369E-2</v>
      </c>
    </row>
    <row r="649" spans="1:10" x14ac:dyDescent="0.45">
      <c r="A649" s="1">
        <v>45139</v>
      </c>
      <c r="B649">
        <v>38.924106999999999</v>
      </c>
      <c r="C649" s="2">
        <f t="shared" si="63"/>
        <v>-3.0743190631054684E-2</v>
      </c>
      <c r="D649">
        <f t="shared" si="62"/>
        <v>171</v>
      </c>
      <c r="E649" s="2">
        <v>2.2430682615577568E-2</v>
      </c>
      <c r="F649">
        <v>725</v>
      </c>
      <c r="G649" s="3">
        <f t="shared" si="64"/>
        <v>6.847248400305158E-4</v>
      </c>
      <c r="H649" s="3">
        <f t="shared" si="65"/>
        <v>6.8490901137607586E-6</v>
      </c>
      <c r="I649" s="6">
        <f t="shared" si="67"/>
        <v>0.80653206108950681</v>
      </c>
      <c r="J649" s="5">
        <f t="shared" si="66"/>
        <v>2.2430682615577568E-2</v>
      </c>
    </row>
    <row r="650" spans="1:10" x14ac:dyDescent="0.45">
      <c r="A650" s="1">
        <v>45140</v>
      </c>
      <c r="B650">
        <v>37.183993999999998</v>
      </c>
      <c r="C650" s="2">
        <f t="shared" si="63"/>
        <v>-4.4705277374764152E-2</v>
      </c>
      <c r="D650">
        <f t="shared" si="62"/>
        <v>170</v>
      </c>
      <c r="E650" s="2">
        <v>2.2565592184496719E-2</v>
      </c>
      <c r="F650">
        <v>536</v>
      </c>
      <c r="G650" s="3">
        <f t="shared" si="64"/>
        <v>4.575771239708086E-3</v>
      </c>
      <c r="H650" s="3">
        <f t="shared" si="65"/>
        <v>4.5770019909484743E-5</v>
      </c>
      <c r="I650" s="6">
        <f t="shared" si="67"/>
        <v>0.80657783110941628</v>
      </c>
      <c r="J650" s="5">
        <f t="shared" si="66"/>
        <v>2.2565592184496719E-2</v>
      </c>
    </row>
    <row r="651" spans="1:10" x14ac:dyDescent="0.45">
      <c r="A651" s="1">
        <v>45141</v>
      </c>
      <c r="B651">
        <v>38.457484999999998</v>
      </c>
      <c r="C651" s="2">
        <f t="shared" si="63"/>
        <v>3.4248365035773221E-2</v>
      </c>
      <c r="D651">
        <f t="shared" si="62"/>
        <v>169</v>
      </c>
      <c r="E651" s="2">
        <v>2.2734547169366959E-2</v>
      </c>
      <c r="F651">
        <v>427</v>
      </c>
      <c r="G651" s="3">
        <f t="shared" si="64"/>
        <v>1.3684473507730152E-2</v>
      </c>
      <c r="H651" s="3">
        <f t="shared" si="65"/>
        <v>1.3688154238663015E-4</v>
      </c>
      <c r="I651" s="6">
        <f t="shared" si="67"/>
        <v>0.80671471265180295</v>
      </c>
      <c r="J651" s="5">
        <f t="shared" si="66"/>
        <v>2.2734547169366959E-2</v>
      </c>
    </row>
    <row r="652" spans="1:10" x14ac:dyDescent="0.45">
      <c r="A652" s="1">
        <v>45142</v>
      </c>
      <c r="B652">
        <v>38.000584000000003</v>
      </c>
      <c r="C652" s="2">
        <f t="shared" si="63"/>
        <v>-1.188067810466531E-2</v>
      </c>
      <c r="D652">
        <f t="shared" si="62"/>
        <v>168</v>
      </c>
      <c r="E652" s="2">
        <v>2.2762595901749449E-2</v>
      </c>
      <c r="F652">
        <v>262</v>
      </c>
      <c r="G652" s="3">
        <f t="shared" si="64"/>
        <v>7.1849042449914677E-2</v>
      </c>
      <c r="H652" s="3">
        <f t="shared" si="65"/>
        <v>7.1868367781860595E-4</v>
      </c>
      <c r="I652" s="6">
        <f t="shared" si="67"/>
        <v>0.80743339632962152</v>
      </c>
      <c r="J652" s="5">
        <f t="shared" si="66"/>
        <v>2.2762595901749449E-2</v>
      </c>
    </row>
    <row r="653" spans="1:10" x14ac:dyDescent="0.45">
      <c r="A653" s="1">
        <v>45145</v>
      </c>
      <c r="B653">
        <v>37.825600000000001</v>
      </c>
      <c r="C653" s="2">
        <f t="shared" si="63"/>
        <v>-4.6047713371984988E-3</v>
      </c>
      <c r="D653">
        <f t="shared" si="62"/>
        <v>167</v>
      </c>
      <c r="E653" s="2">
        <v>2.2788223777767902E-2</v>
      </c>
      <c r="F653">
        <v>37</v>
      </c>
      <c r="G653" s="3">
        <f t="shared" si="64"/>
        <v>0.6894490858690776</v>
      </c>
      <c r="H653" s="3">
        <f t="shared" si="65"/>
        <v>6.8963452790128726E-3</v>
      </c>
      <c r="I653" s="6">
        <f t="shared" si="67"/>
        <v>0.81432974160863436</v>
      </c>
      <c r="J653" s="5">
        <f t="shared" si="66"/>
        <v>2.2788223777767902E-2</v>
      </c>
    </row>
    <row r="654" spans="1:10" x14ac:dyDescent="0.45">
      <c r="A654" s="1">
        <v>45146</v>
      </c>
      <c r="B654">
        <v>36.989567000000001</v>
      </c>
      <c r="C654" s="2">
        <f t="shared" si="63"/>
        <v>-2.2102306374518821E-2</v>
      </c>
      <c r="D654">
        <f t="shared" si="62"/>
        <v>166</v>
      </c>
      <c r="E654" s="2">
        <v>2.2804446854597815E-2</v>
      </c>
      <c r="F654">
        <v>365</v>
      </c>
      <c r="G654" s="3">
        <f t="shared" si="64"/>
        <v>2.5517964452291046E-2</v>
      </c>
      <c r="H654" s="3">
        <f t="shared" si="65"/>
        <v>2.5524828052929404E-4</v>
      </c>
      <c r="I654" s="6">
        <f t="shared" si="67"/>
        <v>0.81458498988916361</v>
      </c>
      <c r="J654" s="5">
        <f t="shared" si="66"/>
        <v>2.2804446854597815E-2</v>
      </c>
    </row>
    <row r="655" spans="1:10" x14ac:dyDescent="0.45">
      <c r="A655" s="1">
        <v>45147</v>
      </c>
      <c r="B655">
        <v>36.620154999999997</v>
      </c>
      <c r="C655" s="2">
        <f t="shared" si="63"/>
        <v>-9.9869241508018236E-3</v>
      </c>
      <c r="D655">
        <f t="shared" si="62"/>
        <v>165</v>
      </c>
      <c r="E655" s="2">
        <v>2.2843869845671438E-2</v>
      </c>
      <c r="F655">
        <v>393</v>
      </c>
      <c r="G655" s="3">
        <f t="shared" si="64"/>
        <v>1.9258899942320728E-2</v>
      </c>
      <c r="H655" s="3">
        <f t="shared" si="65"/>
        <v>1.9264080034102159E-4</v>
      </c>
      <c r="I655" s="6">
        <f t="shared" si="67"/>
        <v>0.8147776306895046</v>
      </c>
      <c r="J655" s="5">
        <f t="shared" si="66"/>
        <v>2.2843869845671438E-2</v>
      </c>
    </row>
    <row r="656" spans="1:10" x14ac:dyDescent="0.45">
      <c r="A656" s="1">
        <v>45148</v>
      </c>
      <c r="B656">
        <v>37.417304999999999</v>
      </c>
      <c r="C656" s="2">
        <f t="shared" si="63"/>
        <v>2.1768067338874042E-2</v>
      </c>
      <c r="D656">
        <f t="shared" si="62"/>
        <v>164</v>
      </c>
      <c r="E656" s="2">
        <v>2.2994028987160631E-2</v>
      </c>
      <c r="F656">
        <v>659</v>
      </c>
      <c r="G656" s="3">
        <f t="shared" si="64"/>
        <v>1.3292088977296368E-3</v>
      </c>
      <c r="H656" s="3">
        <f t="shared" si="65"/>
        <v>1.3295664168043273E-5</v>
      </c>
      <c r="I656" s="6">
        <f t="shared" si="67"/>
        <v>0.81479092635367267</v>
      </c>
      <c r="J656" s="5">
        <f t="shared" si="66"/>
        <v>2.2994028987160631E-2</v>
      </c>
    </row>
    <row r="657" spans="1:10" x14ac:dyDescent="0.45">
      <c r="A657" s="1">
        <v>45149</v>
      </c>
      <c r="B657">
        <v>35.443877999999998</v>
      </c>
      <c r="C657" s="2">
        <f t="shared" si="63"/>
        <v>-5.2741024507243384E-2</v>
      </c>
      <c r="D657">
        <f t="shared" si="62"/>
        <v>163</v>
      </c>
      <c r="E657" s="2">
        <v>2.3314289919282194E-2</v>
      </c>
      <c r="F657">
        <v>527</v>
      </c>
      <c r="G657" s="3">
        <f t="shared" si="64"/>
        <v>5.0089598771259425E-3</v>
      </c>
      <c r="H657" s="3">
        <f t="shared" si="65"/>
        <v>5.0103071436868951E-5</v>
      </c>
      <c r="I657" s="6">
        <f t="shared" si="67"/>
        <v>0.8148410294251095</v>
      </c>
      <c r="J657" s="5">
        <f t="shared" si="66"/>
        <v>2.3314289919282194E-2</v>
      </c>
    </row>
    <row r="658" spans="1:10" x14ac:dyDescent="0.45">
      <c r="A658" s="1">
        <v>45152</v>
      </c>
      <c r="B658">
        <v>35.735515999999997</v>
      </c>
      <c r="C658" s="2">
        <f t="shared" si="63"/>
        <v>8.2281628438061194E-3</v>
      </c>
      <c r="D658">
        <f t="shared" si="62"/>
        <v>162</v>
      </c>
      <c r="E658" s="2">
        <v>2.3383207276041817E-2</v>
      </c>
      <c r="F658">
        <v>16</v>
      </c>
      <c r="G658" s="3">
        <f t="shared" si="64"/>
        <v>0.85145777109487542</v>
      </c>
      <c r="H658" s="3">
        <f t="shared" si="65"/>
        <v>8.5168678881735668E-3</v>
      </c>
      <c r="I658" s="6">
        <f t="shared" si="67"/>
        <v>0.82335789731328302</v>
      </c>
      <c r="J658" s="5">
        <f t="shared" si="66"/>
        <v>2.3383207276041817E-2</v>
      </c>
    </row>
    <row r="659" spans="1:10" x14ac:dyDescent="0.45">
      <c r="A659" s="1">
        <v>45153</v>
      </c>
      <c r="B659">
        <v>34.967537</v>
      </c>
      <c r="C659" s="2">
        <f t="shared" si="63"/>
        <v>-2.1490636933855889E-2</v>
      </c>
      <c r="D659">
        <f t="shared" si="62"/>
        <v>161</v>
      </c>
      <c r="E659" s="2">
        <v>2.3438892198821559E-2</v>
      </c>
      <c r="F659">
        <v>420</v>
      </c>
      <c r="G659" s="3">
        <f t="shared" si="64"/>
        <v>1.4681882057368058E-2</v>
      </c>
      <c r="H659" s="3">
        <f t="shared" si="65"/>
        <v>1.4685831062597282E-4</v>
      </c>
      <c r="I659" s="6">
        <f t="shared" si="67"/>
        <v>0.82350475562390901</v>
      </c>
      <c r="J659" s="5">
        <f t="shared" si="66"/>
        <v>2.3438892198821559E-2</v>
      </c>
    </row>
    <row r="660" spans="1:10" x14ac:dyDescent="0.45">
      <c r="A660" s="1">
        <v>45154</v>
      </c>
      <c r="B660">
        <v>33.907913000000001</v>
      </c>
      <c r="C660" s="2">
        <f t="shared" si="63"/>
        <v>-3.0303077966286285E-2</v>
      </c>
      <c r="D660">
        <f t="shared" si="62"/>
        <v>160</v>
      </c>
      <c r="E660" s="2">
        <v>2.3477419112015507E-2</v>
      </c>
      <c r="F660">
        <v>675</v>
      </c>
      <c r="G660" s="3">
        <f t="shared" si="64"/>
        <v>1.1317652453803528E-3</v>
      </c>
      <c r="H660" s="3">
        <f t="shared" si="65"/>
        <v>1.1320696577748126E-5</v>
      </c>
      <c r="I660" s="6">
        <f t="shared" si="67"/>
        <v>0.82351607632048673</v>
      </c>
      <c r="J660" s="5">
        <f t="shared" si="66"/>
        <v>2.3477419112015507E-2</v>
      </c>
    </row>
    <row r="661" spans="1:10" x14ac:dyDescent="0.45">
      <c r="A661" s="1">
        <v>45155</v>
      </c>
      <c r="B661">
        <v>33.791255999999997</v>
      </c>
      <c r="C661" s="2">
        <f t="shared" si="63"/>
        <v>-3.4404063735802293E-3</v>
      </c>
      <c r="D661">
        <f t="shared" si="62"/>
        <v>159</v>
      </c>
      <c r="E661" s="2">
        <v>2.4063383943087491E-2</v>
      </c>
      <c r="F661">
        <v>699</v>
      </c>
      <c r="G661" s="3">
        <f t="shared" si="64"/>
        <v>8.8920321382066124E-4</v>
      </c>
      <c r="H661" s="3">
        <f t="shared" si="65"/>
        <v>8.8944238398477907E-6</v>
      </c>
      <c r="I661" s="6">
        <f t="shared" si="67"/>
        <v>0.82352497074432662</v>
      </c>
      <c r="J661" s="5">
        <f t="shared" si="66"/>
        <v>2.4063383943087491E-2</v>
      </c>
    </row>
    <row r="662" spans="1:10" x14ac:dyDescent="0.45">
      <c r="A662" s="1">
        <v>45156</v>
      </c>
      <c r="B662">
        <v>32.187244</v>
      </c>
      <c r="C662" s="2">
        <f t="shared" si="63"/>
        <v>-4.7468256284998622E-2</v>
      </c>
      <c r="D662">
        <f t="shared" si="62"/>
        <v>158</v>
      </c>
      <c r="E662" s="2">
        <v>2.4106798723547707E-2</v>
      </c>
      <c r="F662">
        <v>31</v>
      </c>
      <c r="G662" s="3">
        <f t="shared" si="64"/>
        <v>0.73230336965439724</v>
      </c>
      <c r="H662" s="3">
        <f t="shared" si="65"/>
        <v>7.3250033825997818E-3</v>
      </c>
      <c r="I662" s="6">
        <f t="shared" si="67"/>
        <v>0.8308499741269264</v>
      </c>
      <c r="J662" s="5">
        <f t="shared" si="66"/>
        <v>2.4106798723547707E-2</v>
      </c>
    </row>
    <row r="663" spans="1:10" x14ac:dyDescent="0.45">
      <c r="A663" s="1">
        <v>45159</v>
      </c>
      <c r="B663">
        <v>32.294178000000002</v>
      </c>
      <c r="C663" s="2">
        <f t="shared" si="63"/>
        <v>3.322247782382437E-3</v>
      </c>
      <c r="D663">
        <f t="shared" si="62"/>
        <v>157</v>
      </c>
      <c r="E663" s="2">
        <v>2.4273236169700896E-2</v>
      </c>
      <c r="F663">
        <v>210</v>
      </c>
      <c r="G663" s="3">
        <f t="shared" si="64"/>
        <v>0.12116881635704815</v>
      </c>
      <c r="H663" s="3">
        <f t="shared" si="65"/>
        <v>1.2120140729379204E-3</v>
      </c>
      <c r="I663" s="6">
        <f t="shared" si="67"/>
        <v>0.83206198819986432</v>
      </c>
      <c r="J663" s="5">
        <f t="shared" si="66"/>
        <v>2.4273236169700896E-2</v>
      </c>
    </row>
    <row r="664" spans="1:10" x14ac:dyDescent="0.45">
      <c r="A664" s="1">
        <v>45160</v>
      </c>
      <c r="B664">
        <v>32.352505000000001</v>
      </c>
      <c r="C664" s="2">
        <f t="shared" si="63"/>
        <v>1.8061150217230093E-3</v>
      </c>
      <c r="D664">
        <f t="shared" si="62"/>
        <v>156</v>
      </c>
      <c r="E664" s="2">
        <v>2.4383769156533175E-2</v>
      </c>
      <c r="F664">
        <v>652</v>
      </c>
      <c r="G664" s="3">
        <f t="shared" si="64"/>
        <v>1.4260898130313043E-3</v>
      </c>
      <c r="H664" s="3">
        <f t="shared" si="65"/>
        <v>1.4264733902938786E-5</v>
      </c>
      <c r="I664" s="6">
        <f t="shared" si="67"/>
        <v>0.8320762529337673</v>
      </c>
      <c r="J664" s="5">
        <f t="shared" si="66"/>
        <v>2.4383769156533175E-2</v>
      </c>
    </row>
    <row r="665" spans="1:10" x14ac:dyDescent="0.45">
      <c r="A665" s="1">
        <v>45161</v>
      </c>
      <c r="B665">
        <v>32.867733000000001</v>
      </c>
      <c r="C665" s="2">
        <f t="shared" si="63"/>
        <v>1.5925443794846839E-2</v>
      </c>
      <c r="D665">
        <f t="shared" si="62"/>
        <v>155</v>
      </c>
      <c r="E665" s="2">
        <v>2.5152343675384659E-2</v>
      </c>
      <c r="F665">
        <v>446</v>
      </c>
      <c r="G665" s="3">
        <f t="shared" si="64"/>
        <v>1.1305682645795961E-2</v>
      </c>
      <c r="H665" s="3">
        <f t="shared" si="65"/>
        <v>1.1308723550205473E-4</v>
      </c>
      <c r="I665" s="6">
        <f t="shared" si="67"/>
        <v>0.83218934016926938</v>
      </c>
      <c r="J665" s="5">
        <f t="shared" si="66"/>
        <v>2.5152343675384659E-2</v>
      </c>
    </row>
    <row r="666" spans="1:10" x14ac:dyDescent="0.45">
      <c r="A666" s="1">
        <v>45162</v>
      </c>
      <c r="B666">
        <v>32.099750999999998</v>
      </c>
      <c r="C666" s="2">
        <f t="shared" si="63"/>
        <v>-2.3365834205845704E-2</v>
      </c>
      <c r="D666">
        <f t="shared" si="62"/>
        <v>154</v>
      </c>
      <c r="E666" s="2">
        <v>2.5411141565174766E-2</v>
      </c>
      <c r="F666">
        <v>459</v>
      </c>
      <c r="G666" s="3">
        <f t="shared" si="64"/>
        <v>9.9209742010405479E-3</v>
      </c>
      <c r="H666" s="3">
        <f t="shared" si="65"/>
        <v>9.9236426585888246E-5</v>
      </c>
      <c r="I666" s="6">
        <f t="shared" si="67"/>
        <v>0.83228857659585531</v>
      </c>
      <c r="J666" s="5">
        <f t="shared" si="66"/>
        <v>2.5411141565174766E-2</v>
      </c>
    </row>
    <row r="667" spans="1:10" x14ac:dyDescent="0.45">
      <c r="A667" s="1">
        <v>45163</v>
      </c>
      <c r="B667">
        <v>32.041420000000002</v>
      </c>
      <c r="C667" s="2">
        <f t="shared" si="63"/>
        <v>-1.817179204910202E-3</v>
      </c>
      <c r="D667">
        <f t="shared" si="62"/>
        <v>153</v>
      </c>
      <c r="E667" s="2">
        <v>2.5598374222632669E-2</v>
      </c>
      <c r="F667">
        <v>435</v>
      </c>
      <c r="G667" s="3">
        <f t="shared" si="64"/>
        <v>1.2627275325297426E-2</v>
      </c>
      <c r="H667" s="3">
        <f t="shared" si="65"/>
        <v>1.2630671700237343E-4</v>
      </c>
      <c r="I667" s="6">
        <f t="shared" si="67"/>
        <v>0.83241488331285773</v>
      </c>
      <c r="J667" s="5">
        <f t="shared" si="66"/>
        <v>2.5598374222632669E-2</v>
      </c>
    </row>
    <row r="668" spans="1:10" x14ac:dyDescent="0.45">
      <c r="A668" s="1">
        <v>45166</v>
      </c>
      <c r="B668">
        <v>32.867733000000001</v>
      </c>
      <c r="C668" s="2">
        <f t="shared" si="63"/>
        <v>2.5788900741602561E-2</v>
      </c>
      <c r="D668">
        <f t="shared" si="62"/>
        <v>152</v>
      </c>
      <c r="E668" s="2">
        <v>2.5788900741602561E-2</v>
      </c>
      <c r="F668">
        <v>152</v>
      </c>
      <c r="G668" s="3">
        <f t="shared" si="64"/>
        <v>0.21704489667280732</v>
      </c>
      <c r="H668" s="3">
        <f t="shared" si="65"/>
        <v>2.1710327552564024E-3</v>
      </c>
      <c r="I668" s="6">
        <f t="shared" si="67"/>
        <v>0.83458591606811416</v>
      </c>
      <c r="J668" s="5">
        <f t="shared" si="66"/>
        <v>2.5788900741602561E-2</v>
      </c>
    </row>
    <row r="669" spans="1:10" x14ac:dyDescent="0.45">
      <c r="A669" s="1">
        <v>45167</v>
      </c>
      <c r="B669">
        <v>33.538502000000001</v>
      </c>
      <c r="C669" s="2">
        <f t="shared" si="63"/>
        <v>2.04081309775761E-2</v>
      </c>
      <c r="D669">
        <f t="shared" si="62"/>
        <v>151</v>
      </c>
      <c r="E669" s="2">
        <v>2.5945846753835822E-2</v>
      </c>
      <c r="F669">
        <v>414</v>
      </c>
      <c r="G669" s="3">
        <f t="shared" si="64"/>
        <v>1.5594467994581879E-2</v>
      </c>
      <c r="H669" s="3">
        <f t="shared" si="65"/>
        <v>1.5598662459257248E-4</v>
      </c>
      <c r="I669" s="6">
        <f t="shared" si="67"/>
        <v>0.83474190269270676</v>
      </c>
      <c r="J669" s="5">
        <f t="shared" si="66"/>
        <v>2.5945846753835822E-2</v>
      </c>
    </row>
    <row r="670" spans="1:10" x14ac:dyDescent="0.45">
      <c r="A670" s="1">
        <v>45168</v>
      </c>
      <c r="B670">
        <v>33.023277</v>
      </c>
      <c r="C670" s="2">
        <f t="shared" si="63"/>
        <v>-1.5362194769462323E-2</v>
      </c>
      <c r="D670">
        <f t="shared" si="62"/>
        <v>150</v>
      </c>
      <c r="E670" s="2">
        <v>2.6064368790620573E-2</v>
      </c>
      <c r="F670">
        <v>211</v>
      </c>
      <c r="G670" s="3">
        <f t="shared" si="64"/>
        <v>0.11995712819347766</v>
      </c>
      <c r="H670" s="3">
        <f t="shared" si="65"/>
        <v>1.1998939322085411E-3</v>
      </c>
      <c r="I670" s="6">
        <f t="shared" si="67"/>
        <v>0.8359417966249153</v>
      </c>
      <c r="J670" s="5">
        <f t="shared" si="66"/>
        <v>2.6064368790620573E-2</v>
      </c>
    </row>
    <row r="671" spans="1:10" x14ac:dyDescent="0.45">
      <c r="A671" s="1">
        <v>45169</v>
      </c>
      <c r="B671">
        <v>32.284453999999997</v>
      </c>
      <c r="C671" s="2">
        <f t="shared" si="63"/>
        <v>-2.2372794801678975E-2</v>
      </c>
      <c r="D671">
        <f t="shared" si="62"/>
        <v>149</v>
      </c>
      <c r="E671" s="2">
        <v>2.6187418892628544E-2</v>
      </c>
      <c r="F671">
        <v>388</v>
      </c>
      <c r="G671" s="3">
        <f t="shared" si="64"/>
        <v>2.0251421078849221E-2</v>
      </c>
      <c r="H671" s="3">
        <f t="shared" si="65"/>
        <v>2.0256868130353047E-4</v>
      </c>
      <c r="I671" s="6">
        <f t="shared" si="67"/>
        <v>0.83614436530621883</v>
      </c>
      <c r="J671" s="5">
        <f t="shared" si="66"/>
        <v>2.6187418892628544E-2</v>
      </c>
    </row>
    <row r="672" spans="1:10" x14ac:dyDescent="0.45">
      <c r="A672" s="1">
        <v>45170</v>
      </c>
      <c r="B672">
        <v>33.149650999999999</v>
      </c>
      <c r="C672" s="2">
        <f t="shared" si="63"/>
        <v>2.679918328493347E-2</v>
      </c>
      <c r="D672">
        <f t="shared" si="62"/>
        <v>148</v>
      </c>
      <c r="E672" s="2">
        <v>2.6429998425099299E-2</v>
      </c>
      <c r="F672">
        <v>490</v>
      </c>
      <c r="G672" s="3">
        <f t="shared" si="64"/>
        <v>7.2651628376763349E-3</v>
      </c>
      <c r="H672" s="3">
        <f t="shared" si="65"/>
        <v>7.2671169581307177E-5</v>
      </c>
      <c r="I672" s="6">
        <f t="shared" si="67"/>
        <v>0.83621703647580015</v>
      </c>
      <c r="J672" s="5">
        <f t="shared" si="66"/>
        <v>2.6429998425099299E-2</v>
      </c>
    </row>
    <row r="673" spans="1:10" x14ac:dyDescent="0.45">
      <c r="A673" s="1">
        <v>45174</v>
      </c>
      <c r="B673">
        <v>33.305191000000001</v>
      </c>
      <c r="C673" s="2">
        <f t="shared" si="63"/>
        <v>4.6920554306892903E-3</v>
      </c>
      <c r="D673">
        <f t="shared" si="62"/>
        <v>147</v>
      </c>
      <c r="E673" s="2">
        <v>2.643549912307841E-2</v>
      </c>
      <c r="F673">
        <v>793</v>
      </c>
      <c r="G673" s="3">
        <f t="shared" si="64"/>
        <v>3.4570790943339085E-4</v>
      </c>
      <c r="H673" s="3">
        <f t="shared" si="65"/>
        <v>3.4580089494688305E-6</v>
      </c>
      <c r="I673" s="6">
        <f t="shared" si="67"/>
        <v>0.83622049448474967</v>
      </c>
      <c r="J673" s="5">
        <f t="shared" si="66"/>
        <v>2.643549912307841E-2</v>
      </c>
    </row>
    <row r="674" spans="1:10" x14ac:dyDescent="0.45">
      <c r="A674" s="1">
        <v>45175</v>
      </c>
      <c r="B674">
        <v>32.848292999999998</v>
      </c>
      <c r="C674" s="2">
        <f t="shared" si="63"/>
        <v>-1.3718522136684452E-2</v>
      </c>
      <c r="D674">
        <f t="shared" si="62"/>
        <v>146</v>
      </c>
      <c r="E674" s="2">
        <v>2.6526002176399555E-2</v>
      </c>
      <c r="F674">
        <v>219</v>
      </c>
      <c r="G674" s="3">
        <f t="shared" si="64"/>
        <v>0.11068980359934139</v>
      </c>
      <c r="H674" s="3">
        <f t="shared" si="65"/>
        <v>1.1071957598216857E-3</v>
      </c>
      <c r="I674" s="6">
        <f t="shared" si="67"/>
        <v>0.83732769024457132</v>
      </c>
      <c r="J674" s="5">
        <f t="shared" si="66"/>
        <v>2.6526002176399555E-2</v>
      </c>
    </row>
    <row r="675" spans="1:10" x14ac:dyDescent="0.45">
      <c r="A675" s="1">
        <v>45176</v>
      </c>
      <c r="B675">
        <v>31.438701999999999</v>
      </c>
      <c r="C675" s="2">
        <f t="shared" si="63"/>
        <v>-4.2912153760927496E-2</v>
      </c>
      <c r="D675">
        <f t="shared" si="62"/>
        <v>145</v>
      </c>
      <c r="E675" s="2">
        <v>2.67223267147223E-2</v>
      </c>
      <c r="F675">
        <v>543</v>
      </c>
      <c r="G675" s="3">
        <f t="shared" si="64"/>
        <v>4.2649178124813157E-3</v>
      </c>
      <c r="H675" s="3">
        <f t="shared" si="65"/>
        <v>4.2660649530643749E-5</v>
      </c>
      <c r="I675" s="6">
        <f t="shared" si="67"/>
        <v>0.83737035089410194</v>
      </c>
      <c r="J675" s="5">
        <f t="shared" si="66"/>
        <v>2.67223267147223E-2</v>
      </c>
    </row>
    <row r="676" spans="1:10" x14ac:dyDescent="0.45">
      <c r="A676" s="1">
        <v>45177</v>
      </c>
      <c r="B676">
        <v>31.497029999999999</v>
      </c>
      <c r="C676" s="2">
        <f t="shared" si="63"/>
        <v>1.8552928807302749E-3</v>
      </c>
      <c r="D676">
        <f t="shared" si="62"/>
        <v>144</v>
      </c>
      <c r="E676" s="2">
        <v>2.679918328493347E-2</v>
      </c>
      <c r="F676">
        <v>148</v>
      </c>
      <c r="G676" s="3">
        <f t="shared" si="64"/>
        <v>0.22594815553398703</v>
      </c>
      <c r="H676" s="3">
        <f t="shared" si="65"/>
        <v>2.2600892910812766E-3</v>
      </c>
      <c r="I676" s="6">
        <f t="shared" si="67"/>
        <v>0.83963044018518318</v>
      </c>
      <c r="J676" s="5">
        <f t="shared" si="66"/>
        <v>2.679918328493347E-2</v>
      </c>
    </row>
    <row r="677" spans="1:10" x14ac:dyDescent="0.45">
      <c r="A677" s="1">
        <v>45180</v>
      </c>
      <c r="B677">
        <v>31.030407</v>
      </c>
      <c r="C677" s="2">
        <f t="shared" si="63"/>
        <v>-1.4814825397823195E-2</v>
      </c>
      <c r="D677">
        <f t="shared" si="62"/>
        <v>143</v>
      </c>
      <c r="E677" s="2">
        <v>2.6901873502837459E-2</v>
      </c>
      <c r="F677">
        <v>315</v>
      </c>
      <c r="G677" s="3">
        <f t="shared" si="64"/>
        <v>4.2178030665087615E-2</v>
      </c>
      <c r="H677" s="3">
        <f t="shared" si="65"/>
        <v>4.2189375345763017E-4</v>
      </c>
      <c r="I677" s="6">
        <f t="shared" si="67"/>
        <v>0.84005233393864076</v>
      </c>
      <c r="J677" s="5">
        <f t="shared" si="66"/>
        <v>2.6901873502837459E-2</v>
      </c>
    </row>
    <row r="678" spans="1:10" x14ac:dyDescent="0.45">
      <c r="A678" s="1">
        <v>45181</v>
      </c>
      <c r="B678">
        <v>30.845700999999998</v>
      </c>
      <c r="C678" s="2">
        <f t="shared" si="63"/>
        <v>-5.9524195090319143E-3</v>
      </c>
      <c r="D678">
        <f t="shared" si="62"/>
        <v>142</v>
      </c>
      <c r="E678" s="2">
        <v>2.6938575573267842E-2</v>
      </c>
      <c r="F678">
        <v>442</v>
      </c>
      <c r="G678" s="3">
        <f t="shared" si="64"/>
        <v>1.1769445769190694E-2</v>
      </c>
      <c r="H678" s="3">
        <f t="shared" si="65"/>
        <v>1.1772611412580689E-4</v>
      </c>
      <c r="I678" s="6">
        <f t="shared" si="67"/>
        <v>0.84017006005276662</v>
      </c>
      <c r="J678" s="5">
        <f t="shared" si="66"/>
        <v>2.6938575573267842E-2</v>
      </c>
    </row>
    <row r="679" spans="1:10" x14ac:dyDescent="0.45">
      <c r="A679" s="1">
        <v>45182</v>
      </c>
      <c r="B679">
        <v>30.806818</v>
      </c>
      <c r="C679" s="2">
        <f t="shared" si="63"/>
        <v>-1.2605646407581883E-3</v>
      </c>
      <c r="D679">
        <f t="shared" si="62"/>
        <v>141</v>
      </c>
      <c r="E679" s="2">
        <v>2.7387454218693597E-2</v>
      </c>
      <c r="F679">
        <v>67</v>
      </c>
      <c r="G679" s="3">
        <f t="shared" si="64"/>
        <v>0.50998574624956505</v>
      </c>
      <c r="H679" s="3">
        <f t="shared" si="65"/>
        <v>5.1012291779003243E-3</v>
      </c>
      <c r="I679" s="6">
        <f t="shared" si="67"/>
        <v>0.84527128923066697</v>
      </c>
      <c r="J679" s="5">
        <f t="shared" si="66"/>
        <v>2.7387454218693597E-2</v>
      </c>
    </row>
    <row r="680" spans="1:10" x14ac:dyDescent="0.45">
      <c r="A680" s="1">
        <v>45183</v>
      </c>
      <c r="B680">
        <v>30.835978999999998</v>
      </c>
      <c r="C680" s="2">
        <f t="shared" si="63"/>
        <v>9.4657617674109851E-4</v>
      </c>
      <c r="D680">
        <f t="shared" si="62"/>
        <v>140</v>
      </c>
      <c r="E680" s="2">
        <v>2.7547393118247498E-2</v>
      </c>
      <c r="F680">
        <v>622</v>
      </c>
      <c r="G680" s="3">
        <f t="shared" si="64"/>
        <v>1.9279290160405639E-3</v>
      </c>
      <c r="H680" s="3">
        <f t="shared" si="65"/>
        <v>1.9284475736570987E-5</v>
      </c>
      <c r="I680" s="6">
        <f t="shared" si="67"/>
        <v>0.84529057370640359</v>
      </c>
      <c r="J680" s="5">
        <f t="shared" si="66"/>
        <v>2.7547393118247498E-2</v>
      </c>
    </row>
    <row r="681" spans="1:10" x14ac:dyDescent="0.45">
      <c r="A681" s="1">
        <v>45184</v>
      </c>
      <c r="B681">
        <v>30.690161</v>
      </c>
      <c r="C681" s="2">
        <f t="shared" si="63"/>
        <v>-4.7288266735425744E-3</v>
      </c>
      <c r="D681">
        <f t="shared" si="62"/>
        <v>139</v>
      </c>
      <c r="E681" s="2">
        <v>2.7732693435929434E-2</v>
      </c>
      <c r="F681">
        <v>484</v>
      </c>
      <c r="G681" s="3">
        <f t="shared" si="64"/>
        <v>7.7167456396172208E-3</v>
      </c>
      <c r="H681" s="3">
        <f t="shared" si="65"/>
        <v>7.7188212228949211E-5</v>
      </c>
      <c r="I681" s="6">
        <f t="shared" si="67"/>
        <v>0.8453677619186325</v>
      </c>
      <c r="J681" s="5">
        <f t="shared" si="66"/>
        <v>2.7732693435929434E-2</v>
      </c>
    </row>
    <row r="682" spans="1:10" x14ac:dyDescent="0.45">
      <c r="A682" s="1">
        <v>45187</v>
      </c>
      <c r="B682">
        <v>30.252703</v>
      </c>
      <c r="C682" s="2">
        <f t="shared" si="63"/>
        <v>-1.425401450321484E-2</v>
      </c>
      <c r="D682">
        <f t="shared" si="62"/>
        <v>138</v>
      </c>
      <c r="E682" s="2">
        <v>2.7913680419978437E-2</v>
      </c>
      <c r="F682">
        <v>235</v>
      </c>
      <c r="G682" s="3">
        <f t="shared" si="64"/>
        <v>9.4247693455624712E-2</v>
      </c>
      <c r="H682" s="3">
        <f t="shared" si="65"/>
        <v>9.4273043382346925E-4</v>
      </c>
      <c r="I682" s="6">
        <f t="shared" si="67"/>
        <v>0.84631049235245592</v>
      </c>
      <c r="J682" s="5">
        <f t="shared" si="66"/>
        <v>2.7913680419978437E-2</v>
      </c>
    </row>
    <row r="683" spans="1:10" x14ac:dyDescent="0.45">
      <c r="A683" s="1">
        <v>45188</v>
      </c>
      <c r="B683">
        <v>29.786079000000001</v>
      </c>
      <c r="C683" s="2">
        <f t="shared" si="63"/>
        <v>-1.5424208540969042E-2</v>
      </c>
      <c r="D683">
        <f t="shared" si="62"/>
        <v>137</v>
      </c>
      <c r="E683" s="2">
        <v>2.8007315353078877E-2</v>
      </c>
      <c r="F683">
        <v>42</v>
      </c>
      <c r="G683" s="3">
        <f t="shared" si="64"/>
        <v>0.65565922057414339</v>
      </c>
      <c r="H683" s="3">
        <f t="shared" si="65"/>
        <v>6.5583557410160793E-3</v>
      </c>
      <c r="I683" s="6">
        <f t="shared" si="67"/>
        <v>0.85286884809347197</v>
      </c>
      <c r="J683" s="5">
        <f t="shared" si="66"/>
        <v>2.8007315353078877E-2</v>
      </c>
    </row>
    <row r="684" spans="1:10" x14ac:dyDescent="0.45">
      <c r="A684" s="1">
        <v>45189</v>
      </c>
      <c r="B684">
        <v>29.504162000000001</v>
      </c>
      <c r="C684" s="2">
        <f t="shared" si="63"/>
        <v>-9.4647234367437605E-3</v>
      </c>
      <c r="D684">
        <f t="shared" si="62"/>
        <v>136</v>
      </c>
      <c r="E684" s="2">
        <v>2.8013532491580451E-2</v>
      </c>
      <c r="F684">
        <v>33</v>
      </c>
      <c r="G684" s="3">
        <f t="shared" si="64"/>
        <v>0.71773053259827468</v>
      </c>
      <c r="H684" s="3">
        <f t="shared" si="65"/>
        <v>7.1792358152860452E-3</v>
      </c>
      <c r="I684" s="6">
        <f t="shared" si="67"/>
        <v>0.86004808390875798</v>
      </c>
      <c r="J684" s="5">
        <f t="shared" si="66"/>
        <v>2.8013532491580451E-2</v>
      </c>
    </row>
    <row r="685" spans="1:10" x14ac:dyDescent="0.45">
      <c r="A685" s="1">
        <v>45190</v>
      </c>
      <c r="B685">
        <v>28.979209999999998</v>
      </c>
      <c r="C685" s="2">
        <f t="shared" si="63"/>
        <v>-1.7792472804345483E-2</v>
      </c>
      <c r="D685">
        <f t="shared" si="62"/>
        <v>135</v>
      </c>
      <c r="E685" s="2">
        <v>2.8115718140811818E-2</v>
      </c>
      <c r="F685">
        <v>704</v>
      </c>
      <c r="G685" s="3">
        <f t="shared" si="64"/>
        <v>8.4562340868255079E-4</v>
      </c>
      <c r="H685" s="3">
        <f t="shared" si="65"/>
        <v>8.4585085712885988E-6</v>
      </c>
      <c r="I685" s="6">
        <f t="shared" si="67"/>
        <v>0.86005654241732932</v>
      </c>
      <c r="J685" s="5">
        <f t="shared" si="66"/>
        <v>2.8115718140811818E-2</v>
      </c>
    </row>
    <row r="686" spans="1:10" x14ac:dyDescent="0.45">
      <c r="A686" s="1">
        <v>45191</v>
      </c>
      <c r="B686">
        <v>29.562488999999999</v>
      </c>
      <c r="C686" s="2">
        <f t="shared" si="63"/>
        <v>2.012749829964311E-2</v>
      </c>
      <c r="D686">
        <f t="shared" si="62"/>
        <v>134</v>
      </c>
      <c r="E686" s="2">
        <v>2.8184998761252134E-2</v>
      </c>
      <c r="F686">
        <v>299</v>
      </c>
      <c r="G686" s="3">
        <f t="shared" si="64"/>
        <v>4.9536256637662222E-2</v>
      </c>
      <c r="H686" s="3">
        <f t="shared" si="65"/>
        <v>4.9549580470106445E-4</v>
      </c>
      <c r="I686" s="6">
        <f t="shared" si="67"/>
        <v>0.86055203822203041</v>
      </c>
      <c r="J686" s="5">
        <f t="shared" si="66"/>
        <v>2.8184998761252134E-2</v>
      </c>
    </row>
    <row r="687" spans="1:10" x14ac:dyDescent="0.45">
      <c r="A687" s="1">
        <v>45194</v>
      </c>
      <c r="B687">
        <v>28.950047999999999</v>
      </c>
      <c r="C687" s="2">
        <f t="shared" si="63"/>
        <v>-2.0716828004570309E-2</v>
      </c>
      <c r="D687">
        <f t="shared" si="62"/>
        <v>133</v>
      </c>
      <c r="E687" s="2">
        <v>2.8258592841655883E-2</v>
      </c>
      <c r="F687">
        <v>651</v>
      </c>
      <c r="G687" s="3">
        <f t="shared" si="64"/>
        <v>1.4404947606376812E-3</v>
      </c>
      <c r="H687" s="3">
        <f t="shared" si="65"/>
        <v>1.4408822124180592E-5</v>
      </c>
      <c r="I687" s="6">
        <f t="shared" si="67"/>
        <v>0.86056644704415464</v>
      </c>
      <c r="J687" s="5">
        <f t="shared" si="66"/>
        <v>2.8258592841655883E-2</v>
      </c>
    </row>
    <row r="688" spans="1:10" x14ac:dyDescent="0.45">
      <c r="A688" s="1">
        <v>45195</v>
      </c>
      <c r="B688">
        <v>28.220950999999999</v>
      </c>
      <c r="C688" s="2">
        <f t="shared" si="63"/>
        <v>-2.5184655997806948E-2</v>
      </c>
      <c r="D688">
        <f t="shared" si="62"/>
        <v>132</v>
      </c>
      <c r="E688" s="2">
        <v>2.8955376162421054E-2</v>
      </c>
      <c r="F688">
        <v>453</v>
      </c>
      <c r="G688" s="3">
        <f t="shared" si="64"/>
        <v>1.053763502857983E-2</v>
      </c>
      <c r="H688" s="3">
        <f t="shared" si="65"/>
        <v>1.0540469350206233E-4</v>
      </c>
      <c r="I688" s="6">
        <f t="shared" si="67"/>
        <v>0.8606718517376567</v>
      </c>
      <c r="J688" s="5">
        <f t="shared" si="66"/>
        <v>2.8955376162421054E-2</v>
      </c>
    </row>
    <row r="689" spans="1:10" x14ac:dyDescent="0.45">
      <c r="A689" s="1">
        <v>45196</v>
      </c>
      <c r="B689">
        <v>28.143179</v>
      </c>
      <c r="C689" s="2">
        <f t="shared" si="63"/>
        <v>-2.7558249188696093E-3</v>
      </c>
      <c r="D689">
        <f t="shared" si="62"/>
        <v>131</v>
      </c>
      <c r="E689" s="2">
        <v>2.9027915637739099E-2</v>
      </c>
      <c r="F689">
        <v>276</v>
      </c>
      <c r="G689" s="3">
        <f t="shared" si="64"/>
        <v>6.2418554779823943E-2</v>
      </c>
      <c r="H689" s="3">
        <f t="shared" si="65"/>
        <v>6.2435343581032329E-4</v>
      </c>
      <c r="I689" s="6">
        <f t="shared" si="67"/>
        <v>0.86129620517346706</v>
      </c>
      <c r="J689" s="5">
        <f t="shared" si="66"/>
        <v>2.9027915637739099E-2</v>
      </c>
    </row>
    <row r="690" spans="1:10" x14ac:dyDescent="0.45">
      <c r="A690" s="1">
        <v>45197</v>
      </c>
      <c r="B690">
        <v>27.754325999999999</v>
      </c>
      <c r="C690" s="2">
        <f t="shared" si="63"/>
        <v>-1.381695365687019E-2</v>
      </c>
      <c r="D690">
        <f t="shared" si="62"/>
        <v>130</v>
      </c>
      <c r="E690" s="2">
        <v>2.9090032065543392E-2</v>
      </c>
      <c r="F690">
        <v>799</v>
      </c>
      <c r="G690" s="3">
        <f t="shared" si="64"/>
        <v>3.2547713422245614E-4</v>
      </c>
      <c r="H690" s="3">
        <f t="shared" si="65"/>
        <v>3.2556467823759089E-6</v>
      </c>
      <c r="I690" s="6">
        <f t="shared" si="67"/>
        <v>0.86129946082024944</v>
      </c>
      <c r="J690" s="5">
        <f t="shared" si="66"/>
        <v>2.9090032065543392E-2</v>
      </c>
    </row>
    <row r="691" spans="1:10" x14ac:dyDescent="0.45">
      <c r="A691" s="1">
        <v>45198</v>
      </c>
      <c r="B691">
        <v>28.318161</v>
      </c>
      <c r="C691" s="2">
        <f t="shared" si="63"/>
        <v>2.0315211401638722E-2</v>
      </c>
      <c r="D691">
        <f t="shared" si="62"/>
        <v>129</v>
      </c>
      <c r="E691" s="2">
        <v>2.9302342190881125E-2</v>
      </c>
      <c r="F691">
        <v>275</v>
      </c>
      <c r="G691" s="3">
        <f t="shared" si="64"/>
        <v>6.3049045232145384E-2</v>
      </c>
      <c r="H691" s="3">
        <f t="shared" si="65"/>
        <v>6.3066003617204356E-4</v>
      </c>
      <c r="I691" s="6">
        <f t="shared" si="67"/>
        <v>0.86193012085642151</v>
      </c>
      <c r="J691" s="5">
        <f t="shared" si="66"/>
        <v>2.9302342190881125E-2</v>
      </c>
    </row>
    <row r="692" spans="1:10" x14ac:dyDescent="0.45">
      <c r="A692" s="1">
        <v>45201</v>
      </c>
      <c r="B692">
        <v>28.259834000000001</v>
      </c>
      <c r="C692" s="2">
        <f t="shared" si="63"/>
        <v>-2.0597029588185212E-3</v>
      </c>
      <c r="D692">
        <f t="shared" si="62"/>
        <v>128</v>
      </c>
      <c r="E692" s="2">
        <v>2.9704630626316231E-2</v>
      </c>
      <c r="F692">
        <v>432</v>
      </c>
      <c r="G692" s="3">
        <f t="shared" si="64"/>
        <v>1.3013798143971524E-2</v>
      </c>
      <c r="H692" s="3">
        <f t="shared" si="65"/>
        <v>1.3017298482465036E-4</v>
      </c>
      <c r="I692" s="6">
        <f t="shared" si="67"/>
        <v>0.86206029384124616</v>
      </c>
      <c r="J692" s="5">
        <f t="shared" si="66"/>
        <v>2.9704630626316231E-2</v>
      </c>
    </row>
    <row r="693" spans="1:10" x14ac:dyDescent="0.45">
      <c r="A693" s="1">
        <v>45202</v>
      </c>
      <c r="B693">
        <v>27.666834000000001</v>
      </c>
      <c r="C693" s="2">
        <f t="shared" si="63"/>
        <v>-2.0983845835754078E-2</v>
      </c>
      <c r="D693">
        <f t="shared" si="62"/>
        <v>127</v>
      </c>
      <c r="E693" s="2">
        <v>2.9885724078537068E-2</v>
      </c>
      <c r="F693">
        <v>191</v>
      </c>
      <c r="G693" s="3">
        <f t="shared" si="64"/>
        <v>0.14666354163210346</v>
      </c>
      <c r="H693" s="3">
        <f t="shared" si="65"/>
        <v>1.4670298991881347E-3</v>
      </c>
      <c r="I693" s="6">
        <f t="shared" si="67"/>
        <v>0.86352732374043428</v>
      </c>
      <c r="J693" s="5">
        <f t="shared" si="66"/>
        <v>2.9885724078537068E-2</v>
      </c>
    </row>
    <row r="694" spans="1:10" x14ac:dyDescent="0.45">
      <c r="A694" s="1">
        <v>45203</v>
      </c>
      <c r="B694">
        <v>27.598784999999999</v>
      </c>
      <c r="C694" s="2">
        <f t="shared" si="63"/>
        <v>-2.4595875335791106E-3</v>
      </c>
      <c r="D694">
        <f t="shared" si="62"/>
        <v>126</v>
      </c>
      <c r="E694" s="2">
        <v>3.0131146285570232E-2</v>
      </c>
      <c r="F694">
        <v>322</v>
      </c>
      <c r="G694" s="3">
        <f t="shared" si="64"/>
        <v>3.931268082588657E-2</v>
      </c>
      <c r="H694" s="3">
        <f t="shared" si="65"/>
        <v>3.9323254809627185E-4</v>
      </c>
      <c r="I694" s="6">
        <f t="shared" si="67"/>
        <v>0.86392055628853059</v>
      </c>
      <c r="J694" s="5">
        <f t="shared" si="66"/>
        <v>3.0131146285570232E-2</v>
      </c>
    </row>
    <row r="695" spans="1:10" x14ac:dyDescent="0.45">
      <c r="A695" s="1">
        <v>45204</v>
      </c>
      <c r="B695">
        <v>27.85154</v>
      </c>
      <c r="C695" s="2">
        <f t="shared" si="63"/>
        <v>9.1581930146562573E-3</v>
      </c>
      <c r="D695">
        <f t="shared" si="62"/>
        <v>125</v>
      </c>
      <c r="E695" s="2">
        <v>3.0211236608725933E-2</v>
      </c>
      <c r="F695">
        <v>618</v>
      </c>
      <c r="G695" s="3">
        <f t="shared" si="64"/>
        <v>2.0070133500143974E-3</v>
      </c>
      <c r="H695" s="3">
        <f t="shared" si="65"/>
        <v>2.0075531790488059E-5</v>
      </c>
      <c r="I695" s="6">
        <f t="shared" si="67"/>
        <v>0.8639406318203211</v>
      </c>
      <c r="J695" s="5">
        <f t="shared" si="66"/>
        <v>3.0211236608725933E-2</v>
      </c>
    </row>
    <row r="696" spans="1:10" x14ac:dyDescent="0.45">
      <c r="A696" s="1">
        <v>45205</v>
      </c>
      <c r="B696">
        <v>28.784786</v>
      </c>
      <c r="C696" s="2">
        <f t="shared" si="63"/>
        <v>3.3507877840866174E-2</v>
      </c>
      <c r="D696">
        <f t="shared" si="62"/>
        <v>124</v>
      </c>
      <c r="E696" s="2">
        <v>3.0211878887724364E-2</v>
      </c>
      <c r="F696">
        <v>541</v>
      </c>
      <c r="G696" s="3">
        <f t="shared" si="64"/>
        <v>4.3515129195809766E-3</v>
      </c>
      <c r="H696" s="3">
        <f t="shared" si="65"/>
        <v>4.3526833517644875E-5</v>
      </c>
      <c r="I696" s="6">
        <f t="shared" si="67"/>
        <v>0.86398415865383871</v>
      </c>
      <c r="J696" s="5">
        <f t="shared" si="66"/>
        <v>3.0211878887724364E-2</v>
      </c>
    </row>
    <row r="697" spans="1:10" x14ac:dyDescent="0.45">
      <c r="A697" s="1">
        <v>45208</v>
      </c>
      <c r="B697">
        <v>28.415375000000001</v>
      </c>
      <c r="C697" s="2">
        <f t="shared" si="63"/>
        <v>-1.2833550334541255E-2</v>
      </c>
      <c r="D697">
        <f t="shared" si="62"/>
        <v>123</v>
      </c>
      <c r="E697" s="2">
        <v>3.0274977217826571E-2</v>
      </c>
      <c r="F697">
        <v>625</v>
      </c>
      <c r="G697" s="3">
        <f t="shared" si="64"/>
        <v>1.8706675963351428E-3</v>
      </c>
      <c r="H697" s="3">
        <f t="shared" si="65"/>
        <v>1.871170752271909E-5</v>
      </c>
      <c r="I697" s="6">
        <f t="shared" si="67"/>
        <v>0.86400287036136147</v>
      </c>
      <c r="J697" s="5">
        <f t="shared" si="66"/>
        <v>3.0274977217826571E-2</v>
      </c>
    </row>
    <row r="698" spans="1:10" x14ac:dyDescent="0.45">
      <c r="A698" s="1">
        <v>45209</v>
      </c>
      <c r="B698">
        <v>29.426392</v>
      </c>
      <c r="C698" s="2">
        <f t="shared" si="63"/>
        <v>3.5579928119899851E-2</v>
      </c>
      <c r="D698">
        <f t="shared" si="62"/>
        <v>122</v>
      </c>
      <c r="E698" s="2">
        <v>3.0278146750886359E-2</v>
      </c>
      <c r="F698">
        <v>362</v>
      </c>
      <c r="G698" s="3">
        <f t="shared" si="64"/>
        <v>2.6299073226181878E-2</v>
      </c>
      <c r="H698" s="3">
        <f t="shared" si="65"/>
        <v>2.6306146922679921E-4</v>
      </c>
      <c r="I698" s="6">
        <f t="shared" si="67"/>
        <v>0.86426593183058831</v>
      </c>
      <c r="J698" s="5">
        <f t="shared" si="66"/>
        <v>3.0278146750886359E-2</v>
      </c>
    </row>
    <row r="699" spans="1:10" x14ac:dyDescent="0.45">
      <c r="A699" s="1">
        <v>45210</v>
      </c>
      <c r="B699">
        <v>29.494440000000001</v>
      </c>
      <c r="C699" s="2">
        <f t="shared" si="63"/>
        <v>2.3124819379827244E-3</v>
      </c>
      <c r="D699">
        <f t="shared" si="62"/>
        <v>121</v>
      </c>
      <c r="E699" s="2">
        <v>3.0470098914263444E-2</v>
      </c>
      <c r="F699">
        <v>740</v>
      </c>
      <c r="G699" s="3">
        <f t="shared" si="64"/>
        <v>5.8890331929866476E-4</v>
      </c>
      <c r="H699" s="3">
        <f t="shared" si="65"/>
        <v>5.8906171740309919E-6</v>
      </c>
      <c r="I699" s="6">
        <f t="shared" si="67"/>
        <v>0.86427182244776235</v>
      </c>
      <c r="J699" s="5">
        <f t="shared" si="66"/>
        <v>3.0470098914263444E-2</v>
      </c>
    </row>
    <row r="700" spans="1:10" x14ac:dyDescent="0.45">
      <c r="A700" s="1">
        <v>45211</v>
      </c>
      <c r="B700">
        <v>27.054392</v>
      </c>
      <c r="C700" s="2">
        <f t="shared" si="63"/>
        <v>-8.2729083854448549E-2</v>
      </c>
      <c r="D700">
        <f t="shared" si="62"/>
        <v>120</v>
      </c>
      <c r="E700" s="2">
        <v>3.0751749110169868E-2</v>
      </c>
      <c r="F700">
        <v>668</v>
      </c>
      <c r="G700" s="3">
        <f t="shared" si="64"/>
        <v>1.214255253584742E-3</v>
      </c>
      <c r="H700" s="3">
        <f t="shared" si="65"/>
        <v>1.2145818534257762E-5</v>
      </c>
      <c r="I700" s="6">
        <f t="shared" si="67"/>
        <v>0.86428396826629661</v>
      </c>
      <c r="J700" s="5">
        <f t="shared" si="66"/>
        <v>3.0751749110169868E-2</v>
      </c>
    </row>
    <row r="701" spans="1:10" x14ac:dyDescent="0.45">
      <c r="A701" s="1">
        <v>45212</v>
      </c>
      <c r="B701">
        <v>26.296130999999999</v>
      </c>
      <c r="C701" s="2">
        <f t="shared" si="63"/>
        <v>-2.8027279267632488E-2</v>
      </c>
      <c r="D701">
        <f t="shared" si="62"/>
        <v>119</v>
      </c>
      <c r="E701" s="2">
        <v>3.0839342020414273E-2</v>
      </c>
      <c r="F701">
        <v>357</v>
      </c>
      <c r="G701" s="3">
        <f t="shared" si="64"/>
        <v>2.7654414711223662E-2</v>
      </c>
      <c r="H701" s="3">
        <f t="shared" si="65"/>
        <v>2.7661852955712961E-4</v>
      </c>
      <c r="I701" s="6">
        <f t="shared" si="67"/>
        <v>0.86456058679585379</v>
      </c>
      <c r="J701" s="5">
        <f t="shared" si="66"/>
        <v>3.0839342020414273E-2</v>
      </c>
    </row>
    <row r="702" spans="1:10" x14ac:dyDescent="0.45">
      <c r="A702" s="1">
        <v>45215</v>
      </c>
      <c r="B702">
        <v>26.869688</v>
      </c>
      <c r="C702" s="2">
        <f t="shared" si="63"/>
        <v>2.1811459640203479E-2</v>
      </c>
      <c r="D702">
        <f t="shared" si="62"/>
        <v>118</v>
      </c>
      <c r="E702" s="2">
        <v>3.1679858478545819E-2</v>
      </c>
      <c r="F702">
        <v>19</v>
      </c>
      <c r="G702" s="3">
        <f t="shared" si="64"/>
        <v>0.82616862383558642</v>
      </c>
      <c r="H702" s="3">
        <f t="shared" si="65"/>
        <v>8.263908395026923E-3</v>
      </c>
      <c r="I702" s="6">
        <f t="shared" si="67"/>
        <v>0.87282449519088068</v>
      </c>
      <c r="J702" s="5">
        <f t="shared" si="66"/>
        <v>3.1679858478545819E-2</v>
      </c>
    </row>
    <row r="703" spans="1:10" x14ac:dyDescent="0.45">
      <c r="A703" s="1">
        <v>45216</v>
      </c>
      <c r="B703">
        <v>25.907278000000002</v>
      </c>
      <c r="C703" s="2">
        <f t="shared" si="63"/>
        <v>-3.5817684224692115E-2</v>
      </c>
      <c r="D703">
        <f t="shared" si="62"/>
        <v>117</v>
      </c>
      <c r="E703" s="2">
        <v>3.1718553222292112E-2</v>
      </c>
      <c r="F703">
        <v>231</v>
      </c>
      <c r="G703" s="3">
        <f t="shared" si="64"/>
        <v>9.8113767363685739E-2</v>
      </c>
      <c r="H703" s="3">
        <f t="shared" si="65"/>
        <v>9.8140157153418697E-4</v>
      </c>
      <c r="I703" s="6">
        <f t="shared" si="67"/>
        <v>0.87380589676241482</v>
      </c>
      <c r="J703" s="5">
        <f t="shared" si="66"/>
        <v>3.1718553222292112E-2</v>
      </c>
    </row>
    <row r="704" spans="1:10" x14ac:dyDescent="0.45">
      <c r="A704" s="1">
        <v>45217</v>
      </c>
      <c r="B704">
        <v>25.158736999999999</v>
      </c>
      <c r="C704" s="2">
        <f t="shared" si="63"/>
        <v>-2.8893077844766357E-2</v>
      </c>
      <c r="D704">
        <f t="shared" si="62"/>
        <v>116</v>
      </c>
      <c r="E704" s="2">
        <v>3.1839885317307193E-2</v>
      </c>
      <c r="F704">
        <v>628</v>
      </c>
      <c r="G704" s="3">
        <f t="shared" si="64"/>
        <v>1.8151068980563928E-3</v>
      </c>
      <c r="H704" s="3">
        <f t="shared" si="65"/>
        <v>1.8155951097586811E-5</v>
      </c>
      <c r="I704" s="6">
        <f t="shared" si="67"/>
        <v>0.87382405271351238</v>
      </c>
      <c r="J704" s="5">
        <f t="shared" si="66"/>
        <v>3.1839885317307193E-2</v>
      </c>
    </row>
    <row r="705" spans="1:10" x14ac:dyDescent="0.45">
      <c r="A705" s="1">
        <v>45218</v>
      </c>
      <c r="B705">
        <v>24.371313000000001</v>
      </c>
      <c r="C705" s="2">
        <f t="shared" si="63"/>
        <v>-3.1298232498713996E-2</v>
      </c>
      <c r="D705">
        <f t="shared" si="62"/>
        <v>115</v>
      </c>
      <c r="E705" s="2">
        <v>3.1847114978263535E-2</v>
      </c>
      <c r="F705">
        <v>110</v>
      </c>
      <c r="G705" s="3">
        <f t="shared" si="64"/>
        <v>0.33103308832101358</v>
      </c>
      <c r="H705" s="3">
        <f t="shared" si="65"/>
        <v>3.3112212672846827E-3</v>
      </c>
      <c r="I705" s="6">
        <f t="shared" si="67"/>
        <v>0.87713527398079705</v>
      </c>
      <c r="J705" s="5">
        <f t="shared" si="66"/>
        <v>3.1847114978263535E-2</v>
      </c>
    </row>
    <row r="706" spans="1:10" x14ac:dyDescent="0.45">
      <c r="A706" s="1">
        <v>45219</v>
      </c>
      <c r="B706">
        <v>23.700541999999999</v>
      </c>
      <c r="C706" s="2">
        <f t="shared" si="63"/>
        <v>-2.7522973423713459E-2</v>
      </c>
      <c r="D706">
        <f t="shared" ref="D706:D769" si="68">D707+1</f>
        <v>114</v>
      </c>
      <c r="E706" s="2">
        <v>3.1869746547340094E-2</v>
      </c>
      <c r="F706">
        <v>496</v>
      </c>
      <c r="G706" s="3">
        <f t="shared" si="64"/>
        <v>6.8400065938381081E-3</v>
      </c>
      <c r="H706" s="3">
        <f t="shared" si="65"/>
        <v>6.8418463594554477E-5</v>
      </c>
      <c r="I706" s="6">
        <f t="shared" si="67"/>
        <v>0.87720369244439156</v>
      </c>
      <c r="J706" s="5">
        <f t="shared" si="66"/>
        <v>3.1869746547340094E-2</v>
      </c>
    </row>
    <row r="707" spans="1:10" x14ac:dyDescent="0.45">
      <c r="A707" s="1">
        <v>45222</v>
      </c>
      <c r="B707">
        <v>24.108837000000001</v>
      </c>
      <c r="C707" s="2">
        <f t="shared" si="63"/>
        <v>1.7227243157561745E-2</v>
      </c>
      <c r="D707">
        <f t="shared" si="68"/>
        <v>113</v>
      </c>
      <c r="E707" s="2">
        <v>3.1914878473222386E-2</v>
      </c>
      <c r="F707">
        <v>557</v>
      </c>
      <c r="G707" s="3">
        <f t="shared" si="64"/>
        <v>3.7051294913969723E-3</v>
      </c>
      <c r="H707" s="3">
        <f t="shared" si="65"/>
        <v>3.7061260649751623E-5</v>
      </c>
      <c r="I707" s="6">
        <f t="shared" si="67"/>
        <v>0.87724075370504129</v>
      </c>
      <c r="J707" s="5">
        <f t="shared" si="66"/>
        <v>3.1914878473222386E-2</v>
      </c>
    </row>
    <row r="708" spans="1:10" x14ac:dyDescent="0.45">
      <c r="A708" s="1">
        <v>45223</v>
      </c>
      <c r="B708">
        <v>24.546295000000001</v>
      </c>
      <c r="C708" s="2">
        <f t="shared" ref="C708:C771" si="69">B708/B707-1</f>
        <v>1.8145130766780593E-2</v>
      </c>
      <c r="D708">
        <f t="shared" si="68"/>
        <v>112</v>
      </c>
      <c r="E708" s="2">
        <v>3.2189839237954709E-2</v>
      </c>
      <c r="F708">
        <v>400</v>
      </c>
      <c r="G708" s="3">
        <f t="shared" ref="G708:G771" si="70">$N$3^F708</f>
        <v>1.7950553275045078E-2</v>
      </c>
      <c r="H708" s="3">
        <f t="shared" ref="H708:H771" si="71">G708/$N$4</f>
        <v>1.7955381459093528E-4</v>
      </c>
      <c r="I708" s="6">
        <f t="shared" si="67"/>
        <v>0.87742030751963218</v>
      </c>
      <c r="J708" s="5">
        <f t="shared" ref="J708:J771" si="72">E708</f>
        <v>3.2189839237954709E-2</v>
      </c>
    </row>
    <row r="709" spans="1:10" x14ac:dyDescent="0.45">
      <c r="A709" s="1">
        <v>45224</v>
      </c>
      <c r="B709">
        <v>24.419920000000001</v>
      </c>
      <c r="C709" s="2">
        <f t="shared" si="69"/>
        <v>-5.1484348248890255E-3</v>
      </c>
      <c r="D709">
        <f t="shared" si="68"/>
        <v>111</v>
      </c>
      <c r="E709" s="2">
        <v>3.2282936814052032E-2</v>
      </c>
      <c r="F709">
        <v>489</v>
      </c>
      <c r="G709" s="3">
        <f t="shared" si="70"/>
        <v>7.3385483208851868E-3</v>
      </c>
      <c r="H709" s="3">
        <f t="shared" si="71"/>
        <v>7.3405221799300178E-5</v>
      </c>
      <c r="I709" s="6">
        <f t="shared" ref="I709:I772" si="73">H709+I708</f>
        <v>0.87749371274143151</v>
      </c>
      <c r="J709" s="5">
        <f t="shared" si="72"/>
        <v>3.2282936814052032E-2</v>
      </c>
    </row>
    <row r="710" spans="1:10" x14ac:dyDescent="0.45">
      <c r="A710" s="1">
        <v>45225</v>
      </c>
      <c r="B710">
        <v>25.197624000000001</v>
      </c>
      <c r="C710" s="2">
        <f t="shared" si="69"/>
        <v>3.1847114978263535E-2</v>
      </c>
      <c r="D710">
        <f t="shared" si="68"/>
        <v>110</v>
      </c>
      <c r="E710" s="2">
        <v>3.2564489487747927E-2</v>
      </c>
      <c r="F710">
        <v>244</v>
      </c>
      <c r="G710" s="3">
        <f t="shared" si="70"/>
        <v>8.6096893507264252E-2</v>
      </c>
      <c r="H710" s="3">
        <f t="shared" si="71"/>
        <v>8.6120051102547444E-4</v>
      </c>
      <c r="I710" s="6">
        <f t="shared" si="73"/>
        <v>0.87835491325245696</v>
      </c>
      <c r="J710" s="5">
        <f t="shared" si="72"/>
        <v>3.2564489487747927E-2</v>
      </c>
    </row>
    <row r="711" spans="1:10" x14ac:dyDescent="0.45">
      <c r="A711" s="1">
        <v>45226</v>
      </c>
      <c r="B711">
        <v>24.935148000000002</v>
      </c>
      <c r="C711" s="2">
        <f t="shared" si="69"/>
        <v>-1.041669643137777E-2</v>
      </c>
      <c r="D711">
        <f t="shared" si="68"/>
        <v>109</v>
      </c>
      <c r="E711" s="2">
        <v>3.2848601853329606E-2</v>
      </c>
      <c r="F711">
        <v>331</v>
      </c>
      <c r="G711" s="3">
        <f t="shared" si="70"/>
        <v>3.5912811979266795E-2</v>
      </c>
      <c r="H711" s="3">
        <f t="shared" si="71"/>
        <v>3.5922471495788456E-4</v>
      </c>
      <c r="I711" s="6">
        <f t="shared" si="73"/>
        <v>0.87871413796741482</v>
      </c>
      <c r="J711" s="5">
        <f t="shared" si="72"/>
        <v>3.2848601853329606E-2</v>
      </c>
    </row>
    <row r="712" spans="1:10" x14ac:dyDescent="0.45">
      <c r="A712" s="1">
        <v>45229</v>
      </c>
      <c r="B712">
        <v>25.217065999999999</v>
      </c>
      <c r="C712" s="2">
        <f t="shared" si="69"/>
        <v>1.1306048795058254E-2</v>
      </c>
      <c r="D712">
        <f t="shared" si="68"/>
        <v>108</v>
      </c>
      <c r="E712" s="2">
        <v>3.2925175620341252E-2</v>
      </c>
      <c r="F712">
        <v>637</v>
      </c>
      <c r="G712" s="3">
        <f t="shared" si="70"/>
        <v>1.6581314574010447E-3</v>
      </c>
      <c r="H712" s="3">
        <f t="shared" si="71"/>
        <v>1.6585774472115086E-5</v>
      </c>
      <c r="I712" s="6">
        <f t="shared" si="73"/>
        <v>0.87873072374188699</v>
      </c>
      <c r="J712" s="5">
        <f t="shared" si="72"/>
        <v>3.2925175620341252E-2</v>
      </c>
    </row>
    <row r="713" spans="1:10" x14ac:dyDescent="0.45">
      <c r="A713" s="1">
        <v>45230</v>
      </c>
      <c r="B713">
        <v>24.711556999999999</v>
      </c>
      <c r="C713" s="2">
        <f t="shared" si="69"/>
        <v>-2.0046305149060584E-2</v>
      </c>
      <c r="D713">
        <f t="shared" si="68"/>
        <v>107</v>
      </c>
      <c r="E713" s="2">
        <v>3.3004450824928755E-2</v>
      </c>
      <c r="F713">
        <v>6</v>
      </c>
      <c r="G713" s="3">
        <f t="shared" si="70"/>
        <v>0.94148014940099989</v>
      </c>
      <c r="H713" s="3">
        <f t="shared" si="71"/>
        <v>9.4173338056160096E-3</v>
      </c>
      <c r="I713" s="6">
        <f t="shared" si="73"/>
        <v>0.88814805754750303</v>
      </c>
      <c r="J713" s="5">
        <f t="shared" si="72"/>
        <v>3.3004450824928755E-2</v>
      </c>
    </row>
    <row r="714" spans="1:10" x14ac:dyDescent="0.45">
      <c r="A714" s="1">
        <v>45231</v>
      </c>
      <c r="B714">
        <v>24.624067</v>
      </c>
      <c r="C714" s="2">
        <f t="shared" si="69"/>
        <v>-3.5404487058423584E-3</v>
      </c>
      <c r="D714">
        <f t="shared" si="68"/>
        <v>106</v>
      </c>
      <c r="E714" s="2">
        <v>3.3116935161623395E-2</v>
      </c>
      <c r="F714">
        <v>634</v>
      </c>
      <c r="G714" s="3">
        <f t="shared" si="70"/>
        <v>1.7088871135609181E-3</v>
      </c>
      <c r="H714" s="3">
        <f t="shared" si="71"/>
        <v>1.709346755187328E-5</v>
      </c>
      <c r="I714" s="6">
        <f t="shared" si="73"/>
        <v>0.88816515101505489</v>
      </c>
      <c r="J714" s="5">
        <f t="shared" si="72"/>
        <v>3.3116935161623395E-2</v>
      </c>
    </row>
    <row r="715" spans="1:10" x14ac:dyDescent="0.45">
      <c r="A715" s="1">
        <v>45232</v>
      </c>
      <c r="B715">
        <v>25.090689000000001</v>
      </c>
      <c r="C715" s="2">
        <f t="shared" si="69"/>
        <v>1.8949834728763548E-2</v>
      </c>
      <c r="D715">
        <f t="shared" si="68"/>
        <v>105</v>
      </c>
      <c r="E715" s="2">
        <v>3.3165681802047819E-2</v>
      </c>
      <c r="F715">
        <v>658</v>
      </c>
      <c r="G715" s="3">
        <f t="shared" si="70"/>
        <v>1.3426352502319565E-3</v>
      </c>
      <c r="H715" s="3">
        <f t="shared" si="71"/>
        <v>1.3429963806104318E-5</v>
      </c>
      <c r="I715" s="6">
        <f t="shared" si="73"/>
        <v>0.88817858097886104</v>
      </c>
      <c r="J715" s="5">
        <f t="shared" si="72"/>
        <v>3.3165681802047819E-2</v>
      </c>
    </row>
    <row r="716" spans="1:10" x14ac:dyDescent="0.45">
      <c r="A716" s="1">
        <v>45233</v>
      </c>
      <c r="B716">
        <v>26.189198000000001</v>
      </c>
      <c r="C716" s="2">
        <f t="shared" si="69"/>
        <v>4.3781539837347561E-2</v>
      </c>
      <c r="D716">
        <f t="shared" si="68"/>
        <v>104</v>
      </c>
      <c r="E716" s="2">
        <v>3.3355907734241574E-2</v>
      </c>
      <c r="F716">
        <v>788</v>
      </c>
      <c r="G716" s="3">
        <f t="shared" si="70"/>
        <v>3.635242129712538E-4</v>
      </c>
      <c r="H716" s="3">
        <f t="shared" si="71"/>
        <v>3.6362199055946516E-6</v>
      </c>
      <c r="I716" s="6">
        <f t="shared" si="73"/>
        <v>0.88818221719876667</v>
      </c>
      <c r="J716" s="5">
        <f t="shared" si="72"/>
        <v>3.3355907734241574E-2</v>
      </c>
    </row>
    <row r="717" spans="1:10" x14ac:dyDescent="0.45">
      <c r="A717" s="1">
        <v>45236</v>
      </c>
      <c r="B717">
        <v>26.35446</v>
      </c>
      <c r="C717" s="2">
        <f t="shared" si="69"/>
        <v>6.310311602516272E-3</v>
      </c>
      <c r="D717">
        <f t="shared" si="68"/>
        <v>103</v>
      </c>
      <c r="E717" s="2">
        <v>3.3507877840866174E-2</v>
      </c>
      <c r="F717">
        <v>124</v>
      </c>
      <c r="G717" s="3">
        <f t="shared" si="70"/>
        <v>0.28758360936686383</v>
      </c>
      <c r="H717" s="3">
        <f t="shared" si="71"/>
        <v>2.8766096111051574E-3</v>
      </c>
      <c r="I717" s="6">
        <f t="shared" si="73"/>
        <v>0.89105882680987181</v>
      </c>
      <c r="J717" s="5">
        <f t="shared" si="72"/>
        <v>3.3507877840866174E-2</v>
      </c>
    </row>
    <row r="718" spans="1:10" x14ac:dyDescent="0.45">
      <c r="A718" s="1">
        <v>45237</v>
      </c>
      <c r="B718">
        <v>26.07254</v>
      </c>
      <c r="C718" s="2">
        <f t="shared" si="69"/>
        <v>-1.0697240618855353E-2</v>
      </c>
      <c r="D718">
        <f t="shared" si="68"/>
        <v>102</v>
      </c>
      <c r="E718" s="2">
        <v>3.3984125811507226E-2</v>
      </c>
      <c r="F718">
        <v>406</v>
      </c>
      <c r="G718" s="3">
        <f t="shared" si="70"/>
        <v>1.6900089579220047E-2</v>
      </c>
      <c r="H718" s="3">
        <f t="shared" si="71"/>
        <v>1.6904635218659318E-4</v>
      </c>
      <c r="I718" s="6">
        <f t="shared" si="73"/>
        <v>0.89122787316205843</v>
      </c>
      <c r="J718" s="5">
        <f t="shared" si="72"/>
        <v>3.3984125811507226E-2</v>
      </c>
    </row>
    <row r="719" spans="1:10" x14ac:dyDescent="0.45">
      <c r="A719" s="1">
        <v>45238</v>
      </c>
      <c r="B719">
        <v>25.712854</v>
      </c>
      <c r="C719" s="2">
        <f t="shared" si="69"/>
        <v>-1.3795587234692097E-2</v>
      </c>
      <c r="D719">
        <f t="shared" si="68"/>
        <v>101</v>
      </c>
      <c r="E719" s="2">
        <v>3.4045571016215304E-2</v>
      </c>
      <c r="F719">
        <v>93</v>
      </c>
      <c r="G719" s="3">
        <f t="shared" si="70"/>
        <v>0.39271102835780453</v>
      </c>
      <c r="H719" s="3">
        <f t="shared" si="71"/>
        <v>3.9281665636234095E-3</v>
      </c>
      <c r="I719" s="6">
        <f t="shared" si="73"/>
        <v>0.89515603972568181</v>
      </c>
      <c r="J719" s="5">
        <f t="shared" si="72"/>
        <v>3.4045571016215304E-2</v>
      </c>
    </row>
    <row r="720" spans="1:10" x14ac:dyDescent="0.45">
      <c r="A720" s="1">
        <v>45239</v>
      </c>
      <c r="B720">
        <v>25.032361999999999</v>
      </c>
      <c r="C720" s="2">
        <f t="shared" si="69"/>
        <v>-2.6465051293022568E-2</v>
      </c>
      <c r="D720">
        <f t="shared" si="68"/>
        <v>100</v>
      </c>
      <c r="E720" s="2">
        <v>3.4087252527647438E-2</v>
      </c>
      <c r="F720">
        <v>447</v>
      </c>
      <c r="G720" s="3">
        <f t="shared" si="70"/>
        <v>1.1192625819338001E-2</v>
      </c>
      <c r="H720" s="3">
        <f t="shared" si="71"/>
        <v>1.1195636314703418E-4</v>
      </c>
      <c r="I720" s="6">
        <f t="shared" si="73"/>
        <v>0.89526799608882879</v>
      </c>
      <c r="J720" s="5">
        <f t="shared" si="72"/>
        <v>3.4087252527647438E-2</v>
      </c>
    </row>
    <row r="721" spans="1:10" x14ac:dyDescent="0.45">
      <c r="A721" s="1">
        <v>45240</v>
      </c>
      <c r="B721">
        <v>25.042083999999999</v>
      </c>
      <c r="C721" s="2">
        <f t="shared" si="69"/>
        <v>3.8837725341300811E-4</v>
      </c>
      <c r="D721">
        <f t="shared" si="68"/>
        <v>99</v>
      </c>
      <c r="E721" s="2">
        <v>3.4102729511493068E-2</v>
      </c>
      <c r="F721">
        <v>696</v>
      </c>
      <c r="G721" s="3">
        <f t="shared" si="70"/>
        <v>9.1642185946874232E-4</v>
      </c>
      <c r="H721" s="3">
        <f t="shared" si="71"/>
        <v>9.1666835066796846E-6</v>
      </c>
      <c r="I721" s="6">
        <f t="shared" si="73"/>
        <v>0.89527716277233549</v>
      </c>
      <c r="J721" s="5">
        <f t="shared" si="72"/>
        <v>3.4102729511493068E-2</v>
      </c>
    </row>
    <row r="722" spans="1:10" x14ac:dyDescent="0.45">
      <c r="A722" s="1">
        <v>45243</v>
      </c>
      <c r="B722">
        <v>25.032361999999999</v>
      </c>
      <c r="C722" s="2">
        <f t="shared" si="69"/>
        <v>-3.8822647508085506E-4</v>
      </c>
      <c r="D722">
        <f t="shared" si="68"/>
        <v>98</v>
      </c>
      <c r="E722" s="2">
        <v>3.416153747816808E-2</v>
      </c>
      <c r="F722">
        <v>202</v>
      </c>
      <c r="G722" s="3">
        <f t="shared" si="70"/>
        <v>0.13131347932828805</v>
      </c>
      <c r="H722" s="3">
        <f t="shared" si="71"/>
        <v>1.3134879888844449E-3</v>
      </c>
      <c r="I722" s="6">
        <f t="shared" si="73"/>
        <v>0.89659065076121991</v>
      </c>
      <c r="J722" s="5">
        <f t="shared" si="72"/>
        <v>3.416153747816808E-2</v>
      </c>
    </row>
    <row r="723" spans="1:10" x14ac:dyDescent="0.45">
      <c r="A723" s="1">
        <v>45244</v>
      </c>
      <c r="B723">
        <v>25.965606999999999</v>
      </c>
      <c r="C723" s="2">
        <f t="shared" si="69"/>
        <v>3.7281539792369589E-2</v>
      </c>
      <c r="D723">
        <f t="shared" si="68"/>
        <v>97</v>
      </c>
      <c r="E723" s="2">
        <v>3.4248365035773221E-2</v>
      </c>
      <c r="F723">
        <v>169</v>
      </c>
      <c r="G723" s="3">
        <f t="shared" si="70"/>
        <v>0.1829565183090606</v>
      </c>
      <c r="H723" s="3">
        <f t="shared" si="71"/>
        <v>1.8300572836569366E-3</v>
      </c>
      <c r="I723" s="6">
        <f t="shared" si="73"/>
        <v>0.89842070804487684</v>
      </c>
      <c r="J723" s="5">
        <f t="shared" si="72"/>
        <v>3.4248365035773221E-2</v>
      </c>
    </row>
    <row r="724" spans="1:10" x14ac:dyDescent="0.45">
      <c r="A724" s="1">
        <v>45245</v>
      </c>
      <c r="B724">
        <v>27.793213000000002</v>
      </c>
      <c r="C724" s="2">
        <f t="shared" si="69"/>
        <v>7.0385645134350305E-2</v>
      </c>
      <c r="D724">
        <f t="shared" si="68"/>
        <v>96</v>
      </c>
      <c r="E724" s="2">
        <v>3.4799017007021815E-2</v>
      </c>
      <c r="F724">
        <v>177</v>
      </c>
      <c r="G724" s="3">
        <f t="shared" si="70"/>
        <v>0.16882215658069027</v>
      </c>
      <c r="H724" s="3">
        <f t="shared" si="71"/>
        <v>1.6886756489936092E-3</v>
      </c>
      <c r="I724" s="6">
        <f t="shared" si="73"/>
        <v>0.90010938369387039</v>
      </c>
      <c r="J724" s="5">
        <f t="shared" si="72"/>
        <v>3.4799017007021815E-2</v>
      </c>
    </row>
    <row r="725" spans="1:10" x14ac:dyDescent="0.45">
      <c r="A725" s="1">
        <v>45246</v>
      </c>
      <c r="B725">
        <v>27.297426000000002</v>
      </c>
      <c r="C725" s="2">
        <f t="shared" si="69"/>
        <v>-1.7838419760968227E-2</v>
      </c>
      <c r="D725">
        <f t="shared" si="68"/>
        <v>95</v>
      </c>
      <c r="E725" s="2">
        <v>3.5149822465012859E-2</v>
      </c>
      <c r="F725">
        <v>204</v>
      </c>
      <c r="G725" s="3">
        <f t="shared" si="70"/>
        <v>0.12870034108965514</v>
      </c>
      <c r="H725" s="3">
        <f t="shared" si="71"/>
        <v>1.2873495779056447E-3</v>
      </c>
      <c r="I725" s="6">
        <f t="shared" si="73"/>
        <v>0.90139673327177605</v>
      </c>
      <c r="J725" s="5">
        <f t="shared" si="72"/>
        <v>3.5149822465012859E-2</v>
      </c>
    </row>
    <row r="726" spans="1:10" x14ac:dyDescent="0.45">
      <c r="A726" s="1">
        <v>45247</v>
      </c>
      <c r="B726">
        <v>26.840525</v>
      </c>
      <c r="C726" s="2">
        <f t="shared" si="69"/>
        <v>-1.6737878509131332E-2</v>
      </c>
      <c r="D726">
        <f t="shared" si="68"/>
        <v>94</v>
      </c>
      <c r="E726" s="2">
        <v>3.5579928119899851E-2</v>
      </c>
      <c r="F726">
        <v>122</v>
      </c>
      <c r="G726" s="3">
        <f t="shared" si="70"/>
        <v>0.29342272152521565</v>
      </c>
      <c r="H726" s="3">
        <f t="shared" si="71"/>
        <v>2.9350164382258518E-3</v>
      </c>
      <c r="I726" s="6">
        <f t="shared" si="73"/>
        <v>0.90433174971000185</v>
      </c>
      <c r="J726" s="5">
        <f t="shared" si="72"/>
        <v>3.5579928119899851E-2</v>
      </c>
    </row>
    <row r="727" spans="1:10" x14ac:dyDescent="0.45">
      <c r="A727" s="1">
        <v>45250</v>
      </c>
      <c r="B727">
        <v>27.754325999999999</v>
      </c>
      <c r="C727" s="2">
        <f t="shared" si="69"/>
        <v>3.4045571016215304E-2</v>
      </c>
      <c r="D727">
        <f t="shared" si="68"/>
        <v>93</v>
      </c>
      <c r="E727" s="2">
        <v>3.5803118085040442E-2</v>
      </c>
      <c r="F727">
        <v>284</v>
      </c>
      <c r="G727" s="3">
        <f t="shared" si="70"/>
        <v>5.7596390256941021E-2</v>
      </c>
      <c r="H727" s="3">
        <f t="shared" si="71"/>
        <v>5.7611882034181859E-4</v>
      </c>
      <c r="I727" s="6">
        <f t="shared" si="73"/>
        <v>0.90490786853034366</v>
      </c>
      <c r="J727" s="5">
        <f t="shared" si="72"/>
        <v>3.5803118085040442E-2</v>
      </c>
    </row>
    <row r="728" spans="1:10" x14ac:dyDescent="0.45">
      <c r="A728" s="1">
        <v>45251</v>
      </c>
      <c r="B728">
        <v>27.297426000000002</v>
      </c>
      <c r="C728" s="2">
        <f t="shared" si="69"/>
        <v>-1.6462298526002672E-2</v>
      </c>
      <c r="D728">
        <f t="shared" si="68"/>
        <v>92</v>
      </c>
      <c r="E728" s="2">
        <v>3.6036103175141276E-2</v>
      </c>
      <c r="F728">
        <v>73</v>
      </c>
      <c r="G728" s="3">
        <f t="shared" si="70"/>
        <v>0.48014145657142088</v>
      </c>
      <c r="H728" s="3">
        <f t="shared" si="71"/>
        <v>4.8027060085383362E-3</v>
      </c>
      <c r="I728" s="6">
        <f t="shared" si="73"/>
        <v>0.90971057453888204</v>
      </c>
      <c r="J728" s="5">
        <f t="shared" si="72"/>
        <v>3.6036103175141276E-2</v>
      </c>
    </row>
    <row r="729" spans="1:10" x14ac:dyDescent="0.45">
      <c r="A729" s="1">
        <v>45252</v>
      </c>
      <c r="B729">
        <v>27.521014999999998</v>
      </c>
      <c r="C729" s="2">
        <f t="shared" si="69"/>
        <v>8.1908455397954327E-3</v>
      </c>
      <c r="D729">
        <f t="shared" si="68"/>
        <v>91</v>
      </c>
      <c r="E729" s="2">
        <v>3.6315945914563663E-2</v>
      </c>
      <c r="F729">
        <v>419</v>
      </c>
      <c r="G729" s="3">
        <f t="shared" si="70"/>
        <v>1.4830183896331374E-2</v>
      </c>
      <c r="H729" s="3">
        <f t="shared" si="71"/>
        <v>1.4834172790502306E-4</v>
      </c>
      <c r="I729" s="6">
        <f t="shared" si="73"/>
        <v>0.90985891626678705</v>
      </c>
      <c r="J729" s="5">
        <f t="shared" si="72"/>
        <v>3.6315945914563663E-2</v>
      </c>
    </row>
    <row r="730" spans="1:10" x14ac:dyDescent="0.45">
      <c r="A730" s="1">
        <v>45254</v>
      </c>
      <c r="B730">
        <v>27.958475</v>
      </c>
      <c r="C730" s="2">
        <f t="shared" si="69"/>
        <v>1.589548931970719E-2</v>
      </c>
      <c r="D730">
        <f t="shared" si="68"/>
        <v>90</v>
      </c>
      <c r="E730" s="2">
        <v>3.6420527278684833E-2</v>
      </c>
      <c r="F730">
        <v>356</v>
      </c>
      <c r="G730" s="3">
        <f t="shared" si="70"/>
        <v>2.7933752233559254E-2</v>
      </c>
      <c r="H730" s="3">
        <f t="shared" si="71"/>
        <v>2.7941265611831272E-4</v>
      </c>
      <c r="I730" s="6">
        <f t="shared" si="73"/>
        <v>0.91013832892290536</v>
      </c>
      <c r="J730" s="5">
        <f t="shared" si="72"/>
        <v>3.6420527278684833E-2</v>
      </c>
    </row>
    <row r="731" spans="1:10" x14ac:dyDescent="0.45">
      <c r="A731" s="1">
        <v>45257</v>
      </c>
      <c r="B731">
        <v>27.550180000000001</v>
      </c>
      <c r="C731" s="2">
        <f t="shared" si="69"/>
        <v>-1.4603621978666492E-2</v>
      </c>
      <c r="D731">
        <f t="shared" si="68"/>
        <v>89</v>
      </c>
      <c r="E731" s="2">
        <v>3.6560887100007822E-2</v>
      </c>
      <c r="F731">
        <v>804</v>
      </c>
      <c r="G731" s="3">
        <f t="shared" si="70"/>
        <v>3.0952551611552255E-4</v>
      </c>
      <c r="H731" s="3">
        <f t="shared" si="71"/>
        <v>3.0960876960284401E-6</v>
      </c>
      <c r="I731" s="6">
        <f t="shared" si="73"/>
        <v>0.91014142501060136</v>
      </c>
      <c r="J731" s="5">
        <f t="shared" si="72"/>
        <v>3.6560887100007822E-2</v>
      </c>
    </row>
    <row r="732" spans="1:10" x14ac:dyDescent="0.45">
      <c r="A732" s="1">
        <v>45258</v>
      </c>
      <c r="B732">
        <v>27.375195999999999</v>
      </c>
      <c r="C732" s="2">
        <f t="shared" si="69"/>
        <v>-6.3514648543131491E-3</v>
      </c>
      <c r="D732">
        <f t="shared" si="68"/>
        <v>88</v>
      </c>
      <c r="E732" s="2">
        <v>3.7281539792369589E-2</v>
      </c>
      <c r="F732">
        <v>97</v>
      </c>
      <c r="G732" s="3">
        <f t="shared" si="70"/>
        <v>0.37723664692350389</v>
      </c>
      <c r="H732" s="3">
        <f t="shared" si="71"/>
        <v>3.7733811276320583E-3</v>
      </c>
      <c r="I732" s="6">
        <f t="shared" si="73"/>
        <v>0.91391480613823339</v>
      </c>
      <c r="J732" s="5">
        <f t="shared" si="72"/>
        <v>3.7281539792369589E-2</v>
      </c>
    </row>
    <row r="733" spans="1:10" x14ac:dyDescent="0.45">
      <c r="A733" s="1">
        <v>45259</v>
      </c>
      <c r="B733">
        <v>26.675262</v>
      </c>
      <c r="C733" s="2">
        <f t="shared" si="69"/>
        <v>-2.5568182233288828E-2</v>
      </c>
      <c r="D733">
        <f t="shared" si="68"/>
        <v>87</v>
      </c>
      <c r="E733" s="2">
        <v>3.7564212459358703E-2</v>
      </c>
      <c r="F733">
        <v>76</v>
      </c>
      <c r="G733" s="3">
        <f t="shared" si="70"/>
        <v>0.46588077516979315</v>
      </c>
      <c r="H733" s="3">
        <f t="shared" si="71"/>
        <v>4.6600608373787399E-3</v>
      </c>
      <c r="I733" s="6">
        <f t="shared" si="73"/>
        <v>0.91857486697561208</v>
      </c>
      <c r="J733" s="5">
        <f t="shared" si="72"/>
        <v>3.7564212459358703E-2</v>
      </c>
    </row>
    <row r="734" spans="1:10" x14ac:dyDescent="0.45">
      <c r="A734" s="1">
        <v>45260</v>
      </c>
      <c r="B734">
        <v>26.665541000000001</v>
      </c>
      <c r="C734" s="2">
        <f t="shared" si="69"/>
        <v>-3.6442003831116399E-4</v>
      </c>
      <c r="D734">
        <f t="shared" si="68"/>
        <v>86</v>
      </c>
      <c r="E734" s="2">
        <v>3.7663943194506722E-2</v>
      </c>
      <c r="F734">
        <v>689</v>
      </c>
      <c r="G734" s="3">
        <f t="shared" si="70"/>
        <v>9.8321631796163649E-4</v>
      </c>
      <c r="H734" s="3">
        <f t="shared" si="71"/>
        <v>9.8348077495467838E-6</v>
      </c>
      <c r="I734" s="6">
        <f t="shared" si="73"/>
        <v>0.9185847017833616</v>
      </c>
      <c r="J734" s="5">
        <f t="shared" si="72"/>
        <v>3.7663943194506722E-2</v>
      </c>
    </row>
    <row r="735" spans="1:10" x14ac:dyDescent="0.45">
      <c r="A735" s="1">
        <v>45261</v>
      </c>
      <c r="B735">
        <v>26.403065000000002</v>
      </c>
      <c r="C735" s="2">
        <f t="shared" si="69"/>
        <v>-9.8432655088452892E-3</v>
      </c>
      <c r="D735">
        <f t="shared" si="68"/>
        <v>85</v>
      </c>
      <c r="E735" s="2">
        <v>3.8509745040799181E-2</v>
      </c>
      <c r="F735">
        <v>808</v>
      </c>
      <c r="G735" s="3">
        <f t="shared" si="70"/>
        <v>2.9732897577376162E-4</v>
      </c>
      <c r="H735" s="3">
        <f t="shared" si="71"/>
        <v>2.974089487415012E-6</v>
      </c>
      <c r="I735" s="6">
        <f t="shared" si="73"/>
        <v>0.91858767587284906</v>
      </c>
      <c r="J735" s="5">
        <f t="shared" si="72"/>
        <v>3.8509745040799181E-2</v>
      </c>
    </row>
    <row r="736" spans="1:10" x14ac:dyDescent="0.45">
      <c r="A736" s="1">
        <v>45264</v>
      </c>
      <c r="B736">
        <v>25.848951</v>
      </c>
      <c r="C736" s="2">
        <f t="shared" si="69"/>
        <v>-2.0986730139095688E-2</v>
      </c>
      <c r="D736">
        <f t="shared" si="68"/>
        <v>84</v>
      </c>
      <c r="E736" s="2">
        <v>3.8568963138915224E-2</v>
      </c>
      <c r="F736">
        <v>584</v>
      </c>
      <c r="G736" s="3">
        <f t="shared" si="70"/>
        <v>2.8245784734790705E-3</v>
      </c>
      <c r="H736" s="3">
        <f t="shared" si="71"/>
        <v>2.8253382040857146E-5</v>
      </c>
      <c r="I736" s="6">
        <f t="shared" si="73"/>
        <v>0.91861592925488988</v>
      </c>
      <c r="J736" s="5">
        <f t="shared" si="72"/>
        <v>3.8568963138915224E-2</v>
      </c>
    </row>
    <row r="737" spans="1:10" x14ac:dyDescent="0.45">
      <c r="A737" s="1">
        <v>45265</v>
      </c>
      <c r="B737">
        <v>25.392050000000001</v>
      </c>
      <c r="C737" s="2">
        <f t="shared" si="69"/>
        <v>-1.7675804329545075E-2</v>
      </c>
      <c r="D737">
        <f t="shared" si="68"/>
        <v>83</v>
      </c>
      <c r="E737" s="2">
        <v>3.8589657387746668E-2</v>
      </c>
      <c r="F737">
        <v>185</v>
      </c>
      <c r="G737" s="3">
        <f t="shared" si="70"/>
        <v>0.15577974928671148</v>
      </c>
      <c r="H737" s="3">
        <f t="shared" si="71"/>
        <v>1.5582164957184772E-3</v>
      </c>
      <c r="I737" s="6">
        <f t="shared" si="73"/>
        <v>0.92017414575060841</v>
      </c>
      <c r="J737" s="5">
        <f t="shared" si="72"/>
        <v>3.8589657387746668E-2</v>
      </c>
    </row>
    <row r="738" spans="1:10" x14ac:dyDescent="0.45">
      <c r="A738" s="1">
        <v>45266</v>
      </c>
      <c r="B738">
        <v>25.858673</v>
      </c>
      <c r="C738" s="2">
        <f t="shared" si="69"/>
        <v>1.8376736025645712E-2</v>
      </c>
      <c r="D738">
        <f t="shared" si="68"/>
        <v>82</v>
      </c>
      <c r="E738" s="2">
        <v>3.888012277848274E-2</v>
      </c>
      <c r="F738">
        <v>540</v>
      </c>
      <c r="G738" s="3">
        <f t="shared" si="70"/>
        <v>4.3954675955363409E-3</v>
      </c>
      <c r="H738" s="3">
        <f t="shared" si="71"/>
        <v>4.3966498502671602E-5</v>
      </c>
      <c r="I738" s="6">
        <f t="shared" si="73"/>
        <v>0.9202181122491111</v>
      </c>
      <c r="J738" s="5">
        <f t="shared" si="72"/>
        <v>3.888012277848274E-2</v>
      </c>
    </row>
    <row r="739" spans="1:10" x14ac:dyDescent="0.45">
      <c r="A739" s="1">
        <v>45267</v>
      </c>
      <c r="B739">
        <v>26.179476000000001</v>
      </c>
      <c r="C739" s="2">
        <f t="shared" si="69"/>
        <v>1.2406011708334885E-2</v>
      </c>
      <c r="D739">
        <f t="shared" si="68"/>
        <v>81</v>
      </c>
      <c r="E739" s="2">
        <v>3.9160061374140964E-2</v>
      </c>
      <c r="F739">
        <v>595</v>
      </c>
      <c r="G739" s="3">
        <f t="shared" si="70"/>
        <v>2.5289531594615009E-3</v>
      </c>
      <c r="H739" s="3">
        <f t="shared" si="71"/>
        <v>2.5296333753365605E-5</v>
      </c>
      <c r="I739" s="6">
        <f t="shared" si="73"/>
        <v>0.92024340858286446</v>
      </c>
      <c r="J739" s="5">
        <f t="shared" si="72"/>
        <v>3.9160061374140964E-2</v>
      </c>
    </row>
    <row r="740" spans="1:10" x14ac:dyDescent="0.45">
      <c r="A740" s="1">
        <v>45268</v>
      </c>
      <c r="B740">
        <v>25.712854</v>
      </c>
      <c r="C740" s="2">
        <f t="shared" si="69"/>
        <v>-1.7823962557539375E-2</v>
      </c>
      <c r="D740">
        <f t="shared" si="68"/>
        <v>80</v>
      </c>
      <c r="E740" s="2">
        <v>3.9160796218764116E-2</v>
      </c>
      <c r="F740">
        <v>405</v>
      </c>
      <c r="G740" s="3">
        <f t="shared" si="70"/>
        <v>1.7070797554767727E-2</v>
      </c>
      <c r="H740" s="3">
        <f t="shared" si="71"/>
        <v>1.7075389109756889E-4</v>
      </c>
      <c r="I740" s="6">
        <f t="shared" si="73"/>
        <v>0.92041416247396202</v>
      </c>
      <c r="J740" s="5">
        <f t="shared" si="72"/>
        <v>3.9160796218764116E-2</v>
      </c>
    </row>
    <row r="741" spans="1:10" x14ac:dyDescent="0.45">
      <c r="A741" s="1">
        <v>45271</v>
      </c>
      <c r="B741">
        <v>24.886541000000001</v>
      </c>
      <c r="C741" s="2">
        <f t="shared" si="69"/>
        <v>-3.2136183715740008E-2</v>
      </c>
      <c r="D741">
        <f t="shared" si="68"/>
        <v>79</v>
      </c>
      <c r="E741" s="2">
        <v>3.9239659718901088E-2</v>
      </c>
      <c r="F741">
        <v>348</v>
      </c>
      <c r="G741" s="3">
        <f t="shared" si="70"/>
        <v>3.0272460413199691E-2</v>
      </c>
      <c r="H741" s="3">
        <f t="shared" si="71"/>
        <v>3.0280602836903008E-4</v>
      </c>
      <c r="I741" s="6">
        <f t="shared" si="73"/>
        <v>0.92071696850233109</v>
      </c>
      <c r="J741" s="5">
        <f t="shared" si="72"/>
        <v>3.9239659718901088E-2</v>
      </c>
    </row>
    <row r="742" spans="1:10" x14ac:dyDescent="0.45">
      <c r="A742" s="1">
        <v>45272</v>
      </c>
      <c r="B742">
        <v>24.478247</v>
      </c>
      <c r="C742" s="2">
        <f t="shared" si="69"/>
        <v>-1.6406217320438454E-2</v>
      </c>
      <c r="D742">
        <f t="shared" si="68"/>
        <v>78</v>
      </c>
      <c r="E742" s="2">
        <v>3.9612784132083245E-2</v>
      </c>
      <c r="F742">
        <v>462</v>
      </c>
      <c r="G742" s="3">
        <f t="shared" si="70"/>
        <v>9.6263113462954422E-3</v>
      </c>
      <c r="H742" s="3">
        <f t="shared" si="71"/>
        <v>9.6289005479860786E-5</v>
      </c>
      <c r="I742" s="6">
        <f t="shared" si="73"/>
        <v>0.92081325750781096</v>
      </c>
      <c r="J742" s="5">
        <f t="shared" si="72"/>
        <v>3.9612784132083245E-2</v>
      </c>
    </row>
    <row r="743" spans="1:10" x14ac:dyDescent="0.45">
      <c r="A743" s="1">
        <v>45273</v>
      </c>
      <c r="B743">
        <v>24.585182</v>
      </c>
      <c r="C743" s="2">
        <f t="shared" si="69"/>
        <v>4.3685726351236909E-3</v>
      </c>
      <c r="D743">
        <f t="shared" si="68"/>
        <v>77</v>
      </c>
      <c r="E743" s="2">
        <v>3.9892034500566442E-2</v>
      </c>
      <c r="F743">
        <v>548</v>
      </c>
      <c r="G743" s="3">
        <f t="shared" si="70"/>
        <v>4.0558944033110052E-3</v>
      </c>
      <c r="H743" s="3">
        <f t="shared" si="71"/>
        <v>4.0569853225913313E-5</v>
      </c>
      <c r="I743" s="6">
        <f t="shared" si="73"/>
        <v>0.92085382736103683</v>
      </c>
      <c r="J743" s="5">
        <f t="shared" si="72"/>
        <v>3.9892034500566442E-2</v>
      </c>
    </row>
    <row r="744" spans="1:10" x14ac:dyDescent="0.45">
      <c r="A744" s="1">
        <v>45274</v>
      </c>
      <c r="B744">
        <v>25.508704999999999</v>
      </c>
      <c r="C744" s="2">
        <f t="shared" si="69"/>
        <v>3.7564212459358703E-2</v>
      </c>
      <c r="D744">
        <f t="shared" si="68"/>
        <v>76</v>
      </c>
      <c r="E744" s="2">
        <v>4.0231479589138086E-2</v>
      </c>
      <c r="F744">
        <v>209</v>
      </c>
      <c r="G744" s="3">
        <f t="shared" si="70"/>
        <v>0.12239274379499814</v>
      </c>
      <c r="H744" s="3">
        <f t="shared" si="71"/>
        <v>1.2242566393312327E-3</v>
      </c>
      <c r="I744" s="6">
        <f t="shared" si="73"/>
        <v>0.92207808400036806</v>
      </c>
      <c r="J744" s="5">
        <f t="shared" si="72"/>
        <v>4.0231479589138086E-2</v>
      </c>
    </row>
    <row r="745" spans="1:10" x14ac:dyDescent="0.45">
      <c r="A745" s="1">
        <v>45275</v>
      </c>
      <c r="B745">
        <v>26.646097000000001</v>
      </c>
      <c r="C745" s="2">
        <f t="shared" si="69"/>
        <v>4.4588386591949858E-2</v>
      </c>
      <c r="D745">
        <f t="shared" si="68"/>
        <v>75</v>
      </c>
      <c r="E745" s="2">
        <v>4.0779209022288931E-2</v>
      </c>
      <c r="F745">
        <v>260</v>
      </c>
      <c r="G745" s="3">
        <f t="shared" si="70"/>
        <v>7.3307869043888058E-2</v>
      </c>
      <c r="H745" s="3">
        <f t="shared" si="71"/>
        <v>7.3327586758351797E-4</v>
      </c>
      <c r="I745" s="6">
        <f t="shared" si="73"/>
        <v>0.9228113598679516</v>
      </c>
      <c r="J745" s="5">
        <f t="shared" si="72"/>
        <v>4.0779209022288931E-2</v>
      </c>
    </row>
    <row r="746" spans="1:10" x14ac:dyDescent="0.45">
      <c r="A746" s="1">
        <v>45278</v>
      </c>
      <c r="B746">
        <v>25.897556000000002</v>
      </c>
      <c r="C746" s="2">
        <f t="shared" si="69"/>
        <v>-2.8091956581858812E-2</v>
      </c>
      <c r="D746">
        <f t="shared" si="68"/>
        <v>74</v>
      </c>
      <c r="E746" s="2">
        <v>4.1173805692183985E-2</v>
      </c>
      <c r="F746">
        <v>814</v>
      </c>
      <c r="G746" s="3">
        <f t="shared" si="70"/>
        <v>2.7992932853272739E-4</v>
      </c>
      <c r="H746" s="3">
        <f t="shared" si="71"/>
        <v>2.8000462149434287E-6</v>
      </c>
      <c r="I746" s="6">
        <f t="shared" si="73"/>
        <v>0.92281415991416649</v>
      </c>
      <c r="J746" s="5">
        <f t="shared" si="72"/>
        <v>4.1173805692183985E-2</v>
      </c>
    </row>
    <row r="747" spans="1:10" x14ac:dyDescent="0.45">
      <c r="A747" s="1">
        <v>45279</v>
      </c>
      <c r="B747">
        <v>26.830803</v>
      </c>
      <c r="C747" s="2">
        <f t="shared" si="69"/>
        <v>3.6036103175141276E-2</v>
      </c>
      <c r="D747">
        <f t="shared" si="68"/>
        <v>73</v>
      </c>
      <c r="E747" s="2">
        <v>4.1486186062205554E-2</v>
      </c>
      <c r="F747">
        <v>789</v>
      </c>
      <c r="G747" s="3">
        <f t="shared" si="70"/>
        <v>3.5988897084154121E-4</v>
      </c>
      <c r="H747" s="3">
        <f t="shared" si="71"/>
        <v>3.5998577065387046E-6</v>
      </c>
      <c r="I747" s="6">
        <f t="shared" si="73"/>
        <v>0.92281775977187308</v>
      </c>
      <c r="J747" s="5">
        <f t="shared" si="72"/>
        <v>4.1486186062205554E-2</v>
      </c>
    </row>
    <row r="748" spans="1:10" x14ac:dyDescent="0.45">
      <c r="A748" s="1">
        <v>45280</v>
      </c>
      <c r="B748">
        <v>25.693411000000001</v>
      </c>
      <c r="C748" s="2">
        <f t="shared" si="69"/>
        <v>-4.239127692152922E-2</v>
      </c>
      <c r="D748">
        <f t="shared" si="68"/>
        <v>72</v>
      </c>
      <c r="E748" s="2">
        <v>4.1529161748246279E-2</v>
      </c>
      <c r="F748">
        <v>473</v>
      </c>
      <c r="G748" s="3">
        <f t="shared" si="70"/>
        <v>8.6188047957430347E-3</v>
      </c>
      <c r="H748" s="3">
        <f t="shared" si="71"/>
        <v>8.6211230070646526E-5</v>
      </c>
      <c r="I748" s="6">
        <f t="shared" si="73"/>
        <v>0.92290397100194377</v>
      </c>
      <c r="J748" s="5">
        <f t="shared" si="72"/>
        <v>4.1529161748246279E-2</v>
      </c>
    </row>
    <row r="749" spans="1:10" x14ac:dyDescent="0.45">
      <c r="A749" s="1">
        <v>45281</v>
      </c>
      <c r="B749">
        <v>27.200212000000001</v>
      </c>
      <c r="C749" s="2">
        <f t="shared" si="69"/>
        <v>5.8645424696627479E-2</v>
      </c>
      <c r="D749">
        <f t="shared" si="68"/>
        <v>71</v>
      </c>
      <c r="E749" s="2">
        <v>4.1814385446554914E-2</v>
      </c>
      <c r="F749">
        <v>319</v>
      </c>
      <c r="G749" s="3">
        <f t="shared" si="70"/>
        <v>4.0516047966540798E-2</v>
      </c>
      <c r="H749" s="3">
        <f t="shared" si="71"/>
        <v>4.0526945621532315E-4</v>
      </c>
      <c r="I749" s="6">
        <f t="shared" si="73"/>
        <v>0.9233092404581591</v>
      </c>
      <c r="J749" s="5">
        <f t="shared" si="72"/>
        <v>4.1814385446554914E-2</v>
      </c>
    </row>
    <row r="750" spans="1:10" x14ac:dyDescent="0.45">
      <c r="A750" s="1">
        <v>45282</v>
      </c>
      <c r="B750">
        <v>26.821081</v>
      </c>
      <c r="C750" s="2">
        <f t="shared" si="69"/>
        <v>-1.393853106733145E-2</v>
      </c>
      <c r="D750">
        <f t="shared" si="68"/>
        <v>70</v>
      </c>
      <c r="E750" s="2">
        <v>4.2389198628589142E-2</v>
      </c>
      <c r="F750">
        <v>648</v>
      </c>
      <c r="G750" s="3">
        <f t="shared" si="70"/>
        <v>1.4845885244009129E-3</v>
      </c>
      <c r="H750" s="3">
        <f t="shared" si="71"/>
        <v>1.4849878361392307E-5</v>
      </c>
      <c r="I750" s="6">
        <f t="shared" si="73"/>
        <v>0.92332409033652052</v>
      </c>
      <c r="J750" s="5">
        <f t="shared" si="72"/>
        <v>4.2389198628589142E-2</v>
      </c>
    </row>
    <row r="751" spans="1:10" x14ac:dyDescent="0.45">
      <c r="A751" s="1">
        <v>45286</v>
      </c>
      <c r="B751">
        <v>26.840525</v>
      </c>
      <c r="C751" s="2">
        <f t="shared" si="69"/>
        <v>7.2495213746237575E-4</v>
      </c>
      <c r="D751">
        <f t="shared" si="68"/>
        <v>69</v>
      </c>
      <c r="E751" s="2">
        <v>4.2688328496952144E-2</v>
      </c>
      <c r="F751">
        <v>761</v>
      </c>
      <c r="G751" s="3">
        <f t="shared" si="70"/>
        <v>4.7685142932413075E-4</v>
      </c>
      <c r="H751" s="3">
        <f t="shared" si="71"/>
        <v>4.7697968868356475E-6</v>
      </c>
      <c r="I751" s="6">
        <f t="shared" si="73"/>
        <v>0.92332886013340731</v>
      </c>
      <c r="J751" s="5">
        <f t="shared" si="72"/>
        <v>4.2688328496952144E-2</v>
      </c>
    </row>
    <row r="752" spans="1:10" x14ac:dyDescent="0.45">
      <c r="A752" s="1">
        <v>45287</v>
      </c>
      <c r="B752">
        <v>26.976621999999999</v>
      </c>
      <c r="C752" s="2">
        <f t="shared" si="69"/>
        <v>5.07057891006224E-3</v>
      </c>
      <c r="D752">
        <f t="shared" si="68"/>
        <v>68</v>
      </c>
      <c r="E752" s="2">
        <v>4.3781539837347561E-2</v>
      </c>
      <c r="F752">
        <v>104</v>
      </c>
      <c r="G752" s="3">
        <f t="shared" si="70"/>
        <v>0.35160920655802197</v>
      </c>
      <c r="H752" s="3">
        <f t="shared" si="71"/>
        <v>3.5170377935120445E-3</v>
      </c>
      <c r="I752" s="6">
        <f t="shared" si="73"/>
        <v>0.9268458979269194</v>
      </c>
      <c r="J752" s="5">
        <f t="shared" si="72"/>
        <v>4.3781539837347561E-2</v>
      </c>
    </row>
    <row r="753" spans="1:10" x14ac:dyDescent="0.45">
      <c r="A753" s="1">
        <v>45288</v>
      </c>
      <c r="B753">
        <v>27.715443</v>
      </c>
      <c r="C753" s="2">
        <f t="shared" si="69"/>
        <v>2.7387454218693597E-2</v>
      </c>
      <c r="D753">
        <f t="shared" si="68"/>
        <v>67</v>
      </c>
      <c r="E753" s="2">
        <v>4.4205034467019511E-2</v>
      </c>
      <c r="F753">
        <v>723</v>
      </c>
      <c r="G753" s="3">
        <f t="shared" si="70"/>
        <v>6.9862752783442076E-4</v>
      </c>
      <c r="H753" s="3">
        <f t="shared" si="71"/>
        <v>6.9881543860430146E-6</v>
      </c>
      <c r="I753" s="6">
        <f t="shared" si="73"/>
        <v>0.92685288608130545</v>
      </c>
      <c r="J753" s="5">
        <f t="shared" si="72"/>
        <v>4.4205034467019511E-2</v>
      </c>
    </row>
    <row r="754" spans="1:10" x14ac:dyDescent="0.45">
      <c r="A754" s="1">
        <v>45289</v>
      </c>
      <c r="B754">
        <v>28.084849999999999</v>
      </c>
      <c r="C754" s="2">
        <f t="shared" si="69"/>
        <v>1.3328561986182264E-2</v>
      </c>
      <c r="D754">
        <f t="shared" si="68"/>
        <v>66</v>
      </c>
      <c r="E754" s="2">
        <v>4.4210064997712406E-2</v>
      </c>
      <c r="F754">
        <v>780</v>
      </c>
      <c r="G754" s="3">
        <f t="shared" si="70"/>
        <v>3.9395968913874958E-4</v>
      </c>
      <c r="H754" s="3">
        <f t="shared" si="71"/>
        <v>3.9406565299722723E-6</v>
      </c>
      <c r="I754" s="6">
        <f t="shared" si="73"/>
        <v>0.92685682673783543</v>
      </c>
      <c r="J754" s="5">
        <f t="shared" si="72"/>
        <v>4.4210064997712406E-2</v>
      </c>
    </row>
    <row r="755" spans="1:10" x14ac:dyDescent="0.45">
      <c r="A755" s="1">
        <v>45293</v>
      </c>
      <c r="B755">
        <v>26.441952000000001</v>
      </c>
      <c r="C755" s="2">
        <f t="shared" si="69"/>
        <v>-5.849765977030319E-2</v>
      </c>
      <c r="D755">
        <f t="shared" si="68"/>
        <v>65</v>
      </c>
      <c r="E755" s="2">
        <v>4.445929593364939E-2</v>
      </c>
      <c r="F755">
        <v>698</v>
      </c>
      <c r="G755" s="3">
        <f t="shared" si="70"/>
        <v>8.9818506446531429E-4</v>
      </c>
      <c r="H755" s="3">
        <f t="shared" si="71"/>
        <v>8.9842665048967582E-6</v>
      </c>
      <c r="I755" s="6">
        <f t="shared" si="73"/>
        <v>0.92686581100434029</v>
      </c>
      <c r="J755" s="5">
        <f t="shared" si="72"/>
        <v>4.445929593364939E-2</v>
      </c>
    </row>
    <row r="756" spans="1:10" x14ac:dyDescent="0.45">
      <c r="A756" s="1">
        <v>45294</v>
      </c>
      <c r="B756">
        <v>26.704426000000002</v>
      </c>
      <c r="C756" s="2">
        <f t="shared" si="69"/>
        <v>9.9264229811777405E-3</v>
      </c>
      <c r="D756">
        <f t="shared" si="68"/>
        <v>64</v>
      </c>
      <c r="E756" s="2">
        <v>4.4494761643595337E-2</v>
      </c>
      <c r="F756">
        <v>257</v>
      </c>
      <c r="G756" s="3">
        <f t="shared" si="70"/>
        <v>7.5551834067527704E-2</v>
      </c>
      <c r="H756" s="3">
        <f t="shared" si="71"/>
        <v>7.5572155344230804E-4</v>
      </c>
      <c r="I756" s="6">
        <f t="shared" si="73"/>
        <v>0.92762153255778257</v>
      </c>
      <c r="J756" s="5">
        <f t="shared" si="72"/>
        <v>4.4494761643595337E-2</v>
      </c>
    </row>
    <row r="757" spans="1:10" x14ac:dyDescent="0.45">
      <c r="A757" s="1">
        <v>45295</v>
      </c>
      <c r="B757">
        <v>26.403065000000002</v>
      </c>
      <c r="C757" s="2">
        <f t="shared" si="69"/>
        <v>-1.1285058139800519E-2</v>
      </c>
      <c r="D757">
        <f t="shared" si="68"/>
        <v>63</v>
      </c>
      <c r="E757" s="2">
        <v>4.4588386591949858E-2</v>
      </c>
      <c r="F757">
        <v>75</v>
      </c>
      <c r="G757" s="3">
        <f t="shared" si="70"/>
        <v>0.47058664158564961</v>
      </c>
      <c r="H757" s="3">
        <f t="shared" si="71"/>
        <v>4.7071321589684237E-3</v>
      </c>
      <c r="I757" s="6">
        <f t="shared" si="73"/>
        <v>0.93232866471675102</v>
      </c>
      <c r="J757" s="5">
        <f t="shared" si="72"/>
        <v>4.4588386591949858E-2</v>
      </c>
    </row>
    <row r="758" spans="1:10" x14ac:dyDescent="0.45">
      <c r="A758" s="1">
        <v>45296</v>
      </c>
      <c r="B758">
        <v>25.936443000000001</v>
      </c>
      <c r="C758" s="2">
        <f t="shared" si="69"/>
        <v>-1.7673023946272903E-2</v>
      </c>
      <c r="D758">
        <f t="shared" si="68"/>
        <v>62</v>
      </c>
      <c r="E758" s="2">
        <v>4.5454480027751432E-2</v>
      </c>
      <c r="F758">
        <v>464</v>
      </c>
      <c r="G758" s="3">
        <f t="shared" si="70"/>
        <v>9.4347477505041626E-3</v>
      </c>
      <c r="H758" s="3">
        <f t="shared" si="71"/>
        <v>9.4372854270811544E-5</v>
      </c>
      <c r="I758" s="6">
        <f t="shared" si="73"/>
        <v>0.93242303757102185</v>
      </c>
      <c r="J758" s="5">
        <f t="shared" si="72"/>
        <v>4.5454480027751432E-2</v>
      </c>
    </row>
    <row r="759" spans="1:10" x14ac:dyDescent="0.45">
      <c r="A759" s="1">
        <v>45299</v>
      </c>
      <c r="B759">
        <v>25.236507</v>
      </c>
      <c r="C759" s="2">
        <f t="shared" si="69"/>
        <v>-2.6986584089422005E-2</v>
      </c>
      <c r="D759">
        <f t="shared" si="68"/>
        <v>61</v>
      </c>
      <c r="E759" s="2">
        <v>4.5469573209478087E-2</v>
      </c>
      <c r="F759">
        <v>798</v>
      </c>
      <c r="G759" s="3">
        <f t="shared" si="70"/>
        <v>3.2876478204288504E-4</v>
      </c>
      <c r="H759" s="3">
        <f t="shared" si="71"/>
        <v>3.2885321034100097E-6</v>
      </c>
      <c r="I759" s="6">
        <f t="shared" si="73"/>
        <v>0.93242632610312526</v>
      </c>
      <c r="J759" s="5">
        <f t="shared" si="72"/>
        <v>4.5469573209478087E-2</v>
      </c>
    </row>
    <row r="760" spans="1:10" x14ac:dyDescent="0.45">
      <c r="A760" s="1">
        <v>45300</v>
      </c>
      <c r="B760">
        <v>24.614346000000001</v>
      </c>
      <c r="C760" s="2">
        <f t="shared" si="69"/>
        <v>-2.4653213695540299E-2</v>
      </c>
      <c r="D760">
        <f t="shared" si="68"/>
        <v>60</v>
      </c>
      <c r="E760" s="2">
        <v>4.5639097729349487E-2</v>
      </c>
      <c r="F760">
        <v>807</v>
      </c>
      <c r="G760" s="3">
        <f t="shared" si="70"/>
        <v>3.0033229876137539E-4</v>
      </c>
      <c r="H760" s="3">
        <f t="shared" si="71"/>
        <v>3.0041307953686992E-6</v>
      </c>
      <c r="I760" s="6">
        <f t="shared" si="73"/>
        <v>0.93242933023392061</v>
      </c>
      <c r="J760" s="5">
        <f t="shared" si="72"/>
        <v>4.5639097729349487E-2</v>
      </c>
    </row>
    <row r="761" spans="1:10" x14ac:dyDescent="0.45">
      <c r="A761" s="1">
        <v>45301</v>
      </c>
      <c r="B761">
        <v>24.57546</v>
      </c>
      <c r="C761" s="2">
        <f t="shared" si="69"/>
        <v>-1.5798104081254927E-3</v>
      </c>
      <c r="D761">
        <f t="shared" si="68"/>
        <v>59</v>
      </c>
      <c r="E761" s="2">
        <v>4.5639412514558497E-2</v>
      </c>
      <c r="F761">
        <v>35</v>
      </c>
      <c r="G761" s="3">
        <f t="shared" si="70"/>
        <v>0.70344769499956905</v>
      </c>
      <c r="H761" s="3">
        <f t="shared" si="71"/>
        <v>7.0363690225618532E-3</v>
      </c>
      <c r="I761" s="6">
        <f t="shared" si="73"/>
        <v>0.93946569925648249</v>
      </c>
      <c r="J761" s="5">
        <f t="shared" si="72"/>
        <v>4.5639412514558497E-2</v>
      </c>
    </row>
    <row r="762" spans="1:10" x14ac:dyDescent="0.45">
      <c r="A762" s="1">
        <v>45302</v>
      </c>
      <c r="B762">
        <v>24.682393999999999</v>
      </c>
      <c r="C762" s="2">
        <f t="shared" si="69"/>
        <v>4.3512512075052356E-3</v>
      </c>
      <c r="D762">
        <f t="shared" si="68"/>
        <v>58</v>
      </c>
      <c r="E762" s="2">
        <v>4.5783820603412018E-2</v>
      </c>
      <c r="F762">
        <v>687</v>
      </c>
      <c r="G762" s="3">
        <f t="shared" si="70"/>
        <v>1.0031795918392374E-3</v>
      </c>
      <c r="H762" s="3">
        <f t="shared" si="71"/>
        <v>1.0034494183804495E-5</v>
      </c>
      <c r="I762" s="6">
        <f t="shared" si="73"/>
        <v>0.93947573375066629</v>
      </c>
      <c r="J762" s="5">
        <f t="shared" si="72"/>
        <v>4.5783820603412018E-2</v>
      </c>
    </row>
    <row r="763" spans="1:10" x14ac:dyDescent="0.45">
      <c r="A763" s="1">
        <v>45303</v>
      </c>
      <c r="B763">
        <v>24.011624999999999</v>
      </c>
      <c r="C763" s="2">
        <f t="shared" si="69"/>
        <v>-2.7176010560401864E-2</v>
      </c>
      <c r="D763">
        <f t="shared" si="68"/>
        <v>57</v>
      </c>
      <c r="E763" s="2">
        <v>4.8851918202569733E-2</v>
      </c>
      <c r="F763">
        <v>774</v>
      </c>
      <c r="G763" s="3">
        <f t="shared" si="70"/>
        <v>4.1844715407903118E-4</v>
      </c>
      <c r="H763" s="3">
        <f t="shared" si="71"/>
        <v>4.1855970436333093E-6</v>
      </c>
      <c r="I763" s="6">
        <f t="shared" si="73"/>
        <v>0.93947991934770991</v>
      </c>
      <c r="J763" s="5">
        <f t="shared" si="72"/>
        <v>4.8851918202569733E-2</v>
      </c>
    </row>
    <row r="764" spans="1:10" x14ac:dyDescent="0.45">
      <c r="A764" s="1">
        <v>45307</v>
      </c>
      <c r="B764">
        <v>22.922837999999999</v>
      </c>
      <c r="C764" s="2">
        <f t="shared" si="69"/>
        <v>-4.5344161421811302E-2</v>
      </c>
      <c r="D764">
        <f t="shared" si="68"/>
        <v>56</v>
      </c>
      <c r="E764" s="2">
        <v>4.9295641370952659E-2</v>
      </c>
      <c r="F764">
        <v>188</v>
      </c>
      <c r="G764" s="3">
        <f t="shared" si="70"/>
        <v>0.15115293495314686</v>
      </c>
      <c r="H764" s="3">
        <f t="shared" si="71"/>
        <v>1.5119359075791425E-3</v>
      </c>
      <c r="I764" s="6">
        <f t="shared" si="73"/>
        <v>0.94099185525528906</v>
      </c>
      <c r="J764" s="5">
        <f t="shared" si="72"/>
        <v>4.9295641370952659E-2</v>
      </c>
    </row>
    <row r="765" spans="1:10" x14ac:dyDescent="0.45">
      <c r="A765" s="1">
        <v>45308</v>
      </c>
      <c r="B765">
        <v>21.795165999999998</v>
      </c>
      <c r="C765" s="2">
        <f t="shared" si="69"/>
        <v>-4.9194257709276656E-2</v>
      </c>
      <c r="D765">
        <f t="shared" si="68"/>
        <v>55</v>
      </c>
      <c r="E765" s="2">
        <v>4.952317035605458E-2</v>
      </c>
      <c r="F765">
        <v>507</v>
      </c>
      <c r="G765" s="3">
        <f t="shared" si="70"/>
        <v>6.1241195628451211E-3</v>
      </c>
      <c r="H765" s="3">
        <f t="shared" si="71"/>
        <v>6.1257667753811961E-5</v>
      </c>
      <c r="I765" s="6">
        <f t="shared" si="73"/>
        <v>0.94105311292304283</v>
      </c>
      <c r="J765" s="5">
        <f t="shared" si="72"/>
        <v>4.952317035605458E-2</v>
      </c>
    </row>
    <row r="766" spans="1:10" x14ac:dyDescent="0.45">
      <c r="A766" s="1">
        <v>45309</v>
      </c>
      <c r="B766">
        <v>21.406314999999999</v>
      </c>
      <c r="C766" s="2">
        <f t="shared" si="69"/>
        <v>-1.7841157988886081E-2</v>
      </c>
      <c r="D766">
        <f t="shared" si="68"/>
        <v>54</v>
      </c>
      <c r="E766" s="2">
        <v>4.9846390676702823E-2</v>
      </c>
      <c r="F766">
        <v>368</v>
      </c>
      <c r="G766" s="3">
        <f t="shared" si="70"/>
        <v>2.4760055390093554E-2</v>
      </c>
      <c r="H766" s="3">
        <f t="shared" si="71"/>
        <v>2.4766715134929353E-4</v>
      </c>
      <c r="I766" s="6">
        <f t="shared" si="73"/>
        <v>0.94130078007439211</v>
      </c>
      <c r="J766" s="5">
        <f t="shared" si="72"/>
        <v>4.9846390676702823E-2</v>
      </c>
    </row>
    <row r="767" spans="1:10" x14ac:dyDescent="0.45">
      <c r="A767" s="1">
        <v>45310</v>
      </c>
      <c r="B767">
        <v>21.668790999999999</v>
      </c>
      <c r="C767" s="2">
        <f t="shared" si="69"/>
        <v>1.2261615322394226E-2</v>
      </c>
      <c r="D767">
        <f t="shared" si="68"/>
        <v>53</v>
      </c>
      <c r="E767" s="2">
        <v>4.9865797634520259E-2</v>
      </c>
      <c r="F767">
        <v>17</v>
      </c>
      <c r="G767" s="3">
        <f t="shared" si="70"/>
        <v>0.84294319338392665</v>
      </c>
      <c r="H767" s="3">
        <f t="shared" si="71"/>
        <v>8.4316992092918312E-3</v>
      </c>
      <c r="I767" s="6">
        <f t="shared" si="73"/>
        <v>0.94973247928368398</v>
      </c>
      <c r="J767" s="5">
        <f t="shared" si="72"/>
        <v>4.9865797634520259E-2</v>
      </c>
    </row>
    <row r="768" spans="1:10" x14ac:dyDescent="0.45">
      <c r="A768" s="1">
        <v>45313</v>
      </c>
      <c r="B768">
        <v>21.056346999999999</v>
      </c>
      <c r="C768" s="2">
        <f t="shared" si="69"/>
        <v>-2.8263874989610582E-2</v>
      </c>
      <c r="D768">
        <f t="shared" si="68"/>
        <v>52</v>
      </c>
      <c r="E768" s="2">
        <v>4.9955253373926034E-2</v>
      </c>
      <c r="F768">
        <v>335</v>
      </c>
      <c r="G768" s="3">
        <f t="shared" si="70"/>
        <v>3.4497703895163885E-2</v>
      </c>
      <c r="H768" s="3">
        <f t="shared" si="71"/>
        <v>3.4506982788193123E-4</v>
      </c>
      <c r="I768" s="6">
        <f t="shared" si="73"/>
        <v>0.95007754911156594</v>
      </c>
      <c r="J768" s="5">
        <f t="shared" si="72"/>
        <v>4.9955253373926034E-2</v>
      </c>
    </row>
    <row r="769" spans="1:10" x14ac:dyDescent="0.45">
      <c r="A769" s="1">
        <v>45314</v>
      </c>
      <c r="B769">
        <v>22.572870000000002</v>
      </c>
      <c r="C769" s="2">
        <f t="shared" si="69"/>
        <v>7.2022131854115212E-2</v>
      </c>
      <c r="D769">
        <f t="shared" si="68"/>
        <v>51</v>
      </c>
      <c r="E769" s="2">
        <v>5.0408475652918838E-2</v>
      </c>
      <c r="F769">
        <v>466</v>
      </c>
      <c r="G769" s="3">
        <f t="shared" si="70"/>
        <v>9.2469962702691304E-3</v>
      </c>
      <c r="H769" s="3">
        <f t="shared" si="71"/>
        <v>9.249483447082241E-5</v>
      </c>
      <c r="I769" s="6">
        <f t="shared" si="73"/>
        <v>0.95017004394603677</v>
      </c>
      <c r="J769" s="5">
        <f t="shared" si="72"/>
        <v>5.0408475652918838E-2</v>
      </c>
    </row>
    <row r="770" spans="1:10" x14ac:dyDescent="0.45">
      <c r="A770" s="1">
        <v>45315</v>
      </c>
      <c r="B770">
        <v>22.942281999999999</v>
      </c>
      <c r="C770" s="2">
        <f t="shared" si="69"/>
        <v>1.6365309329296585E-2</v>
      </c>
      <c r="D770">
        <f t="shared" ref="D770:D809" si="74">D771+1</f>
        <v>50</v>
      </c>
      <c r="E770" s="2">
        <v>5.0888523448934242E-2</v>
      </c>
      <c r="F770">
        <v>377</v>
      </c>
      <c r="G770" s="3">
        <f t="shared" si="70"/>
        <v>2.2618737647500744E-2</v>
      </c>
      <c r="H770" s="3">
        <f t="shared" si="71"/>
        <v>2.2624821439272085E-4</v>
      </c>
      <c r="I770" s="6">
        <f t="shared" si="73"/>
        <v>0.95039629216042953</v>
      </c>
      <c r="J770" s="5">
        <f t="shared" si="72"/>
        <v>5.0888523448934242E-2</v>
      </c>
    </row>
    <row r="771" spans="1:10" x14ac:dyDescent="0.45">
      <c r="A771" s="1">
        <v>45316</v>
      </c>
      <c r="B771">
        <v>23.263083999999999</v>
      </c>
      <c r="C771" s="2">
        <f t="shared" si="69"/>
        <v>1.3983003085743517E-2</v>
      </c>
      <c r="D771">
        <f t="shared" si="74"/>
        <v>49</v>
      </c>
      <c r="E771" s="2">
        <v>5.1501508097957727E-2</v>
      </c>
      <c r="F771">
        <v>514</v>
      </c>
      <c r="G771" s="3">
        <f t="shared" si="70"/>
        <v>5.708079630967239E-3</v>
      </c>
      <c r="H771" s="3">
        <f t="shared" si="71"/>
        <v>5.7096149406927521E-5</v>
      </c>
      <c r="I771" s="6">
        <f t="shared" si="73"/>
        <v>0.9504533883098365</v>
      </c>
      <c r="J771" s="5">
        <f t="shared" si="72"/>
        <v>5.1501508097957727E-2</v>
      </c>
    </row>
    <row r="772" spans="1:10" x14ac:dyDescent="0.45">
      <c r="A772" s="1">
        <v>45317</v>
      </c>
      <c r="B772">
        <v>23.195036000000002</v>
      </c>
      <c r="C772" s="2">
        <f t="shared" ref="C772:C820" si="75">B772/B771-1</f>
        <v>-2.9251495631446023E-3</v>
      </c>
      <c r="D772">
        <f t="shared" si="74"/>
        <v>48</v>
      </c>
      <c r="E772" s="2">
        <v>5.1927143850239776E-2</v>
      </c>
      <c r="F772">
        <v>451</v>
      </c>
      <c r="G772" s="3">
        <f t="shared" ref="G772:G820" si="76">$N$3^F772</f>
        <v>1.0751591703479063E-2</v>
      </c>
      <c r="H772" s="3">
        <f t="shared" ref="H772:H820" si="77">G772/$N$4</f>
        <v>1.0754483573315206E-4</v>
      </c>
      <c r="I772" s="6">
        <f t="shared" si="73"/>
        <v>0.95056093314556966</v>
      </c>
      <c r="J772" s="5">
        <f t="shared" ref="J772:J820" si="78">E772</f>
        <v>5.1927143850239776E-2</v>
      </c>
    </row>
    <row r="773" spans="1:10" x14ac:dyDescent="0.45">
      <c r="A773" s="1">
        <v>45320</v>
      </c>
      <c r="B773">
        <v>22.806180999999999</v>
      </c>
      <c r="C773" s="2">
        <f t="shared" si="75"/>
        <v>-1.6764578421003651E-2</v>
      </c>
      <c r="D773">
        <f t="shared" si="74"/>
        <v>47</v>
      </c>
      <c r="E773" s="2">
        <v>5.2125055389572239E-2</v>
      </c>
      <c r="F773">
        <v>184</v>
      </c>
      <c r="G773" s="3">
        <f t="shared" si="76"/>
        <v>0.1573532821077894</v>
      </c>
      <c r="H773" s="3">
        <f t="shared" si="77"/>
        <v>1.5739560562812904E-3</v>
      </c>
      <c r="I773" s="6">
        <f t="shared" ref="I773:I820" si="79">H773+I772</f>
        <v>0.95213488920185096</v>
      </c>
      <c r="J773" s="5">
        <f t="shared" si="78"/>
        <v>5.2125055389572239E-2</v>
      </c>
    </row>
    <row r="774" spans="1:10" x14ac:dyDescent="0.45">
      <c r="A774" s="1">
        <v>45321</v>
      </c>
      <c r="B774">
        <v>22.115970999999998</v>
      </c>
      <c r="C774" s="2">
        <f t="shared" si="75"/>
        <v>-3.026416391240605E-2</v>
      </c>
      <c r="D774">
        <f t="shared" si="74"/>
        <v>46</v>
      </c>
      <c r="E774" s="2">
        <v>5.333336381239917E-2</v>
      </c>
      <c r="F774">
        <v>18</v>
      </c>
      <c r="G774" s="3">
        <f t="shared" si="76"/>
        <v>0.83451376145008738</v>
      </c>
      <c r="H774" s="3">
        <f t="shared" si="77"/>
        <v>8.347382217198912E-3</v>
      </c>
      <c r="I774" s="6">
        <f t="shared" si="79"/>
        <v>0.96048227141904985</v>
      </c>
      <c r="J774" s="5">
        <f t="shared" si="78"/>
        <v>5.333336381239917E-2</v>
      </c>
    </row>
    <row r="775" spans="1:10" x14ac:dyDescent="0.45">
      <c r="A775" s="1">
        <v>45322</v>
      </c>
      <c r="B775">
        <v>21.921543</v>
      </c>
      <c r="C775" s="2">
        <f t="shared" si="75"/>
        <v>-8.7912938572761723E-3</v>
      </c>
      <c r="D775">
        <f t="shared" si="74"/>
        <v>45</v>
      </c>
      <c r="E775" s="2">
        <v>5.3548289863758924E-2</v>
      </c>
      <c r="F775">
        <v>512</v>
      </c>
      <c r="G775" s="3">
        <f t="shared" si="76"/>
        <v>5.8239767686636456E-3</v>
      </c>
      <c r="H775" s="3">
        <f t="shared" si="77"/>
        <v>5.8255432513955231E-5</v>
      </c>
      <c r="I775" s="6">
        <f t="shared" si="79"/>
        <v>0.96054052685156377</v>
      </c>
      <c r="J775" s="5">
        <f t="shared" si="78"/>
        <v>5.3548289863758924E-2</v>
      </c>
    </row>
    <row r="776" spans="1:10" x14ac:dyDescent="0.45">
      <c r="A776" s="1">
        <v>45323</v>
      </c>
      <c r="B776">
        <v>21.600739999999998</v>
      </c>
      <c r="C776" s="2">
        <f t="shared" si="75"/>
        <v>-1.463414322614065E-2</v>
      </c>
      <c r="D776">
        <f t="shared" si="74"/>
        <v>44</v>
      </c>
      <c r="E776" s="2">
        <v>5.3909047621261807E-2</v>
      </c>
      <c r="F776">
        <v>609</v>
      </c>
      <c r="G776" s="3">
        <f t="shared" si="76"/>
        <v>2.1970174679710568E-3</v>
      </c>
      <c r="H776" s="3">
        <f t="shared" si="77"/>
        <v>2.1976084026642938E-5</v>
      </c>
      <c r="I776" s="6">
        <f t="shared" si="79"/>
        <v>0.96056250293559042</v>
      </c>
      <c r="J776" s="5">
        <f t="shared" si="78"/>
        <v>5.3909047621261807E-2</v>
      </c>
    </row>
    <row r="777" spans="1:10" x14ac:dyDescent="0.45">
      <c r="A777" s="1">
        <v>45324</v>
      </c>
      <c r="B777">
        <v>21.173003999999999</v>
      </c>
      <c r="C777" s="2">
        <f t="shared" si="75"/>
        <v>-1.9801914193680381E-2</v>
      </c>
      <c r="D777">
        <f t="shared" si="74"/>
        <v>43</v>
      </c>
      <c r="E777" s="2">
        <v>5.6868255069702389E-2</v>
      </c>
      <c r="F777">
        <v>471</v>
      </c>
      <c r="G777" s="3">
        <f t="shared" si="76"/>
        <v>8.7938014444883528E-3</v>
      </c>
      <c r="H777" s="3">
        <f t="shared" si="77"/>
        <v>8.7961667248899627E-5</v>
      </c>
      <c r="I777" s="6">
        <f t="shared" si="79"/>
        <v>0.96065046460283932</v>
      </c>
      <c r="J777" s="5">
        <f t="shared" si="78"/>
        <v>5.6868255069702389E-2</v>
      </c>
    </row>
    <row r="778" spans="1:10" x14ac:dyDescent="0.45">
      <c r="A778" s="1">
        <v>45327</v>
      </c>
      <c r="B778">
        <v>21.766003000000001</v>
      </c>
      <c r="C778" s="2">
        <f t="shared" si="75"/>
        <v>2.8007315353078877E-2</v>
      </c>
      <c r="D778">
        <f t="shared" si="74"/>
        <v>42</v>
      </c>
      <c r="E778" s="2">
        <v>5.8645424696627479E-2</v>
      </c>
      <c r="F778">
        <v>71</v>
      </c>
      <c r="G778" s="3">
        <f t="shared" si="76"/>
        <v>0.48989027300420462</v>
      </c>
      <c r="H778" s="3">
        <f t="shared" si="77"/>
        <v>4.9002203943866313E-3</v>
      </c>
      <c r="I778" s="6">
        <f t="shared" si="79"/>
        <v>0.96555068499722596</v>
      </c>
      <c r="J778" s="5">
        <f t="shared" si="78"/>
        <v>5.8645424696627479E-2</v>
      </c>
    </row>
    <row r="779" spans="1:10" x14ac:dyDescent="0.45">
      <c r="A779" s="1">
        <v>45328</v>
      </c>
      <c r="B779">
        <v>23.438068000000001</v>
      </c>
      <c r="C779" s="2">
        <f t="shared" si="75"/>
        <v>7.6820029841951243E-2</v>
      </c>
      <c r="D779">
        <f t="shared" si="74"/>
        <v>41</v>
      </c>
      <c r="E779" s="2">
        <v>5.9173993890472065E-2</v>
      </c>
      <c r="F779">
        <v>475</v>
      </c>
      <c r="G779" s="3">
        <f t="shared" si="76"/>
        <v>8.4472905803077477E-3</v>
      </c>
      <c r="H779" s="3">
        <f t="shared" si="77"/>
        <v>8.4495626592240655E-5</v>
      </c>
      <c r="I779" s="6">
        <f t="shared" si="79"/>
        <v>0.96563518062381826</v>
      </c>
      <c r="J779" s="5">
        <f t="shared" si="78"/>
        <v>5.9173993890472065E-2</v>
      </c>
    </row>
    <row r="780" spans="1:10" x14ac:dyDescent="0.45">
      <c r="A780" s="1">
        <v>45329</v>
      </c>
      <c r="B780">
        <v>22.407608</v>
      </c>
      <c r="C780" s="2">
        <f t="shared" si="75"/>
        <v>-4.3965227850691457E-2</v>
      </c>
      <c r="D780">
        <f t="shared" si="74"/>
        <v>40</v>
      </c>
      <c r="E780" s="2">
        <v>5.9202427253732148E-2</v>
      </c>
      <c r="F780">
        <v>212</v>
      </c>
      <c r="G780" s="3">
        <f t="shared" si="76"/>
        <v>0.1187575569115429</v>
      </c>
      <c r="H780" s="3">
        <f t="shared" si="77"/>
        <v>1.1878949928864557E-3</v>
      </c>
      <c r="I780" s="6">
        <f t="shared" si="79"/>
        <v>0.96682307561670466</v>
      </c>
      <c r="J780" s="5">
        <f t="shared" si="78"/>
        <v>5.9202427253732148E-2</v>
      </c>
    </row>
    <row r="781" spans="1:10" x14ac:dyDescent="0.45">
      <c r="A781" s="1">
        <v>45330</v>
      </c>
      <c r="B781">
        <v>21.435478</v>
      </c>
      <c r="C781" s="2">
        <f t="shared" si="75"/>
        <v>-4.3383925673815771E-2</v>
      </c>
      <c r="D781">
        <f t="shared" si="74"/>
        <v>39</v>
      </c>
      <c r="E781" s="2">
        <v>5.937256063473817E-2</v>
      </c>
      <c r="F781">
        <v>716</v>
      </c>
      <c r="G781" s="3">
        <f t="shared" si="76"/>
        <v>7.495477966252388E-4</v>
      </c>
      <c r="H781" s="3">
        <f t="shared" si="77"/>
        <v>7.4974940348714249E-6</v>
      </c>
      <c r="I781" s="6">
        <f t="shared" si="79"/>
        <v>0.9668305731107395</v>
      </c>
      <c r="J781" s="5">
        <f t="shared" si="78"/>
        <v>5.937256063473817E-2</v>
      </c>
    </row>
    <row r="782" spans="1:10" x14ac:dyDescent="0.45">
      <c r="A782" s="1">
        <v>45331</v>
      </c>
      <c r="B782">
        <v>21.756281000000001</v>
      </c>
      <c r="C782" s="2">
        <f t="shared" si="75"/>
        <v>1.4965983030562846E-2</v>
      </c>
      <c r="D782">
        <f t="shared" si="74"/>
        <v>38</v>
      </c>
      <c r="E782" s="2">
        <v>5.9531024101050489E-2</v>
      </c>
      <c r="F782">
        <v>596</v>
      </c>
      <c r="G782" s="3">
        <f t="shared" si="76"/>
        <v>2.5036636278668862E-3</v>
      </c>
      <c r="H782" s="3">
        <f t="shared" si="77"/>
        <v>2.5043370415831953E-5</v>
      </c>
      <c r="I782" s="6">
        <f t="shared" si="79"/>
        <v>0.96685561648115537</v>
      </c>
      <c r="J782" s="5">
        <f t="shared" si="78"/>
        <v>5.9531024101050489E-2</v>
      </c>
    </row>
    <row r="783" spans="1:10" x14ac:dyDescent="0.45">
      <c r="A783" s="1">
        <v>45334</v>
      </c>
      <c r="B783">
        <v>22.252068000000001</v>
      </c>
      <c r="C783" s="2">
        <f t="shared" si="75"/>
        <v>2.2788223777767902E-2</v>
      </c>
      <c r="D783">
        <f t="shared" si="74"/>
        <v>37</v>
      </c>
      <c r="E783" s="2">
        <v>5.966354839955712E-2</v>
      </c>
      <c r="F783">
        <v>563</v>
      </c>
      <c r="G783" s="3">
        <f t="shared" si="76"/>
        <v>3.4883058671104725E-3</v>
      </c>
      <c r="H783" s="3">
        <f t="shared" si="77"/>
        <v>3.4892441213517562E-5</v>
      </c>
      <c r="I783" s="6">
        <f t="shared" si="79"/>
        <v>0.96689050892236883</v>
      </c>
      <c r="J783" s="5">
        <f t="shared" si="78"/>
        <v>5.966354839955712E-2</v>
      </c>
    </row>
    <row r="784" spans="1:10" x14ac:dyDescent="0.45">
      <c r="A784" s="1">
        <v>45335</v>
      </c>
      <c r="B784">
        <v>21.513248000000001</v>
      </c>
      <c r="C784" s="2">
        <f t="shared" si="75"/>
        <v>-3.3202307309145418E-2</v>
      </c>
      <c r="D784">
        <f t="shared" si="74"/>
        <v>36</v>
      </c>
      <c r="E784" s="2">
        <v>6.0749987632609193E-2</v>
      </c>
      <c r="F784">
        <v>454</v>
      </c>
      <c r="G784" s="3">
        <f t="shared" si="76"/>
        <v>1.043225867829403E-2</v>
      </c>
      <c r="H784" s="3">
        <f t="shared" si="77"/>
        <v>1.043506465670417E-4</v>
      </c>
      <c r="I784" s="6">
        <f t="shared" si="79"/>
        <v>0.96699485956893583</v>
      </c>
      <c r="J784" s="5">
        <f t="shared" si="78"/>
        <v>6.0749987632609193E-2</v>
      </c>
    </row>
    <row r="785" spans="1:10" x14ac:dyDescent="0.45">
      <c r="A785" s="1">
        <v>45336</v>
      </c>
      <c r="B785">
        <v>22.495100000000001</v>
      </c>
      <c r="C785" s="2">
        <f t="shared" si="75"/>
        <v>4.5639412514558497E-2</v>
      </c>
      <c r="D785">
        <f t="shared" si="74"/>
        <v>35</v>
      </c>
      <c r="E785" s="2">
        <v>6.1639208861797412E-2</v>
      </c>
      <c r="F785">
        <v>626</v>
      </c>
      <c r="G785" s="3">
        <f t="shared" si="76"/>
        <v>1.8519609203717915E-3</v>
      </c>
      <c r="H785" s="3">
        <f t="shared" si="77"/>
        <v>1.8524590447491902E-5</v>
      </c>
      <c r="I785" s="6">
        <f t="shared" si="79"/>
        <v>0.96701338415938332</v>
      </c>
      <c r="J785" s="5">
        <f t="shared" si="78"/>
        <v>6.1639208861797412E-2</v>
      </c>
    </row>
    <row r="786" spans="1:10" x14ac:dyDescent="0.45">
      <c r="A786" s="1">
        <v>45337</v>
      </c>
      <c r="B786">
        <v>22.903395</v>
      </c>
      <c r="C786" s="2">
        <f t="shared" si="75"/>
        <v>1.8150397197611801E-2</v>
      </c>
      <c r="D786">
        <f t="shared" si="74"/>
        <v>34</v>
      </c>
      <c r="E786" s="2">
        <v>6.3002438952631579E-2</v>
      </c>
      <c r="F786">
        <v>349</v>
      </c>
      <c r="G786" s="3">
        <f t="shared" si="76"/>
        <v>2.9969735809067689E-2</v>
      </c>
      <c r="H786" s="3">
        <f t="shared" si="77"/>
        <v>2.9977796808533969E-4</v>
      </c>
      <c r="I786" s="6">
        <f t="shared" si="79"/>
        <v>0.96731316212746865</v>
      </c>
      <c r="J786" s="5">
        <f t="shared" si="78"/>
        <v>6.3002438952631579E-2</v>
      </c>
    </row>
    <row r="787" spans="1:10" x14ac:dyDescent="0.45">
      <c r="A787" s="1">
        <v>45338</v>
      </c>
      <c r="B787">
        <v>23.545000000000002</v>
      </c>
      <c r="C787" s="2">
        <f t="shared" si="75"/>
        <v>2.8013532491580451E-2</v>
      </c>
      <c r="D787">
        <f t="shared" si="74"/>
        <v>33</v>
      </c>
      <c r="E787" s="2">
        <v>6.3213531615575524E-2</v>
      </c>
      <c r="F787">
        <v>521</v>
      </c>
      <c r="G787" s="3">
        <f t="shared" si="76"/>
        <v>5.3203032271182818E-3</v>
      </c>
      <c r="H787" s="3">
        <f t="shared" si="77"/>
        <v>5.321734236111737E-5</v>
      </c>
      <c r="I787" s="6">
        <f t="shared" si="79"/>
        <v>0.96736637946982973</v>
      </c>
      <c r="J787" s="5">
        <f t="shared" si="78"/>
        <v>6.3213531615575524E-2</v>
      </c>
    </row>
    <row r="788" spans="1:10" x14ac:dyDescent="0.45">
      <c r="A788" s="1">
        <v>45342</v>
      </c>
      <c r="B788">
        <v>22.582592000000002</v>
      </c>
      <c r="C788" s="2">
        <f t="shared" si="75"/>
        <v>-4.0875260140157188E-2</v>
      </c>
      <c r="D788">
        <f t="shared" si="74"/>
        <v>32</v>
      </c>
      <c r="E788" s="2">
        <v>6.5006901888065904E-2</v>
      </c>
      <c r="F788">
        <v>554</v>
      </c>
      <c r="G788" s="3">
        <f t="shared" si="76"/>
        <v>3.818544068783924E-3</v>
      </c>
      <c r="H788" s="3">
        <f t="shared" si="77"/>
        <v>3.8195711476309497E-5</v>
      </c>
      <c r="I788" s="6">
        <f t="shared" si="79"/>
        <v>0.96740457518130607</v>
      </c>
      <c r="J788" s="5">
        <f t="shared" si="78"/>
        <v>6.5006901888065904E-2</v>
      </c>
    </row>
    <row r="789" spans="1:10" x14ac:dyDescent="0.45">
      <c r="A789" s="1">
        <v>45343</v>
      </c>
      <c r="B789">
        <v>23.126985999999999</v>
      </c>
      <c r="C789" s="2">
        <f t="shared" si="75"/>
        <v>2.4106798723547707E-2</v>
      </c>
      <c r="D789">
        <f t="shared" si="74"/>
        <v>31</v>
      </c>
      <c r="E789" s="2">
        <v>6.5286593874968046E-2</v>
      </c>
      <c r="F789">
        <v>460</v>
      </c>
      <c r="G789" s="3">
        <f t="shared" si="76"/>
        <v>9.8217644590301439E-3</v>
      </c>
      <c r="H789" s="3">
        <f t="shared" si="77"/>
        <v>9.8244062320029389E-5</v>
      </c>
      <c r="I789" s="6">
        <f t="shared" si="79"/>
        <v>0.96750281924362613</v>
      </c>
      <c r="J789" s="5">
        <f t="shared" si="78"/>
        <v>6.5286593874968046E-2</v>
      </c>
    </row>
    <row r="790" spans="1:10" x14ac:dyDescent="0.45">
      <c r="A790" s="1">
        <v>45344</v>
      </c>
      <c r="B790">
        <v>23.292245999999999</v>
      </c>
      <c r="C790" s="2">
        <f t="shared" si="75"/>
        <v>7.1457646923813734E-3</v>
      </c>
      <c r="D790">
        <f t="shared" si="74"/>
        <v>30</v>
      </c>
      <c r="E790" s="2">
        <v>6.6597452720113859E-2</v>
      </c>
      <c r="F790">
        <v>485</v>
      </c>
      <c r="G790" s="3">
        <f t="shared" si="76"/>
        <v>7.6395781832210487E-3</v>
      </c>
      <c r="H790" s="3">
        <f t="shared" si="77"/>
        <v>7.6416330106659721E-5</v>
      </c>
      <c r="I790" s="6">
        <f t="shared" si="79"/>
        <v>0.96757923557373282</v>
      </c>
      <c r="J790" s="5">
        <f t="shared" si="78"/>
        <v>6.6597452720113859E-2</v>
      </c>
    </row>
    <row r="791" spans="1:10" x14ac:dyDescent="0.45">
      <c r="A791" s="1">
        <v>45345</v>
      </c>
      <c r="B791">
        <v>23.233919</v>
      </c>
      <c r="C791" s="2">
        <f t="shared" si="75"/>
        <v>-2.5041380723868079E-3</v>
      </c>
      <c r="D791">
        <f t="shared" si="74"/>
        <v>29</v>
      </c>
      <c r="E791" s="2">
        <v>6.6920480852952879E-2</v>
      </c>
      <c r="F791">
        <v>338</v>
      </c>
      <c r="G791" s="3">
        <f t="shared" si="76"/>
        <v>3.3473087591773622E-2</v>
      </c>
      <c r="H791" s="3">
        <f t="shared" si="77"/>
        <v>3.3482090892401E-4</v>
      </c>
      <c r="I791" s="6">
        <f t="shared" si="79"/>
        <v>0.96791405648265683</v>
      </c>
      <c r="J791" s="5">
        <f t="shared" si="78"/>
        <v>6.6920480852952879E-2</v>
      </c>
    </row>
    <row r="792" spans="1:10" x14ac:dyDescent="0.45">
      <c r="A792" s="1">
        <v>45348</v>
      </c>
      <c r="B792">
        <v>23.039494000000001</v>
      </c>
      <c r="C792" s="2">
        <f t="shared" si="75"/>
        <v>-8.3681534742373609E-3</v>
      </c>
      <c r="D792">
        <f t="shared" si="74"/>
        <v>28</v>
      </c>
      <c r="E792" s="2">
        <v>6.7138740970447364E-2</v>
      </c>
      <c r="F792">
        <v>224</v>
      </c>
      <c r="G792" s="3">
        <f t="shared" si="76"/>
        <v>0.10526490184835885</v>
      </c>
      <c r="H792" s="3">
        <f t="shared" si="77"/>
        <v>1.052932150881893E-3</v>
      </c>
      <c r="I792" s="6">
        <f t="shared" si="79"/>
        <v>0.9689669886335387</v>
      </c>
      <c r="J792" s="5">
        <f t="shared" si="78"/>
        <v>6.7138740970447364E-2</v>
      </c>
    </row>
    <row r="793" spans="1:10" x14ac:dyDescent="0.45">
      <c r="A793" s="1">
        <v>45349</v>
      </c>
      <c r="B793">
        <v>23.408902999999999</v>
      </c>
      <c r="C793" s="2">
        <f t="shared" si="75"/>
        <v>1.603372886574661E-2</v>
      </c>
      <c r="D793">
        <f t="shared" si="74"/>
        <v>27</v>
      </c>
      <c r="E793" s="2">
        <v>6.7140580034687591E-2</v>
      </c>
      <c r="F793">
        <v>173</v>
      </c>
      <c r="G793" s="3">
        <f t="shared" si="76"/>
        <v>0.17574730149117554</v>
      </c>
      <c r="H793" s="3">
        <f t="shared" si="77"/>
        <v>1.7579457247522913E-3</v>
      </c>
      <c r="I793" s="6">
        <f t="shared" si="79"/>
        <v>0.97072493435829099</v>
      </c>
      <c r="J793" s="5">
        <f t="shared" si="78"/>
        <v>6.7140580034687591E-2</v>
      </c>
    </row>
    <row r="794" spans="1:10" x14ac:dyDescent="0.45">
      <c r="A794" s="1">
        <v>45350</v>
      </c>
      <c r="B794">
        <v>22.174296999999999</v>
      </c>
      <c r="C794" s="2">
        <f t="shared" si="75"/>
        <v>-5.2740873846160108E-2</v>
      </c>
      <c r="D794">
        <f t="shared" si="74"/>
        <v>26</v>
      </c>
      <c r="E794" s="2">
        <v>7.0385645134350305E-2</v>
      </c>
      <c r="F794">
        <v>96</v>
      </c>
      <c r="G794" s="3">
        <f t="shared" si="76"/>
        <v>0.38104711810454939</v>
      </c>
      <c r="H794" s="3">
        <f t="shared" si="77"/>
        <v>3.8114960885172306E-3</v>
      </c>
      <c r="I794" s="6">
        <f t="shared" si="79"/>
        <v>0.97453643044680827</v>
      </c>
      <c r="J794" s="5">
        <f t="shared" si="78"/>
        <v>7.0385645134350305E-2</v>
      </c>
    </row>
    <row r="795" spans="1:10" x14ac:dyDescent="0.45">
      <c r="A795" s="1">
        <v>45351</v>
      </c>
      <c r="B795">
        <v>21.989594</v>
      </c>
      <c r="C795" s="2">
        <f t="shared" si="75"/>
        <v>-8.3295989045334418E-3</v>
      </c>
      <c r="D795">
        <f t="shared" si="74"/>
        <v>25</v>
      </c>
      <c r="E795" s="2">
        <v>7.079660313717917E-2</v>
      </c>
      <c r="F795">
        <v>517</v>
      </c>
      <c r="G795" s="3">
        <f t="shared" si="76"/>
        <v>5.5385439578478808E-3</v>
      </c>
      <c r="H795" s="3">
        <f t="shared" si="77"/>
        <v>5.5400336673392363E-5</v>
      </c>
      <c r="I795" s="6">
        <f t="shared" si="79"/>
        <v>0.97459183078348166</v>
      </c>
      <c r="J795" s="5">
        <f t="shared" si="78"/>
        <v>7.079660313717917E-2</v>
      </c>
    </row>
    <row r="796" spans="1:10" x14ac:dyDescent="0.45">
      <c r="A796" s="1">
        <v>45352</v>
      </c>
      <c r="B796">
        <v>22.359003000000001</v>
      </c>
      <c r="C796" s="2">
        <f t="shared" si="75"/>
        <v>1.6799264233800848E-2</v>
      </c>
      <c r="D796">
        <f t="shared" si="74"/>
        <v>24</v>
      </c>
      <c r="E796" s="2">
        <v>7.1386469916697282E-2</v>
      </c>
      <c r="F796">
        <v>347</v>
      </c>
      <c r="G796" s="3">
        <f t="shared" si="76"/>
        <v>3.0578242841615852E-2</v>
      </c>
      <c r="H796" s="3">
        <f t="shared" si="77"/>
        <v>3.0586467512023238E-4</v>
      </c>
      <c r="I796" s="6">
        <f t="shared" si="79"/>
        <v>0.97489769545860194</v>
      </c>
      <c r="J796" s="5">
        <f t="shared" si="78"/>
        <v>7.1386469916697282E-2</v>
      </c>
    </row>
    <row r="797" spans="1:10" x14ac:dyDescent="0.45">
      <c r="A797" s="1">
        <v>45355</v>
      </c>
      <c r="B797">
        <v>21.270216000000001</v>
      </c>
      <c r="C797" s="2">
        <f t="shared" si="75"/>
        <v>-4.8695686475823674E-2</v>
      </c>
      <c r="D797">
        <f t="shared" si="74"/>
        <v>23</v>
      </c>
      <c r="E797" s="2">
        <v>7.141654228703409E-2</v>
      </c>
      <c r="F797">
        <v>503</v>
      </c>
      <c r="G797" s="3">
        <f t="shared" si="76"/>
        <v>6.3753331255718216E-3</v>
      </c>
      <c r="H797" s="3">
        <f t="shared" si="77"/>
        <v>6.3770479073520147E-5</v>
      </c>
      <c r="I797" s="6">
        <f t="shared" si="79"/>
        <v>0.97496146593767541</v>
      </c>
      <c r="J797" s="5">
        <f t="shared" si="78"/>
        <v>7.141654228703409E-2</v>
      </c>
    </row>
    <row r="798" spans="1:10" x14ac:dyDescent="0.45">
      <c r="A798" s="1">
        <v>45356</v>
      </c>
      <c r="B798">
        <v>20.842479999999998</v>
      </c>
      <c r="C798" s="2">
        <f t="shared" si="75"/>
        <v>-2.0109621829886626E-2</v>
      </c>
      <c r="D798">
        <f t="shared" si="74"/>
        <v>22</v>
      </c>
      <c r="E798" s="2">
        <v>7.2022131854115212E-2</v>
      </c>
      <c r="F798">
        <v>51</v>
      </c>
      <c r="G798" s="3">
        <f t="shared" si="76"/>
        <v>0.59895600646616076</v>
      </c>
      <c r="H798" s="3">
        <f t="shared" si="77"/>
        <v>5.9911710845515428E-3</v>
      </c>
      <c r="I798" s="6">
        <f t="shared" si="79"/>
        <v>0.9809526370222269</v>
      </c>
      <c r="J798" s="5">
        <f t="shared" si="78"/>
        <v>7.2022131854115212E-2</v>
      </c>
    </row>
    <row r="799" spans="1:10" x14ac:dyDescent="0.45">
      <c r="A799" s="1">
        <v>45357</v>
      </c>
      <c r="B799">
        <v>24.215771</v>
      </c>
      <c r="C799" s="2">
        <f t="shared" si="75"/>
        <v>0.16184691073231217</v>
      </c>
      <c r="D799">
        <f t="shared" si="74"/>
        <v>21</v>
      </c>
      <c r="E799" s="2">
        <v>7.2079827019575049E-2</v>
      </c>
      <c r="F799">
        <v>226</v>
      </c>
      <c r="G799" s="3">
        <f t="shared" si="76"/>
        <v>0.10317013030157651</v>
      </c>
      <c r="H799" s="3">
        <f t="shared" si="77"/>
        <v>1.0319788010793435E-3</v>
      </c>
      <c r="I799" s="6">
        <f t="shared" si="79"/>
        <v>0.98198461582330621</v>
      </c>
      <c r="J799" s="5">
        <f t="shared" si="78"/>
        <v>7.2079827019575049E-2</v>
      </c>
    </row>
    <row r="800" spans="1:10" x14ac:dyDescent="0.45">
      <c r="A800" s="1">
        <v>45358</v>
      </c>
      <c r="B800">
        <v>23.321411000000001</v>
      </c>
      <c r="C800" s="2">
        <f t="shared" si="75"/>
        <v>-3.6932955799755418E-2</v>
      </c>
      <c r="D800">
        <f t="shared" si="74"/>
        <v>20</v>
      </c>
      <c r="E800" s="2">
        <v>7.2680247193765313E-2</v>
      </c>
      <c r="F800">
        <v>568</v>
      </c>
      <c r="G800" s="3">
        <f t="shared" si="76"/>
        <v>3.3173441706298512E-3</v>
      </c>
      <c r="H800" s="3">
        <f t="shared" si="77"/>
        <v>3.3182364410775883E-5</v>
      </c>
      <c r="I800" s="6">
        <f t="shared" si="79"/>
        <v>0.98201779818771695</v>
      </c>
      <c r="J800" s="5">
        <f t="shared" si="78"/>
        <v>7.2680247193765313E-2</v>
      </c>
    </row>
    <row r="801" spans="1:10" x14ac:dyDescent="0.45">
      <c r="A801" s="1">
        <v>45359</v>
      </c>
      <c r="B801">
        <v>24.060230000000001</v>
      </c>
      <c r="C801" s="2">
        <f t="shared" si="75"/>
        <v>3.1679858478545819E-2</v>
      </c>
      <c r="D801">
        <f t="shared" si="74"/>
        <v>19</v>
      </c>
      <c r="E801" s="2">
        <v>7.3802880664221915E-2</v>
      </c>
      <c r="F801">
        <v>337</v>
      </c>
      <c r="G801" s="3">
        <f t="shared" si="76"/>
        <v>3.3811199587650123E-2</v>
      </c>
      <c r="H801" s="3">
        <f t="shared" si="77"/>
        <v>3.3820293830708081E-4</v>
      </c>
      <c r="I801" s="6">
        <f t="shared" si="79"/>
        <v>0.98235600112602406</v>
      </c>
      <c r="J801" s="5">
        <f t="shared" si="78"/>
        <v>7.3802880664221915E-2</v>
      </c>
    </row>
    <row r="802" spans="1:10" x14ac:dyDescent="0.45">
      <c r="A802" s="1">
        <v>45362</v>
      </c>
      <c r="B802">
        <v>25.343443000000001</v>
      </c>
      <c r="C802" s="2">
        <f t="shared" si="75"/>
        <v>5.333336381239917E-2</v>
      </c>
      <c r="D802">
        <f t="shared" si="74"/>
        <v>18</v>
      </c>
      <c r="E802" s="2">
        <v>7.5341133827230733E-2</v>
      </c>
      <c r="F802">
        <v>345</v>
      </c>
      <c r="G802" s="3">
        <f t="shared" si="76"/>
        <v>3.119910503174763E-2</v>
      </c>
      <c r="H802" s="3">
        <f t="shared" si="77"/>
        <v>3.1207496696279198E-4</v>
      </c>
      <c r="I802" s="6">
        <f t="shared" si="79"/>
        <v>0.9826680760929869</v>
      </c>
      <c r="J802" s="5">
        <f t="shared" si="78"/>
        <v>7.5341133827230733E-2</v>
      </c>
    </row>
    <row r="803" spans="1:10" x14ac:dyDescent="0.45">
      <c r="A803" s="1">
        <v>45363</v>
      </c>
      <c r="B803">
        <v>26.607213999999999</v>
      </c>
      <c r="C803" s="2">
        <f t="shared" si="75"/>
        <v>4.9865797634520259E-2</v>
      </c>
      <c r="D803">
        <f t="shared" si="74"/>
        <v>17</v>
      </c>
      <c r="E803" s="2">
        <v>7.6550890620153966E-2</v>
      </c>
      <c r="F803">
        <v>574</v>
      </c>
      <c r="G803" s="3">
        <f t="shared" si="76"/>
        <v>3.1232136853791286E-3</v>
      </c>
      <c r="H803" s="3">
        <f t="shared" si="77"/>
        <v>3.1240537402935702E-5</v>
      </c>
      <c r="I803" s="6">
        <f t="shared" si="79"/>
        <v>0.98269931663038979</v>
      </c>
      <c r="J803" s="5">
        <f t="shared" si="78"/>
        <v>7.6550890620153966E-2</v>
      </c>
    </row>
    <row r="804" spans="1:10" x14ac:dyDescent="0.45">
      <c r="A804" s="1">
        <v>45364</v>
      </c>
      <c r="B804">
        <v>27.229375999999998</v>
      </c>
      <c r="C804" s="2">
        <f t="shared" si="75"/>
        <v>2.3383207276041817E-2</v>
      </c>
      <c r="D804">
        <f t="shared" si="74"/>
        <v>16</v>
      </c>
      <c r="E804" s="2">
        <v>7.6611614306935749E-2</v>
      </c>
      <c r="F804">
        <v>458</v>
      </c>
      <c r="G804" s="3">
        <f t="shared" si="76"/>
        <v>1.0021186061657118E-2</v>
      </c>
      <c r="H804" s="3">
        <f t="shared" si="77"/>
        <v>1.0023881473322045E-4</v>
      </c>
      <c r="I804" s="6">
        <f t="shared" si="79"/>
        <v>0.98279955544512299</v>
      </c>
      <c r="J804" s="5">
        <f t="shared" si="78"/>
        <v>7.6611614306935749E-2</v>
      </c>
    </row>
    <row r="805" spans="1:10" x14ac:dyDescent="0.45">
      <c r="A805" s="1">
        <v>45365</v>
      </c>
      <c r="B805">
        <v>26.296130999999999</v>
      </c>
      <c r="C805" s="2">
        <f t="shared" si="75"/>
        <v>-3.4273462601566718E-2</v>
      </c>
      <c r="D805">
        <f t="shared" si="74"/>
        <v>15</v>
      </c>
      <c r="E805" s="2">
        <v>7.6820029841951243E-2</v>
      </c>
      <c r="F805">
        <v>41</v>
      </c>
      <c r="G805" s="3">
        <f t="shared" si="76"/>
        <v>0.66228204098398324</v>
      </c>
      <c r="H805" s="3">
        <f t="shared" si="77"/>
        <v>6.6246017586021012E-3</v>
      </c>
      <c r="I805" s="6">
        <f t="shared" si="79"/>
        <v>0.98942415720372512</v>
      </c>
      <c r="J805" s="5">
        <f t="shared" si="78"/>
        <v>7.6820029841951243E-2</v>
      </c>
    </row>
    <row r="806" spans="1:10" x14ac:dyDescent="0.45">
      <c r="A806" s="1">
        <v>45366</v>
      </c>
      <c r="B806">
        <v>26.684984</v>
      </c>
      <c r="C806" s="2">
        <f t="shared" si="75"/>
        <v>1.4787460558361332E-2</v>
      </c>
      <c r="D806">
        <f t="shared" si="74"/>
        <v>14</v>
      </c>
      <c r="E806" s="2">
        <v>7.819337555722905E-2</v>
      </c>
      <c r="F806">
        <v>255</v>
      </c>
      <c r="G806" s="3">
        <f t="shared" si="76"/>
        <v>7.7085842329892587E-2</v>
      </c>
      <c r="H806" s="3">
        <f t="shared" si="77"/>
        <v>7.7106576210826271E-4</v>
      </c>
      <c r="I806" s="6">
        <f t="shared" si="79"/>
        <v>0.9901952229658334</v>
      </c>
      <c r="J806" s="5">
        <f t="shared" si="78"/>
        <v>7.819337555722905E-2</v>
      </c>
    </row>
    <row r="807" spans="1:10" x14ac:dyDescent="0.45">
      <c r="A807" s="1">
        <v>45369</v>
      </c>
      <c r="B807">
        <v>27.073834999999999</v>
      </c>
      <c r="C807" s="2">
        <f t="shared" si="75"/>
        <v>1.4571903059788172E-2</v>
      </c>
      <c r="D807">
        <f t="shared" si="74"/>
        <v>13</v>
      </c>
      <c r="E807" s="2">
        <v>7.9120445630751712E-2</v>
      </c>
      <c r="F807">
        <v>487</v>
      </c>
      <c r="G807" s="3">
        <f t="shared" si="76"/>
        <v>7.487550577374949E-3</v>
      </c>
      <c r="H807" s="3">
        <f t="shared" si="77"/>
        <v>7.4895645137537176E-5</v>
      </c>
      <c r="I807" s="6">
        <f t="shared" si="79"/>
        <v>0.99027011861097092</v>
      </c>
      <c r="J807" s="5">
        <f t="shared" si="78"/>
        <v>7.9120445630751712E-2</v>
      </c>
    </row>
    <row r="808" spans="1:10" x14ac:dyDescent="0.45">
      <c r="A808" s="1">
        <v>45370</v>
      </c>
      <c r="B808">
        <v>26.821081</v>
      </c>
      <c r="C808" s="2">
        <f t="shared" si="75"/>
        <v>-9.335729496763201E-3</v>
      </c>
      <c r="D808">
        <f t="shared" si="74"/>
        <v>12</v>
      </c>
      <c r="E808" s="2">
        <v>7.9896151540399085E-2</v>
      </c>
      <c r="F808">
        <v>547</v>
      </c>
      <c r="G808" s="3">
        <f t="shared" si="76"/>
        <v>4.0968630336474798E-3</v>
      </c>
      <c r="H808" s="3">
        <f t="shared" si="77"/>
        <v>4.0979649723144754E-5</v>
      </c>
      <c r="I808" s="6">
        <f t="shared" si="79"/>
        <v>0.99031109826069408</v>
      </c>
      <c r="J808" s="5">
        <f t="shared" si="78"/>
        <v>7.9896151540399085E-2</v>
      </c>
    </row>
    <row r="809" spans="1:10" x14ac:dyDescent="0.45">
      <c r="A809" s="1">
        <v>45371</v>
      </c>
      <c r="B809">
        <v>27.355753</v>
      </c>
      <c r="C809" s="2">
        <f t="shared" si="75"/>
        <v>1.9934766984224028E-2</v>
      </c>
      <c r="D809">
        <f t="shared" si="74"/>
        <v>11</v>
      </c>
      <c r="E809" s="2">
        <v>8.3097461278986762E-2</v>
      </c>
      <c r="F809">
        <v>601</v>
      </c>
      <c r="G809" s="3">
        <f t="shared" si="76"/>
        <v>2.3809591983979445E-3</v>
      </c>
      <c r="H809" s="3">
        <f t="shared" si="77"/>
        <v>2.3815996081416207E-5</v>
      </c>
      <c r="I809" s="6">
        <f t="shared" si="79"/>
        <v>0.99033491425677544</v>
      </c>
      <c r="J809" s="5">
        <f t="shared" si="78"/>
        <v>8.3097461278986762E-2</v>
      </c>
    </row>
    <row r="810" spans="1:10" x14ac:dyDescent="0.45">
      <c r="A810" s="1">
        <v>45372</v>
      </c>
      <c r="B810">
        <v>26.296130999999999</v>
      </c>
      <c r="C810" s="2">
        <f t="shared" si="75"/>
        <v>-3.8734886954126302E-2</v>
      </c>
      <c r="D810">
        <f t="shared" ref="D810:D816" si="80">D811+1</f>
        <v>10</v>
      </c>
      <c r="E810" s="2">
        <v>8.407911578231797E-2</v>
      </c>
      <c r="F810">
        <v>350</v>
      </c>
      <c r="G810" s="3">
        <f t="shared" si="76"/>
        <v>2.9670038450977015E-2</v>
      </c>
      <c r="H810" s="3">
        <f t="shared" si="77"/>
        <v>2.9678018840448636E-4</v>
      </c>
      <c r="I810" s="6">
        <f t="shared" si="79"/>
        <v>0.99063169444517996</v>
      </c>
      <c r="J810" s="5">
        <f t="shared" si="78"/>
        <v>8.407911578231797E-2</v>
      </c>
    </row>
    <row r="811" spans="1:10" x14ac:dyDescent="0.45">
      <c r="A811" s="1">
        <v>45373</v>
      </c>
      <c r="B811">
        <v>25.761458999999999</v>
      </c>
      <c r="C811" s="2">
        <f t="shared" si="75"/>
        <v>-2.0332724992889628E-2</v>
      </c>
      <c r="D811">
        <f t="shared" si="80"/>
        <v>9</v>
      </c>
      <c r="E811" s="2">
        <v>8.5070213115742366E-2</v>
      </c>
      <c r="F811">
        <v>676</v>
      </c>
      <c r="G811" s="3">
        <f t="shared" si="76"/>
        <v>1.1204475929265493E-3</v>
      </c>
      <c r="H811" s="3">
        <f t="shared" si="77"/>
        <v>1.1207489611970646E-5</v>
      </c>
      <c r="I811" s="6">
        <f t="shared" si="79"/>
        <v>0.99064290193479188</v>
      </c>
      <c r="J811" s="5">
        <f t="shared" si="78"/>
        <v>8.5070213115742366E-2</v>
      </c>
    </row>
    <row r="812" spans="1:10" x14ac:dyDescent="0.45">
      <c r="A812" s="1">
        <v>45376</v>
      </c>
      <c r="B812">
        <v>26.053097000000001</v>
      </c>
      <c r="C812" s="2">
        <f t="shared" si="75"/>
        <v>1.1320709747068447E-2</v>
      </c>
      <c r="D812">
        <f t="shared" si="80"/>
        <v>8</v>
      </c>
      <c r="E812" s="2">
        <v>8.6576585993213495E-2</v>
      </c>
      <c r="F812">
        <v>361</v>
      </c>
      <c r="G812" s="3">
        <f t="shared" si="76"/>
        <v>2.6564720430486747E-2</v>
      </c>
      <c r="H812" s="3">
        <f t="shared" si="77"/>
        <v>2.6571865578464568E-4</v>
      </c>
      <c r="I812" s="6">
        <f t="shared" si="79"/>
        <v>0.99090862059057649</v>
      </c>
      <c r="J812" s="5">
        <f t="shared" si="78"/>
        <v>8.6576585993213495E-2</v>
      </c>
    </row>
    <row r="813" spans="1:10" x14ac:dyDescent="0.45">
      <c r="A813" s="1">
        <v>45377</v>
      </c>
      <c r="B813">
        <v>25.625361999999999</v>
      </c>
      <c r="C813" s="2">
        <f t="shared" si="75"/>
        <v>-1.6417817812600211E-2</v>
      </c>
      <c r="D813">
        <f t="shared" si="80"/>
        <v>7</v>
      </c>
      <c r="E813" s="2">
        <v>9.202567047892285E-2</v>
      </c>
      <c r="F813">
        <v>404</v>
      </c>
      <c r="G813" s="3">
        <f t="shared" si="76"/>
        <v>1.7243229853300738E-2</v>
      </c>
      <c r="H813" s="3">
        <f t="shared" si="77"/>
        <v>1.7247867787633224E-4</v>
      </c>
      <c r="I813" s="6">
        <f t="shared" si="79"/>
        <v>0.99108109926845278</v>
      </c>
      <c r="J813" s="5">
        <f t="shared" si="78"/>
        <v>9.202567047892285E-2</v>
      </c>
    </row>
    <row r="814" spans="1:10" x14ac:dyDescent="0.45">
      <c r="A814" s="1">
        <v>45378</v>
      </c>
      <c r="B814">
        <v>26.471112999999999</v>
      </c>
      <c r="C814" s="2">
        <f t="shared" si="75"/>
        <v>3.3004450824928755E-2</v>
      </c>
      <c r="D814">
        <f t="shared" si="80"/>
        <v>6</v>
      </c>
      <c r="E814" s="2">
        <v>9.7428392432983513E-2</v>
      </c>
      <c r="F814">
        <v>354</v>
      </c>
      <c r="G814" s="3">
        <f t="shared" si="76"/>
        <v>2.8500920552555101E-2</v>
      </c>
      <c r="H814" s="3">
        <f t="shared" si="77"/>
        <v>2.8508586482839783E-4</v>
      </c>
      <c r="I814" s="6">
        <f t="shared" si="79"/>
        <v>0.99136618513328123</v>
      </c>
      <c r="J814" s="5">
        <f t="shared" si="78"/>
        <v>9.7428392432983513E-2</v>
      </c>
    </row>
    <row r="815" spans="1:10" x14ac:dyDescent="0.45">
      <c r="A815" s="1">
        <v>45379</v>
      </c>
      <c r="B815">
        <v>26.626656000000001</v>
      </c>
      <c r="C815" s="2">
        <f t="shared" si="75"/>
        <v>5.8759524013969333E-3</v>
      </c>
      <c r="D815">
        <f t="shared" si="80"/>
        <v>5</v>
      </c>
      <c r="E815" s="2">
        <v>0.10287361364708292</v>
      </c>
      <c r="F815">
        <v>560</v>
      </c>
      <c r="G815" s="3">
        <f t="shared" si="76"/>
        <v>3.5950834403729913E-3</v>
      </c>
      <c r="H815" s="3">
        <f t="shared" si="77"/>
        <v>3.5960504147193354E-5</v>
      </c>
      <c r="I815" s="6">
        <f t="shared" si="79"/>
        <v>0.99140214563742846</v>
      </c>
      <c r="J815" s="5">
        <f t="shared" si="78"/>
        <v>0.10287361364708292</v>
      </c>
    </row>
    <row r="816" spans="1:10" x14ac:dyDescent="0.45">
      <c r="A816" s="1">
        <v>45383</v>
      </c>
      <c r="B816">
        <v>26.986343000000002</v>
      </c>
      <c r="C816" s="2">
        <f t="shared" si="75"/>
        <v>1.3508530699461563E-2</v>
      </c>
      <c r="D816">
        <f t="shared" si="80"/>
        <v>4</v>
      </c>
      <c r="E816" s="2">
        <v>0.1062203577651426</v>
      </c>
      <c r="F816">
        <v>817</v>
      </c>
      <c r="G816" s="3">
        <f t="shared" si="76"/>
        <v>2.716151475459768E-4</v>
      </c>
      <c r="H816" s="3">
        <f t="shared" si="77"/>
        <v>2.7168820423133938E-6</v>
      </c>
      <c r="I816" s="6">
        <f t="shared" si="79"/>
        <v>0.9914048625194708</v>
      </c>
      <c r="J816" s="5">
        <f t="shared" si="78"/>
        <v>0.1062203577651426</v>
      </c>
    </row>
    <row r="817" spans="1:10" x14ac:dyDescent="0.45">
      <c r="A817" s="1">
        <v>45384</v>
      </c>
      <c r="B817">
        <v>27.034949999999998</v>
      </c>
      <c r="C817" s="2">
        <f t="shared" si="75"/>
        <v>1.8011703178899552E-3</v>
      </c>
      <c r="D817">
        <f>D818+1</f>
        <v>3</v>
      </c>
      <c r="E817" s="2">
        <v>0.14437859198941494</v>
      </c>
      <c r="F817">
        <v>657</v>
      </c>
      <c r="G817" s="3">
        <f t="shared" si="76"/>
        <v>1.3561972224565217E-3</v>
      </c>
      <c r="H817" s="3">
        <f t="shared" si="77"/>
        <v>1.3565620006165977E-5</v>
      </c>
      <c r="I817" s="6">
        <f t="shared" si="79"/>
        <v>0.991418428139477</v>
      </c>
      <c r="J817" s="5">
        <f t="shared" si="78"/>
        <v>0.14437859198941494</v>
      </c>
    </row>
    <row r="818" spans="1:10" x14ac:dyDescent="0.45">
      <c r="A818" s="1">
        <v>45385</v>
      </c>
      <c r="B818">
        <v>26.51</v>
      </c>
      <c r="C818" s="2">
        <f t="shared" si="75"/>
        <v>-1.9417457772253899E-2</v>
      </c>
      <c r="D818">
        <v>2</v>
      </c>
      <c r="E818" s="2">
        <v>0.14677309561218443</v>
      </c>
      <c r="F818">
        <v>314</v>
      </c>
      <c r="G818" s="3">
        <f t="shared" si="76"/>
        <v>4.2604071378876375E-2</v>
      </c>
      <c r="H818" s="3">
        <f t="shared" si="77"/>
        <v>4.2615530652285875E-4</v>
      </c>
      <c r="I818" s="6">
        <f t="shared" si="79"/>
        <v>0.99184458344599991</v>
      </c>
      <c r="J818" s="5">
        <f t="shared" si="78"/>
        <v>0.14677309561218443</v>
      </c>
    </row>
    <row r="819" spans="1:10" x14ac:dyDescent="0.45">
      <c r="A819" s="1">
        <v>45386</v>
      </c>
      <c r="B819">
        <v>26.120000999999998</v>
      </c>
      <c r="C819" s="2">
        <f t="shared" si="75"/>
        <v>-1.4711391927574646E-2</v>
      </c>
      <c r="D819">
        <v>1</v>
      </c>
      <c r="E819" s="2">
        <v>0.16184691073231217</v>
      </c>
      <c r="F819">
        <v>21</v>
      </c>
      <c r="G819" s="3">
        <f t="shared" si="76"/>
        <v>0.80972786822125831</v>
      </c>
      <c r="H819" s="3">
        <f t="shared" si="77"/>
        <v>8.0994566179658865E-3</v>
      </c>
      <c r="I819" s="6">
        <f t="shared" si="79"/>
        <v>0.99994404006396576</v>
      </c>
      <c r="J819" s="5">
        <f t="shared" si="78"/>
        <v>0.16184691073231217</v>
      </c>
    </row>
    <row r="820" spans="1:10" x14ac:dyDescent="0.45">
      <c r="A820" s="1">
        <v>45387</v>
      </c>
      <c r="B820">
        <v>26.02</v>
      </c>
      <c r="C820" s="2">
        <f t="shared" si="75"/>
        <v>-3.8285220586323776E-3</v>
      </c>
      <c r="D820">
        <v>0</v>
      </c>
      <c r="E820" s="2">
        <v>0.39364941257550567</v>
      </c>
      <c r="F820">
        <v>516</v>
      </c>
      <c r="G820" s="3">
        <f t="shared" si="76"/>
        <v>5.5944888463109908E-3</v>
      </c>
      <c r="H820" s="3">
        <f t="shared" si="77"/>
        <v>5.5959936033729663E-5</v>
      </c>
      <c r="I820" s="6">
        <f t="shared" si="79"/>
        <v>0.99999999999999944</v>
      </c>
      <c r="J820" s="5">
        <f t="shared" si="78"/>
        <v>0.39364941257550567</v>
      </c>
    </row>
  </sheetData>
  <sortState ref="E3:F820">
    <sortCondition ref="E3:E8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7"/>
  <sheetViews>
    <sheetView topLeftCell="A4" zoomScaleNormal="100" workbookViewId="0">
      <selection activeCell="J8" sqref="J8"/>
    </sheetView>
  </sheetViews>
  <sheetFormatPr defaultRowHeight="14.25" x14ac:dyDescent="0.45"/>
  <cols>
    <col min="1" max="1" width="13.1328125" customWidth="1"/>
    <col min="2" max="2" width="14.3984375" customWidth="1"/>
    <col min="3" max="3" width="14" customWidth="1"/>
    <col min="5" max="5" width="21.1328125" customWidth="1"/>
    <col min="6" max="7" width="15" customWidth="1"/>
    <col min="8" max="8" width="15.3984375" customWidth="1"/>
    <col min="14" max="14" width="9.1328125" customWidth="1"/>
  </cols>
  <sheetData>
    <row r="1" spans="1:12" x14ac:dyDescent="0.45">
      <c r="A1" s="4" t="s">
        <v>43</v>
      </c>
      <c r="B1" s="4" t="s">
        <v>5</v>
      </c>
      <c r="C1" s="4" t="s">
        <v>42</v>
      </c>
    </row>
    <row r="2" spans="1:12" x14ac:dyDescent="0.45">
      <c r="A2" s="1">
        <v>44200</v>
      </c>
      <c r="B2">
        <v>80.645698999999993</v>
      </c>
      <c r="E2" s="4" t="s">
        <v>44</v>
      </c>
      <c r="F2" s="6">
        <f>AVERAGE(C3:C820)</f>
        <v>-7.2498944289505244E-4</v>
      </c>
    </row>
    <row r="3" spans="1:12" x14ac:dyDescent="0.45">
      <c r="A3" s="1">
        <v>44201</v>
      </c>
      <c r="B3">
        <v>89.211913999999993</v>
      </c>
      <c r="C3" s="2">
        <f>B3/B2-1</f>
        <v>0.1062203577651426</v>
      </c>
      <c r="E3" s="4" t="s">
        <v>45</v>
      </c>
      <c r="F3" s="3">
        <f>_xlfn.STDEV.S(C3:C820)</f>
        <v>3.6817789461444442E-2</v>
      </c>
    </row>
    <row r="4" spans="1:12" x14ac:dyDescent="0.45">
      <c r="A4" s="1">
        <v>44202</v>
      </c>
      <c r="B4">
        <v>82.373878000000005</v>
      </c>
      <c r="C4" s="2">
        <f t="shared" ref="C4:C67" si="0">B4/B3-1</f>
        <v>-7.6649358739237283E-2</v>
      </c>
    </row>
    <row r="5" spans="1:12" x14ac:dyDescent="0.45">
      <c r="A5" s="1">
        <v>44203</v>
      </c>
      <c r="B5">
        <v>82.131004000000004</v>
      </c>
      <c r="C5" s="2">
        <f t="shared" si="0"/>
        <v>-2.9484346967372232E-3</v>
      </c>
      <c r="E5" s="4" t="s">
        <v>49</v>
      </c>
    </row>
    <row r="6" spans="1:12" x14ac:dyDescent="0.45">
      <c r="A6" s="1">
        <v>44204</v>
      </c>
      <c r="B6">
        <v>85.512649999999994</v>
      </c>
      <c r="C6" s="2">
        <f t="shared" si="0"/>
        <v>4.1173805692183985E-2</v>
      </c>
      <c r="E6" t="s">
        <v>34</v>
      </c>
      <c r="F6" t="s">
        <v>46</v>
      </c>
      <c r="G6" t="s">
        <v>47</v>
      </c>
      <c r="H6" s="4" t="s">
        <v>48</v>
      </c>
      <c r="I6" t="s">
        <v>50</v>
      </c>
      <c r="L6" t="s">
        <v>51</v>
      </c>
    </row>
    <row r="7" spans="1:12" x14ac:dyDescent="0.45">
      <c r="A7" s="1">
        <v>44207</v>
      </c>
      <c r="B7">
        <v>84.429023999999998</v>
      </c>
      <c r="C7" s="2">
        <f t="shared" si="0"/>
        <v>-1.2672113424154197E-2</v>
      </c>
      <c r="E7" s="5">
        <v>1E-3</v>
      </c>
      <c r="F7" s="3">
        <f t="array" ref="F7">F$2+F$3*_xlfn.NORM.S.INV(E7)</f>
        <v>-0.11450051187833551</v>
      </c>
      <c r="G7" s="6">
        <f>AVERAGE(F$7:F7)</f>
        <v>-0.11450051187833551</v>
      </c>
      <c r="H7" s="13">
        <f>$F$2-$F$3*_xlfn.NORM.S.DIST((F7-$F$2)/$F$3,0)/_xlfn.NORM.S.DIST((F7-$F$2)/$F$3,1)</f>
        <v>-0.12469380299795603</v>
      </c>
    </row>
    <row r="8" spans="1:12" x14ac:dyDescent="0.45">
      <c r="A8" s="1">
        <v>44208</v>
      </c>
      <c r="B8">
        <v>82.710182000000003</v>
      </c>
      <c r="C8" s="2">
        <f t="shared" si="0"/>
        <v>-2.0358425557542859E-2</v>
      </c>
      <c r="E8" s="5">
        <f>E7+0.1%</f>
        <v>2E-3</v>
      </c>
      <c r="F8" s="3">
        <f t="array" ref="F8">F$2+F$3*_xlfn.NORM.S.INV(E8)</f>
        <v>-0.10669254238889732</v>
      </c>
      <c r="G8" s="6">
        <f>AVERAGE(F$7:F8)</f>
        <v>-0.11059652713361642</v>
      </c>
      <c r="H8" s="13">
        <f t="shared" ref="H8:H71" si="1">$F$2-$F$3*_xlfn.NORM.S.DIST((F8-$F$2)/$F$3,0)/_xlfn.NORM.S.DIST((F8-$F$2)/$F$3,1)</f>
        <v>-0.11744093938227816</v>
      </c>
    </row>
    <row r="9" spans="1:12" x14ac:dyDescent="0.45">
      <c r="A9" s="1">
        <v>44209</v>
      </c>
      <c r="B9">
        <v>84.485084999999998</v>
      </c>
      <c r="C9" s="2">
        <f t="shared" si="0"/>
        <v>2.1459304732275752E-2</v>
      </c>
      <c r="E9" s="5">
        <f t="shared" ref="E9:E72" si="2">E8+0.1%</f>
        <v>3.0000000000000001E-3</v>
      </c>
      <c r="F9" s="3">
        <f t="array" ref="F9">F$2+F$3*_xlfn.NORM.S.INV(E9)</f>
        <v>-0.10189222597828493</v>
      </c>
      <c r="G9" s="6">
        <f>AVERAGE(F$7:F9)</f>
        <v>-0.10769509341517258</v>
      </c>
      <c r="H9" s="13">
        <f t="shared" si="1"/>
        <v>-0.11300932040914337</v>
      </c>
    </row>
    <row r="10" spans="1:12" x14ac:dyDescent="0.45">
      <c r="A10" s="1">
        <v>44210</v>
      </c>
      <c r="B10">
        <v>83.364090000000004</v>
      </c>
      <c r="C10" s="2">
        <f t="shared" si="0"/>
        <v>-1.3268555035483409E-2</v>
      </c>
      <c r="E10" s="5">
        <f t="shared" si="2"/>
        <v>4.0000000000000001E-3</v>
      </c>
      <c r="F10" s="3">
        <f t="array" ref="F10">F$2+F$3*_xlfn.NORM.S.INV(E10)</f>
        <v>-9.8368337267291481E-2</v>
      </c>
      <c r="G10" s="6">
        <f>AVERAGE(F$7:F10)</f>
        <v>-0.10536340437820231</v>
      </c>
      <c r="H10" s="13">
        <f t="shared" si="1"/>
        <v>-0.10977061626194522</v>
      </c>
    </row>
    <row r="11" spans="1:12" x14ac:dyDescent="0.45">
      <c r="A11" s="1">
        <v>44211</v>
      </c>
      <c r="B11">
        <v>81.990882999999997</v>
      </c>
      <c r="C11" s="2">
        <f t="shared" si="0"/>
        <v>-1.6472404364997084E-2</v>
      </c>
      <c r="E11" s="5">
        <f t="shared" si="2"/>
        <v>5.0000000000000001E-3</v>
      </c>
      <c r="F11" s="3">
        <f t="array" ref="F11">F$2+F$3*_xlfn.NORM.S.INV(E11)</f>
        <v>-9.5561330429577512E-2</v>
      </c>
      <c r="G11" s="6">
        <f>AVERAGE(F$7:F11)</f>
        <v>-0.10340298958847735</v>
      </c>
      <c r="H11" s="13">
        <f t="shared" si="1"/>
        <v>-0.10720014432922195</v>
      </c>
    </row>
    <row r="12" spans="1:12" x14ac:dyDescent="0.45">
      <c r="A12" s="1">
        <v>44215</v>
      </c>
      <c r="B12">
        <v>85.148330999999999</v>
      </c>
      <c r="C12" s="2">
        <f t="shared" si="0"/>
        <v>3.8509745040799181E-2</v>
      </c>
      <c r="E12" s="5">
        <f t="shared" si="2"/>
        <v>6.0000000000000001E-3</v>
      </c>
      <c r="F12" s="3">
        <f t="array" ref="F12">F$2+F$3*_xlfn.NORM.S.INV(E12)</f>
        <v>-9.3216590405400632E-2</v>
      </c>
      <c r="G12" s="6">
        <f>AVERAGE(F$7:F12)</f>
        <v>-0.1017052563912979</v>
      </c>
      <c r="H12" s="13">
        <f t="shared" si="1"/>
        <v>-0.10505967391723262</v>
      </c>
    </row>
    <row r="13" spans="1:12" x14ac:dyDescent="0.45">
      <c r="A13" s="1">
        <v>44216</v>
      </c>
      <c r="B13">
        <v>89.034424000000001</v>
      </c>
      <c r="C13" s="2">
        <f t="shared" si="0"/>
        <v>4.5639097729349487E-2</v>
      </c>
      <c r="E13" s="5">
        <f t="shared" si="2"/>
        <v>7.0000000000000001E-3</v>
      </c>
      <c r="F13" s="3">
        <f t="array" ref="F13">F$2+F$3*_xlfn.NORM.S.INV(E13)</f>
        <v>-9.1195995594794049E-2</v>
      </c>
      <c r="G13" s="6">
        <f>AVERAGE(F$7:F13)</f>
        <v>-0.10020393342036879</v>
      </c>
      <c r="H13" s="13">
        <f t="shared" si="1"/>
        <v>-0.10322019782035993</v>
      </c>
    </row>
    <row r="14" spans="1:12" x14ac:dyDescent="0.45">
      <c r="A14" s="1">
        <v>44217</v>
      </c>
      <c r="B14">
        <v>88.838241999999994</v>
      </c>
      <c r="C14" s="2">
        <f t="shared" si="0"/>
        <v>-2.2034398739976258E-3</v>
      </c>
      <c r="E14" s="5">
        <f t="shared" si="2"/>
        <v>8.0000000000000002E-3</v>
      </c>
      <c r="F14" s="3">
        <f t="array" ref="F14">F$2+F$3*_xlfn.NORM.S.INV(E14)</f>
        <v>-8.9415934839129227E-2</v>
      </c>
      <c r="G14" s="6">
        <f>AVERAGE(F$7:F14)</f>
        <v>-9.8855433597713843E-2</v>
      </c>
      <c r="H14" s="13">
        <f t="shared" si="1"/>
        <v>-0.10160373820110095</v>
      </c>
    </row>
    <row r="15" spans="1:12" x14ac:dyDescent="0.45">
      <c r="A15" s="1">
        <v>44218</v>
      </c>
      <c r="B15">
        <v>88.660758999999999</v>
      </c>
      <c r="C15" s="2">
        <f t="shared" si="0"/>
        <v>-1.9978220640610722E-3</v>
      </c>
      <c r="E15" s="5">
        <f t="shared" si="2"/>
        <v>9.0000000000000011E-3</v>
      </c>
      <c r="F15" s="3">
        <f t="array" ref="F15">F$2+F$3*_xlfn.NORM.S.INV(E15)</f>
        <v>-8.7821819583961125E-2</v>
      </c>
      <c r="G15" s="6">
        <f>AVERAGE(F$7:F15)</f>
        <v>-9.762947648507464E-2</v>
      </c>
      <c r="H15" s="13">
        <f t="shared" si="1"/>
        <v>-0.10015945057168185</v>
      </c>
    </row>
    <row r="16" spans="1:12" x14ac:dyDescent="0.45">
      <c r="A16" s="1">
        <v>44221</v>
      </c>
      <c r="B16">
        <v>91.902275000000003</v>
      </c>
      <c r="C16" s="2">
        <f t="shared" si="0"/>
        <v>3.6560887100007822E-2</v>
      </c>
      <c r="E16" s="5">
        <f t="shared" si="2"/>
        <v>1.0000000000000002E-2</v>
      </c>
      <c r="F16" s="3">
        <f t="array" ref="F16">F$2+F$3*_xlfn.NORM.S.INV(E16)</f>
        <v>-8.63759756834096E-2</v>
      </c>
      <c r="G16" s="6">
        <f>AVERAGE(F$7:F16)</f>
        <v>-9.6504126404908144E-2</v>
      </c>
      <c r="H16" s="13">
        <f t="shared" si="1"/>
        <v>-9.8852285477234819E-2</v>
      </c>
    </row>
    <row r="17" spans="1:8" x14ac:dyDescent="0.45">
      <c r="A17" s="1">
        <v>44222</v>
      </c>
      <c r="B17">
        <v>90.585121000000001</v>
      </c>
      <c r="C17" s="2">
        <f t="shared" si="0"/>
        <v>-1.4332115282238655E-2</v>
      </c>
      <c r="E17" s="5">
        <f t="shared" si="2"/>
        <v>1.1000000000000003E-2</v>
      </c>
      <c r="F17" s="3">
        <f t="array" ref="F17">F$2+F$3*_xlfn.NORM.S.INV(E17)</f>
        <v>-8.5051271759025562E-2</v>
      </c>
      <c r="G17" s="6">
        <f>AVERAGE(F$7:F17)</f>
        <v>-9.5462957800737006E-2</v>
      </c>
      <c r="H17" s="13">
        <f t="shared" si="1"/>
        <v>-9.7657028306203361E-2</v>
      </c>
    </row>
    <row r="18" spans="1:8" x14ac:dyDescent="0.45">
      <c r="A18" s="1">
        <v>44223</v>
      </c>
      <c r="B18">
        <v>84.158126999999993</v>
      </c>
      <c r="C18" s="2">
        <f t="shared" si="0"/>
        <v>-7.0949775515561808E-2</v>
      </c>
      <c r="E18" s="5">
        <f t="shared" si="2"/>
        <v>1.2000000000000004E-2</v>
      </c>
      <c r="F18" s="3">
        <f t="array" ref="F18">F$2+F$3*_xlfn.NORM.S.INV(E18)</f>
        <v>-8.3827498753658039E-2</v>
      </c>
      <c r="G18" s="6">
        <f>AVERAGE(F$7:F18)</f>
        <v>-9.4493336213480425E-2</v>
      </c>
      <c r="H18" s="13">
        <f t="shared" si="1"/>
        <v>-9.6554915857457915E-2</v>
      </c>
    </row>
    <row r="19" spans="1:8" x14ac:dyDescent="0.45">
      <c r="A19" s="1">
        <v>44224</v>
      </c>
      <c r="B19">
        <v>85.391211999999996</v>
      </c>
      <c r="C19" s="2">
        <f t="shared" si="0"/>
        <v>1.4652001463863362E-2</v>
      </c>
      <c r="E19" s="5">
        <f t="shared" si="2"/>
        <v>1.3000000000000005E-2</v>
      </c>
      <c r="F19" s="3">
        <f t="array" ref="F19">F$2+F$3*_xlfn.NORM.S.INV(E19)</f>
        <v>-8.268918566220447E-2</v>
      </c>
      <c r="G19" s="6">
        <f>AVERAGE(F$7:F19)</f>
        <v>-9.3585324632613043E-2</v>
      </c>
      <c r="H19" s="13">
        <f t="shared" si="1"/>
        <v>-9.553159683313181E-2</v>
      </c>
    </row>
    <row r="20" spans="1:8" x14ac:dyDescent="0.45">
      <c r="A20" s="1">
        <v>44225</v>
      </c>
      <c r="B20">
        <v>82.850303999999994</v>
      </c>
      <c r="C20" s="2">
        <f t="shared" si="0"/>
        <v>-2.9756083096700858E-2</v>
      </c>
      <c r="E20" s="5">
        <f t="shared" si="2"/>
        <v>1.4000000000000005E-2</v>
      </c>
      <c r="F20" s="3">
        <f t="array" ref="F20">F$2+F$3*_xlfn.NORM.S.INV(E20)</f>
        <v>-8.1624216644565387E-2</v>
      </c>
      <c r="G20" s="6">
        <f>AVERAGE(F$7:F20)</f>
        <v>-9.2730959776323924E-2</v>
      </c>
      <c r="H20" s="13">
        <f t="shared" si="1"/>
        <v>-9.45758416321823E-2</v>
      </c>
    </row>
    <row r="21" spans="1:8" x14ac:dyDescent="0.45">
      <c r="A21" s="1">
        <v>44228</v>
      </c>
      <c r="B21">
        <v>85.260422000000005</v>
      </c>
      <c r="C21" s="2">
        <f t="shared" si="0"/>
        <v>2.9090032065543392E-2</v>
      </c>
      <c r="E21" s="5">
        <f t="shared" si="2"/>
        <v>1.5000000000000006E-2</v>
      </c>
      <c r="F21" s="3">
        <f t="array" ref="F21">F$2+F$3*_xlfn.NORM.S.INV(E21)</f>
        <v>-8.0622920077109861E-2</v>
      </c>
      <c r="G21" s="6">
        <f>AVERAGE(F$7:F21)</f>
        <v>-9.1923757129709641E-2</v>
      </c>
      <c r="H21" s="13">
        <f t="shared" si="1"/>
        <v>-9.3678693082836217E-2</v>
      </c>
    </row>
    <row r="22" spans="1:8" x14ac:dyDescent="0.45">
      <c r="A22" s="1">
        <v>44229</v>
      </c>
      <c r="B22">
        <v>89.137176999999994</v>
      </c>
      <c r="C22" s="2">
        <f t="shared" si="0"/>
        <v>4.5469573209478087E-2</v>
      </c>
      <c r="E22" s="5">
        <f t="shared" si="2"/>
        <v>1.6000000000000007E-2</v>
      </c>
      <c r="F22" s="3">
        <f t="array" ref="F22">F$2+F$3*_xlfn.NORM.S.INV(E22)</f>
        <v>-7.9677448202512505E-2</v>
      </c>
      <c r="G22" s="6">
        <f>AVERAGE(F$7:F22)</f>
        <v>-9.115836282175982E-2</v>
      </c>
      <c r="H22" s="13">
        <f t="shared" si="1"/>
        <v>-9.2832888497298427E-2</v>
      </c>
    </row>
    <row r="23" spans="1:8" x14ac:dyDescent="0.45">
      <c r="A23" s="1">
        <v>44230</v>
      </c>
      <c r="B23">
        <v>89.211913999999993</v>
      </c>
      <c r="C23" s="2">
        <f t="shared" si="0"/>
        <v>8.3844925894394073E-4</v>
      </c>
      <c r="E23" s="5">
        <f t="shared" si="2"/>
        <v>1.7000000000000008E-2</v>
      </c>
      <c r="F23" s="3">
        <f t="array" ref="F23">F$2+F$3*_xlfn.NORM.S.INV(E23)</f>
        <v>-7.8781342558990303E-2</v>
      </c>
      <c r="G23" s="6">
        <f>AVERAGE(F$7:F23)</f>
        <v>-9.0430302806302792E-2</v>
      </c>
      <c r="H23" s="13">
        <f t="shared" si="1"/>
        <v>-9.2032455070272218E-2</v>
      </c>
    </row>
    <row r="24" spans="1:8" x14ac:dyDescent="0.45">
      <c r="A24" s="1">
        <v>44231</v>
      </c>
      <c r="B24">
        <v>88.399192999999997</v>
      </c>
      <c r="C24" s="2">
        <f t="shared" si="0"/>
        <v>-9.1100051950460115E-3</v>
      </c>
      <c r="E24" s="5">
        <f t="shared" si="2"/>
        <v>1.8000000000000009E-2</v>
      </c>
      <c r="F24" s="3">
        <f t="array" ref="F24">F$2+F$3*_xlfn.NORM.S.INV(E24)</f>
        <v>-7.7929222045795735E-2</v>
      </c>
      <c r="G24" s="6">
        <f>AVERAGE(F$7:F24)</f>
        <v>-8.9735798319607943E-2</v>
      </c>
      <c r="H24" s="13">
        <f t="shared" si="1"/>
        <v>-9.1272419635013424E-2</v>
      </c>
    </row>
    <row r="25" spans="1:8" x14ac:dyDescent="0.45">
      <c r="A25" s="1">
        <v>44232</v>
      </c>
      <c r="B25">
        <v>90.276848000000001</v>
      </c>
      <c r="C25" s="2">
        <f t="shared" si="0"/>
        <v>2.1240635081363202E-2</v>
      </c>
      <c r="E25" s="5">
        <f t="shared" si="2"/>
        <v>1.900000000000001E-2</v>
      </c>
      <c r="F25" s="3">
        <f t="array" ref="F25">F$2+F$3*_xlfn.NORM.S.INV(E25)</f>
        <v>-7.7116554216869151E-2</v>
      </c>
      <c r="G25" s="6">
        <f>AVERAGE(F$7:F25)</f>
        <v>-8.9071627577358536E-2</v>
      </c>
      <c r="H25" s="13">
        <f t="shared" si="1"/>
        <v>-9.0548595984368763E-2</v>
      </c>
    </row>
    <row r="26" spans="1:8" x14ac:dyDescent="0.45">
      <c r="A26" s="1">
        <v>44235</v>
      </c>
      <c r="B26">
        <v>88.343140000000005</v>
      </c>
      <c r="C26" s="2">
        <f t="shared" si="0"/>
        <v>-2.1419755372938942E-2</v>
      </c>
      <c r="E26" s="5">
        <f t="shared" si="2"/>
        <v>2.0000000000000011E-2</v>
      </c>
      <c r="F26" s="3">
        <f t="array" ref="F26">F$2+F$3*_xlfn.NORM.S.INV(E26)</f>
        <v>-7.6339484441208361E-2</v>
      </c>
      <c r="G26" s="6">
        <f>AVERAGE(F$7:F26)</f>
        <v>-8.8435020420551042E-2</v>
      </c>
      <c r="H26" s="13">
        <f t="shared" si="1"/>
        <v>-8.9857426091533507E-2</v>
      </c>
    </row>
    <row r="27" spans="1:8" x14ac:dyDescent="0.45">
      <c r="A27" s="1">
        <v>44236</v>
      </c>
      <c r="B27">
        <v>90.678534999999997</v>
      </c>
      <c r="C27" s="2">
        <f t="shared" si="0"/>
        <v>2.643549912307841E-2</v>
      </c>
      <c r="E27" s="5">
        <f t="shared" si="2"/>
        <v>2.1000000000000012E-2</v>
      </c>
      <c r="F27" s="3">
        <f t="array" ref="F27">F$2+F$3*_xlfn.NORM.S.INV(E27)</f>
        <v>-7.5594706163698941E-2</v>
      </c>
      <c r="G27" s="6">
        <f>AVERAGE(F$7:F27)</f>
        <v>-8.7823576884510465E-2</v>
      </c>
      <c r="H27" s="13">
        <f t="shared" si="1"/>
        <v>-8.9195859593710153E-2</v>
      </c>
    </row>
    <row r="28" spans="1:8" x14ac:dyDescent="0.45">
      <c r="A28" s="1">
        <v>44237</v>
      </c>
      <c r="B28">
        <v>92.266593999999998</v>
      </c>
      <c r="C28" s="2">
        <f t="shared" si="0"/>
        <v>1.751306414467324E-2</v>
      </c>
      <c r="E28" s="5">
        <f t="shared" si="2"/>
        <v>2.2000000000000013E-2</v>
      </c>
      <c r="F28" s="3">
        <f t="array" ref="F28">F$2+F$3*_xlfn.NORM.S.INV(E28)</f>
        <v>-7.4879360916008539E-2</v>
      </c>
      <c r="G28" s="6">
        <f>AVERAGE(F$7:F28)</f>
        <v>-8.7235203431396735E-2</v>
      </c>
      <c r="H28" s="13">
        <f t="shared" si="1"/>
        <v>-8.8561260958102087E-2</v>
      </c>
    </row>
    <row r="29" spans="1:8" x14ac:dyDescent="0.45">
      <c r="A29" s="1">
        <v>44238</v>
      </c>
      <c r="B29">
        <v>92.481453000000002</v>
      </c>
      <c r="C29" s="2">
        <f t="shared" si="0"/>
        <v>2.3286759669485235E-3</v>
      </c>
      <c r="E29" s="5">
        <f t="shared" si="2"/>
        <v>2.3000000000000013E-2</v>
      </c>
      <c r="F29" s="3">
        <f t="array" ref="F29">F$2+F$3*_xlfn.NORM.S.INV(E29)</f>
        <v>-7.4190960229428712E-2</v>
      </c>
      <c r="G29" s="6">
        <f>AVERAGE(F$7:F29)</f>
        <v>-8.6668062422615516E-2</v>
      </c>
      <c r="H29" s="13">
        <f t="shared" si="1"/>
        <v>-8.7951337017874776E-2</v>
      </c>
    </row>
    <row r="30" spans="1:8" x14ac:dyDescent="0.45">
      <c r="A30" s="1">
        <v>44239</v>
      </c>
      <c r="B30">
        <v>92.771049000000005</v>
      </c>
      <c r="C30" s="2">
        <f t="shared" si="0"/>
        <v>3.1313954377425457E-3</v>
      </c>
      <c r="E30" s="5">
        <f t="shared" si="2"/>
        <v>2.4000000000000014E-2</v>
      </c>
      <c r="F30" s="3">
        <f t="array" ref="F30">F$2+F$3*_xlfn.NORM.S.INV(E30)</f>
        <v>-7.3527323919405266E-2</v>
      </c>
      <c r="G30" s="6">
        <f>AVERAGE(F$7:F30)</f>
        <v>-8.6120531651648416E-2</v>
      </c>
      <c r="H30" s="13">
        <f t="shared" si="1"/>
        <v>-8.736407972767582E-2</v>
      </c>
    </row>
    <row r="31" spans="1:8" x14ac:dyDescent="0.45">
      <c r="A31" s="1">
        <v>44243</v>
      </c>
      <c r="B31">
        <v>96.619765999999998</v>
      </c>
      <c r="C31" s="2">
        <f t="shared" si="0"/>
        <v>4.1486186062205554E-2</v>
      </c>
      <c r="E31" s="5">
        <f t="shared" si="2"/>
        <v>2.5000000000000015E-2</v>
      </c>
      <c r="F31" s="3">
        <f t="array" ref="F31">F$2+F$3*_xlfn.NORM.S.INV(E31)</f>
        <v>-7.2886530777704503E-2</v>
      </c>
      <c r="G31" s="6">
        <f>AVERAGE(F$7:F31)</f>
        <v>-8.5591171616690664E-2</v>
      </c>
      <c r="H31" s="13">
        <f t="shared" si="1"/>
        <v>-8.6797720448543669E-2</v>
      </c>
    </row>
    <row r="32" spans="1:8" x14ac:dyDescent="0.45">
      <c r="A32" s="1">
        <v>44244</v>
      </c>
      <c r="B32">
        <v>99.842606000000004</v>
      </c>
      <c r="C32" s="2">
        <f t="shared" si="0"/>
        <v>3.3355907734241574E-2</v>
      </c>
      <c r="E32" s="5">
        <f t="shared" si="2"/>
        <v>2.6000000000000016E-2</v>
      </c>
      <c r="F32" s="3">
        <f t="array" ref="F32">F$2+F$3*_xlfn.NORM.S.INV(E32)</f>
        <v>-7.2266878786508171E-2</v>
      </c>
      <c r="G32" s="6">
        <f>AVERAGE(F$7:F32)</f>
        <v>-8.5078698815529791E-2</v>
      </c>
      <c r="H32" s="13">
        <f t="shared" si="1"/>
        <v>-8.6250693076995386E-2</v>
      </c>
    </row>
    <row r="33" spans="1:8" x14ac:dyDescent="0.45">
      <c r="A33" s="1">
        <v>44245</v>
      </c>
      <c r="B33">
        <v>98.488074999999995</v>
      </c>
      <c r="C33" s="2">
        <f t="shared" si="0"/>
        <v>-1.3566663113741328E-2</v>
      </c>
      <c r="E33" s="5">
        <f t="shared" si="2"/>
        <v>2.7000000000000017E-2</v>
      </c>
      <c r="F33" s="3">
        <f t="array" ref="F33">F$2+F$3*_xlfn.NORM.S.INV(E33)</f>
        <v>-7.1666852723936761E-2</v>
      </c>
      <c r="G33" s="6">
        <f>AVERAGE(F$7:F33)</f>
        <v>-8.4581963775100424E-2</v>
      </c>
      <c r="H33" s="13">
        <f t="shared" si="1"/>
        <v>-8.5721604036623697E-2</v>
      </c>
    </row>
    <row r="34" spans="1:8" x14ac:dyDescent="0.45">
      <c r="A34" s="1">
        <v>44246</v>
      </c>
      <c r="B34">
        <v>99.104622000000006</v>
      </c>
      <c r="C34" s="2">
        <f t="shared" si="0"/>
        <v>6.2601182935091426E-3</v>
      </c>
      <c r="E34" s="5">
        <f t="shared" si="2"/>
        <v>2.8000000000000018E-2</v>
      </c>
      <c r="F34" s="3">
        <f t="array" ref="F34">F$2+F$3*_xlfn.NORM.S.INV(E34)</f>
        <v>-7.1085097567673616E-2</v>
      </c>
      <c r="G34" s="6">
        <f>AVERAGE(F$7:F34)</f>
        <v>-8.4099932839120886E-2</v>
      </c>
      <c r="H34" s="13">
        <f t="shared" si="1"/>
        <v>-8.5209207650755833E-2</v>
      </c>
    </row>
    <row r="35" spans="1:8" x14ac:dyDescent="0.45">
      <c r="A35" s="1">
        <v>44249</v>
      </c>
      <c r="B35">
        <v>91.229697999999999</v>
      </c>
      <c r="C35" s="2">
        <f t="shared" si="0"/>
        <v>-7.9460713749556544E-2</v>
      </c>
      <c r="E35" s="5">
        <f t="shared" si="2"/>
        <v>2.9000000000000019E-2</v>
      </c>
      <c r="F35" s="3">
        <f t="array" ref="F35">F$2+F$3*_xlfn.NORM.S.INV(E35)</f>
        <v>-7.0520396490923842E-2</v>
      </c>
      <c r="G35" s="6">
        <f>AVERAGE(F$7:F35)</f>
        <v>-8.3631672965045131E-2</v>
      </c>
      <c r="H35" s="13">
        <f t="shared" si="1"/>
        <v>-8.4712385775498111E-2</v>
      </c>
    </row>
    <row r="36" spans="1:8" x14ac:dyDescent="0.45">
      <c r="A36" s="1">
        <v>44250</v>
      </c>
      <c r="B36">
        <v>92.920508999999996</v>
      </c>
      <c r="C36" s="2">
        <f t="shared" si="0"/>
        <v>1.8533559104843222E-2</v>
      </c>
      <c r="E36" s="5">
        <f t="shared" si="2"/>
        <v>3.000000000000002E-2</v>
      </c>
      <c r="F36" s="3">
        <f t="array" ref="F36">F$2+F$3*_xlfn.NORM.S.INV(E36)</f>
        <v>-6.9971652528238226E-2</v>
      </c>
      <c r="G36" s="6">
        <f>AVERAGE(F$7:F36)</f>
        <v>-8.3176338950484902E-2</v>
      </c>
      <c r="H36" s="13">
        <f t="shared" si="1"/>
        <v>-8.4230130836108294E-2</v>
      </c>
    </row>
    <row r="37" spans="1:8" x14ac:dyDescent="0.45">
      <c r="A37" s="1">
        <v>44251</v>
      </c>
      <c r="B37">
        <v>90.024628000000007</v>
      </c>
      <c r="C37" s="2">
        <f t="shared" si="0"/>
        <v>-3.1165143531445616E-2</v>
      </c>
      <c r="E37" s="5">
        <f t="shared" si="2"/>
        <v>3.1000000000000021E-2</v>
      </c>
      <c r="F37" s="3">
        <f t="array" ref="F37">F$2+F$3*_xlfn.NORM.S.INV(E37)</f>
        <v>-6.9437873198325561E-2</v>
      </c>
      <c r="G37" s="6">
        <f>AVERAGE(F$7:F37)</f>
        <v>-8.273316263589911E-2</v>
      </c>
      <c r="H37" s="13">
        <f t="shared" si="1"/>
        <v>-8.3761531604602299E-2</v>
      </c>
    </row>
    <row r="38" spans="1:8" x14ac:dyDescent="0.45">
      <c r="A38" s="1">
        <v>44252</v>
      </c>
      <c r="B38">
        <v>87.212822000000003</v>
      </c>
      <c r="C38" s="2">
        <f t="shared" si="0"/>
        <v>-3.1233741948925364E-2</v>
      </c>
      <c r="E38" s="5">
        <f t="shared" si="2"/>
        <v>3.2000000000000021E-2</v>
      </c>
      <c r="F38" s="3">
        <f t="array" ref="F38">F$2+F$3*_xlfn.NORM.S.INV(E38)</f>
        <v>-6.8918157527781701E-2</v>
      </c>
      <c r="G38" s="6">
        <f>AVERAGE(F$7:F38)</f>
        <v>-8.2301443726270435E-2</v>
      </c>
      <c r="H38" s="13">
        <f t="shared" si="1"/>
        <v>-8.3305761202315351E-2</v>
      </c>
    </row>
    <row r="39" spans="1:8" x14ac:dyDescent="0.45">
      <c r="A39" s="1">
        <v>44253</v>
      </c>
      <c r="B39">
        <v>87.689239999999998</v>
      </c>
      <c r="C39" s="2">
        <f t="shared" si="0"/>
        <v>5.4627059310154991E-3</v>
      </c>
      <c r="E39" s="5">
        <f t="shared" si="2"/>
        <v>3.3000000000000022E-2</v>
      </c>
      <c r="F39" s="3">
        <f t="array" ref="F39">F$2+F$3*_xlfn.NORM.S.INV(E39)</f>
        <v>-6.8411685038195849E-2</v>
      </c>
      <c r="G39" s="6">
        <f>AVERAGE(F$7:F39)</f>
        <v>-8.1880541947843929E-2</v>
      </c>
      <c r="H39" s="13">
        <f t="shared" si="1"/>
        <v>-8.2862066921323169E-2</v>
      </c>
    </row>
    <row r="40" spans="1:8" x14ac:dyDescent="0.45">
      <c r="A40" s="1">
        <v>44256</v>
      </c>
      <c r="B40">
        <v>91.565987000000007</v>
      </c>
      <c r="C40" s="2">
        <f t="shared" si="0"/>
        <v>4.4210064997712406E-2</v>
      </c>
      <c r="E40" s="5">
        <f t="shared" si="2"/>
        <v>3.4000000000000023E-2</v>
      </c>
      <c r="F40" s="3">
        <f t="array" ref="F40">F$2+F$3*_xlfn.NORM.S.INV(E40)</f>
        <v>-6.7917706349563303E-2</v>
      </c>
      <c r="G40" s="6">
        <f>AVERAGE(F$7:F40)</f>
        <v>-8.1469870312600376E-2</v>
      </c>
      <c r="H40" s="13">
        <f t="shared" si="1"/>
        <v>-8.2429761542700417E-2</v>
      </c>
    </row>
    <row r="41" spans="1:8" x14ac:dyDescent="0.45">
      <c r="A41" s="1">
        <v>44257</v>
      </c>
      <c r="B41">
        <v>90.033966000000007</v>
      </c>
      <c r="C41" s="2">
        <f t="shared" si="0"/>
        <v>-1.6731332781898645E-2</v>
      </c>
      <c r="E41" s="5">
        <f t="shared" si="2"/>
        <v>3.5000000000000024E-2</v>
      </c>
      <c r="F41" s="3">
        <f t="array" ref="F41">F$2+F$3*_xlfn.NORM.S.INV(E41)</f>
        <v>-6.7435535122607915E-2</v>
      </c>
      <c r="G41" s="6">
        <f>AVERAGE(F$7:F41)</f>
        <v>-8.1068889307172015E-2</v>
      </c>
      <c r="H41" s="13">
        <f t="shared" si="1"/>
        <v>-8.2008215894321806E-2</v>
      </c>
    </row>
    <row r="42" spans="1:8" x14ac:dyDescent="0.45">
      <c r="A42" s="1">
        <v>44258</v>
      </c>
      <c r="B42">
        <v>87.455696000000003</v>
      </c>
      <c r="C42" s="2">
        <f t="shared" si="0"/>
        <v>-2.8636636977649066E-2</v>
      </c>
      <c r="E42" s="5">
        <f t="shared" si="2"/>
        <v>3.6000000000000025E-2</v>
      </c>
      <c r="F42" s="3">
        <f t="array" ref="F42">F$2+F$3*_xlfn.NORM.S.INV(E42)</f>
        <v>-6.6964541116727824E-2</v>
      </c>
      <c r="G42" s="6">
        <f>AVERAGE(F$7:F42)</f>
        <v>-8.0677101857437455E-2</v>
      </c>
      <c r="H42" s="13">
        <f t="shared" si="1"/>
        <v>-8.1596852441162687E-2</v>
      </c>
    </row>
    <row r="43" spans="1:8" x14ac:dyDescent="0.45">
      <c r="A43" s="1">
        <v>44259</v>
      </c>
      <c r="B43">
        <v>84.793342999999993</v>
      </c>
      <c r="C43" s="2">
        <f t="shared" si="0"/>
        <v>-3.0442305324515528E-2</v>
      </c>
      <c r="E43" s="5">
        <f t="shared" si="2"/>
        <v>3.7000000000000026E-2</v>
      </c>
      <c r="F43" s="3">
        <f t="array" ref="F43">F$2+F$3*_xlfn.NORM.S.INV(E43)</f>
        <v>-6.650414418263631E-2</v>
      </c>
      <c r="G43" s="6">
        <f>AVERAGE(F$7:F43)</f>
        <v>-8.0294048947307697E-2</v>
      </c>
      <c r="H43" s="13">
        <f t="shared" si="1"/>
        <v>-8.1195139740386155E-2</v>
      </c>
    </row>
    <row r="44" spans="1:8" x14ac:dyDescent="0.45">
      <c r="A44" s="1">
        <v>44260</v>
      </c>
      <c r="B44">
        <v>84.653236000000007</v>
      </c>
      <c r="C44" s="2">
        <f t="shared" si="0"/>
        <v>-1.6523349008658039E-3</v>
      </c>
      <c r="E44" s="5">
        <f t="shared" si="2"/>
        <v>3.8000000000000027E-2</v>
      </c>
      <c r="F44" s="3">
        <f t="array" ref="F44">F$2+F$3*_xlfn.NORM.S.INV(E44)</f>
        <v>-6.6053809042171271E-2</v>
      </c>
      <c r="G44" s="6">
        <f>AVERAGE(F$7:F44)</f>
        <v>-7.9919305791909367E-2</v>
      </c>
      <c r="H44" s="13">
        <f t="shared" si="1"/>
        <v>-8.0802587624503056E-2</v>
      </c>
    </row>
    <row r="45" spans="1:8" x14ac:dyDescent="0.45">
      <c r="A45" s="1">
        <v>44263</v>
      </c>
      <c r="B45">
        <v>79.739570999999998</v>
      </c>
      <c r="C45" s="2">
        <f t="shared" si="0"/>
        <v>-5.8044620999485597E-2</v>
      </c>
      <c r="E45" s="5">
        <f t="shared" si="2"/>
        <v>3.9000000000000028E-2</v>
      </c>
      <c r="F45" s="3">
        <f t="array" ref="F45">F$2+F$3*_xlfn.NORM.S.INV(E45)</f>
        <v>-6.5613040734274097E-2</v>
      </c>
      <c r="G45" s="6">
        <f>AVERAGE(F$7:F45)</f>
        <v>-7.9552478482739233E-2</v>
      </c>
      <c r="H45" s="13">
        <f t="shared" si="1"/>
        <v>-8.0418743000507636E-2</v>
      </c>
    </row>
    <row r="46" spans="1:8" x14ac:dyDescent="0.45">
      <c r="A46" s="1">
        <v>44264</v>
      </c>
      <c r="B46">
        <v>83.635002</v>
      </c>
      <c r="C46" s="2">
        <f t="shared" si="0"/>
        <v>4.8851918202569733E-2</v>
      </c>
      <c r="E46" s="5">
        <f t="shared" si="2"/>
        <v>4.0000000000000029E-2</v>
      </c>
      <c r="F46" s="3">
        <f t="array" ref="F46">F$2+F$3*_xlfn.NORM.S.INV(E46)</f>
        <v>-6.5181380627340746E-2</v>
      </c>
      <c r="G46" s="6">
        <f>AVERAGE(F$7:F46)</f>
        <v>-7.9193201036354272E-2</v>
      </c>
      <c r="H46" s="13">
        <f t="shared" si="1"/>
        <v>-8.0043186172561759E-2</v>
      </c>
    </row>
    <row r="47" spans="1:8" x14ac:dyDescent="0.45">
      <c r="A47" s="1">
        <v>44265</v>
      </c>
      <c r="B47">
        <v>83.448173999999995</v>
      </c>
      <c r="C47" s="2">
        <f t="shared" si="0"/>
        <v>-2.2338494115179408E-3</v>
      </c>
      <c r="E47" s="5">
        <f t="shared" si="2"/>
        <v>4.1000000000000029E-2</v>
      </c>
      <c r="F47" s="3">
        <f t="array" ref="F47">F$2+F$3*_xlfn.NORM.S.INV(E47)</f>
        <v>-6.4758402915203156E-2</v>
      </c>
      <c r="G47" s="6">
        <f>AVERAGE(F$7:F47)</f>
        <v>-7.884113278949692E-2</v>
      </c>
      <c r="H47" s="13">
        <f t="shared" si="1"/>
        <v>-7.9675527611613312E-2</v>
      </c>
    </row>
    <row r="48" spans="1:8" x14ac:dyDescent="0.45">
      <c r="A48" s="1">
        <v>44266</v>
      </c>
      <c r="B48">
        <v>84.083397000000005</v>
      </c>
      <c r="C48" s="2">
        <f t="shared" si="0"/>
        <v>7.6121857381805658E-3</v>
      </c>
      <c r="E48" s="5">
        <f t="shared" si="2"/>
        <v>4.200000000000003E-2</v>
      </c>
      <c r="F48" s="3">
        <f t="array" ref="F48">F$2+F$3*_xlfn.NORM.S.INV(E48)</f>
        <v>-6.4343711527795486E-2</v>
      </c>
      <c r="G48" s="6">
        <f>AVERAGE(F$7:F48)</f>
        <v>-7.849595609278974E-2</v>
      </c>
      <c r="H48" s="13">
        <f t="shared" si="1"/>
        <v>-7.9315405108130593E-2</v>
      </c>
    </row>
    <row r="49" spans="1:8" x14ac:dyDescent="0.45">
      <c r="A49" s="1">
        <v>44267</v>
      </c>
      <c r="B49">
        <v>78.487792999999996</v>
      </c>
      <c r="C49" s="2">
        <f t="shared" si="0"/>
        <v>-6.6548262791999324E-2</v>
      </c>
      <c r="E49" s="5">
        <f t="shared" si="2"/>
        <v>4.3000000000000031E-2</v>
      </c>
      <c r="F49" s="3">
        <f t="array" ref="F49">F$2+F$3*_xlfn.NORM.S.INV(E49)</f>
        <v>-6.3936937398786711E-2</v>
      </c>
      <c r="G49" s="6">
        <f>AVERAGE(F$7:F49)</f>
        <v>-7.8157374262696644E-2</v>
      </c>
      <c r="H49" s="13">
        <f t="shared" si="1"/>
        <v>-7.8962481254537573E-2</v>
      </c>
    </row>
    <row r="50" spans="1:8" x14ac:dyDescent="0.45">
      <c r="A50" s="1">
        <v>44270</v>
      </c>
      <c r="B50">
        <v>79.524711999999994</v>
      </c>
      <c r="C50" s="2">
        <f t="shared" si="0"/>
        <v>1.3211213621460827E-2</v>
      </c>
      <c r="E50" s="5">
        <f t="shared" si="2"/>
        <v>4.4000000000000032E-2</v>
      </c>
      <c r="F50" s="3">
        <f t="array" ref="F50">F$2+F$3*_xlfn.NORM.S.INV(E50)</f>
        <v>-6.3537736041640328E-2</v>
      </c>
      <c r="G50" s="6">
        <f>AVERAGE(F$7:F50)</f>
        <v>-7.7825109757672636E-2</v>
      </c>
      <c r="H50" s="13">
        <f t="shared" si="1"/>
        <v>-7.8616441212443322E-2</v>
      </c>
    </row>
    <row r="51" spans="1:8" x14ac:dyDescent="0.45">
      <c r="A51" s="1">
        <v>44271</v>
      </c>
      <c r="B51">
        <v>80.113228000000007</v>
      </c>
      <c r="C51" s="2">
        <f t="shared" si="0"/>
        <v>7.4004166151524498E-3</v>
      </c>
      <c r="E51" s="5">
        <f t="shared" si="2"/>
        <v>4.5000000000000033E-2</v>
      </c>
      <c r="F51" s="3">
        <f t="array" ref="F51">F$2+F$3*_xlfn.NORM.S.INV(E51)</f>
        <v>-6.3145785393109527E-2</v>
      </c>
      <c r="G51" s="6">
        <f>AVERAGE(F$7:F51)</f>
        <v>-7.7498902549571244E-2</v>
      </c>
      <c r="H51" s="13">
        <f t="shared" si="1"/>
        <v>-7.8276990726750262E-2</v>
      </c>
    </row>
    <row r="52" spans="1:8" x14ac:dyDescent="0.45">
      <c r="A52" s="1">
        <v>44272</v>
      </c>
      <c r="B52">
        <v>79.748908999999998</v>
      </c>
      <c r="C52" s="2">
        <f t="shared" si="0"/>
        <v>-4.5475511235174571E-3</v>
      </c>
      <c r="E52" s="5">
        <f t="shared" si="2"/>
        <v>4.6000000000000034E-2</v>
      </c>
      <c r="F52" s="3">
        <f t="array" ref="F52">F$2+F$3*_xlfn.NORM.S.INV(E52)</f>
        <v>-6.2760783889407715E-2</v>
      </c>
      <c r="G52" s="6">
        <f>AVERAGE(F$7:F52)</f>
        <v>-7.7178508665654635E-2</v>
      </c>
      <c r="H52" s="13">
        <f t="shared" si="1"/>
        <v>-7.7943854354498202E-2</v>
      </c>
    </row>
    <row r="53" spans="1:8" x14ac:dyDescent="0.45">
      <c r="A53" s="1">
        <v>44273</v>
      </c>
      <c r="B53">
        <v>78.375702000000004</v>
      </c>
      <c r="C53" s="2">
        <f t="shared" si="0"/>
        <v>-1.7219132113769686E-2</v>
      </c>
      <c r="E53" s="5">
        <f t="shared" si="2"/>
        <v>4.7000000000000035E-2</v>
      </c>
      <c r="F53" s="3">
        <f t="array" ref="F53">F$2+F$3*_xlfn.NORM.S.INV(E53)</f>
        <v>-6.2382448745465856E-2</v>
      </c>
      <c r="G53" s="6">
        <f>AVERAGE(F$7:F53)</f>
        <v>-7.6863698880118708E-2</v>
      </c>
      <c r="H53" s="13">
        <f t="shared" si="1"/>
        <v>-7.7616773881089257E-2</v>
      </c>
    </row>
    <row r="54" spans="1:8" x14ac:dyDescent="0.45">
      <c r="A54" s="1">
        <v>44274</v>
      </c>
      <c r="B54">
        <v>79.393929</v>
      </c>
      <c r="C54" s="2">
        <f t="shared" si="0"/>
        <v>1.2991615692322656E-2</v>
      </c>
      <c r="E54" s="5">
        <f t="shared" si="2"/>
        <v>4.8000000000000036E-2</v>
      </c>
      <c r="F54" s="3">
        <f t="array" ref="F54">F$2+F$3*_xlfn.NORM.S.INV(E54)</f>
        <v>-6.2010514411996405E-2</v>
      </c>
      <c r="G54" s="6">
        <f>AVERAGE(F$7:F54)</f>
        <v>-7.6554257537032835E-2</v>
      </c>
      <c r="H54" s="13">
        <f t="shared" si="1"/>
        <v>-7.7295506900529581E-2</v>
      </c>
    </row>
    <row r="55" spans="1:8" x14ac:dyDescent="0.45">
      <c r="A55" s="1">
        <v>44277</v>
      </c>
      <c r="B55">
        <v>79.375243999999995</v>
      </c>
      <c r="C55" s="2">
        <f t="shared" si="0"/>
        <v>-2.3534545065784229E-4</v>
      </c>
      <c r="E55" s="5">
        <f t="shared" si="2"/>
        <v>4.9000000000000037E-2</v>
      </c>
      <c r="F55" s="3">
        <f t="array" ref="F55">F$2+F$3*_xlfn.NORM.S.INV(E55)</f>
        <v>-6.1644731188688462E-2</v>
      </c>
      <c r="G55" s="6">
        <f>AVERAGE(F$7:F55)</f>
        <v>-7.6249981489107443E-2</v>
      </c>
      <c r="H55" s="13">
        <f t="shared" si="1"/>
        <v>-7.6979825539656821E-2</v>
      </c>
    </row>
    <row r="56" spans="1:8" x14ac:dyDescent="0.45">
      <c r="A56" s="1">
        <v>44278</v>
      </c>
      <c r="B56">
        <v>78.011375000000001</v>
      </c>
      <c r="C56" s="2">
        <f t="shared" si="0"/>
        <v>-1.7182548755377614E-2</v>
      </c>
      <c r="E56" s="12">
        <f t="shared" si="2"/>
        <v>5.0000000000000037E-2</v>
      </c>
      <c r="F56" s="10">
        <f t="array" ref="F56">F$2+F$3*_xlfn.NORM.S.INV(E56)</f>
        <v>-6.1284863974887624E-2</v>
      </c>
      <c r="G56" s="6">
        <f>AVERAGE(F$7:F56)</f>
        <v>-7.5950679138823043E-2</v>
      </c>
      <c r="H56" s="13">
        <f t="shared" si="1"/>
        <v>-7.6669515309128453E-2</v>
      </c>
    </row>
    <row r="57" spans="1:8" x14ac:dyDescent="0.45">
      <c r="A57" s="1">
        <v>44279</v>
      </c>
      <c r="B57">
        <v>73.863724000000005</v>
      </c>
      <c r="C57" s="2">
        <f t="shared" si="0"/>
        <v>-5.3167259261870381E-2</v>
      </c>
      <c r="E57" s="5">
        <f t="shared" si="2"/>
        <v>5.1000000000000038E-2</v>
      </c>
      <c r="F57" s="3">
        <f t="array" ref="F57">F$2+F$3*_xlfn.NORM.S.INV(E57)</f>
        <v>-6.093069114166675E-2</v>
      </c>
      <c r="G57" s="6">
        <f>AVERAGE(F$7:F57)</f>
        <v>-7.5656169570251355E-2</v>
      </c>
      <c r="H57" s="13">
        <f t="shared" si="1"/>
        <v>-7.6364374066305835E-2</v>
      </c>
    </row>
    <row r="58" spans="1:8" x14ac:dyDescent="0.45">
      <c r="A58" s="1">
        <v>44280</v>
      </c>
      <c r="B58">
        <v>73.527428</v>
      </c>
      <c r="C58" s="2">
        <f t="shared" si="0"/>
        <v>-4.5529250596680892E-3</v>
      </c>
      <c r="E58" s="5">
        <f t="shared" si="2"/>
        <v>5.2000000000000039E-2</v>
      </c>
      <c r="F58" s="3">
        <f t="array" ref="F58">F$2+F$3*_xlfn.NORM.S.INV(E58)</f>
        <v>-6.0582003511355245E-2</v>
      </c>
      <c r="G58" s="6">
        <f>AVERAGE(F$7:F58)</f>
        <v>-7.5366281761426429E-2</v>
      </c>
      <c r="H58" s="13">
        <f t="shared" si="1"/>
        <v>-7.6064211077168639E-2</v>
      </c>
    </row>
    <row r="59" spans="1:8" x14ac:dyDescent="0.45">
      <c r="A59" s="1">
        <v>44281</v>
      </c>
      <c r="B59">
        <v>76.666190999999998</v>
      </c>
      <c r="C59" s="2">
        <f t="shared" si="0"/>
        <v>4.2688328496952144E-2</v>
      </c>
      <c r="E59" s="5">
        <f t="shared" si="2"/>
        <v>5.300000000000004E-2</v>
      </c>
      <c r="F59" s="3">
        <f t="array" ref="F59">F$2+F$3*_xlfn.NORM.S.INV(E59)</f>
        <v>-6.0238603432429171E-2</v>
      </c>
      <c r="G59" s="6">
        <f>AVERAGE(F$7:F59)</f>
        <v>-7.5080853868426486E-2</v>
      </c>
      <c r="H59" s="13">
        <f t="shared" si="1"/>
        <v>-7.5768846166090656E-2</v>
      </c>
    </row>
    <row r="60" spans="1:8" x14ac:dyDescent="0.45">
      <c r="A60" s="1">
        <v>44284</v>
      </c>
      <c r="B60">
        <v>76.376609999999999</v>
      </c>
      <c r="C60" s="2">
        <f t="shared" si="0"/>
        <v>-3.7771669131181351E-3</v>
      </c>
      <c r="E60" s="5">
        <f t="shared" si="2"/>
        <v>5.4000000000000041E-2</v>
      </c>
      <c r="F60" s="3">
        <f t="array" ref="F60">F$2+F$3*_xlfn.NORM.S.INV(E60)</f>
        <v>-5.9900303939227684E-2</v>
      </c>
      <c r="G60" s="6">
        <f>AVERAGE(F$7:F60)</f>
        <v>-7.479973257344133E-2</v>
      </c>
      <c r="H60" s="13">
        <f t="shared" si="1"/>
        <v>-7.5478108943754105E-2</v>
      </c>
    </row>
    <row r="61" spans="1:8" x14ac:dyDescent="0.45">
      <c r="A61" s="1">
        <v>44285</v>
      </c>
      <c r="B61">
        <v>77.534958000000003</v>
      </c>
      <c r="C61" s="2">
        <f t="shared" si="0"/>
        <v>1.5166266216843027E-2</v>
      </c>
      <c r="E61" s="5">
        <f t="shared" si="2"/>
        <v>5.5000000000000042E-2</v>
      </c>
      <c r="F61" s="3">
        <f t="array" ref="F61">F$2+F$3*_xlfn.NORM.S.INV(E61)</f>
        <v>-5.9566927987298138E-2</v>
      </c>
      <c r="G61" s="6">
        <f>AVERAGE(F$7:F61)</f>
        <v>-7.4522772490056899E-2</v>
      </c>
      <c r="H61" s="13">
        <f t="shared" si="1"/>
        <v>-7.519183810471404E-2</v>
      </c>
    </row>
    <row r="62" spans="1:8" x14ac:dyDescent="0.45">
      <c r="A62" s="1">
        <v>44286</v>
      </c>
      <c r="B62">
        <v>78.777389999999997</v>
      </c>
      <c r="C62" s="2">
        <f t="shared" si="0"/>
        <v>1.6024152615133902E-2</v>
      </c>
      <c r="E62" s="5">
        <f t="shared" si="2"/>
        <v>5.6000000000000043E-2</v>
      </c>
      <c r="F62" s="3">
        <f t="array" ref="F62">F$2+F$3*_xlfn.NORM.S.INV(E62)</f>
        <v>-5.9238307756317332E-2</v>
      </c>
      <c r="G62" s="6">
        <f>AVERAGE(F$7:F62)</f>
        <v>-7.4249835619811549E-2</v>
      </c>
      <c r="H62" s="13">
        <f t="shared" si="1"/>
        <v>-7.4909880787183747E-2</v>
      </c>
    </row>
    <row r="63" spans="1:8" x14ac:dyDescent="0.45">
      <c r="A63" s="1">
        <v>44287</v>
      </c>
      <c r="B63">
        <v>78.758705000000006</v>
      </c>
      <c r="C63" s="2">
        <f t="shared" si="0"/>
        <v>-2.3718734525213225E-4</v>
      </c>
      <c r="E63" s="5">
        <f t="shared" si="2"/>
        <v>5.7000000000000044E-2</v>
      </c>
      <c r="F63" s="3">
        <f t="array" ref="F63">F$2+F$3*_xlfn.NORM.S.INV(E63)</f>
        <v>-5.8914284013521674E-2</v>
      </c>
      <c r="G63" s="6">
        <f>AVERAGE(F$7:F63)</f>
        <v>-7.3980790854788911E-2</v>
      </c>
      <c r="H63" s="13">
        <f t="shared" si="1"/>
        <v>-7.4632091988521984E-2</v>
      </c>
    </row>
    <row r="64" spans="1:8" x14ac:dyDescent="0.45">
      <c r="A64" s="1">
        <v>44291</v>
      </c>
      <c r="B64">
        <v>77.058539999999994</v>
      </c>
      <c r="C64" s="2">
        <f t="shared" si="0"/>
        <v>-2.1587010604097845E-2</v>
      </c>
      <c r="E64" s="5">
        <f t="shared" si="2"/>
        <v>5.8000000000000045E-2</v>
      </c>
      <c r="F64" s="3">
        <f t="array" ref="F64">F$2+F$3*_xlfn.NORM.S.INV(E64)</f>
        <v>-5.8594705531429044E-2</v>
      </c>
      <c r="G64" s="6">
        <f>AVERAGE(F$7:F64)</f>
        <v>-7.3715513521627543E-2</v>
      </c>
      <c r="H64" s="13">
        <f t="shared" si="1"/>
        <v>-7.4358334030688589E-2</v>
      </c>
    </row>
    <row r="65" spans="1:8" x14ac:dyDescent="0.45">
      <c r="A65" s="1">
        <v>44292</v>
      </c>
      <c r="B65">
        <v>78.011375000000001</v>
      </c>
      <c r="C65" s="2">
        <f t="shared" si="0"/>
        <v>1.236507984708779E-2</v>
      </c>
      <c r="E65" s="5">
        <f t="shared" si="2"/>
        <v>5.9000000000000045E-2</v>
      </c>
      <c r="F65" s="3">
        <f t="array" ref="F65">F$2+F$3*_xlfn.NORM.S.INV(E65)</f>
        <v>-5.8279428554368962E-2</v>
      </c>
      <c r="G65" s="6">
        <f>AVERAGE(F$7:F65)</f>
        <v>-7.3453884962860441E-2</v>
      </c>
      <c r="H65" s="13">
        <f t="shared" si="1"/>
        <v>-7.4088476070611753E-2</v>
      </c>
    </row>
    <row r="66" spans="1:8" x14ac:dyDescent="0.45">
      <c r="A66" s="1">
        <v>44293</v>
      </c>
      <c r="B66">
        <v>75.900184999999993</v>
      </c>
      <c r="C66" s="2">
        <f t="shared" si="0"/>
        <v>-2.7062591833562855E-2</v>
      </c>
      <c r="E66" s="5">
        <f t="shared" si="2"/>
        <v>6.0000000000000046E-2</v>
      </c>
      <c r="F66" s="3">
        <f t="array" ref="F66">F$2+F$3*_xlfn.NORM.S.INV(E66)</f>
        <v>-5.796831630897515E-2</v>
      </c>
      <c r="G66" s="6">
        <f>AVERAGE(F$7:F66)</f>
        <v>-7.3195792151962355E-2</v>
      </c>
      <c r="H66" s="13">
        <f t="shared" si="1"/>
        <v>-7.3822393651000476E-2</v>
      </c>
    </row>
    <row r="67" spans="1:8" x14ac:dyDescent="0.45">
      <c r="A67" s="1">
        <v>44294</v>
      </c>
      <c r="B67">
        <v>76.731583000000001</v>
      </c>
      <c r="C67" s="2">
        <f t="shared" si="0"/>
        <v>1.0953833643488675E-2</v>
      </c>
      <c r="E67" s="5">
        <f t="shared" si="2"/>
        <v>6.1000000000000047E-2</v>
      </c>
      <c r="F67" s="3">
        <f t="array" ref="F67">F$2+F$3*_xlfn.NORM.S.INV(E67)</f>
        <v>-5.766123855434814E-2</v>
      </c>
      <c r="G67" s="6">
        <f>AVERAGE(F$7:F67)</f>
        <v>-7.2941127338886719E-2</v>
      </c>
      <c r="H67" s="13">
        <f t="shared" si="1"/>
        <v>-7.355996828764523E-2</v>
      </c>
    </row>
    <row r="68" spans="1:8" x14ac:dyDescent="0.45">
      <c r="A68" s="1">
        <v>44295</v>
      </c>
      <c r="B68">
        <v>75.115493999999998</v>
      </c>
      <c r="C68" s="2">
        <f t="shared" ref="C68:C131" si="3">B68/B67-1</f>
        <v>-2.106158815985848E-2</v>
      </c>
      <c r="E68" s="5">
        <f t="shared" si="2"/>
        <v>6.2000000000000048E-2</v>
      </c>
      <c r="F68" s="3">
        <f t="array" ref="F68">F$2+F$3*_xlfn.NORM.S.INV(E68)</f>
        <v>-5.7358071168077264E-2</v>
      </c>
      <c r="G68" s="6">
        <f>AVERAGE(F$7:F68)</f>
        <v>-7.2689787723228497E-2</v>
      </c>
      <c r="H68" s="13">
        <f t="shared" si="1"/>
        <v>-7.3301087089695766E-2</v>
      </c>
    </row>
    <row r="69" spans="1:8" x14ac:dyDescent="0.45">
      <c r="A69" s="1">
        <v>44298</v>
      </c>
      <c r="B69">
        <v>73.471382000000006</v>
      </c>
      <c r="C69" s="2">
        <f t="shared" si="3"/>
        <v>-2.1887787891004096E-2</v>
      </c>
      <c r="E69" s="5">
        <f t="shared" si="2"/>
        <v>6.3000000000000042E-2</v>
      </c>
      <c r="F69" s="3">
        <f t="array" ref="F69">F$2+F$3*_xlfn.NORM.S.INV(E69)</f>
        <v>-5.7058695764733693E-2</v>
      </c>
      <c r="G69" s="6">
        <f>AVERAGE(F$7:F69)</f>
        <v>-7.2441675152458737E-2</v>
      </c>
      <c r="H69" s="13">
        <f t="shared" si="1"/>
        <v>-7.3045642409794082E-2</v>
      </c>
    </row>
    <row r="70" spans="1:8" x14ac:dyDescent="0.45">
      <c r="A70" s="1">
        <v>44299</v>
      </c>
      <c r="B70">
        <v>73.611503999999996</v>
      </c>
      <c r="C70" s="2">
        <f t="shared" si="3"/>
        <v>1.9071643432539975E-3</v>
      </c>
      <c r="E70" s="5">
        <f t="shared" si="2"/>
        <v>6.4000000000000043E-2</v>
      </c>
      <c r="F70" s="3">
        <f t="array" ref="F70">F$2+F$3*_xlfn.NORM.S.INV(E70)</f>
        <v>-5.6762999343813944E-2</v>
      </c>
      <c r="G70" s="6">
        <f>AVERAGE(F$7:F70)</f>
        <v>-7.219669584294866E-2</v>
      </c>
      <c r="H70" s="13">
        <f t="shared" si="1"/>
        <v>-7.2793531521279625E-2</v>
      </c>
    </row>
    <row r="71" spans="1:8" x14ac:dyDescent="0.45">
      <c r="A71" s="1">
        <v>44300</v>
      </c>
      <c r="B71">
        <v>72.976280000000003</v>
      </c>
      <c r="C71" s="2">
        <f t="shared" si="3"/>
        <v>-8.6294120549417208E-3</v>
      </c>
      <c r="E71" s="5">
        <f t="shared" si="2"/>
        <v>6.5000000000000044E-2</v>
      </c>
      <c r="F71" s="3">
        <f t="array" ref="F71">F$2+F$3*_xlfn.NORM.S.INV(E71)</f>
        <v>-5.6470873964437417E-2</v>
      </c>
      <c r="G71" s="6">
        <f>AVERAGE(F$7:F71)</f>
        <v>-7.1954760121740804E-2</v>
      </c>
      <c r="H71" s="13">
        <f t="shared" si="1"/>
        <v>-7.2544656319984482E-2</v>
      </c>
    </row>
    <row r="72" spans="1:8" x14ac:dyDescent="0.45">
      <c r="A72" s="1">
        <v>44301</v>
      </c>
      <c r="B72">
        <v>72.387755999999996</v>
      </c>
      <c r="C72" s="2">
        <f t="shared" si="3"/>
        <v>-8.0645930431094692E-3</v>
      </c>
      <c r="E72" s="5">
        <f t="shared" si="2"/>
        <v>6.6000000000000045E-2</v>
      </c>
      <c r="F72" s="3">
        <f t="array" ref="F72">F$2+F$3*_xlfn.NORM.S.INV(E72)</f>
        <v>-5.6182216444385917E-2</v>
      </c>
      <c r="G72" s="6">
        <f>AVERAGE(F$7:F72)</f>
        <v>-7.1715782187235413E-2</v>
      </c>
      <c r="H72" s="13">
        <f t="shared" ref="H72:H135" si="4">$F$2-$F$3*_xlfn.NORM.S.DIST((F72-$F$2)/$F$3,0)/_xlfn.NORM.S.DIST((F72-$F$2)/$F$3,1)</f>
        <v>-7.2298923048395886E-2</v>
      </c>
    </row>
    <row r="73" spans="1:8" x14ac:dyDescent="0.45">
      <c r="A73" s="1">
        <v>44302</v>
      </c>
      <c r="B73">
        <v>71.967392000000004</v>
      </c>
      <c r="C73" s="2">
        <f t="shared" si="3"/>
        <v>-5.8071146728183587E-3</v>
      </c>
      <c r="E73" s="5">
        <f t="shared" ref="E73:E136" si="5">E72+0.1%</f>
        <v>6.7000000000000046E-2</v>
      </c>
      <c r="F73" s="3">
        <f t="array" ref="F73">F$2+F$3*_xlfn.NORM.S.INV(E73)</f>
        <v>-5.5896928081323155E-2</v>
      </c>
      <c r="G73" s="6">
        <f>AVERAGE(F$7:F73)</f>
        <v>-7.1479679887147179E-2</v>
      </c>
      <c r="H73" s="13">
        <f t="shared" si="4"/>
        <v>-7.2056242040197171E-2</v>
      </c>
    </row>
    <row r="74" spans="1:8" x14ac:dyDescent="0.45">
      <c r="A74" s="1">
        <v>44305</v>
      </c>
      <c r="B74">
        <v>71.883308</v>
      </c>
      <c r="C74" s="2">
        <f t="shared" si="3"/>
        <v>-1.1683624717150343E-3</v>
      </c>
      <c r="E74" s="5">
        <f t="shared" si="5"/>
        <v>6.8000000000000047E-2</v>
      </c>
      <c r="F74" s="3">
        <f t="array" ref="F74">F$2+F$3*_xlfn.NORM.S.INV(E74)</f>
        <v>-5.5614914394254623E-2</v>
      </c>
      <c r="G74" s="6">
        <f>AVERAGE(F$7:F74)</f>
        <v>-7.1246374512251701E-2</v>
      </c>
      <c r="H74" s="13">
        <f t="shared" si="4"/>
        <v>-7.181652748340038E-2</v>
      </c>
    </row>
    <row r="75" spans="1:8" x14ac:dyDescent="0.45">
      <c r="A75" s="1">
        <v>44306</v>
      </c>
      <c r="B75">
        <v>69.641341999999995</v>
      </c>
      <c r="C75" s="2">
        <f t="shared" si="3"/>
        <v>-3.1188965315842254E-2</v>
      </c>
      <c r="E75" s="5">
        <f t="shared" si="5"/>
        <v>6.9000000000000047E-2</v>
      </c>
      <c r="F75" s="3">
        <f t="array" ref="F75">F$2+F$3*_xlfn.NORM.S.INV(E75)</f>
        <v>-5.5336084883482406E-2</v>
      </c>
      <c r="G75" s="6">
        <f>AVERAGE(F$7:F75)</f>
        <v>-7.1015790604588375E-2</v>
      </c>
      <c r="H75" s="13">
        <f t="shared" si="4"/>
        <v>-7.1579697200464962E-2</v>
      </c>
    </row>
    <row r="76" spans="1:8" x14ac:dyDescent="0.45">
      <c r="A76" s="1">
        <v>44307</v>
      </c>
      <c r="B76">
        <v>70.734298999999993</v>
      </c>
      <c r="C76" s="2">
        <f t="shared" si="3"/>
        <v>1.5694082977321111E-2</v>
      </c>
      <c r="E76" s="5">
        <f t="shared" si="5"/>
        <v>7.0000000000000048E-2</v>
      </c>
      <c r="F76" s="3">
        <f t="array" ref="F76">F$2+F$3*_xlfn.NORM.S.INV(E76)</f>
        <v>-5.5060352807484357E-2</v>
      </c>
      <c r="G76" s="6">
        <f>AVERAGE(F$7:F76)</f>
        <v>-7.0787855778915471E-2</v>
      </c>
      <c r="H76" s="13">
        <f t="shared" si="4"/>
        <v>-7.1345672443957342E-2</v>
      </c>
    </row>
    <row r="77" spans="1:8" x14ac:dyDescent="0.45">
      <c r="A77" s="1">
        <v>44308</v>
      </c>
      <c r="B77">
        <v>71.098618000000002</v>
      </c>
      <c r="C77" s="2">
        <f t="shared" si="3"/>
        <v>5.1505281758712496E-3</v>
      </c>
      <c r="E77" s="5">
        <f t="shared" si="5"/>
        <v>7.1000000000000049E-2</v>
      </c>
      <c r="F77" s="3">
        <f t="array" ref="F77">F$2+F$3*_xlfn.NORM.S.INV(E77)</f>
        <v>-5.4787634975299829E-2</v>
      </c>
      <c r="G77" s="6">
        <f>AVERAGE(F$7:F77)</f>
        <v>-7.056250055632933E-2</v>
      </c>
      <c r="H77" s="13">
        <f t="shared" si="4"/>
        <v>-7.111437770644656E-2</v>
      </c>
    </row>
    <row r="78" spans="1:8" x14ac:dyDescent="0.45">
      <c r="A78" s="1">
        <v>44309</v>
      </c>
      <c r="B78">
        <v>71.696479999999994</v>
      </c>
      <c r="C78" s="2">
        <f t="shared" si="3"/>
        <v>8.4089116893943938E-3</v>
      </c>
      <c r="E78" s="5">
        <f t="shared" si="5"/>
        <v>7.200000000000005E-2</v>
      </c>
      <c r="F78" s="3">
        <f t="array" ref="F78">F$2+F$3*_xlfn.NORM.S.INV(E78)</f>
        <v>-5.4517851553142045E-2</v>
      </c>
      <c r="G78" s="6">
        <f>AVERAGE(F$7:F78)</f>
        <v>-7.033965820906285E-2</v>
      </c>
      <c r="H78" s="13">
        <f t="shared" si="4"/>
        <v>-7.0885740543458434E-2</v>
      </c>
    </row>
    <row r="79" spans="1:8" x14ac:dyDescent="0.45">
      <c r="A79" s="1">
        <v>44312</v>
      </c>
      <c r="B79">
        <v>71.126648000000003</v>
      </c>
      <c r="C79" s="2">
        <f t="shared" si="3"/>
        <v>-7.947837885486031E-3</v>
      </c>
      <c r="E79" s="5">
        <f t="shared" si="5"/>
        <v>7.3000000000000051E-2</v>
      </c>
      <c r="F79" s="3">
        <f t="array" ref="F79">F$2+F$3*_xlfn.NORM.S.INV(E79)</f>
        <v>-5.4250925884078247E-2</v>
      </c>
      <c r="G79" s="6">
        <f>AVERAGE(F$7:F79)</f>
        <v>-7.0119264615569915E-2</v>
      </c>
      <c r="H79" s="13">
        <f t="shared" si="4"/>
        <v>-7.0659691408423833E-2</v>
      </c>
    </row>
    <row r="80" spans="1:8" x14ac:dyDescent="0.45">
      <c r="A80" s="1">
        <v>44313</v>
      </c>
      <c r="B80">
        <v>73.293884000000006</v>
      </c>
      <c r="C80" s="2">
        <f t="shared" si="3"/>
        <v>3.0470098914263444E-2</v>
      </c>
      <c r="E80" s="5">
        <f t="shared" si="5"/>
        <v>7.4000000000000052E-2</v>
      </c>
      <c r="F80" s="3">
        <f t="array" ref="F80">F$2+F$3*_xlfn.NORM.S.INV(E80)</f>
        <v>-5.3986784319728441E-2</v>
      </c>
      <c r="G80" s="6">
        <f>AVERAGE(F$7:F80)</f>
        <v>-6.9901258125085561E-2</v>
      </c>
      <c r="H80" s="13">
        <f t="shared" si="4"/>
        <v>-7.0436163498654059E-2</v>
      </c>
    </row>
    <row r="81" spans="1:8" x14ac:dyDescent="0.45">
      <c r="A81" s="1">
        <v>44314</v>
      </c>
      <c r="B81">
        <v>73.854384999999994</v>
      </c>
      <c r="C81" s="2">
        <f t="shared" si="3"/>
        <v>7.6473092898172723E-3</v>
      </c>
      <c r="E81" s="5">
        <f t="shared" si="5"/>
        <v>7.5000000000000053E-2</v>
      </c>
      <c r="F81" s="3">
        <f t="array" ref="F81">F$2+F$3*_xlfn.NORM.S.INV(E81)</f>
        <v>-5.3725356063030569E-2</v>
      </c>
      <c r="G81" s="6">
        <f>AVERAGE(F$7:F81)</f>
        <v>-6.9685579430924835E-2</v>
      </c>
      <c r="H81" s="13">
        <f t="shared" si="4"/>
        <v>-7.0215092611469965E-2</v>
      </c>
    </row>
    <row r="82" spans="1:8" x14ac:dyDescent="0.45">
      <c r="A82" s="1">
        <v>44315</v>
      </c>
      <c r="B82">
        <v>72.705368000000007</v>
      </c>
      <c r="C82" s="2">
        <f t="shared" si="3"/>
        <v>-1.5557871072922613E-2</v>
      </c>
      <c r="E82" s="5">
        <f t="shared" si="5"/>
        <v>7.6000000000000054E-2</v>
      </c>
      <c r="F82" s="3">
        <f t="array" ref="F82">F$2+F$3*_xlfn.NORM.S.INV(E82)</f>
        <v>-5.3466573021206054E-2</v>
      </c>
      <c r="G82" s="6">
        <f>AVERAGE(F$7:F82)</f>
        <v>-6.9472171451849585E-2</v>
      </c>
      <c r="H82" s="13">
        <f t="shared" si="4"/>
        <v>-6.9996417009687478E-2</v>
      </c>
    </row>
    <row r="83" spans="1:8" x14ac:dyDescent="0.45">
      <c r="A83" s="1">
        <v>44316</v>
      </c>
      <c r="B83">
        <v>72.266311999999999</v>
      </c>
      <c r="C83" s="2">
        <f t="shared" si="3"/>
        <v>-6.0388388378697089E-3</v>
      </c>
      <c r="E83" s="5">
        <f t="shared" si="5"/>
        <v>7.7000000000000055E-2</v>
      </c>
      <c r="F83" s="3">
        <f t="array" ref="F83">F$2+F$3*_xlfn.NORM.S.INV(E83)</f>
        <v>-5.3210369668140647E-2</v>
      </c>
      <c r="G83" s="6">
        <f>AVERAGE(F$7:F83)</f>
        <v>-6.9260979220892319E-2</v>
      </c>
      <c r="H83" s="13">
        <f t="shared" si="4"/>
        <v>-6.9780077295738152E-2</v>
      </c>
    </row>
    <row r="84" spans="1:8" x14ac:dyDescent="0.45">
      <c r="A84" s="1">
        <v>44319</v>
      </c>
      <c r="B84">
        <v>71.948700000000002</v>
      </c>
      <c r="C84" s="2">
        <f t="shared" si="3"/>
        <v>-4.3950215696629824E-3</v>
      </c>
      <c r="E84" s="5">
        <f t="shared" si="5"/>
        <v>7.8000000000000055E-2</v>
      </c>
      <c r="F84" s="3">
        <f t="array" ref="F84">F$2+F$3*_xlfn.NORM.S.INV(E84)</f>
        <v>-5.2956682915460761E-2</v>
      </c>
      <c r="G84" s="6">
        <f>AVERAGE(F$7:F84)</f>
        <v>-6.9051949781079106E-2</v>
      </c>
      <c r="H84" s="13">
        <f t="shared" si="4"/>
        <v>-6.9566016293764008E-2</v>
      </c>
    </row>
    <row r="85" spans="1:8" x14ac:dyDescent="0.45">
      <c r="A85" s="1">
        <v>44320</v>
      </c>
      <c r="B85">
        <v>71.070594999999997</v>
      </c>
      <c r="C85" s="2">
        <f t="shared" si="3"/>
        <v>-1.2204598554247714E-2</v>
      </c>
      <c r="E85" s="5">
        <f t="shared" si="5"/>
        <v>7.9000000000000056E-2</v>
      </c>
      <c r="F85" s="3">
        <f t="array" ref="F85">F$2+F$3*_xlfn.NORM.S.INV(E85)</f>
        <v>-5.2705451991654585E-2</v>
      </c>
      <c r="G85" s="6">
        <f>AVERAGE(F$7:F85)</f>
        <v>-6.8845032087542085E-2</v>
      </c>
      <c r="H85" s="13">
        <f t="shared" si="4"/>
        <v>-6.9354178939087435E-2</v>
      </c>
    </row>
    <row r="86" spans="1:8" x14ac:dyDescent="0.45">
      <c r="A86" s="1">
        <v>44321</v>
      </c>
      <c r="B86">
        <v>70.566153999999997</v>
      </c>
      <c r="C86" s="2">
        <f t="shared" si="3"/>
        <v>-7.0977455584830818E-3</v>
      </c>
      <c r="E86" s="5">
        <f t="shared" si="5"/>
        <v>8.0000000000000057E-2</v>
      </c>
      <c r="F86" s="3">
        <f t="array" ref="F86">F$2+F$3*_xlfn.NORM.S.INV(E86)</f>
        <v>-5.2456618328638363E-2</v>
      </c>
      <c r="G86" s="6">
        <f>AVERAGE(F$7:F86)</f>
        <v>-6.8640176915555781E-2</v>
      </c>
      <c r="H86" s="13">
        <f t="shared" si="4"/>
        <v>-6.9144512174506803E-2</v>
      </c>
    </row>
    <row r="87" spans="1:8" x14ac:dyDescent="0.45">
      <c r="A87" s="1">
        <v>44322</v>
      </c>
      <c r="B87">
        <v>71.360184000000004</v>
      </c>
      <c r="C87" s="2">
        <f t="shared" si="3"/>
        <v>1.1252278252262604E-2</v>
      </c>
      <c r="E87" s="5">
        <f t="shared" si="5"/>
        <v>8.1000000000000058E-2</v>
      </c>
      <c r="F87" s="3">
        <f t="array" ref="F87">F$2+F$3*_xlfn.NORM.S.INV(E87)</f>
        <v>-5.2210125455223369E-2</v>
      </c>
      <c r="G87" s="6">
        <f>AVERAGE(F$7:F87)</f>
        <v>-6.8437336774070198E-2</v>
      </c>
      <c r="H87" s="13">
        <f t="shared" si="4"/>
        <v>-6.8936964852916144E-2</v>
      </c>
    </row>
    <row r="88" spans="1:8" x14ac:dyDescent="0.45">
      <c r="A88" s="1">
        <v>44323</v>
      </c>
      <c r="B88">
        <v>70.538132000000004</v>
      </c>
      <c r="C88" s="2">
        <f t="shared" si="3"/>
        <v>-1.1519757292105637E-2</v>
      </c>
      <c r="E88" s="5">
        <f t="shared" si="5"/>
        <v>8.2000000000000059E-2</v>
      </c>
      <c r="F88" s="3">
        <f t="array" ref="F88">F$2+F$3*_xlfn.NORM.S.INV(E88)</f>
        <v>-5.1965918896983911E-2</v>
      </c>
      <c r="G88" s="6">
        <f>AVERAGE(F$7:F88)</f>
        <v>-6.823646582434964E-2</v>
      </c>
      <c r="H88" s="13">
        <f t="shared" si="4"/>
        <v>-6.8731487645791636E-2</v>
      </c>
    </row>
    <row r="89" spans="1:8" x14ac:dyDescent="0.45">
      <c r="A89" s="1">
        <v>44326</v>
      </c>
      <c r="B89">
        <v>66.698746</v>
      </c>
      <c r="C89" s="2">
        <f t="shared" si="3"/>
        <v>-5.4429935853702593E-2</v>
      </c>
      <c r="E89" s="5">
        <f t="shared" si="5"/>
        <v>8.300000000000006E-2</v>
      </c>
      <c r="F89" s="3">
        <f t="array" ref="F89">F$2+F$3*_xlfn.NORM.S.INV(E89)</f>
        <v>-5.1723946082067665E-2</v>
      </c>
      <c r="G89" s="6">
        <f>AVERAGE(F$7:F89)</f>
        <v>-6.8037519803358301E-2</v>
      </c>
      <c r="H89" s="13">
        <f t="shared" si="4"/>
        <v>-6.8528032957122079E-2</v>
      </c>
    </row>
    <row r="90" spans="1:8" x14ac:dyDescent="0.45">
      <c r="A90" s="1">
        <v>44327</v>
      </c>
      <c r="B90">
        <v>67.987885000000006</v>
      </c>
      <c r="C90" s="2">
        <f t="shared" si="3"/>
        <v>1.9327784663297987E-2</v>
      </c>
      <c r="E90" s="5">
        <f t="shared" si="5"/>
        <v>8.4000000000000061E-2</v>
      </c>
      <c r="F90" s="3">
        <f t="array" ref="F90">F$2+F$3*_xlfn.NORM.S.INV(E90)</f>
        <v>-5.1484156252529507E-2</v>
      </c>
      <c r="G90" s="6">
        <f>AVERAGE(F$7:F90)</f>
        <v>-6.7840455951562711E-2</v>
      </c>
      <c r="H90" s="13">
        <f t="shared" si="4"/>
        <v>-6.8326554842400244E-2</v>
      </c>
    </row>
    <row r="91" spans="1:8" x14ac:dyDescent="0.45">
      <c r="A91" s="1">
        <v>44328</v>
      </c>
      <c r="B91">
        <v>66.558623999999995</v>
      </c>
      <c r="C91" s="2">
        <f t="shared" si="3"/>
        <v>-2.1022289485840173E-2</v>
      </c>
      <c r="E91" s="5">
        <f t="shared" si="5"/>
        <v>8.5000000000000062E-2</v>
      </c>
      <c r="F91" s="3">
        <f t="array" ref="F91">F$2+F$3*_xlfn.NORM.S.INV(E91)</f>
        <v>-5.1246500380802223E-2</v>
      </c>
      <c r="G91" s="6">
        <f>AVERAGE(F$7:F91)</f>
        <v>-6.764523294484788E-2</v>
      </c>
      <c r="H91" s="13">
        <f t="shared" si="4"/>
        <v>-6.812700893231903E-2</v>
      </c>
    </row>
    <row r="92" spans="1:8" x14ac:dyDescent="0.45">
      <c r="A92" s="1">
        <v>44329</v>
      </c>
      <c r="B92">
        <v>62.616481999999998</v>
      </c>
      <c r="C92" s="2">
        <f t="shared" si="3"/>
        <v>-5.9228117456274321E-2</v>
      </c>
      <c r="E92" s="5">
        <f t="shared" si="5"/>
        <v>8.6000000000000063E-2</v>
      </c>
      <c r="F92" s="3">
        <f t="array" ref="F92">F$2+F$3*_xlfn.NORM.S.INV(E92)</f>
        <v>-5.1010931090950624E-2</v>
      </c>
      <c r="G92" s="6">
        <f>AVERAGE(F$7:F92)</f>
        <v>-6.7451810830267689E-2</v>
      </c>
      <c r="H92" s="13">
        <f t="shared" si="4"/>
        <v>-6.7929352360848835E-2</v>
      </c>
    </row>
    <row r="93" spans="1:8" x14ac:dyDescent="0.45">
      <c r="A93" s="1">
        <v>44330</v>
      </c>
      <c r="B93">
        <v>63.662742999999999</v>
      </c>
      <c r="C93" s="2">
        <f t="shared" si="3"/>
        <v>1.6709035170644038E-2</v>
      </c>
      <c r="E93" s="5">
        <f t="shared" si="5"/>
        <v>8.7000000000000063E-2</v>
      </c>
      <c r="F93" s="3">
        <f t="array" ref="F93">F$2+F$3*_xlfn.NORM.S.INV(E93)</f>
        <v>-5.0777402584381681E-2</v>
      </c>
      <c r="G93" s="6">
        <f>AVERAGE(F$7:F93)</f>
        <v>-6.7260150965372453E-2</v>
      </c>
      <c r="H93" s="13">
        <f t="shared" si="4"/>
        <v>-6.7733543697395066E-2</v>
      </c>
    </row>
    <row r="94" spans="1:8" x14ac:dyDescent="0.45">
      <c r="A94" s="1">
        <v>44333</v>
      </c>
      <c r="B94">
        <v>63.718792000000001</v>
      </c>
      <c r="C94" s="2">
        <f t="shared" si="3"/>
        <v>8.8040504318209756E-4</v>
      </c>
      <c r="E94" s="5">
        <f t="shared" si="5"/>
        <v>8.8000000000000064E-2</v>
      </c>
      <c r="F94" s="3">
        <f t="array" ref="F94">F$2+F$3*_xlfn.NORM.S.INV(E94)</f>
        <v>-5.0545870569711465E-2</v>
      </c>
      <c r="G94" s="6">
        <f>AVERAGE(F$7:F94)</f>
        <v>-6.7070215960876298E-2</v>
      </c>
      <c r="H94" s="13">
        <f t="shared" si="4"/>
        <v>-6.7539542882761969E-2</v>
      </c>
    </row>
    <row r="95" spans="1:8" x14ac:dyDescent="0.45">
      <c r="A95" s="1">
        <v>44334</v>
      </c>
      <c r="B95">
        <v>65.148048000000003</v>
      </c>
      <c r="C95" s="2">
        <f t="shared" si="3"/>
        <v>2.2430682615577568E-2</v>
      </c>
      <c r="E95" s="5">
        <f t="shared" si="5"/>
        <v>8.9000000000000065E-2</v>
      </c>
      <c r="F95" s="3">
        <f t="array" ref="F95">F$2+F$3*_xlfn.NORM.S.INV(E95)</f>
        <v>-5.0316292196510549E-2</v>
      </c>
      <c r="G95" s="6">
        <f>AVERAGE(F$7:F95)</f>
        <v>-6.6881969626445215E-2</v>
      </c>
      <c r="H95" s="13">
        <f t="shared" si="4"/>
        <v>-6.7347311168666421E-2</v>
      </c>
    </row>
    <row r="96" spans="1:8" x14ac:dyDescent="0.45">
      <c r="A96" s="1">
        <v>44335</v>
      </c>
      <c r="B96">
        <v>65.932738999999998</v>
      </c>
      <c r="C96" s="2">
        <f t="shared" si="3"/>
        <v>1.2044735400207118E-2</v>
      </c>
      <c r="E96" s="5">
        <f t="shared" si="5"/>
        <v>9.0000000000000066E-2</v>
      </c>
      <c r="F96" s="3">
        <f t="array" ref="F96">F$2+F$3*_xlfn.NORM.S.INV(E96)</f>
        <v>-5.0088625992673247E-2</v>
      </c>
      <c r="G96" s="6">
        <f>AVERAGE(F$7:F96)</f>
        <v>-6.6695376919403304E-2</v>
      </c>
      <c r="H96" s="13">
        <f t="shared" si="4"/>
        <v>-6.7156811060568991E-2</v>
      </c>
    </row>
    <row r="97" spans="1:8" x14ac:dyDescent="0.45">
      <c r="A97" s="1">
        <v>44336</v>
      </c>
      <c r="B97">
        <v>68.847297999999995</v>
      </c>
      <c r="C97" s="2">
        <f t="shared" si="3"/>
        <v>4.4205034467019511E-2</v>
      </c>
      <c r="E97" s="5">
        <f t="shared" si="5"/>
        <v>9.1000000000000067E-2</v>
      </c>
      <c r="F97" s="3">
        <f t="array" ref="F97">F$2+F$3*_xlfn.NORM.S.INV(E97)</f>
        <v>-4.9862831805174264E-2</v>
      </c>
      <c r="G97" s="6">
        <f>AVERAGE(F$7:F97)</f>
        <v>-6.6510403896170023E-2</v>
      </c>
      <c r="H97" s="13">
        <f t="shared" si="4"/>
        <v>-6.6968006263605176E-2</v>
      </c>
    </row>
    <row r="98" spans="1:8" x14ac:dyDescent="0.45">
      <c r="A98" s="1">
        <v>44337</v>
      </c>
      <c r="B98">
        <v>67.959854000000007</v>
      </c>
      <c r="C98" s="2">
        <f t="shared" si="3"/>
        <v>-1.2890033825292413E-2</v>
      </c>
      <c r="E98" s="5">
        <f t="shared" si="5"/>
        <v>9.2000000000000068E-2</v>
      </c>
      <c r="F98" s="3">
        <f t="array" ref="F98">F$2+F$3*_xlfn.NORM.S.INV(E98)</f>
        <v>-4.9638870743993785E-2</v>
      </c>
      <c r="G98" s="6">
        <f>AVERAGE(F$7:F98)</f>
        <v>-6.6327017666255067E-2</v>
      </c>
      <c r="H98" s="13">
        <f t="shared" si="4"/>
        <v>-6.6780861631415556E-2</v>
      </c>
    </row>
    <row r="99" spans="1:8" x14ac:dyDescent="0.45">
      <c r="A99" s="1">
        <v>44340</v>
      </c>
      <c r="B99">
        <v>66.941627999999994</v>
      </c>
      <c r="C99" s="2">
        <f t="shared" si="3"/>
        <v>-1.4982757320226359E-2</v>
      </c>
      <c r="E99" s="5">
        <f t="shared" si="5"/>
        <v>9.3000000000000069E-2</v>
      </c>
      <c r="F99" s="3">
        <f t="array" ref="F99">F$2+F$3*_xlfn.NORM.S.INV(E99)</f>
        <v>-4.9416705129009565E-2</v>
      </c>
      <c r="G99" s="6">
        <f>AVERAGE(F$7:F99)</f>
        <v>-6.614518634865027E-2</v>
      </c>
      <c r="H99" s="13">
        <f t="shared" si="4"/>
        <v>-6.6595343117690817E-2</v>
      </c>
    </row>
    <row r="100" spans="1:8" x14ac:dyDescent="0.45">
      <c r="A100" s="1">
        <v>44341</v>
      </c>
      <c r="B100">
        <v>68.015900000000002</v>
      </c>
      <c r="C100" s="2">
        <f t="shared" si="3"/>
        <v>1.6047891754290777E-2</v>
      </c>
      <c r="E100" s="5">
        <f t="shared" si="5"/>
        <v>9.400000000000007E-2</v>
      </c>
      <c r="F100" s="3">
        <f t="array" ref="F100">F$2+F$3*_xlfn.NORM.S.INV(E100)</f>
        <v>-4.9196298439669224E-2</v>
      </c>
      <c r="G100" s="6">
        <f>AVERAGE(F$7:F100)</f>
        <v>-6.5964879030469631E-2</v>
      </c>
      <c r="H100" s="13">
        <f t="shared" si="4"/>
        <v>-6.6411417730260047E-2</v>
      </c>
    </row>
    <row r="101" spans="1:8" x14ac:dyDescent="0.45">
      <c r="A101" s="1">
        <v>44342</v>
      </c>
      <c r="B101">
        <v>68.380218999999997</v>
      </c>
      <c r="C101" s="2">
        <f t="shared" si="3"/>
        <v>5.3563799052867012E-3</v>
      </c>
      <c r="E101" s="5">
        <f t="shared" si="5"/>
        <v>9.500000000000007E-2</v>
      </c>
      <c r="F101" s="3">
        <f t="array" ref="F101">F$2+F$3*_xlfn.NORM.S.INV(E101)</f>
        <v>-4.8977615267267967E-2</v>
      </c>
      <c r="G101" s="6">
        <f>AVERAGE(F$7:F101)</f>
        <v>-6.5786065727699086E-2</v>
      </c>
      <c r="H101" s="13">
        <f t="shared" si="4"/>
        <v>-6.622905348756189E-2</v>
      </c>
    </row>
    <row r="102" spans="1:8" x14ac:dyDescent="0.45">
      <c r="A102" s="1">
        <v>44343</v>
      </c>
      <c r="B102">
        <v>68.034583999999995</v>
      </c>
      <c r="C102" s="2">
        <f t="shared" si="3"/>
        <v>-5.0546050459417957E-3</v>
      </c>
      <c r="E102" s="5">
        <f t="shared" si="5"/>
        <v>9.6000000000000071E-2</v>
      </c>
      <c r="F102" s="3">
        <f t="array" ref="F102">F$2+F$3*_xlfn.NORM.S.INV(E102)</f>
        <v>-4.8760621269672171E-2</v>
      </c>
      <c r="G102" s="6">
        <f>AVERAGE(F$7:F102)</f>
        <v>-6.5608717347927961E-2</v>
      </c>
      <c r="H102" s="13">
        <f t="shared" si="4"/>
        <v>-6.604821937735289E-2</v>
      </c>
    </row>
    <row r="103" spans="1:8" x14ac:dyDescent="0.45">
      <c r="A103" s="1">
        <v>44344</v>
      </c>
      <c r="B103">
        <v>69.071503000000007</v>
      </c>
      <c r="C103" s="2">
        <f t="shared" si="3"/>
        <v>1.524105740104198E-2</v>
      </c>
      <c r="E103" s="5">
        <f t="shared" si="5"/>
        <v>9.7000000000000072E-2</v>
      </c>
      <c r="F103" s="3">
        <f t="array" ref="F103">F$2+F$3*_xlfn.NORM.S.INV(E103)</f>
        <v>-4.8545283128338286E-2</v>
      </c>
      <c r="G103" s="6">
        <f>AVERAGE(F$7:F103)</f>
        <v>-6.54328056549425E-2</v>
      </c>
      <c r="H103" s="13">
        <f t="shared" si="4"/>
        <v>-6.586888531751442E-2</v>
      </c>
    </row>
    <row r="104" spans="1:8" x14ac:dyDescent="0.45">
      <c r="A104" s="1">
        <v>44348</v>
      </c>
      <c r="B104">
        <v>73.172454999999999</v>
      </c>
      <c r="C104" s="2">
        <f t="shared" si="3"/>
        <v>5.937256063473817E-2</v>
      </c>
      <c r="E104" s="5">
        <f t="shared" si="5"/>
        <v>9.8000000000000073E-2</v>
      </c>
      <c r="F104" s="3">
        <f t="array" ref="F104">F$2+F$3*_xlfn.NORM.S.INV(E104)</f>
        <v>-4.8331568507489209E-2</v>
      </c>
      <c r="G104" s="6">
        <f>AVERAGE(F$7:F104)</f>
        <v>-6.5258303235070536E-2</v>
      </c>
      <c r="H104" s="13">
        <f t="shared" si="4"/>
        <v>-6.5691022118832279E-2</v>
      </c>
    </row>
    <row r="105" spans="1:8" x14ac:dyDescent="0.45">
      <c r="A105" s="1">
        <v>44349</v>
      </c>
      <c r="B105">
        <v>71.500304999999997</v>
      </c>
      <c r="C105" s="2">
        <f t="shared" si="3"/>
        <v>-2.2852178459777051E-2</v>
      </c>
      <c r="E105" s="5">
        <f t="shared" si="5"/>
        <v>9.9000000000000074E-2</v>
      </c>
      <c r="F105" s="3">
        <f t="array" ref="F105">F$2+F$3*_xlfn.NORM.S.INV(E105)</f>
        <v>-4.8119446015318236E-2</v>
      </c>
      <c r="G105" s="6">
        <f>AVERAGE(F$7:F105)</f>
        <v>-6.5085183465174043E-2</v>
      </c>
      <c r="H105" s="13">
        <f t="shared" si="4"/>
        <v>-6.5514601449629867E-2</v>
      </c>
    </row>
    <row r="106" spans="1:8" x14ac:dyDescent="0.45">
      <c r="A106" s="1">
        <v>44350</v>
      </c>
      <c r="B106">
        <v>70.547470000000004</v>
      </c>
      <c r="C106" s="2">
        <f t="shared" si="3"/>
        <v>-1.3326306789880005E-2</v>
      </c>
      <c r="E106" s="5">
        <f t="shared" si="5"/>
        <v>0.10000000000000007</v>
      </c>
      <c r="F106" s="3">
        <f t="array" ref="F106">F$2+F$3*_xlfn.NORM.S.INV(E106)</f>
        <v>-4.7908885167100644E-2</v>
      </c>
      <c r="G106" s="6">
        <f>AVERAGE(F$7:F106)</f>
        <v>-6.4913420482193313E-2</v>
      </c>
      <c r="H106" s="13">
        <f t="shared" si="4"/>
        <v>-6.5339595802144962E-2</v>
      </c>
    </row>
    <row r="107" spans="1:8" x14ac:dyDescent="0.45">
      <c r="A107" s="1">
        <v>44351</v>
      </c>
      <c r="B107">
        <v>70.463402000000002</v>
      </c>
      <c r="C107" s="2">
        <f t="shared" si="3"/>
        <v>-1.1916515220177226E-3</v>
      </c>
      <c r="E107" s="5">
        <f t="shared" si="5"/>
        <v>0.10100000000000008</v>
      </c>
      <c r="F107" s="3">
        <f t="array" ref="F107">F$2+F$3*_xlfn.NORM.S.INV(E107)</f>
        <v>-4.7699856350100905E-2</v>
      </c>
      <c r="G107" s="6">
        <f>AVERAGE(F$7:F107)</f>
        <v>-6.4742989154152789E-2</v>
      </c>
      <c r="H107" s="13">
        <f t="shared" si="4"/>
        <v>-6.5165978460547655E-2</v>
      </c>
    </row>
    <row r="108" spans="1:8" x14ac:dyDescent="0.45">
      <c r="A108" s="1">
        <v>44354</v>
      </c>
      <c r="B108">
        <v>69.762778999999995</v>
      </c>
      <c r="C108" s="2">
        <f t="shared" si="3"/>
        <v>-9.9430765491568263E-3</v>
      </c>
      <c r="E108" s="5">
        <f t="shared" si="5"/>
        <v>0.10200000000000008</v>
      </c>
      <c r="F108" s="3">
        <f t="array" ref="F108">F$2+F$3*_xlfn.NORM.S.INV(E108)</f>
        <v>-4.7492330790171768E-2</v>
      </c>
      <c r="G108" s="6">
        <f>AVERAGE(F$7:F108)</f>
        <v>-6.4573865052545129E-2</v>
      </c>
      <c r="H108" s="13">
        <f t="shared" si="4"/>
        <v>-6.4993723470504181E-2</v>
      </c>
    </row>
    <row r="109" spans="1:8" x14ac:dyDescent="0.45">
      <c r="A109" s="1">
        <v>44355</v>
      </c>
      <c r="B109">
        <v>68.454964000000004</v>
      </c>
      <c r="C109" s="2">
        <f t="shared" si="3"/>
        <v>-1.8746601249929995E-2</v>
      </c>
      <c r="E109" s="5">
        <f t="shared" si="5"/>
        <v>0.10300000000000008</v>
      </c>
      <c r="F109" s="3">
        <f t="array" ref="F109">F$2+F$3*_xlfn.NORM.S.INV(E109)</f>
        <v>-4.7286280519946669E-2</v>
      </c>
      <c r="G109" s="6">
        <f>AVERAGE(F$7:F109)</f>
        <v>-6.4406024426015049E-2</v>
      </c>
      <c r="H109" s="13">
        <f t="shared" si="4"/>
        <v>-6.4822805610196793E-2</v>
      </c>
    </row>
    <row r="110" spans="1:8" x14ac:dyDescent="0.45">
      <c r="A110" s="1">
        <v>44356</v>
      </c>
      <c r="B110">
        <v>67.857094000000004</v>
      </c>
      <c r="C110" s="2">
        <f t="shared" si="3"/>
        <v>-8.7337713010848805E-3</v>
      </c>
      <c r="E110" s="5">
        <f t="shared" si="5"/>
        <v>0.10400000000000008</v>
      </c>
      <c r="F110" s="3">
        <f t="array" ref="F110">F$2+F$3*_xlfn.NORM.S.INV(E110)</f>
        <v>-4.708167834853641E-2</v>
      </c>
      <c r="G110" s="6">
        <f>AVERAGE(F$7:F110)</f>
        <v>-6.4239444175270069E-2</v>
      </c>
      <c r="H110" s="13">
        <f t="shared" si="4"/>
        <v>-6.4653200362717517E-2</v>
      </c>
    </row>
    <row r="111" spans="1:8" x14ac:dyDescent="0.45">
      <c r="A111" s="1">
        <v>44357</v>
      </c>
      <c r="B111">
        <v>67.119118</v>
      </c>
      <c r="C111" s="2">
        <f t="shared" si="3"/>
        <v>-1.087544361979309E-2</v>
      </c>
      <c r="E111" s="5">
        <f t="shared" si="5"/>
        <v>0.10500000000000008</v>
      </c>
      <c r="F111" s="3">
        <f t="array" ref="F111">F$2+F$3*_xlfn.NORM.S.INV(E111)</f>
        <v>-4.6878497832643369E-2</v>
      </c>
      <c r="G111" s="6">
        <f>AVERAGE(F$7:F111)</f>
        <v>-6.4074101829149813E-2</v>
      </c>
      <c r="H111" s="13">
        <f t="shared" si="4"/>
        <v>-6.4484883889757288E-2</v>
      </c>
    </row>
    <row r="112" spans="1:8" x14ac:dyDescent="0.45">
      <c r="A112" s="1">
        <v>44358</v>
      </c>
      <c r="B112">
        <v>66.502571000000003</v>
      </c>
      <c r="C112" s="2">
        <f t="shared" si="3"/>
        <v>-9.1858626628555928E-3</v>
      </c>
      <c r="E112" s="5">
        <f t="shared" si="5"/>
        <v>0.10600000000000008</v>
      </c>
      <c r="F112" s="3">
        <f t="array" ref="F112">F$2+F$3*_xlfn.NORM.S.INV(E112)</f>
        <v>-4.6676713249015726E-2</v>
      </c>
      <c r="G112" s="6">
        <f>AVERAGE(F$7:F112)</f>
        <v>-6.3909975521790049E-2</v>
      </c>
      <c r="H112" s="13">
        <f t="shared" si="4"/>
        <v>-6.4317833006518443E-2</v>
      </c>
    </row>
    <row r="113" spans="1:8" x14ac:dyDescent="0.45">
      <c r="A113" s="1">
        <v>44361</v>
      </c>
      <c r="B113">
        <v>66.726776000000001</v>
      </c>
      <c r="C113" s="2">
        <f t="shared" si="3"/>
        <v>3.3713734165254916E-3</v>
      </c>
      <c r="E113" s="5">
        <f t="shared" si="5"/>
        <v>0.10700000000000008</v>
      </c>
      <c r="F113" s="3">
        <f t="array" ref="F113">F$2+F$3*_xlfn.NORM.S.INV(E113)</f>
        <v>-4.6476299568166159E-2</v>
      </c>
      <c r="G113" s="6">
        <f>AVERAGE(F$7:F113)</f>
        <v>-6.3747043970821607E-2</v>
      </c>
      <c r="H113" s="13">
        <f t="shared" si="4"/>
        <v>-6.415202515778233E-2</v>
      </c>
    </row>
    <row r="114" spans="1:8" x14ac:dyDescent="0.45">
      <c r="A114" s="1">
        <v>44362</v>
      </c>
      <c r="B114">
        <v>66.175612999999998</v>
      </c>
      <c r="C114" s="2">
        <f t="shared" si="3"/>
        <v>-8.2599974558938971E-3</v>
      </c>
      <c r="E114" s="5">
        <f t="shared" si="5"/>
        <v>0.10800000000000008</v>
      </c>
      <c r="F114" s="3">
        <f t="array" ref="F114">F$2+F$3*_xlfn.NORM.S.INV(E114)</f>
        <v>-4.6277232429286622E-2</v>
      </c>
      <c r="G114" s="6">
        <f>AVERAGE(F$7:F114)</f>
        <v>-6.3585286456548137E-2</v>
      </c>
      <c r="H114" s="13">
        <f t="shared" si="4"/>
        <v>-6.3987438395068971E-2</v>
      </c>
    </row>
    <row r="115" spans="1:8" x14ac:dyDescent="0.45">
      <c r="A115" s="1">
        <v>44363</v>
      </c>
      <c r="B115">
        <v>66.782821999999996</v>
      </c>
      <c r="C115" s="2">
        <f t="shared" si="3"/>
        <v>9.1757215758621058E-3</v>
      </c>
      <c r="E115" s="5">
        <f t="shared" si="5"/>
        <v>0.10900000000000008</v>
      </c>
      <c r="F115" s="3">
        <f t="array" ref="F115">F$2+F$3*_xlfn.NORM.S.INV(E115)</f>
        <v>-4.6079488116293775E-2</v>
      </c>
      <c r="G115" s="6">
        <f>AVERAGE(F$7:F115)</f>
        <v>-6.3424682802050381E-2</v>
      </c>
      <c r="H115" s="13">
        <f t="shared" si="4"/>
        <v>-6.3824051354828812E-2</v>
      </c>
    </row>
    <row r="116" spans="1:8" x14ac:dyDescent="0.45">
      <c r="A116" s="1">
        <v>44364</v>
      </c>
      <c r="B116">
        <v>68.660469000000006</v>
      </c>
      <c r="C116" s="2">
        <f t="shared" si="3"/>
        <v>2.8115718140811818E-2</v>
      </c>
      <c r="E116" s="5">
        <f t="shared" si="5"/>
        <v>0.11000000000000008</v>
      </c>
      <c r="F116" s="3">
        <f t="array" ref="F116">F$2+F$3*_xlfn.NORM.S.INV(E116)</f>
        <v>-4.5883043534944198E-2</v>
      </c>
      <c r="G116" s="6">
        <f>AVERAGE(F$7:F116)</f>
        <v>-6.3265213354167599E-2</v>
      </c>
      <c r="H116" s="13">
        <f t="shared" si="4"/>
        <v>-6.3661843237611371E-2</v>
      </c>
    </row>
    <row r="117" spans="1:8" x14ac:dyDescent="0.45">
      <c r="A117" s="1">
        <v>44365</v>
      </c>
      <c r="B117">
        <v>66.904266000000007</v>
      </c>
      <c r="C117" s="2">
        <f t="shared" si="3"/>
        <v>-2.5578080452669183E-2</v>
      </c>
      <c r="E117" s="5">
        <f t="shared" si="5"/>
        <v>0.11100000000000008</v>
      </c>
      <c r="F117" s="3">
        <f t="array" ref="F117">F$2+F$3*_xlfn.NORM.S.INV(E117)</f>
        <v>-4.568787619096254E-2</v>
      </c>
      <c r="G117" s="6">
        <f>AVERAGE(F$7:F117)</f>
        <v>-6.3106858965309903E-2</v>
      </c>
      <c r="H117" s="13">
        <f t="shared" si="4"/>
        <v>-6.3500793788158427E-2</v>
      </c>
    </row>
    <row r="118" spans="1:8" x14ac:dyDescent="0.45">
      <c r="A118" s="1">
        <v>44368</v>
      </c>
      <c r="B118">
        <v>67.838417000000007</v>
      </c>
      <c r="C118" s="2">
        <f t="shared" si="3"/>
        <v>1.3962502779718111E-2</v>
      </c>
      <c r="E118" s="5">
        <f t="shared" si="5"/>
        <v>0.11200000000000009</v>
      </c>
      <c r="F118" s="3">
        <f t="array" ref="F118">F$2+F$3*_xlfn.NORM.S.INV(E118)</f>
        <v>-4.5493964169128681E-2</v>
      </c>
      <c r="G118" s="6">
        <f>AVERAGE(F$7:F118)</f>
        <v>-6.2949600976058284E-2</v>
      </c>
      <c r="H118" s="13">
        <f t="shared" si="4"/>
        <v>-6.3340883276372162E-2</v>
      </c>
    </row>
    <row r="119" spans="1:8" x14ac:dyDescent="0.45">
      <c r="A119" s="1">
        <v>44369</v>
      </c>
      <c r="B119">
        <v>68.473640000000003</v>
      </c>
      <c r="C119" s="2">
        <f t="shared" si="3"/>
        <v>9.3637650772422365E-3</v>
      </c>
      <c r="E119" s="5">
        <f t="shared" si="5"/>
        <v>0.11300000000000009</v>
      </c>
      <c r="F119" s="3">
        <f t="array" ref="F119">F$2+F$3*_xlfn.NORM.S.INV(E119)</f>
        <v>-4.5301286113274344E-2</v>
      </c>
      <c r="G119" s="6">
        <f>AVERAGE(F$7:F119)</f>
        <v>-6.2793421198511529E-2</v>
      </c>
      <c r="H119" s="13">
        <f t="shared" si="4"/>
        <v>-6.3182092479113591E-2</v>
      </c>
    </row>
    <row r="120" spans="1:8" x14ac:dyDescent="0.45">
      <c r="A120" s="1">
        <v>44370</v>
      </c>
      <c r="B120">
        <v>68.324180999999996</v>
      </c>
      <c r="C120" s="2">
        <f t="shared" si="3"/>
        <v>-2.1827231617891352E-3</v>
      </c>
      <c r="E120" s="5">
        <f t="shared" si="5"/>
        <v>0.11400000000000009</v>
      </c>
      <c r="F120" s="3">
        <f t="array" ref="F120">F$2+F$3*_xlfn.NORM.S.INV(E120)</f>
        <v>-4.5109821207140903E-2</v>
      </c>
      <c r="G120" s="6">
        <f>AVERAGE(F$7:F120)</f>
        <v>-6.26383019003416E-2</v>
      </c>
      <c r="H120" s="13">
        <f t="shared" si="4"/>
        <v>-6.3024402662786652E-2</v>
      </c>
    </row>
    <row r="121" spans="1:8" x14ac:dyDescent="0.45">
      <c r="A121" s="1">
        <v>44371</v>
      </c>
      <c r="B121">
        <v>69.968292000000005</v>
      </c>
      <c r="C121" s="2">
        <f t="shared" si="3"/>
        <v>2.4063383943087491E-2</v>
      </c>
      <c r="E121" s="5">
        <f t="shared" si="5"/>
        <v>0.11500000000000009</v>
      </c>
      <c r="F121" s="3">
        <f t="array" ref="F121">F$2+F$3*_xlfn.NORM.S.INV(E121)</f>
        <v>-4.4919549156055075E-2</v>
      </c>
      <c r="G121" s="6">
        <f>AVERAGE(F$7:F121)</f>
        <v>-6.2484225789521723E-2</v>
      </c>
      <c r="H121" s="13">
        <f t="shared" si="4"/>
        <v>-6.2867795566668425E-2</v>
      </c>
    </row>
    <row r="122" spans="1:8" x14ac:dyDescent="0.45">
      <c r="A122" s="1">
        <v>44372</v>
      </c>
      <c r="B122">
        <v>73.079032999999995</v>
      </c>
      <c r="C122" s="2">
        <f t="shared" si="3"/>
        <v>4.445929593364939E-2</v>
      </c>
      <c r="E122" s="5">
        <f t="shared" si="5"/>
        <v>0.11600000000000009</v>
      </c>
      <c r="F122" s="3">
        <f t="array" ref="F122">F$2+F$3*_xlfn.NORM.S.INV(E122)</f>
        <v>-4.4730450169380251E-2</v>
      </c>
      <c r="G122" s="6">
        <f>AVERAGE(F$7:F122)</f>
        <v>-6.2331175999692914E-2</v>
      </c>
      <c r="H122" s="13">
        <f t="shared" si="4"/>
        <v>-6.2712253386946956E-2</v>
      </c>
    </row>
    <row r="123" spans="1:8" x14ac:dyDescent="0.45">
      <c r="A123" s="1">
        <v>44375</v>
      </c>
      <c r="B123">
        <v>72.042122000000006</v>
      </c>
      <c r="C123" s="2">
        <f t="shared" si="3"/>
        <v>-1.4188898750206347E-2</v>
      </c>
      <c r="E123" s="5">
        <f t="shared" si="5"/>
        <v>0.11700000000000009</v>
      </c>
      <c r="F123" s="3">
        <f t="array" ref="F123">F$2+F$3*_xlfn.NORM.S.INV(E123)</f>
        <v>-4.4542504943704049E-2</v>
      </c>
      <c r="G123" s="6">
        <f>AVERAGE(F$7:F123)</f>
        <v>-6.217913607613746E-2</v>
      </c>
      <c r="H123" s="13">
        <f t="shared" si="4"/>
        <v>-6.2557758761430715E-2</v>
      </c>
    </row>
    <row r="124" spans="1:8" x14ac:dyDescent="0.45">
      <c r="A124" s="1">
        <v>44376</v>
      </c>
      <c r="B124">
        <v>74.498954999999995</v>
      </c>
      <c r="C124" s="2">
        <f t="shared" si="3"/>
        <v>3.4102729511493068E-2</v>
      </c>
      <c r="E124" s="5">
        <f t="shared" si="5"/>
        <v>0.11800000000000009</v>
      </c>
      <c r="F124" s="3">
        <f t="array" ref="F124">F$2+F$3*_xlfn.NORM.S.INV(E124)</f>
        <v>-4.435569464672582E-2</v>
      </c>
      <c r="G124" s="6">
        <f>AVERAGE(F$7:F124)</f>
        <v>-6.2028089962328885E-2</v>
      </c>
      <c r="H124" s="13">
        <f t="shared" si="4"/>
        <v>-6.2404294754896263E-2</v>
      </c>
    </row>
    <row r="125" spans="1:8" x14ac:dyDescent="0.45">
      <c r="A125" s="1">
        <v>44377</v>
      </c>
      <c r="B125">
        <v>74.555000000000007</v>
      </c>
      <c r="C125" s="2">
        <f t="shared" si="3"/>
        <v>7.5229243148466907E-4</v>
      </c>
      <c r="E125" s="5">
        <f t="shared" si="5"/>
        <v>0.11900000000000009</v>
      </c>
      <c r="F125" s="3">
        <f t="array" ref="F125">F$2+F$3*_xlfn.NORM.S.INV(E125)</f>
        <v>-4.4170000901808393E-2</v>
      </c>
      <c r="G125" s="6">
        <f>AVERAGE(F$7:F125)</f>
        <v>-6.1878021987030393E-2</v>
      </c>
      <c r="H125" s="13">
        <f t="shared" si="4"/>
        <v>-6.2251844845041739E-2</v>
      </c>
    </row>
    <row r="126" spans="1:8" x14ac:dyDescent="0.45">
      <c r="A126" s="1">
        <v>44378</v>
      </c>
      <c r="B126">
        <v>72.341048999999998</v>
      </c>
      <c r="C126" s="2">
        <f t="shared" si="3"/>
        <v>-2.9695540205217696E-2</v>
      </c>
      <c r="E126" s="5">
        <f t="shared" si="5"/>
        <v>0.12000000000000009</v>
      </c>
      <c r="F126" s="3">
        <f t="array" ref="F126">F$2+F$3*_xlfn.NORM.S.INV(E126)</f>
        <v>-4.3985405773162338E-2</v>
      </c>
      <c r="G126" s="6">
        <f>AVERAGE(F$7:F126)</f>
        <v>-6.1728916851914825E-2</v>
      </c>
      <c r="H126" s="13">
        <f t="shared" si="4"/>
        <v>-6.2100392909017151E-2</v>
      </c>
    </row>
    <row r="127" spans="1:8" x14ac:dyDescent="0.45">
      <c r="A127" s="1">
        <v>44379</v>
      </c>
      <c r="B127">
        <v>71.210723999999999</v>
      </c>
      <c r="C127" s="2">
        <f t="shared" si="3"/>
        <v>-1.5624946218294355E-2</v>
      </c>
      <c r="E127" s="5">
        <f t="shared" si="5"/>
        <v>0.12100000000000009</v>
      </c>
      <c r="F127" s="3">
        <f t="array" ref="F127">F$2+F$3*_xlfn.NORM.S.INV(E127)</f>
        <v>-4.3801891751630781E-2</v>
      </c>
      <c r="G127" s="6">
        <f>AVERAGE(F$7:F127)</f>
        <v>-6.1580759619681076E-2</v>
      </c>
      <c r="H127" s="13">
        <f t="shared" si="4"/>
        <v>-6.1949923210502029E-2</v>
      </c>
    </row>
    <row r="128" spans="1:8" x14ac:dyDescent="0.45">
      <c r="A128" s="1">
        <v>44383</v>
      </c>
      <c r="B128">
        <v>67.623565999999997</v>
      </c>
      <c r="C128" s="2">
        <f t="shared" si="3"/>
        <v>-5.0373845377558624E-2</v>
      </c>
      <c r="E128" s="5">
        <f t="shared" si="5"/>
        <v>0.12200000000000009</v>
      </c>
      <c r="F128" s="3">
        <f t="array" ref="F128">F$2+F$3*_xlfn.NORM.S.INV(E128)</f>
        <v>-4.3619441741046511E-2</v>
      </c>
      <c r="G128" s="6">
        <f>AVERAGE(F$7:F128)</f>
        <v>-6.1433535702643087E-2</v>
      </c>
      <c r="H128" s="13">
        <f t="shared" si="4"/>
        <v>-6.1800420387304857E-2</v>
      </c>
    </row>
    <row r="129" spans="1:8" x14ac:dyDescent="0.45">
      <c r="A129" s="1">
        <v>44384</v>
      </c>
      <c r="B129">
        <v>67.913155000000003</v>
      </c>
      <c r="C129" s="2">
        <f t="shared" si="3"/>
        <v>4.282368072692444E-3</v>
      </c>
      <c r="E129" s="5">
        <f t="shared" si="5"/>
        <v>0.1230000000000001</v>
      </c>
      <c r="F129" s="3">
        <f t="array" ref="F129">F$2+F$3*_xlfn.NORM.S.INV(E129)</f>
        <v>-4.343803904513327E-2</v>
      </c>
      <c r="G129" s="6">
        <f>AVERAGE(F$7:F129)</f>
        <v>-6.1287230851769028E-2</v>
      </c>
      <c r="H129" s="13">
        <f t="shared" si="4"/>
        <v>-6.1651869439458738E-2</v>
      </c>
    </row>
    <row r="130" spans="1:8" x14ac:dyDescent="0.45">
      <c r="A130" s="1">
        <v>44385</v>
      </c>
      <c r="B130">
        <v>66.222328000000005</v>
      </c>
      <c r="C130" s="2">
        <f t="shared" si="3"/>
        <v>-2.4896899577114273E-2</v>
      </c>
      <c r="E130" s="5">
        <f t="shared" si="5"/>
        <v>0.1240000000000001</v>
      </c>
      <c r="F130" s="3">
        <f t="array" ref="F130">F$2+F$3*_xlfn.NORM.S.INV(E130)</f>
        <v>-4.3257667354925471E-2</v>
      </c>
      <c r="G130" s="6">
        <f>AVERAGE(F$7:F130)</f>
        <v>-6.1141831146149322E-2</v>
      </c>
      <c r="H130" s="13">
        <f t="shared" si="4"/>
        <v>-6.150425571778919E-2</v>
      </c>
    </row>
    <row r="131" spans="1:8" x14ac:dyDescent="0.45">
      <c r="A131" s="1">
        <v>44386</v>
      </c>
      <c r="B131">
        <v>68.716521999999998</v>
      </c>
      <c r="C131" s="2">
        <f t="shared" si="3"/>
        <v>3.7663943194506722E-2</v>
      </c>
      <c r="E131" s="5">
        <f t="shared" si="5"/>
        <v>0.12500000000000008</v>
      </c>
      <c r="F131" s="3">
        <f t="array" ref="F131">F$2+F$3*_xlfn.NORM.S.INV(E131)</f>
        <v>-4.3078310736681967E-2</v>
      </c>
      <c r="G131" s="6">
        <f>AVERAGE(F$7:F131)</f>
        <v>-6.0997322982873581E-2</v>
      </c>
      <c r="H131" s="13">
        <f t="shared" si="4"/>
        <v>-6.1357564912932455E-2</v>
      </c>
    </row>
    <row r="132" spans="1:8" x14ac:dyDescent="0.45">
      <c r="A132" s="1">
        <v>44389</v>
      </c>
      <c r="B132">
        <v>68.352203000000003</v>
      </c>
      <c r="C132" s="2">
        <f t="shared" ref="C132:C195" si="6">B132/B131-1</f>
        <v>-5.3017671645254616E-3</v>
      </c>
      <c r="E132" s="5">
        <f t="shared" si="5"/>
        <v>0.12600000000000008</v>
      </c>
      <c r="F132" s="3">
        <f t="array" ref="F132">F$2+F$3*_xlfn.NORM.S.INV(E132)</f>
        <v>-4.2899953620270347E-2</v>
      </c>
      <c r="G132" s="6">
        <f>AVERAGE(F$7:F132)</f>
        <v>-6.0853693067297362E-2</v>
      </c>
      <c r="H132" s="13">
        <f t="shared" si="4"/>
        <v>-6.121178304478244E-2</v>
      </c>
    </row>
    <row r="133" spans="1:8" x14ac:dyDescent="0.45">
      <c r="A133" s="1">
        <v>44390</v>
      </c>
      <c r="B133">
        <v>71.481628000000001</v>
      </c>
      <c r="C133" s="2">
        <f t="shared" si="6"/>
        <v>4.5783820603412018E-2</v>
      </c>
      <c r="E133" s="5">
        <f t="shared" si="5"/>
        <v>0.12700000000000009</v>
      </c>
      <c r="F133" s="3">
        <f t="array" ref="F133">F$2+F$3*_xlfn.NORM.S.INV(E133)</f>
        <v>-4.2722580788000009E-2</v>
      </c>
      <c r="G133" s="6">
        <f>AVERAGE(F$7:F133)</f>
        <v>-6.071092840368085E-2</v>
      </c>
      <c r="H133" s="13">
        <f t="shared" si="4"/>
        <v>-6.1066896452346579E-2</v>
      </c>
    </row>
    <row r="134" spans="1:8" x14ac:dyDescent="0.45">
      <c r="A134" s="1">
        <v>44391</v>
      </c>
      <c r="B134">
        <v>70.482071000000005</v>
      </c>
      <c r="C134" s="2">
        <f t="shared" si="6"/>
        <v>-1.3983411234002596E-2</v>
      </c>
      <c r="E134" s="5">
        <f t="shared" si="5"/>
        <v>0.12800000000000009</v>
      </c>
      <c r="F134" s="3">
        <f t="array" ref="F134">F$2+F$3*_xlfn.NORM.S.INV(E134)</f>
        <v>-4.2546177363883449E-2</v>
      </c>
      <c r="G134" s="6">
        <f>AVERAGE(F$7:F134)</f>
        <v>-6.0569016286182435E-2</v>
      </c>
      <c r="H134" s="13">
        <f t="shared" si="4"/>
        <v>-6.0922891783991844E-2</v>
      </c>
    </row>
    <row r="135" spans="1:8" x14ac:dyDescent="0.45">
      <c r="A135" s="1">
        <v>44392</v>
      </c>
      <c r="B135">
        <v>71.799239999999998</v>
      </c>
      <c r="C135" s="2">
        <f t="shared" si="6"/>
        <v>1.868800081087274E-2</v>
      </c>
      <c r="E135" s="5">
        <f t="shared" si="5"/>
        <v>0.12900000000000009</v>
      </c>
      <c r="F135" s="3">
        <f t="array" ref="F135">F$2+F$3*_xlfn.NORM.S.INV(E135)</f>
        <v>-4.2370728803305835E-2</v>
      </c>
      <c r="G135" s="6">
        <f>AVERAGE(F$7:F135)</f>
        <v>-6.0427944290191146E-2</v>
      </c>
      <c r="H135" s="13">
        <f t="shared" si="4"/>
        <v>-6.0779755988062463E-2</v>
      </c>
    </row>
    <row r="136" spans="1:8" x14ac:dyDescent="0.45">
      <c r="A136" s="1">
        <v>44393</v>
      </c>
      <c r="B136">
        <v>70.612862000000007</v>
      </c>
      <c r="C136" s="2">
        <f t="shared" si="6"/>
        <v>-1.6523545374574899E-2</v>
      </c>
      <c r="E136" s="5">
        <f t="shared" si="5"/>
        <v>0.13000000000000009</v>
      </c>
      <c r="F136" s="3">
        <f t="array" ref="F136">F$2+F$3*_xlfn.NORM.S.INV(E136)</f>
        <v>-4.2196220883084293E-2</v>
      </c>
      <c r="G136" s="6">
        <f>AVERAGE(F$7:F136)</f>
        <v>-6.0287700263982627E-2</v>
      </c>
      <c r="H136" s="13">
        <f t="shared" ref="H136:H199" si="7">$F$2-$F$3*_xlfn.NORM.S.DIST((F136-$F$2)/$F$3,0)/_xlfn.NORM.S.DIST((F136-$F$2)/$F$3,1)</f>
        <v>-6.063747630385298E-2</v>
      </c>
    </row>
    <row r="137" spans="1:8" x14ac:dyDescent="0.45">
      <c r="A137" s="1">
        <v>44396</v>
      </c>
      <c r="B137">
        <v>69.333068999999995</v>
      </c>
      <c r="C137" s="2">
        <f t="shared" si="6"/>
        <v>-1.8124077735300004E-2</v>
      </c>
      <c r="E137" s="5">
        <f t="shared" ref="E137:E200" si="8">E136+0.1%</f>
        <v>0.13100000000000009</v>
      </c>
      <c r="F137" s="3">
        <f t="array" ref="F137">F$2+F$3*_xlfn.NORM.S.INV(E137)</f>
        <v>-4.2022639691899691E-2</v>
      </c>
      <c r="G137" s="6">
        <f>AVERAGE(F$7:F137)</f>
        <v>-6.014827232068428E-2</v>
      </c>
      <c r="H137" s="13">
        <f t="shared" si="7"/>
        <v>-6.0496040252920179E-2</v>
      </c>
    </row>
    <row r="138" spans="1:8" x14ac:dyDescent="0.45">
      <c r="A138" s="1">
        <v>44397</v>
      </c>
      <c r="B138">
        <v>69.006118999999998</v>
      </c>
      <c r="C138" s="2">
        <f t="shared" si="6"/>
        <v>-4.7156429783887788E-3</v>
      </c>
      <c r="E138" s="5">
        <f t="shared" si="8"/>
        <v>0.13200000000000009</v>
      </c>
      <c r="F138" s="3">
        <f t="array" ref="F138">F$2+F$3*_xlfn.NORM.S.INV(E138)</f>
        <v>-4.1849971621083781E-2</v>
      </c>
      <c r="G138" s="6">
        <f>AVERAGE(F$7:F138)</f>
        <v>-6.0009648830535799E-2</v>
      </c>
      <c r="H138" s="13">
        <f t="shared" si="7"/>
        <v>-6.0355435630718761E-2</v>
      </c>
    </row>
    <row r="139" spans="1:8" x14ac:dyDescent="0.45">
      <c r="A139" s="1">
        <v>44398</v>
      </c>
      <c r="B139">
        <v>70.341956999999994</v>
      </c>
      <c r="C139" s="2">
        <f t="shared" si="6"/>
        <v>1.9358254302056732E-2</v>
      </c>
      <c r="E139" s="5">
        <f t="shared" si="8"/>
        <v>0.13300000000000009</v>
      </c>
      <c r="F139" s="3">
        <f t="array" ref="F139">F$2+F$3*_xlfn.NORM.S.INV(E139)</f>
        <v>-4.16782033557462E-2</v>
      </c>
      <c r="G139" s="6">
        <f>AVERAGE(F$7:F139)</f>
        <v>-5.9871818413432115E-2</v>
      </c>
      <c r="H139" s="13">
        <f t="shared" si="7"/>
        <v>-6.021565049854663E-2</v>
      </c>
    </row>
    <row r="140" spans="1:8" x14ac:dyDescent="0.45">
      <c r="A140" s="1">
        <v>44399</v>
      </c>
      <c r="B140">
        <v>70.911797000000007</v>
      </c>
      <c r="C140" s="2">
        <f t="shared" si="6"/>
        <v>8.1009972469205938E-3</v>
      </c>
      <c r="E140" s="5">
        <f t="shared" si="8"/>
        <v>0.13400000000000009</v>
      </c>
      <c r="F140" s="3">
        <f t="array" ref="F140">F$2+F$3*_xlfn.NORM.S.INV(E140)</f>
        <v>-4.1507321866226105E-2</v>
      </c>
      <c r="G140" s="6">
        <f>AVERAGE(F$7:F140)</f>
        <v>-5.9734769931736549E-2</v>
      </c>
      <c r="H140" s="13">
        <f t="shared" si="7"/>
        <v>-6.00766731757853E-2</v>
      </c>
    </row>
    <row r="141" spans="1:8" x14ac:dyDescent="0.45">
      <c r="A141" s="1">
        <v>44400</v>
      </c>
      <c r="B141">
        <v>67.530144000000007</v>
      </c>
      <c r="C141" s="2">
        <f t="shared" si="6"/>
        <v>-4.7688158290502769E-2</v>
      </c>
      <c r="E141" s="5">
        <f t="shared" si="8"/>
        <v>0.13500000000000009</v>
      </c>
      <c r="F141" s="3">
        <f t="array" ref="F141">F$2+F$3*_xlfn.NORM.S.INV(E141)</f>
        <v>-4.1337314399854531E-2</v>
      </c>
      <c r="G141" s="6">
        <f>AVERAGE(F$7:F141)</f>
        <v>-5.9598492483352236E-2</v>
      </c>
      <c r="H141" s="13">
        <f t="shared" si="7"/>
        <v>-5.9938492232423798E-2</v>
      </c>
    </row>
    <row r="142" spans="1:8" x14ac:dyDescent="0.45">
      <c r="A142" s="1">
        <v>44403</v>
      </c>
      <c r="B142">
        <v>61.729033999999999</v>
      </c>
      <c r="C142" s="2">
        <f t="shared" si="6"/>
        <v>-8.5904007549576833E-2</v>
      </c>
      <c r="E142" s="5">
        <f t="shared" si="8"/>
        <v>0.13600000000000009</v>
      </c>
      <c r="F142" s="3">
        <f t="array" ref="F142">F$2+F$3*_xlfn.NORM.S.INV(E142)</f>
        <v>-4.1168168473013564E-2</v>
      </c>
      <c r="G142" s="6">
        <f>AVERAGE(F$7:F142)</f>
        <v>-5.9462975395040925E-2</v>
      </c>
      <c r="H142" s="13">
        <f t="shared" si="7"/>
        <v>-5.9801096481852063E-2</v>
      </c>
    </row>
    <row r="143" spans="1:8" x14ac:dyDescent="0.45">
      <c r="A143" s="1">
        <v>44404</v>
      </c>
      <c r="B143">
        <v>60.505291</v>
      </c>
      <c r="C143" s="2">
        <f t="shared" si="6"/>
        <v>-1.9824431401275433E-2</v>
      </c>
      <c r="E143" s="5">
        <f t="shared" si="8"/>
        <v>0.13700000000000009</v>
      </c>
      <c r="F143" s="3">
        <f t="array" ref="F143">F$2+F$3*_xlfn.NORM.S.INV(E143)</f>
        <v>-4.099987186347983E-2</v>
      </c>
      <c r="G143" s="6">
        <f>AVERAGE(F$7:F143)</f>
        <v>-5.9328208215978444E-2</v>
      </c>
      <c r="H143" s="13">
        <f t="shared" si="7"/>
        <v>-5.9664474973913743E-2</v>
      </c>
    </row>
    <row r="144" spans="1:8" x14ac:dyDescent="0.45">
      <c r="A144" s="1">
        <v>44405</v>
      </c>
      <c r="B144">
        <v>65.652489000000003</v>
      </c>
      <c r="C144" s="2">
        <f t="shared" si="6"/>
        <v>8.5070213115742366E-2</v>
      </c>
      <c r="E144" s="5">
        <f t="shared" si="8"/>
        <v>0.13800000000000009</v>
      </c>
      <c r="F144" s="3">
        <f t="array" ref="F144">F$2+F$3*_xlfn.NORM.S.INV(E144)</f>
        <v>-4.0832412603040207E-2</v>
      </c>
      <c r="G144" s="6">
        <f>AVERAGE(F$7:F144)</f>
        <v>-5.9194180711536856E-2</v>
      </c>
      <c r="H144" s="13">
        <f t="shared" si="7"/>
        <v>-5.9528616988206252E-2</v>
      </c>
    </row>
    <row r="145" spans="1:8" x14ac:dyDescent="0.45">
      <c r="A145" s="1">
        <v>44406</v>
      </c>
      <c r="B145">
        <v>67.193839999999994</v>
      </c>
      <c r="C145" s="2">
        <f t="shared" si="6"/>
        <v>2.3477419112015507E-2</v>
      </c>
      <c r="E145" s="5">
        <f t="shared" si="8"/>
        <v>0.1390000000000001</v>
      </c>
      <c r="F145" s="3">
        <f t="array" ref="F145">F$2+F$3*_xlfn.NORM.S.INV(E145)</f>
        <v>-4.0665778970367612E-2</v>
      </c>
      <c r="G145" s="6">
        <f>AVERAGE(F$7:F145)</f>
        <v>-5.9060882857283843E-2</v>
      </c>
      <c r="H145" s="13">
        <f t="shared" si="7"/>
        <v>-5.9393512027617661E-2</v>
      </c>
    </row>
    <row r="146" spans="1:8" x14ac:dyDescent="0.45">
      <c r="A146" s="1">
        <v>44407</v>
      </c>
      <c r="B146">
        <v>66.212981999999997</v>
      </c>
      <c r="C146" s="2">
        <f t="shared" si="6"/>
        <v>-1.4597439289077641E-2</v>
      </c>
      <c r="E146" s="5">
        <f t="shared" si="8"/>
        <v>0.1400000000000001</v>
      </c>
      <c r="F146" s="3">
        <f t="array" ref="F146">F$2+F$3*_xlfn.NORM.S.INV(E146)</f>
        <v>-4.0499959484146524E-2</v>
      </c>
      <c r="G146" s="6">
        <f>AVERAGE(F$7:F146)</f>
        <v>-5.8928304833190004E-2</v>
      </c>
      <c r="H146" s="13">
        <f t="shared" si="7"/>
        <v>-5.9259149812091121E-2</v>
      </c>
    </row>
    <row r="147" spans="1:8" x14ac:dyDescent="0.45">
      <c r="A147" s="1">
        <v>44410</v>
      </c>
      <c r="B147">
        <v>66.782821999999996</v>
      </c>
      <c r="C147" s="2">
        <f t="shared" si="6"/>
        <v>8.6061672920878518E-3</v>
      </c>
      <c r="E147" s="5">
        <f t="shared" si="8"/>
        <v>0.1410000000000001</v>
      </c>
      <c r="F147" s="3">
        <f t="array" ref="F147">F$2+F$3*_xlfn.NORM.S.INV(E147)</f>
        <v>-4.0334942896437638E-2</v>
      </c>
      <c r="G147" s="6">
        <f>AVERAGE(F$7:F147)</f>
        <v>-5.8796437018035733E-2</v>
      </c>
      <c r="H147" s="13">
        <f t="shared" si="7"/>
        <v>-5.9125520272606133E-2</v>
      </c>
    </row>
    <row r="148" spans="1:8" x14ac:dyDescent="0.45">
      <c r="A148" s="1">
        <v>44411</v>
      </c>
      <c r="B148">
        <v>65.615127999999999</v>
      </c>
      <c r="C148" s="2">
        <f t="shared" si="6"/>
        <v>-1.7484945454985357E-2</v>
      </c>
      <c r="E148" s="5">
        <f t="shared" si="8"/>
        <v>0.1420000000000001</v>
      </c>
      <c r="F148" s="3">
        <f t="array" ref="F148">F$2+F$3*_xlfn.NORM.S.INV(E148)</f>
        <v>-4.0170718186271201E-2</v>
      </c>
      <c r="G148" s="6">
        <f>AVERAGE(F$7:F148)</f>
        <v>-5.866526998400922E-2</v>
      </c>
      <c r="H148" s="13">
        <f t="shared" si="7"/>
        <v>-5.8992613545368743E-2</v>
      </c>
    </row>
    <row r="149" spans="1:8" x14ac:dyDescent="0.45">
      <c r="A149" s="1">
        <v>44412</v>
      </c>
      <c r="B149">
        <v>66.698746</v>
      </c>
      <c r="C149" s="2">
        <f t="shared" si="6"/>
        <v>1.6514758608715985E-2</v>
      </c>
      <c r="E149" s="5">
        <f t="shared" si="8"/>
        <v>0.1430000000000001</v>
      </c>
      <c r="F149" s="3">
        <f t="array" ref="F149">F$2+F$3*_xlfn.NORM.S.INV(E149)</f>
        <v>-4.0007274553460336E-2</v>
      </c>
      <c r="G149" s="6">
        <f>AVERAGE(F$7:F149)</f>
        <v>-5.85347944914879E-2</v>
      </c>
      <c r="H149" s="13">
        <f t="shared" si="7"/>
        <v>-5.8860419966200977E-2</v>
      </c>
    </row>
    <row r="150" spans="1:8" x14ac:dyDescent="0.45">
      <c r="A150" s="1">
        <v>44413</v>
      </c>
      <c r="B150">
        <v>66.082206999999997</v>
      </c>
      <c r="C150" s="2">
        <f t="shared" si="6"/>
        <v>-9.2436370542858803E-3</v>
      </c>
      <c r="E150" s="5">
        <f t="shared" si="8"/>
        <v>0.1440000000000001</v>
      </c>
      <c r="F150" s="3">
        <f t="array" ref="F150">F$2+F$3*_xlfn.NORM.S.INV(E150)</f>
        <v>-3.9844601412624678E-2</v>
      </c>
      <c r="G150" s="6">
        <f>AVERAGE(F$7:F150)</f>
        <v>-5.8405001483995793E-2</v>
      </c>
      <c r="H150" s="13">
        <f t="shared" si="7"/>
        <v>-5.8728930065122344E-2</v>
      </c>
    </row>
    <row r="151" spans="1:8" x14ac:dyDescent="0.45">
      <c r="A151" s="1">
        <v>44414</v>
      </c>
      <c r="B151">
        <v>65.007912000000005</v>
      </c>
      <c r="C151" s="2">
        <f t="shared" si="6"/>
        <v>-1.6256947955748391E-2</v>
      </c>
      <c r="E151" s="5">
        <f t="shared" si="8"/>
        <v>0.1450000000000001</v>
      </c>
      <c r="F151" s="3">
        <f t="array" ref="F151">F$2+F$3*_xlfn.NORM.S.INV(E151)</f>
        <v>-3.9682688387416162E-2</v>
      </c>
      <c r="G151" s="6">
        <f>AVERAGE(F$7:F151)</f>
        <v>-5.8275882083329726E-2</v>
      </c>
      <c r="H151" s="13">
        <f t="shared" si="7"/>
        <v>-5.8598134561114512E-2</v>
      </c>
    </row>
    <row r="152" spans="1:8" x14ac:dyDescent="0.45">
      <c r="A152" s="1">
        <v>44417</v>
      </c>
      <c r="B152">
        <v>67.007019</v>
      </c>
      <c r="C152" s="2">
        <f t="shared" si="6"/>
        <v>3.0751749110169868E-2</v>
      </c>
      <c r="E152" s="5">
        <f t="shared" si="8"/>
        <v>0.1460000000000001</v>
      </c>
      <c r="F152" s="3">
        <f t="array" ref="F152">F$2+F$3*_xlfn.NORM.S.INV(E152)</f>
        <v>-3.9521525304938625E-2</v>
      </c>
      <c r="G152" s="6">
        <f>AVERAGE(F$7:F152)</f>
        <v>-5.8147427584847589E-2</v>
      </c>
      <c r="H152" s="13">
        <f t="shared" si="7"/>
        <v>-5.8468024357062727E-2</v>
      </c>
    </row>
    <row r="153" spans="1:8" x14ac:dyDescent="0.45">
      <c r="A153" s="1">
        <v>44418</v>
      </c>
      <c r="B153">
        <v>67.035042000000004</v>
      </c>
      <c r="C153" s="2">
        <f t="shared" si="6"/>
        <v>4.1820991917296269E-4</v>
      </c>
      <c r="E153" s="5">
        <f t="shared" si="8"/>
        <v>0.1470000000000001</v>
      </c>
      <c r="F153" s="3">
        <f t="array" ref="F153">F$2+F$3*_xlfn.NORM.S.INV(E153)</f>
        <v>-3.9361102190353235E-2</v>
      </c>
      <c r="G153" s="6">
        <f>AVERAGE(F$7:F153)</f>
        <v>-5.8019629452912252E-2</v>
      </c>
      <c r="H153" s="13">
        <f t="shared" si="7"/>
        <v>-5.8338590534865897E-2</v>
      </c>
    </row>
    <row r="154" spans="1:8" x14ac:dyDescent="0.45">
      <c r="A154" s="1">
        <v>44419</v>
      </c>
      <c r="B154">
        <v>66.390472000000003</v>
      </c>
      <c r="C154" s="2">
        <f t="shared" si="6"/>
        <v>-9.6154187536722224E-3</v>
      </c>
      <c r="E154" s="5">
        <f t="shared" si="8"/>
        <v>0.1480000000000001</v>
      </c>
      <c r="F154" s="3">
        <f t="array" ref="F154">F$2+F$3*_xlfn.NORM.S.INV(E154)</f>
        <v>-3.9201409261663434E-2</v>
      </c>
      <c r="G154" s="6">
        <f>AVERAGE(F$7:F154)</f>
        <v>-5.7892479316484891E-2</v>
      </c>
      <c r="H154" s="13">
        <f t="shared" si="7"/>
        <v>-5.8209824350710031E-2</v>
      </c>
    </row>
    <row r="155" spans="1:8" x14ac:dyDescent="0.45">
      <c r="A155" s="1">
        <v>44420</v>
      </c>
      <c r="B155">
        <v>65.886032</v>
      </c>
      <c r="C155" s="2">
        <f t="shared" si="6"/>
        <v>-7.5980782302617067E-3</v>
      </c>
      <c r="E155" s="5">
        <f t="shared" si="8"/>
        <v>0.1490000000000001</v>
      </c>
      <c r="F155" s="3">
        <f t="array" ref="F155">F$2+F$3*_xlfn.NORM.S.INV(E155)</f>
        <v>-3.9042436924668938E-2</v>
      </c>
      <c r="G155" s="6">
        <f>AVERAGE(F$7:F155)</f>
        <v>-5.7765968964861969E-2</v>
      </c>
      <c r="H155" s="13">
        <f t="shared" si="7"/>
        <v>-5.8081717230495447E-2</v>
      </c>
    </row>
    <row r="156" spans="1:8" x14ac:dyDescent="0.45">
      <c r="A156" s="1">
        <v>44421</v>
      </c>
      <c r="B156">
        <v>65.260147000000003</v>
      </c>
      <c r="C156" s="2">
        <f t="shared" si="6"/>
        <v>-9.4995096988083061E-3</v>
      </c>
      <c r="E156" s="5">
        <f t="shared" si="8"/>
        <v>0.15000000000000011</v>
      </c>
      <c r="F156" s="3">
        <f t="array" ref="F156">F$2+F$3*_xlfn.NORM.S.INV(E156)</f>
        <v>-3.8884175768088641E-2</v>
      </c>
      <c r="G156" s="6">
        <f>AVERAGE(F$7:F156)</f>
        <v>-5.7640090343550152E-2</v>
      </c>
      <c r="H156" s="13">
        <f t="shared" si="7"/>
        <v>-5.7954260765417182E-2</v>
      </c>
    </row>
    <row r="157" spans="1:8" x14ac:dyDescent="0.45">
      <c r="A157" s="1">
        <v>44424</v>
      </c>
      <c r="B157">
        <v>62.280182000000003</v>
      </c>
      <c r="C157" s="2">
        <f t="shared" si="6"/>
        <v>-4.5662860673605254E-2</v>
      </c>
      <c r="E157" s="5">
        <f t="shared" si="8"/>
        <v>0.15100000000000011</v>
      </c>
      <c r="F157" s="3">
        <f t="array" ref="F157">F$2+F$3*_xlfn.NORM.S.INV(E157)</f>
        <v>-3.8726616558837329E-2</v>
      </c>
      <c r="G157" s="6">
        <f>AVERAGE(F$7:F157)</f>
        <v>-5.7514835550273903E-2</v>
      </c>
      <c r="H157" s="13">
        <f t="shared" si="7"/>
        <v>-5.7827446707685547E-2</v>
      </c>
    </row>
    <row r="158" spans="1:8" x14ac:dyDescent="0.45">
      <c r="A158" s="1">
        <v>44425</v>
      </c>
      <c r="B158">
        <v>60.028872999999997</v>
      </c>
      <c r="C158" s="2">
        <f t="shared" si="6"/>
        <v>-3.6148079978314818E-2</v>
      </c>
      <c r="E158" s="5">
        <f t="shared" si="8"/>
        <v>0.15200000000000011</v>
      </c>
      <c r="F158" s="3">
        <f t="array" ref="F158">F$2+F$3*_xlfn.NORM.S.INV(E158)</f>
        <v>-3.8569750237458025E-2</v>
      </c>
      <c r="G158" s="6">
        <f>AVERAGE(F$7:F158)</f>
        <v>-5.7390196831110643E-2</v>
      </c>
      <c r="H158" s="13">
        <f t="shared" si="7"/>
        <v>-5.7701266966388123E-2</v>
      </c>
    </row>
    <row r="159" spans="1:8" x14ac:dyDescent="0.45">
      <c r="A159" s="1">
        <v>44426</v>
      </c>
      <c r="B159">
        <v>61.215252</v>
      </c>
      <c r="C159" s="2">
        <f t="shared" si="6"/>
        <v>1.9763472820820693E-2</v>
      </c>
      <c r="E159" s="5">
        <f t="shared" si="8"/>
        <v>0.15300000000000011</v>
      </c>
      <c r="F159" s="3">
        <f t="array" ref="F159">F$2+F$3*_xlfn.NORM.S.INV(E159)</f>
        <v>-3.8413567913698515E-2</v>
      </c>
      <c r="G159" s="6">
        <f>AVERAGE(F$7:F159)</f>
        <v>-5.7266166576748476E-2</v>
      </c>
      <c r="H159" s="13">
        <f t="shared" si="7"/>
        <v>-5.7575713603482397E-2</v>
      </c>
    </row>
    <row r="160" spans="1:8" x14ac:dyDescent="0.45">
      <c r="A160" s="1">
        <v>44427</v>
      </c>
      <c r="B160">
        <v>58.095168999999999</v>
      </c>
      <c r="C160" s="2">
        <f t="shared" si="6"/>
        <v>-5.0969046080215463E-2</v>
      </c>
      <c r="E160" s="5">
        <f t="shared" si="8"/>
        <v>0.15400000000000011</v>
      </c>
      <c r="F160" s="3">
        <f t="array" ref="F160">F$2+F$3*_xlfn.NORM.S.INV(E160)</f>
        <v>-3.8258060862229805E-2</v>
      </c>
      <c r="G160" s="6">
        <f>AVERAGE(F$7:F160)</f>
        <v>-5.7142737318861991E-2</v>
      </c>
      <c r="H160" s="13">
        <f t="shared" si="7"/>
        <v>-5.7450778829917906E-2</v>
      </c>
    </row>
    <row r="161" spans="1:8" x14ac:dyDescent="0.45">
      <c r="A161" s="1">
        <v>44428</v>
      </c>
      <c r="B161">
        <v>59.431010999999998</v>
      </c>
      <c r="C161" s="2">
        <f t="shared" si="6"/>
        <v>2.2994028987160631E-2</v>
      </c>
      <c r="E161" s="5">
        <f t="shared" si="8"/>
        <v>0.15500000000000011</v>
      </c>
      <c r="F161" s="3">
        <f t="array" ref="F161">F$2+F$3*_xlfn.NORM.S.INV(E161)</f>
        <v>-3.8103220518498966E-2</v>
      </c>
      <c r="G161" s="6">
        <f>AVERAGE(F$7:F161)</f>
        <v>-5.7019901726601582E-2</v>
      </c>
      <c r="H161" s="13">
        <f t="shared" si="7"/>
        <v>-5.7326455001880133E-2</v>
      </c>
    </row>
    <row r="162" spans="1:8" x14ac:dyDescent="0.45">
      <c r="A162" s="1">
        <v>44431</v>
      </c>
      <c r="B162">
        <v>61.402081000000003</v>
      </c>
      <c r="C162" s="2">
        <f t="shared" si="6"/>
        <v>3.3165681802047819E-2</v>
      </c>
      <c r="E162" s="5">
        <f t="shared" si="8"/>
        <v>0.15600000000000011</v>
      </c>
      <c r="F162" s="3">
        <f t="array" ref="F162">F$2+F$3*_xlfn.NORM.S.INV(E162)</f>
        <v>-3.7949038474713266E-2</v>
      </c>
      <c r="G162" s="6">
        <f>AVERAGE(F$7:F162)</f>
        <v>-5.6897652603192038E-2</v>
      </c>
      <c r="H162" s="13">
        <f t="shared" si="7"/>
        <v>-5.7202734617153646E-2</v>
      </c>
    </row>
    <row r="163" spans="1:8" x14ac:dyDescent="0.45">
      <c r="A163" s="1">
        <v>44432</v>
      </c>
      <c r="B163">
        <v>70.267227000000005</v>
      </c>
      <c r="C163" s="2">
        <f t="shared" si="6"/>
        <v>0.14437859198941494</v>
      </c>
      <c r="E163" s="5">
        <f t="shared" si="8"/>
        <v>0.15700000000000011</v>
      </c>
      <c r="F163" s="3">
        <f t="array" ref="F163">F$2+F$3*_xlfn.NORM.S.INV(E163)</f>
        <v>-3.7795506475948072E-2</v>
      </c>
      <c r="G163" s="6">
        <f>AVERAGE(F$7:F163)</f>
        <v>-5.6775982882636342E-2</v>
      </c>
      <c r="H163" s="13">
        <f t="shared" si="7"/>
        <v>-5.7079610311597945E-2</v>
      </c>
    </row>
    <row r="164" spans="1:8" x14ac:dyDescent="0.45">
      <c r="A164" s="1">
        <v>44433</v>
      </c>
      <c r="B164">
        <v>71.126648000000003</v>
      </c>
      <c r="C164" s="2">
        <f t="shared" si="6"/>
        <v>1.2230751613408586E-2</v>
      </c>
      <c r="E164" s="5">
        <f t="shared" si="8"/>
        <v>0.15800000000000011</v>
      </c>
      <c r="F164" s="3">
        <f t="array" ref="F164">F$2+F$3*_xlfn.NORM.S.INV(E164)</f>
        <v>-3.7642616416376923E-2</v>
      </c>
      <c r="G164" s="6">
        <f>AVERAGE(F$7:F164)</f>
        <v>-5.6654885626520782E-2</v>
      </c>
      <c r="H164" s="13">
        <f t="shared" si="7"/>
        <v>-5.6957074855734126E-2</v>
      </c>
    </row>
    <row r="165" spans="1:8" x14ac:dyDescent="0.45">
      <c r="A165" s="1">
        <v>44434</v>
      </c>
      <c r="B165">
        <v>71.967392000000004</v>
      </c>
      <c r="C165" s="2">
        <f t="shared" si="6"/>
        <v>1.1820379894747823E-2</v>
      </c>
      <c r="E165" s="5">
        <f t="shared" si="8"/>
        <v>0.15900000000000011</v>
      </c>
      <c r="F165" s="3">
        <f t="array" ref="F165">F$2+F$3*_xlfn.NORM.S.INV(E165)</f>
        <v>-3.7490360335616715E-2</v>
      </c>
      <c r="G165" s="6">
        <f>AVERAGE(F$7:F165)</f>
        <v>-5.6534354020917617E-2</v>
      </c>
      <c r="H165" s="13">
        <f t="shared" si="7"/>
        <v>-5.6835121151436033E-2</v>
      </c>
    </row>
    <row r="166" spans="1:8" x14ac:dyDescent="0.45">
      <c r="A166" s="1">
        <v>44435</v>
      </c>
      <c r="B166">
        <v>71.397544999999994</v>
      </c>
      <c r="C166" s="2">
        <f t="shared" si="6"/>
        <v>-7.9181276987223548E-3</v>
      </c>
      <c r="E166" s="5">
        <f t="shared" si="8"/>
        <v>0.16000000000000011</v>
      </c>
      <c r="F166" s="3">
        <f t="array" ref="F166">F$2+F$3*_xlfn.NORM.S.INV(E166)</f>
        <v>-3.7338730415185477E-2</v>
      </c>
      <c r="G166" s="6">
        <f>AVERAGE(F$7:F166)</f>
        <v>-5.6414381373381797E-2</v>
      </c>
      <c r="H166" s="13">
        <f t="shared" si="7"/>
        <v>-5.6713742228723774E-2</v>
      </c>
    </row>
    <row r="167" spans="1:8" x14ac:dyDescent="0.45">
      <c r="A167" s="1">
        <v>44438</v>
      </c>
      <c r="B167">
        <v>71.640441999999993</v>
      </c>
      <c r="C167" s="2">
        <f t="shared" si="6"/>
        <v>3.4020357422652747E-3</v>
      </c>
      <c r="E167" s="5">
        <f t="shared" si="8"/>
        <v>0.16100000000000012</v>
      </c>
      <c r="F167" s="3">
        <f t="array" ref="F167">F$2+F$3*_xlfn.NORM.S.INV(E167)</f>
        <v>-3.7187718975066716E-2</v>
      </c>
      <c r="G167" s="6">
        <f>AVERAGE(F$7:F167)</f>
        <v>-5.6294961110038226E-2</v>
      </c>
      <c r="H167" s="13">
        <f t="shared" si="7"/>
        <v>-5.6592931242654063E-2</v>
      </c>
    </row>
    <row r="168" spans="1:8" x14ac:dyDescent="0.45">
      <c r="A168" s="1">
        <v>44439</v>
      </c>
      <c r="B168">
        <v>73.387305999999995</v>
      </c>
      <c r="C168" s="2">
        <f t="shared" si="6"/>
        <v>2.4383769156533175E-2</v>
      </c>
      <c r="E168" s="5">
        <f t="shared" si="8"/>
        <v>0.16200000000000012</v>
      </c>
      <c r="F168" s="3">
        <f t="array" ref="F168">F$2+F$3*_xlfn.NORM.S.INV(E168)</f>
        <v>-3.7037318470379436E-2</v>
      </c>
      <c r="G168" s="6">
        <f>AVERAGE(F$7:F168)</f>
        <v>-5.617608677275638E-2</v>
      </c>
      <c r="H168" s="13">
        <f t="shared" si="7"/>
        <v>-5.6472681470306249E-2</v>
      </c>
    </row>
    <row r="169" spans="1:8" x14ac:dyDescent="0.45">
      <c r="A169" s="1">
        <v>44440</v>
      </c>
      <c r="B169">
        <v>75.461128000000002</v>
      </c>
      <c r="C169" s="2">
        <f t="shared" si="6"/>
        <v>2.8258592841655883E-2</v>
      </c>
      <c r="E169" s="5">
        <f t="shared" si="8"/>
        <v>0.16300000000000012</v>
      </c>
      <c r="F169" s="3">
        <f t="array" ref="F169">F$2+F$3*_xlfn.NORM.S.INV(E169)</f>
        <v>-3.6887521488145975E-2</v>
      </c>
      <c r="G169" s="6">
        <f>AVERAGE(F$7:F169)</f>
        <v>-5.6057752016409071E-2</v>
      </c>
      <c r="H169" s="13">
        <f t="shared" si="7"/>
        <v>-5.6352986307857587E-2</v>
      </c>
    </row>
    <row r="170" spans="1:8" x14ac:dyDescent="0.45">
      <c r="A170" s="1">
        <v>44441</v>
      </c>
      <c r="B170">
        <v>74.956688</v>
      </c>
      <c r="C170" s="2">
        <f t="shared" si="6"/>
        <v>-6.684766228249317E-3</v>
      </c>
      <c r="E170" s="5">
        <f t="shared" si="8"/>
        <v>0.16400000000000012</v>
      </c>
      <c r="F170" s="3">
        <f t="array" ref="F170">F$2+F$3*_xlfn.NORM.S.INV(E170)</f>
        <v>-3.6738320744158316E-2</v>
      </c>
      <c r="G170" s="6">
        <f>AVERAGE(F$7:F170)</f>
        <v>-5.5939950606212416E-2</v>
      </c>
      <c r="H170" s="13">
        <f t="shared" si="7"/>
        <v>-5.6233839267747464E-2</v>
      </c>
    </row>
    <row r="171" spans="1:8" x14ac:dyDescent="0.45">
      <c r="A171" s="1">
        <v>44442</v>
      </c>
      <c r="B171">
        <v>74.597046000000006</v>
      </c>
      <c r="C171" s="2">
        <f t="shared" si="6"/>
        <v>-4.7979974782236257E-3</v>
      </c>
      <c r="E171" s="5">
        <f t="shared" si="8"/>
        <v>0.16500000000000012</v>
      </c>
      <c r="F171" s="3">
        <f t="array" ref="F171">F$2+F$3*_xlfn.NORM.S.INV(E171)</f>
        <v>-3.6589709079936035E-2</v>
      </c>
      <c r="G171" s="6">
        <f>AVERAGE(F$7:F171)</f>
        <v>-5.5822676415144074E-2</v>
      </c>
      <c r="H171" s="13">
        <f t="shared" si="7"/>
        <v>-5.6115233975925209E-2</v>
      </c>
    </row>
    <row r="172" spans="1:8" x14ac:dyDescent="0.45">
      <c r="A172" s="1">
        <v>44446</v>
      </c>
      <c r="B172">
        <v>77.759155000000007</v>
      </c>
      <c r="C172" s="2">
        <f t="shared" si="6"/>
        <v>4.2389198628589142E-2</v>
      </c>
      <c r="E172" s="5">
        <f t="shared" si="8"/>
        <v>0.16600000000000012</v>
      </c>
      <c r="F172" s="3">
        <f t="array" ref="F172">F$2+F$3*_xlfn.NORM.S.INV(E172)</f>
        <v>-3.6441679459774654E-2</v>
      </c>
      <c r="G172" s="6">
        <f>AVERAGE(F$7:F172)</f>
        <v>-5.5705923421437036E-2</v>
      </c>
      <c r="H172" s="13">
        <f t="shared" si="7"/>
        <v>-5.5997164169179617E-2</v>
      </c>
    </row>
    <row r="173" spans="1:8" x14ac:dyDescent="0.45">
      <c r="A173" s="1">
        <v>44447</v>
      </c>
      <c r="B173">
        <v>76.348586999999995</v>
      </c>
      <c r="C173" s="2">
        <f t="shared" si="6"/>
        <v>-1.8140217701697159E-2</v>
      </c>
      <c r="E173" s="5">
        <f t="shared" si="8"/>
        <v>0.16700000000000012</v>
      </c>
      <c r="F173" s="3">
        <f t="array" ref="F173">F$2+F$3*_xlfn.NORM.S.INV(E173)</f>
        <v>-3.6294224967880102E-2</v>
      </c>
      <c r="G173" s="6">
        <f>AVERAGE(F$7:F173)</f>
        <v>-5.5589685706146273E-2</v>
      </c>
      <c r="H173" s="13">
        <f t="shared" si="7"/>
        <v>-5.5879623692546877E-2</v>
      </c>
    </row>
    <row r="174" spans="1:8" x14ac:dyDescent="0.45">
      <c r="A174" s="1">
        <v>44448</v>
      </c>
      <c r="B174">
        <v>74.975364999999996</v>
      </c>
      <c r="C174" s="2">
        <f t="shared" si="6"/>
        <v>-1.7986213680680097E-2</v>
      </c>
      <c r="E174" s="5">
        <f t="shared" si="8"/>
        <v>0.16800000000000012</v>
      </c>
      <c r="F174" s="3">
        <f t="array" ref="F174">F$2+F$3*_xlfn.NORM.S.INV(E174)</f>
        <v>-3.6147338805587126E-2</v>
      </c>
      <c r="G174" s="6">
        <f>AVERAGE(F$7:F174)</f>
        <v>-5.5473957450785809E-2</v>
      </c>
      <c r="H174" s="13">
        <f t="shared" si="7"/>
        <v>-5.5762606496794646E-2</v>
      </c>
    </row>
    <row r="175" spans="1:8" x14ac:dyDescent="0.45">
      <c r="A175" s="1">
        <v>44449</v>
      </c>
      <c r="B175">
        <v>75.330344999999994</v>
      </c>
      <c r="C175" s="2">
        <f t="shared" si="6"/>
        <v>4.7346218321178135E-3</v>
      </c>
      <c r="E175" s="5">
        <f t="shared" si="8"/>
        <v>0.16900000000000012</v>
      </c>
      <c r="F175" s="3">
        <f t="array" ref="F175">F$2+F$3*_xlfn.NORM.S.INV(E175)</f>
        <v>-3.6001014288657658E-2</v>
      </c>
      <c r="G175" s="6">
        <f>AVERAGE(F$7:F175)</f>
        <v>-5.5358732935033572E-2</v>
      </c>
      <c r="H175" s="13">
        <f t="shared" si="7"/>
        <v>-5.5646106635978611E-2</v>
      </c>
    </row>
    <row r="176" spans="1:8" x14ac:dyDescent="0.45">
      <c r="A176" s="1">
        <v>44452</v>
      </c>
      <c r="B176">
        <v>74.891295999999997</v>
      </c>
      <c r="C176" s="2">
        <f t="shared" si="6"/>
        <v>-5.8283152692317763E-3</v>
      </c>
      <c r="E176" s="5">
        <f t="shared" si="8"/>
        <v>0.17000000000000012</v>
      </c>
      <c r="F176" s="3">
        <f t="array" ref="F176">F$2+F$3*_xlfn.NORM.S.INV(E176)</f>
        <v>-3.5855244844657463E-2</v>
      </c>
      <c r="G176" s="6">
        <f>AVERAGE(F$7:F176)</f>
        <v>-5.5244006534501955E-2</v>
      </c>
      <c r="H176" s="13">
        <f t="shared" si="7"/>
        <v>-5.5530118265070087E-2</v>
      </c>
    </row>
    <row r="177" spans="1:8" x14ac:dyDescent="0.45">
      <c r="A177" s="1">
        <v>44453</v>
      </c>
      <c r="B177">
        <v>72.770759999999996</v>
      </c>
      <c r="C177" s="2">
        <f t="shared" si="6"/>
        <v>-2.8314852503019905E-2</v>
      </c>
      <c r="E177" s="5">
        <f t="shared" si="8"/>
        <v>0.17100000000000012</v>
      </c>
      <c r="F177" s="3">
        <f t="array" ref="F177">F$2+F$3*_xlfn.NORM.S.INV(E177)</f>
        <v>-3.5710024010407647E-2</v>
      </c>
      <c r="G177" s="6">
        <f>AVERAGE(F$7:F177)</f>
        <v>-5.5129772718571578E-2</v>
      </c>
      <c r="H177" s="13">
        <f t="shared" si="7"/>
        <v>-5.5414635637651637E-2</v>
      </c>
    </row>
    <row r="178" spans="1:8" x14ac:dyDescent="0.45">
      <c r="A178" s="1">
        <v>44454</v>
      </c>
      <c r="B178">
        <v>71.584372999999999</v>
      </c>
      <c r="C178" s="2">
        <f t="shared" si="6"/>
        <v>-1.6303072827602683E-2</v>
      </c>
      <c r="E178" s="5">
        <f t="shared" si="8"/>
        <v>0.17200000000000013</v>
      </c>
      <c r="F178" s="3">
        <f t="array" ref="F178">F$2+F$3*_xlfn.NORM.S.INV(E178)</f>
        <v>-3.5565345429508698E-2</v>
      </c>
      <c r="G178" s="6">
        <f>AVERAGE(F$7:F178)</f>
        <v>-5.5016026048286329E-2</v>
      </c>
      <c r="H178" s="13">
        <f t="shared" si="7"/>
        <v>-5.5299653103678424E-2</v>
      </c>
    </row>
    <row r="179" spans="1:8" x14ac:dyDescent="0.45">
      <c r="A179" s="1">
        <v>44455</v>
      </c>
      <c r="B179">
        <v>72.088820999999996</v>
      </c>
      <c r="C179" s="2">
        <f t="shared" si="6"/>
        <v>7.0469011441924856E-3</v>
      </c>
      <c r="E179" s="5">
        <f t="shared" si="8"/>
        <v>0.17300000000000013</v>
      </c>
      <c r="F179" s="3">
        <f t="array" ref="F179">F$2+F$3*_xlfn.NORM.S.INV(E179)</f>
        <v>-3.5421202849934538E-2</v>
      </c>
      <c r="G179" s="6">
        <f>AVERAGE(F$7:F179)</f>
        <v>-5.490276117430741E-2</v>
      </c>
      <c r="H179" s="13">
        <f t="shared" si="7"/>
        <v>-5.5185165107303043E-2</v>
      </c>
    </row>
    <row r="180" spans="1:8" x14ac:dyDescent="0.45">
      <c r="A180" s="1">
        <v>44456</v>
      </c>
      <c r="B180">
        <v>72.574592999999993</v>
      </c>
      <c r="C180" s="2">
        <f t="shared" si="6"/>
        <v>6.7385205259493652E-3</v>
      </c>
      <c r="E180" s="5">
        <f t="shared" si="8"/>
        <v>0.17400000000000013</v>
      </c>
      <c r="F180" s="3">
        <f t="array" ref="F180">F$2+F$3*_xlfn.NORM.S.INV(E180)</f>
        <v>-3.5277590121694173E-2</v>
      </c>
      <c r="G180" s="6">
        <f>AVERAGE(F$7:F180)</f>
        <v>-5.478997283492458E-2</v>
      </c>
      <c r="H180" s="13">
        <f t="shared" si="7"/>
        <v>-5.5071166184761822E-2</v>
      </c>
    </row>
    <row r="181" spans="1:8" x14ac:dyDescent="0.45">
      <c r="A181" s="1">
        <v>44459</v>
      </c>
      <c r="B181">
        <v>69.267685</v>
      </c>
      <c r="C181" s="2">
        <f t="shared" si="6"/>
        <v>-4.5565643061890704E-2</v>
      </c>
      <c r="E181" s="5">
        <f t="shared" si="8"/>
        <v>0.17500000000000013</v>
      </c>
      <c r="F181" s="3">
        <f t="array" ref="F181">F$2+F$3*_xlfn.NORM.S.INV(E181)</f>
        <v>-3.5134501194559048E-2</v>
      </c>
      <c r="G181" s="6">
        <f>AVERAGE(F$7:F181)</f>
        <v>-5.4677655854122487E-2</v>
      </c>
      <c r="H181" s="13">
        <f t="shared" si="7"/>
        <v>-5.4957650962320553E-2</v>
      </c>
    </row>
    <row r="182" spans="1:8" x14ac:dyDescent="0.45">
      <c r="A182" s="1">
        <v>44460</v>
      </c>
      <c r="B182">
        <v>68.660469000000006</v>
      </c>
      <c r="C182" s="2">
        <f t="shared" si="6"/>
        <v>-8.7662233839631565E-3</v>
      </c>
      <c r="E182" s="5">
        <f t="shared" si="8"/>
        <v>0.17600000000000013</v>
      </c>
      <c r="F182" s="3">
        <f t="array" ref="F182">F$2+F$3*_xlfn.NORM.S.INV(E182)</f>
        <v>-3.4991930115852915E-2</v>
      </c>
      <c r="G182" s="6">
        <f>AVERAGE(F$7:F182)</f>
        <v>-5.4565805139700503E-2</v>
      </c>
      <c r="H182" s="13">
        <f t="shared" si="7"/>
        <v>-5.4844614154277029E-2</v>
      </c>
    </row>
    <row r="183" spans="1:8" x14ac:dyDescent="0.45">
      <c r="A183" s="1">
        <v>44461</v>
      </c>
      <c r="B183">
        <v>70.921126999999998</v>
      </c>
      <c r="C183" s="2">
        <f t="shared" si="6"/>
        <v>3.2925175620341252E-2</v>
      </c>
      <c r="E183" s="5">
        <f t="shared" si="8"/>
        <v>0.17700000000000013</v>
      </c>
      <c r="F183" s="3">
        <f t="array" ref="F183">F$2+F$3*_xlfn.NORM.S.INV(E183)</f>
        <v>-3.4849871028303593E-2</v>
      </c>
      <c r="G183" s="6">
        <f>AVERAGE(F$7:F183)</f>
        <v>-5.4454415681444018E-2</v>
      </c>
      <c r="H183" s="13">
        <f t="shared" si="7"/>
        <v>-5.4732050561019652E-2</v>
      </c>
    </row>
    <row r="184" spans="1:8" x14ac:dyDescent="0.45">
      <c r="A184" s="1">
        <v>44462</v>
      </c>
      <c r="B184">
        <v>71.117310000000003</v>
      </c>
      <c r="C184" s="2">
        <f t="shared" si="6"/>
        <v>2.7662137969128864E-3</v>
      </c>
      <c r="E184" s="5">
        <f t="shared" si="8"/>
        <v>0.17800000000000013</v>
      </c>
      <c r="F184" s="3">
        <f t="array" ref="F184">F$2+F$3*_xlfn.NORM.S.INV(E184)</f>
        <v>-3.4708318167953139E-2</v>
      </c>
      <c r="G184" s="6">
        <f>AVERAGE(F$7:F184)</f>
        <v>-5.4343482549345755E-2</v>
      </c>
      <c r="H184" s="13">
        <f t="shared" si="7"/>
        <v>-5.4619955067139049E-2</v>
      </c>
    </row>
    <row r="185" spans="1:8" x14ac:dyDescent="0.45">
      <c r="A185" s="1">
        <v>44463</v>
      </c>
      <c r="B185">
        <v>69.108870999999994</v>
      </c>
      <c r="C185" s="2">
        <f t="shared" si="6"/>
        <v>-2.8241211598132865E-2</v>
      </c>
      <c r="E185" s="5">
        <f t="shared" si="8"/>
        <v>0.17900000000000013</v>
      </c>
      <c r="F185" s="3">
        <f t="array" ref="F185">F$2+F$3*_xlfn.NORM.S.INV(E185)</f>
        <v>-3.4567265862125267E-2</v>
      </c>
      <c r="G185" s="6">
        <f>AVERAGE(F$7:F185)</f>
        <v>-5.4233000891875251E-2</v>
      </c>
      <c r="H185" s="13">
        <f t="shared" si="7"/>
        <v>-5.4508322639591614E-2</v>
      </c>
    </row>
    <row r="186" spans="1:8" x14ac:dyDescent="0.45">
      <c r="A186" s="1">
        <v>44466</v>
      </c>
      <c r="B186">
        <v>71.397544999999994</v>
      </c>
      <c r="C186" s="2">
        <f t="shared" si="6"/>
        <v>3.3116935161623395E-2</v>
      </c>
      <c r="E186" s="5">
        <f t="shared" si="8"/>
        <v>0.18000000000000013</v>
      </c>
      <c r="F186" s="3">
        <f t="array" ref="F186">F$2+F$3*_xlfn.NORM.S.INV(E186)</f>
        <v>-3.442670852744837E-2</v>
      </c>
      <c r="G186" s="6">
        <f>AVERAGE(F$7:F186)</f>
        <v>-5.4122965934295102E-2</v>
      </c>
      <c r="H186" s="13">
        <f t="shared" si="7"/>
        <v>-5.4397148325913434E-2</v>
      </c>
    </row>
    <row r="187" spans="1:8" x14ac:dyDescent="0.45">
      <c r="A187" s="1">
        <v>44467</v>
      </c>
      <c r="B187">
        <v>70.454055999999994</v>
      </c>
      <c r="C187" s="2">
        <f t="shared" si="6"/>
        <v>-1.3214586019729357E-2</v>
      </c>
      <c r="E187" s="5">
        <f t="shared" si="8"/>
        <v>0.18100000000000013</v>
      </c>
      <c r="F187" s="3">
        <f t="array" ref="F187">F$2+F$3*_xlfn.NORM.S.INV(E187)</f>
        <v>-3.4286640667931315E-2</v>
      </c>
      <c r="G187" s="6">
        <f>AVERAGE(F$7:F187)</f>
        <v>-5.401337297702237E-2</v>
      </c>
      <c r="H187" s="13">
        <f t="shared" si="7"/>
        <v>-5.4286427252482006E-2</v>
      </c>
    </row>
    <row r="188" spans="1:8" x14ac:dyDescent="0.45">
      <c r="A188" s="1">
        <v>44468</v>
      </c>
      <c r="B188">
        <v>66.904266000000007</v>
      </c>
      <c r="C188" s="2">
        <f t="shared" si="6"/>
        <v>-5.0384466154794416E-2</v>
      </c>
      <c r="E188" s="5">
        <f t="shared" si="8"/>
        <v>0.18200000000000013</v>
      </c>
      <c r="F188" s="3">
        <f t="array" ref="F188">F$2+F$3*_xlfn.NORM.S.INV(E188)</f>
        <v>-3.4147056873091497E-2</v>
      </c>
      <c r="G188" s="6">
        <f>AVERAGE(F$7:F188)</f>
        <v>-5.390421739403374E-2</v>
      </c>
      <c r="H188" s="13">
        <f t="shared" si="7"/>
        <v>-5.4176154622825504E-2</v>
      </c>
    </row>
    <row r="189" spans="1:8" x14ac:dyDescent="0.45">
      <c r="A189" s="1">
        <v>44469</v>
      </c>
      <c r="B189">
        <v>67.483436999999995</v>
      </c>
      <c r="C189" s="2">
        <f t="shared" si="6"/>
        <v>8.6567125629923858E-3</v>
      </c>
      <c r="E189" s="5">
        <f t="shared" si="8"/>
        <v>0.18300000000000013</v>
      </c>
      <c r="F189" s="3">
        <f t="array" ref="F189">F$2+F$3*_xlfn.NORM.S.INV(E189)</f>
        <v>-3.4007951816132836E-2</v>
      </c>
      <c r="G189" s="6">
        <f>AVERAGE(F$7:F189)</f>
        <v>-5.3795494631312973E-2</v>
      </c>
      <c r="H189" s="13">
        <f t="shared" si="7"/>
        <v>-5.4066325715977089E-2</v>
      </c>
    </row>
    <row r="190" spans="1:8" x14ac:dyDescent="0.45">
      <c r="A190" s="1">
        <v>44470</v>
      </c>
      <c r="B190">
        <v>65.409606999999994</v>
      </c>
      <c r="C190" s="2">
        <f t="shared" si="6"/>
        <v>-3.0730948099160993E-2</v>
      </c>
      <c r="E190" s="5">
        <f t="shared" si="8"/>
        <v>0.18400000000000014</v>
      </c>
      <c r="F190" s="3">
        <f t="array" ref="F190">F$2+F$3*_xlfn.NORM.S.INV(E190)</f>
        <v>-3.3869320252171722E-2</v>
      </c>
      <c r="G190" s="6">
        <f>AVERAGE(F$7:F190)</f>
        <v>-5.3687200205339382E-2</v>
      </c>
      <c r="H190" s="13">
        <f t="shared" si="7"/>
        <v>-5.3956935884872936E-2</v>
      </c>
    </row>
    <row r="191" spans="1:8" x14ac:dyDescent="0.45">
      <c r="A191" s="1">
        <v>44473</v>
      </c>
      <c r="B191">
        <v>64.839775000000003</v>
      </c>
      <c r="C191" s="2">
        <f t="shared" si="6"/>
        <v>-8.7117478018173822E-3</v>
      </c>
      <c r="E191" s="5">
        <f t="shared" si="8"/>
        <v>0.18500000000000014</v>
      </c>
      <c r="F191" s="3">
        <f t="array" ref="F191">F$2+F$3*_xlfn.NORM.S.INV(E191)</f>
        <v>-3.3731157016510444E-2</v>
      </c>
      <c r="G191" s="6">
        <f>AVERAGE(F$7:F191)</f>
        <v>-5.3579329701615983E-2</v>
      </c>
      <c r="H191" s="13">
        <f t="shared" si="7"/>
        <v>-5.3847980554793035E-2</v>
      </c>
    </row>
    <row r="192" spans="1:8" x14ac:dyDescent="0.45">
      <c r="A192" s="1">
        <v>44474</v>
      </c>
      <c r="B192">
        <v>66.904266000000007</v>
      </c>
      <c r="C192" s="2">
        <f t="shared" si="6"/>
        <v>3.1839885317307193E-2</v>
      </c>
      <c r="E192" s="5">
        <f t="shared" si="8"/>
        <v>0.18600000000000014</v>
      </c>
      <c r="F192" s="3">
        <f t="array" ref="F192">F$2+F$3*_xlfn.NORM.S.INV(E192)</f>
        <v>-3.3593457022955735E-2</v>
      </c>
      <c r="G192" s="6">
        <f>AVERAGE(F$7:F192)</f>
        <v>-5.3471878773236094E-2</v>
      </c>
      <c r="H192" s="13">
        <f t="shared" si="7"/>
        <v>-5.3739455221843146E-2</v>
      </c>
    </row>
    <row r="193" spans="1:8" x14ac:dyDescent="0.45">
      <c r="A193" s="1">
        <v>44475</v>
      </c>
      <c r="B193">
        <v>67.137801999999994</v>
      </c>
      <c r="C193" s="2">
        <f t="shared" si="6"/>
        <v>3.490599538151784E-3</v>
      </c>
      <c r="E193" s="5">
        <f t="shared" si="8"/>
        <v>0.18700000000000014</v>
      </c>
      <c r="F193" s="3">
        <f t="array" ref="F193">F$2+F$3*_xlfn.NORM.S.INV(E193)</f>
        <v>-3.3456215262181177E-2</v>
      </c>
      <c r="G193" s="6">
        <f>AVERAGE(F$7:F193)</f>
        <v>-5.3364843139487132E-2</v>
      </c>
      <c r="H193" s="13">
        <f t="shared" si="7"/>
        <v>-5.3631355451476195E-2</v>
      </c>
    </row>
    <row r="194" spans="1:8" x14ac:dyDescent="0.45">
      <c r="A194" s="1">
        <v>44476</v>
      </c>
      <c r="B194">
        <v>71.276122999999998</v>
      </c>
      <c r="C194" s="2">
        <f t="shared" si="6"/>
        <v>6.1639208861797412E-2</v>
      </c>
      <c r="E194" s="5">
        <f t="shared" si="8"/>
        <v>0.18800000000000014</v>
      </c>
      <c r="F194" s="3">
        <f t="array" ref="F194">F$2+F$3*_xlfn.NORM.S.INV(E194)</f>
        <v>-3.3319426800132411E-2</v>
      </c>
      <c r="G194" s="6">
        <f>AVERAGE(F$7:F194)</f>
        <v>-5.3258218584490563E-2</v>
      </c>
      <c r="H194" s="13">
        <f t="shared" si="7"/>
        <v>-5.3523676877052839E-2</v>
      </c>
    </row>
    <row r="195" spans="1:8" x14ac:dyDescent="0.45">
      <c r="A195" s="1">
        <v>44477</v>
      </c>
      <c r="B195">
        <v>73.434005999999997</v>
      </c>
      <c r="C195" s="2">
        <f t="shared" si="6"/>
        <v>3.0274977217826571E-2</v>
      </c>
      <c r="E195" s="5">
        <f t="shared" si="8"/>
        <v>0.18900000000000014</v>
      </c>
      <c r="F195" s="3">
        <f t="array" ref="F195">F$2+F$3*_xlfn.NORM.S.INV(E195)</f>
        <v>-3.318308677647358E-2</v>
      </c>
      <c r="G195" s="6">
        <f>AVERAGE(F$7:F195)</f>
        <v>-5.3152000955876716E-2</v>
      </c>
      <c r="H195" s="13">
        <f t="shared" si="7"/>
        <v>-5.3416415198439017E-2</v>
      </c>
    </row>
    <row r="196" spans="1:8" x14ac:dyDescent="0.45">
      <c r="A196" s="1">
        <v>44480</v>
      </c>
      <c r="B196">
        <v>72.864174000000006</v>
      </c>
      <c r="C196" s="2">
        <f t="shared" ref="C196:C259" si="9">B196/B195-1</f>
        <v>-7.7597836620814098E-3</v>
      </c>
      <c r="E196" s="5">
        <f t="shared" si="8"/>
        <v>0.19000000000000014</v>
      </c>
      <c r="F196" s="3">
        <f t="array" ref="F196">F$2+F$3*_xlfn.NORM.S.INV(E196)</f>
        <v>-3.3047190403073252E-2</v>
      </c>
      <c r="G196" s="6">
        <f>AVERAGE(F$7:F196)</f>
        <v>-5.3046186163493533E-2</v>
      </c>
      <c r="H196" s="13">
        <f t="shared" si="7"/>
        <v>-5.3309566180639555E-2</v>
      </c>
    </row>
    <row r="197" spans="1:8" x14ac:dyDescent="0.45">
      <c r="A197" s="1">
        <v>44481</v>
      </c>
      <c r="B197">
        <v>73.247185000000002</v>
      </c>
      <c r="C197" s="2">
        <f t="shared" si="9"/>
        <v>5.2565064416978391E-3</v>
      </c>
      <c r="E197" s="5">
        <f t="shared" si="8"/>
        <v>0.19100000000000014</v>
      </c>
      <c r="F197" s="3">
        <f t="array" ref="F197">F$2+F$3*_xlfn.NORM.S.INV(E197)</f>
        <v>-3.291173296253011E-2</v>
      </c>
      <c r="G197" s="6">
        <f>AVERAGE(F$7:F197)</f>
        <v>-5.2940770178148182E-2</v>
      </c>
      <c r="H197" s="13">
        <f t="shared" si="7"/>
        <v>-5.320312565246757E-2</v>
      </c>
    </row>
    <row r="198" spans="1:8" x14ac:dyDescent="0.45">
      <c r="A198" s="1">
        <v>44482</v>
      </c>
      <c r="B198">
        <v>75.264954000000003</v>
      </c>
      <c r="C198" s="2">
        <f t="shared" si="9"/>
        <v>2.7547393118247498E-2</v>
      </c>
      <c r="E198" s="5">
        <f t="shared" si="8"/>
        <v>0.19200000000000014</v>
      </c>
      <c r="F198" s="3">
        <f t="array" ref="F198">F$2+F$3*_xlfn.NORM.S.INV(E198)</f>
        <v>-3.2776709806734833E-2</v>
      </c>
      <c r="G198" s="6">
        <f>AVERAGE(F$7:F198)</f>
        <v>-5.2835749030380401E-2</v>
      </c>
      <c r="H198" s="13">
        <f t="shared" si="7"/>
        <v>-5.3097089505246893E-2</v>
      </c>
    </row>
    <row r="199" spans="1:8" x14ac:dyDescent="0.45">
      <c r="A199" s="1">
        <v>44483</v>
      </c>
      <c r="B199">
        <v>75.694671999999997</v>
      </c>
      <c r="C199" s="2">
        <f t="shared" si="9"/>
        <v>5.7094036090155065E-3</v>
      </c>
      <c r="E199" s="5">
        <f t="shared" si="8"/>
        <v>0.19300000000000014</v>
      </c>
      <c r="F199" s="3">
        <f t="array" ref="F199">F$2+F$3*_xlfn.NORM.S.INV(E199)</f>
        <v>-3.2642116355469715E-2</v>
      </c>
      <c r="G199" s="6">
        <f>AVERAGE(F$7:F199)</f>
        <v>-5.2731118809266876E-2</v>
      </c>
      <c r="H199" s="13">
        <f t="shared" si="7"/>
        <v>-5.2991453691548535E-2</v>
      </c>
    </row>
    <row r="200" spans="1:8" x14ac:dyDescent="0.45">
      <c r="A200" s="1">
        <v>44484</v>
      </c>
      <c r="B200">
        <v>76.058989999999994</v>
      </c>
      <c r="C200" s="2">
        <f t="shared" si="9"/>
        <v>4.8129939713590364E-3</v>
      </c>
      <c r="E200" s="5">
        <f t="shared" si="8"/>
        <v>0.19400000000000014</v>
      </c>
      <c r="F200" s="3">
        <f t="array" ref="F200">F$2+F$3*_xlfn.NORM.S.INV(E200)</f>
        <v>-3.2507948095042642E-2</v>
      </c>
      <c r="G200" s="6">
        <f>AVERAGE(F$7:F200)</f>
        <v>-5.2626875661255415E-2</v>
      </c>
      <c r="H200" s="13">
        <f t="shared" ref="H200:H263" si="10">$F$2-$F$3*_xlfn.NORM.S.DIST((F200-$F$2)/$F$3,0)/_xlfn.NORM.S.DIST((F200-$F$2)/$F$3,1)</f>
        <v>-5.2886214223958235E-2</v>
      </c>
    </row>
    <row r="201" spans="1:8" x14ac:dyDescent="0.45">
      <c r="A201" s="1">
        <v>44487</v>
      </c>
      <c r="B201">
        <v>76.993140999999994</v>
      </c>
      <c r="C201" s="2">
        <f t="shared" si="9"/>
        <v>1.2281927488124733E-2</v>
      </c>
      <c r="E201" s="5">
        <f t="shared" ref="E201:E264" si="11">E200+0.1%</f>
        <v>0.19500000000000015</v>
      </c>
      <c r="F201" s="3">
        <f t="array" ref="F201">F$2+F$3*_xlfn.NORM.S.INV(E201)</f>
        <v>-3.2374200576955524E-2</v>
      </c>
      <c r="G201" s="6">
        <f>AVERAGE(F$7:F201)</f>
        <v>-5.2523015789028231E-2</v>
      </c>
      <c r="H201" s="13">
        <f t="shared" si="10"/>
        <v>-5.2781367173875354E-2</v>
      </c>
    </row>
    <row r="202" spans="1:8" x14ac:dyDescent="0.45">
      <c r="A202" s="1">
        <v>44488</v>
      </c>
      <c r="B202">
        <v>79.319198999999998</v>
      </c>
      <c r="C202" s="2">
        <f t="shared" si="9"/>
        <v>3.0211236608725933E-2</v>
      </c>
      <c r="E202" s="5">
        <f t="shared" si="11"/>
        <v>0.19600000000000015</v>
      </c>
      <c r="F202" s="3">
        <f t="array" ref="F202">F$2+F$3*_xlfn.NORM.S.INV(E202)</f>
        <v>-3.2240869416606234E-2</v>
      </c>
      <c r="G202" s="6">
        <f>AVERAGE(F$7:F202)</f>
        <v>-5.241953545039342E-2</v>
      </c>
      <c r="H202" s="13">
        <f t="shared" si="10"/>
        <v>-5.2676908670341964E-2</v>
      </c>
    </row>
    <row r="203" spans="1:8" x14ac:dyDescent="0.45">
      <c r="A203" s="1">
        <v>44489</v>
      </c>
      <c r="B203">
        <v>79.898375999999999</v>
      </c>
      <c r="C203" s="2">
        <f t="shared" si="9"/>
        <v>7.3018513462295154E-3</v>
      </c>
      <c r="E203" s="5">
        <f t="shared" si="11"/>
        <v>0.19700000000000015</v>
      </c>
      <c r="F203" s="3">
        <f t="array" ref="F203">F$2+F$3*_xlfn.NORM.S.INV(E203)</f>
        <v>-3.2107950292022347E-2</v>
      </c>
      <c r="G203" s="6">
        <f>AVERAGE(F$7:F203)</f>
        <v>-5.2316430957203723E-2</v>
      </c>
      <c r="H203" s="13">
        <f t="shared" si="10"/>
        <v>-5.2572834898900918E-2</v>
      </c>
    </row>
    <row r="204" spans="1:8" x14ac:dyDescent="0.45">
      <c r="A204" s="1">
        <v>44490</v>
      </c>
      <c r="B204">
        <v>78.441085999999999</v>
      </c>
      <c r="C204" s="2">
        <f t="shared" si="9"/>
        <v>-1.8239294375645421E-2</v>
      </c>
      <c r="E204" s="5">
        <f t="shared" si="11"/>
        <v>0.19800000000000015</v>
      </c>
      <c r="F204" s="3">
        <f t="array" ref="F204">F$2+F$3*_xlfn.NORM.S.INV(E204)</f>
        <v>-3.1975438942626257E-2</v>
      </c>
      <c r="G204" s="6">
        <f>AVERAGE(F$7:F204)</f>
        <v>-5.2213698674301812E-2</v>
      </c>
      <c r="H204" s="13">
        <f t="shared" si="10"/>
        <v>-5.2469142100482126E-2</v>
      </c>
    </row>
    <row r="205" spans="1:8" x14ac:dyDescent="0.45">
      <c r="A205" s="1">
        <v>44491</v>
      </c>
      <c r="B205">
        <v>77.600348999999994</v>
      </c>
      <c r="C205" s="2">
        <f t="shared" si="9"/>
        <v>-1.0718069354623716E-2</v>
      </c>
      <c r="E205" s="5">
        <f t="shared" si="11"/>
        <v>0.19900000000000015</v>
      </c>
      <c r="F205" s="3">
        <f t="array" ref="F205">F$2+F$3*_xlfn.NORM.S.INV(E205)</f>
        <v>-3.1843331168030738E-2</v>
      </c>
      <c r="G205" s="6">
        <f>AVERAGE(F$7:F205)</f>
        <v>-5.2111335018491405E-2</v>
      </c>
      <c r="H205" s="13">
        <f t="shared" si="10"/>
        <v>-5.2365826570316597E-2</v>
      </c>
    </row>
    <row r="206" spans="1:8" x14ac:dyDescent="0.45">
      <c r="A206" s="1">
        <v>44494</v>
      </c>
      <c r="B206">
        <v>78.702652</v>
      </c>
      <c r="C206" s="2">
        <f t="shared" si="9"/>
        <v>1.4204871681698261E-2</v>
      </c>
      <c r="E206" s="5">
        <f t="shared" si="11"/>
        <v>0.20000000000000015</v>
      </c>
      <c r="F206" s="3">
        <f t="array" ref="F206">F$2+F$3*_xlfn.NORM.S.INV(E206)</f>
        <v>-3.1711622826863739E-2</v>
      </c>
      <c r="G206" s="6">
        <f>AVERAGE(F$7:F206)</f>
        <v>-5.2009336457533265E-2</v>
      </c>
      <c r="H206" s="13">
        <f t="shared" si="10"/>
        <v>-5.2262884656876799E-2</v>
      </c>
    </row>
    <row r="207" spans="1:8" x14ac:dyDescent="0.45">
      <c r="A207" s="1">
        <v>44495</v>
      </c>
      <c r="B207">
        <v>76.115043999999997</v>
      </c>
      <c r="C207" s="2">
        <f t="shared" si="9"/>
        <v>-3.2878282170212048E-2</v>
      </c>
      <c r="E207" s="5">
        <f t="shared" si="11"/>
        <v>0.20100000000000015</v>
      </c>
      <c r="F207" s="3">
        <f t="array" ref="F207">F$2+F$3*_xlfn.NORM.S.INV(E207)</f>
        <v>-3.1580309835621698E-2</v>
      </c>
      <c r="G207" s="6">
        <f>AVERAGE(F$7:F207)</f>
        <v>-5.1907699509165545E-2</v>
      </c>
      <c r="H207" s="13">
        <f t="shared" si="10"/>
        <v>-5.2160312760842868E-2</v>
      </c>
    </row>
    <row r="208" spans="1:8" x14ac:dyDescent="0.45">
      <c r="A208" s="1">
        <v>44496</v>
      </c>
      <c r="B208">
        <v>75.535865999999999</v>
      </c>
      <c r="C208" s="2">
        <f t="shared" si="9"/>
        <v>-7.6092447637552407E-3</v>
      </c>
      <c r="E208" s="5">
        <f t="shared" si="11"/>
        <v>0.20200000000000015</v>
      </c>
      <c r="F208" s="3">
        <f t="array" ref="F208">F$2+F$3*_xlfn.NORM.S.INV(E208)</f>
        <v>-3.1449388167550864E-2</v>
      </c>
      <c r="G208" s="6">
        <f>AVERAGE(F$7:F208)</f>
        <v>-5.1806420740147657E-2</v>
      </c>
      <c r="H208" s="13">
        <f t="shared" si="10"/>
        <v>-5.2058107334094245E-2</v>
      </c>
    </row>
    <row r="209" spans="1:8" x14ac:dyDescent="0.45">
      <c r="A209" s="1">
        <v>44497</v>
      </c>
      <c r="B209">
        <v>75.591910999999996</v>
      </c>
      <c r="C209" s="2">
        <f t="shared" si="9"/>
        <v>7.4196541282778306E-4</v>
      </c>
      <c r="E209" s="5">
        <f t="shared" si="11"/>
        <v>0.20300000000000015</v>
      </c>
      <c r="F209" s="3">
        <f t="array" ref="F209">F$2+F$3*_xlfn.NORM.S.INV(E209)</f>
        <v>-3.1318853851555292E-2</v>
      </c>
      <c r="G209" s="6">
        <f>AVERAGE(F$7:F209)</f>
        <v>-5.1705496765327007E-2</v>
      </c>
      <c r="H209" s="13">
        <f t="shared" si="10"/>
        <v>-5.1956264878725456E-2</v>
      </c>
    </row>
    <row r="210" spans="1:8" x14ac:dyDescent="0.45">
      <c r="A210" s="1">
        <v>44498</v>
      </c>
      <c r="B210">
        <v>73.125739999999993</v>
      </c>
      <c r="C210" s="2">
        <f t="shared" si="9"/>
        <v>-3.2624800291131684E-2</v>
      </c>
      <c r="E210" s="5">
        <f t="shared" si="11"/>
        <v>0.20400000000000015</v>
      </c>
      <c r="F210" s="3">
        <f t="array" ref="F210">F$2+F$3*_xlfn.NORM.S.INV(E210)</f>
        <v>-3.1188702971130865E-2</v>
      </c>
      <c r="G210" s="6">
        <f>AVERAGE(F$7:F210)</f>
        <v>-5.1604924246728003E-2</v>
      </c>
      <c r="H210" s="13">
        <f t="shared" si="10"/>
        <v>-5.1854781946085372E-2</v>
      </c>
    </row>
    <row r="211" spans="1:8" x14ac:dyDescent="0.45">
      <c r="A211" s="1">
        <v>44501</v>
      </c>
      <c r="B211">
        <v>77.067879000000005</v>
      </c>
      <c r="C211" s="2">
        <f t="shared" si="9"/>
        <v>5.3909047621261807E-2</v>
      </c>
      <c r="E211" s="5">
        <f t="shared" si="11"/>
        <v>0.20500000000000015</v>
      </c>
      <c r="F211" s="3">
        <f t="array" ref="F211">F$2+F$3*_xlfn.NORM.S.INV(E211)</f>
        <v>-3.1058931663325164E-2</v>
      </c>
      <c r="G211" s="6">
        <f>AVERAGE(F$7:F211)</f>
        <v>-5.1504699892662625E-2</v>
      </c>
      <c r="H211" s="13">
        <f t="shared" si="10"/>
        <v>-5.1753655135839766E-2</v>
      </c>
    </row>
    <row r="212" spans="1:8" x14ac:dyDescent="0.45">
      <c r="A212" s="1">
        <v>44502</v>
      </c>
      <c r="B212">
        <v>75.386398</v>
      </c>
      <c r="C212" s="2">
        <f t="shared" si="9"/>
        <v>-2.1818181865365771E-2</v>
      </c>
      <c r="E212" s="5">
        <f t="shared" si="11"/>
        <v>0.20600000000000016</v>
      </c>
      <c r="F212" s="3">
        <f t="array" ref="F212">F$2+F$3*_xlfn.NORM.S.INV(E212)</f>
        <v>-3.0929536117721396E-2</v>
      </c>
      <c r="G212" s="6">
        <f>AVERAGE(F$7:F212)</f>
        <v>-5.1404820456861941E-2</v>
      </c>
      <c r="H212" s="13">
        <f t="shared" si="10"/>
        <v>-5.1652881095056107E-2</v>
      </c>
    </row>
    <row r="213" spans="1:8" x14ac:dyDescent="0.45">
      <c r="A213" s="1">
        <v>44503</v>
      </c>
      <c r="B213">
        <v>76.002937000000003</v>
      </c>
      <c r="C213" s="2">
        <f t="shared" si="9"/>
        <v>8.1783851776551231E-3</v>
      </c>
      <c r="E213" s="5">
        <f t="shared" si="11"/>
        <v>0.20700000000000016</v>
      </c>
      <c r="F213" s="3">
        <f t="array" ref="F213">F$2+F$3*_xlfn.NORM.S.INV(E213)</f>
        <v>-3.0800512575446842E-2</v>
      </c>
      <c r="G213" s="6">
        <f>AVERAGE(F$7:F213)</f>
        <v>-5.130528273762805E-2</v>
      </c>
      <c r="H213" s="13">
        <f t="shared" si="10"/>
        <v>-5.1552456517309879E-2</v>
      </c>
    </row>
    <row r="214" spans="1:8" x14ac:dyDescent="0.45">
      <c r="A214" s="1">
        <v>44504</v>
      </c>
      <c r="B214">
        <v>75.012741000000005</v>
      </c>
      <c r="C214" s="2">
        <f t="shared" si="9"/>
        <v>-1.302839125809041E-2</v>
      </c>
      <c r="E214" s="5">
        <f t="shared" si="11"/>
        <v>0.20800000000000016</v>
      </c>
      <c r="F214" s="3">
        <f t="array" ref="F214">F$2+F$3*_xlfn.NORM.S.INV(E214)</f>
        <v>-3.0671857328204093E-2</v>
      </c>
      <c r="G214" s="6">
        <f>AVERAGE(F$7:F214)</f>
        <v>-5.1206083577005818E-2</v>
      </c>
      <c r="H214" s="13">
        <f t="shared" si="10"/>
        <v>-5.1452378141812069E-2</v>
      </c>
    </row>
    <row r="215" spans="1:8" x14ac:dyDescent="0.45">
      <c r="A215" s="1">
        <v>44505</v>
      </c>
      <c r="B215">
        <v>72.462494000000007</v>
      </c>
      <c r="C215" s="2">
        <f t="shared" si="9"/>
        <v>-3.3997517835003488E-2</v>
      </c>
      <c r="E215" s="5">
        <f t="shared" si="11"/>
        <v>0.20900000000000016</v>
      </c>
      <c r="F215" s="3">
        <f t="array" ref="F215">F$2+F$3*_xlfn.NORM.S.INV(E215)</f>
        <v>-3.0543566717325315E-2</v>
      </c>
      <c r="G215" s="6">
        <f>AVERAGE(F$7:F215)</f>
        <v>-5.1107219859973858E-2</v>
      </c>
      <c r="H215" s="13">
        <f t="shared" si="10"/>
        <v>-5.1352642752557277E-2</v>
      </c>
    </row>
    <row r="216" spans="1:8" x14ac:dyDescent="0.45">
      <c r="A216" s="1">
        <v>44508</v>
      </c>
      <c r="B216">
        <v>72.369079999999997</v>
      </c>
      <c r="C216" s="2">
        <f t="shared" si="9"/>
        <v>-1.289135866618274E-3</v>
      </c>
      <c r="E216" s="5">
        <f t="shared" si="11"/>
        <v>0.21000000000000016</v>
      </c>
      <c r="F216" s="3">
        <f t="array" ref="F216">F$2+F$3*_xlfn.NORM.S.INV(E216)</f>
        <v>-3.0415637132848099E-2</v>
      </c>
      <c r="G216" s="6">
        <f>AVERAGE(F$7:F216)</f>
        <v>-5.1008688513654206E-2</v>
      </c>
      <c r="H216" s="13">
        <f t="shared" si="10"/>
        <v>-5.1253247177491294E-2</v>
      </c>
    </row>
    <row r="217" spans="1:8" x14ac:dyDescent="0.45">
      <c r="A217" s="1">
        <v>44509</v>
      </c>
      <c r="B217">
        <v>72.107512999999997</v>
      </c>
      <c r="C217" s="2">
        <f t="shared" si="9"/>
        <v>-3.6143474533598674E-3</v>
      </c>
      <c r="E217" s="5">
        <f t="shared" si="11"/>
        <v>0.21100000000000016</v>
      </c>
      <c r="F217" s="3">
        <f t="array" ref="F217">F$2+F$3*_xlfn.NORM.S.INV(E217)</f>
        <v>-3.0288065012613191E-2</v>
      </c>
      <c r="G217" s="6">
        <f>AVERAGE(F$7:F217)</f>
        <v>-5.0910486506540266E-2</v>
      </c>
      <c r="H217" s="13">
        <f t="shared" si="10"/>
        <v>-5.1154188287698542E-2</v>
      </c>
    </row>
    <row r="218" spans="1:8" x14ac:dyDescent="0.45">
      <c r="A218" s="1">
        <v>44510</v>
      </c>
      <c r="B218">
        <v>72.621291999999997</v>
      </c>
      <c r="C218" s="2">
        <f t="shared" si="9"/>
        <v>7.1251798685665335E-3</v>
      </c>
      <c r="E218" s="5">
        <f t="shared" si="11"/>
        <v>0.21200000000000016</v>
      </c>
      <c r="F218" s="3">
        <f t="array" ref="F218">F$2+F$3*_xlfn.NORM.S.INV(E218)</f>
        <v>-3.0160846841382368E-2</v>
      </c>
      <c r="G218" s="6">
        <f>AVERAGE(F$7:F218)</f>
        <v>-5.0812610847742357E-2</v>
      </c>
      <c r="H218" s="13">
        <f t="shared" si="10"/>
        <v>-5.1055462996607903E-2</v>
      </c>
    </row>
    <row r="219" spans="1:8" x14ac:dyDescent="0.45">
      <c r="A219" s="1">
        <v>44511</v>
      </c>
      <c r="B219">
        <v>78.655936999999994</v>
      </c>
      <c r="C219" s="2">
        <f t="shared" si="9"/>
        <v>8.3097461278986762E-2</v>
      </c>
      <c r="E219" s="5">
        <f t="shared" si="11"/>
        <v>0.21300000000000016</v>
      </c>
      <c r="F219" s="3">
        <f t="array" ref="F219">F$2+F$3*_xlfn.NORM.S.INV(E219)</f>
        <v>-3.0033979149977182E-2</v>
      </c>
      <c r="G219" s="6">
        <f>AVERAGE(F$7:F219)</f>
        <v>-5.07150585862505E-2</v>
      </c>
      <c r="H219" s="13">
        <f t="shared" si="10"/>
        <v>-5.0957068259217156E-2</v>
      </c>
    </row>
    <row r="220" spans="1:8" x14ac:dyDescent="0.45">
      <c r="A220" s="1">
        <v>44512</v>
      </c>
      <c r="B220">
        <v>80.290717999999998</v>
      </c>
      <c r="C220" s="2">
        <f t="shared" si="9"/>
        <v>2.0783949214157937E-2</v>
      </c>
      <c r="E220" s="5">
        <f t="shared" si="11"/>
        <v>0.21400000000000016</v>
      </c>
      <c r="F220" s="3">
        <f t="array" ref="F220">F$2+F$3*_xlfn.NORM.S.INV(E220)</f>
        <v>-2.990745851443672E-2</v>
      </c>
      <c r="G220" s="6">
        <f>AVERAGE(F$7:F220)</f>
        <v>-5.0617826810213984E-2</v>
      </c>
      <c r="H220" s="13">
        <f t="shared" si="10"/>
        <v>-5.0859001071334731E-2</v>
      </c>
    </row>
    <row r="221" spans="1:8" x14ac:dyDescent="0.45">
      <c r="A221" s="1">
        <v>44515</v>
      </c>
      <c r="B221">
        <v>79.048293999999999</v>
      </c>
      <c r="C221" s="2">
        <f t="shared" si="9"/>
        <v>-1.5474067625102061E-2</v>
      </c>
      <c r="E221" s="5">
        <f t="shared" si="11"/>
        <v>0.21500000000000016</v>
      </c>
      <c r="F221" s="3">
        <f t="array" ref="F221">F$2+F$3*_xlfn.NORM.S.INV(E221)</f>
        <v>-2.9781281555194848E-2</v>
      </c>
      <c r="G221" s="6">
        <f>AVERAGE(F$7:F221)</f>
        <v>-5.0520912646237148E-2</v>
      </c>
      <c r="H221" s="13">
        <f t="shared" si="10"/>
        <v>-5.0761258468839145E-2</v>
      </c>
    </row>
    <row r="222" spans="1:8" x14ac:dyDescent="0.45">
      <c r="A222" s="1">
        <v>44516</v>
      </c>
      <c r="B222">
        <v>80.085205000000002</v>
      </c>
      <c r="C222" s="2">
        <f t="shared" si="9"/>
        <v>1.3117436791235448E-2</v>
      </c>
      <c r="E222" s="5">
        <f t="shared" si="11"/>
        <v>0.21600000000000016</v>
      </c>
      <c r="F222" s="3">
        <f t="array" ref="F222">F$2+F$3*_xlfn.NORM.S.INV(E222)</f>
        <v>-2.9655444936275994E-2</v>
      </c>
      <c r="G222" s="6">
        <f>AVERAGE(F$7:F222)</f>
        <v>-5.0424313258691039E-2</v>
      </c>
      <c r="H222" s="13">
        <f t="shared" si="10"/>
        <v>-5.0663837526955184E-2</v>
      </c>
    </row>
    <row r="223" spans="1:8" x14ac:dyDescent="0.45">
      <c r="A223" s="1">
        <v>44517</v>
      </c>
      <c r="B223">
        <v>77.675078999999997</v>
      </c>
      <c r="C223" s="2">
        <f t="shared" si="9"/>
        <v>-3.0094522452680295E-2</v>
      </c>
      <c r="E223" s="5">
        <f t="shared" si="11"/>
        <v>0.21700000000000016</v>
      </c>
      <c r="F223" s="3">
        <f t="array" ref="F223">F$2+F$3*_xlfn.NORM.S.INV(E223)</f>
        <v>-2.9529945364508946E-2</v>
      </c>
      <c r="G223" s="6">
        <f>AVERAGE(F$7:F223)</f>
        <v>-5.0328025849040427E-2</v>
      </c>
      <c r="H223" s="13">
        <f t="shared" si="10"/>
        <v>-5.0566735359546332E-2</v>
      </c>
    </row>
    <row r="224" spans="1:8" x14ac:dyDescent="0.45">
      <c r="A224" s="1">
        <v>44518</v>
      </c>
      <c r="B224">
        <v>82.299155999999996</v>
      </c>
      <c r="C224" s="2">
        <f t="shared" si="9"/>
        <v>5.9531024101050489E-2</v>
      </c>
      <c r="E224" s="5">
        <f t="shared" si="11"/>
        <v>0.21800000000000017</v>
      </c>
      <c r="F224" s="3">
        <f t="array" ref="F224">F$2+F$3*_xlfn.NORM.S.INV(E224)</f>
        <v>-2.9404779588758211E-2</v>
      </c>
      <c r="G224" s="6">
        <f>AVERAGE(F$7:F224)</f>
        <v>-5.0232047655185914E-2</v>
      </c>
      <c r="H224" s="13">
        <f t="shared" si="10"/>
        <v>-5.0469949118423015E-2</v>
      </c>
    </row>
    <row r="225" spans="1:8" x14ac:dyDescent="0.45">
      <c r="A225" s="1">
        <v>44519</v>
      </c>
      <c r="B225">
        <v>85.521996000000001</v>
      </c>
      <c r="C225" s="2">
        <f t="shared" si="9"/>
        <v>3.9160061374140964E-2</v>
      </c>
      <c r="E225" s="5">
        <f t="shared" si="11"/>
        <v>0.21900000000000017</v>
      </c>
      <c r="F225" s="3">
        <f t="array" ref="F225">F$2+F$3*_xlfn.NORM.S.INV(E225)</f>
        <v>-2.9279944399172534E-2</v>
      </c>
      <c r="G225" s="6">
        <f>AVERAGE(F$7:F225)</f>
        <v>-5.0136375950820558E-2</v>
      </c>
      <c r="H225" s="13">
        <f t="shared" si="10"/>
        <v>-5.03734759926667E-2</v>
      </c>
    </row>
    <row r="226" spans="1:8" x14ac:dyDescent="0.45">
      <c r="A226" s="1">
        <v>44522</v>
      </c>
      <c r="B226">
        <v>81.934830000000005</v>
      </c>
      <c r="C226" s="2">
        <f t="shared" si="9"/>
        <v>-4.1944367154386764E-2</v>
      </c>
      <c r="E226" s="5">
        <f t="shared" si="11"/>
        <v>0.22000000000000017</v>
      </c>
      <c r="F226" s="3">
        <f t="array" ref="F226">F$2+F$3*_xlfn.NORM.S.INV(E226)</f>
        <v>-2.9155436626450124E-2</v>
      </c>
      <c r="G226" s="6">
        <f>AVERAGE(F$7:F226)</f>
        <v>-5.0041008044800696E-2</v>
      </c>
      <c r="H226" s="13">
        <f t="shared" si="10"/>
        <v>-5.0277313207968549E-2</v>
      </c>
    </row>
    <row r="227" spans="1:8" x14ac:dyDescent="0.45">
      <c r="A227" s="1">
        <v>44523</v>
      </c>
      <c r="B227">
        <v>83.569603000000001</v>
      </c>
      <c r="C227" s="2">
        <f t="shared" si="9"/>
        <v>1.9952113161155083E-2</v>
      </c>
      <c r="E227" s="5">
        <f t="shared" si="11"/>
        <v>0.22100000000000017</v>
      </c>
      <c r="F227" s="3">
        <f t="array" ref="F227">F$2+F$3*_xlfn.NORM.S.INV(E227)</f>
        <v>-2.9031253141119897E-2</v>
      </c>
      <c r="G227" s="6">
        <f>AVERAGE(F$7:F227)</f>
        <v>-4.9945941280530648E-2</v>
      </c>
      <c r="H227" s="13">
        <f t="shared" si="10"/>
        <v>-5.0181458025983117E-2</v>
      </c>
    </row>
    <row r="228" spans="1:8" x14ac:dyDescent="0.45">
      <c r="A228" s="1">
        <v>44524</v>
      </c>
      <c r="B228">
        <v>83.476189000000005</v>
      </c>
      <c r="C228" s="2">
        <f t="shared" si="9"/>
        <v>-1.1177987766676223E-3</v>
      </c>
      <c r="E228" s="5">
        <f t="shared" si="11"/>
        <v>0.22200000000000017</v>
      </c>
      <c r="F228" s="3">
        <f t="array" ref="F228">F$2+F$3*_xlfn.NORM.S.INV(E228)</f>
        <v>-2.8907390852838829E-2</v>
      </c>
      <c r="G228" s="6">
        <f>AVERAGE(F$7:F228)</f>
        <v>-4.9851173035360866E-2</v>
      </c>
      <c r="H228" s="13">
        <f t="shared" si="10"/>
        <v>-5.0085907743696249E-2</v>
      </c>
    </row>
    <row r="229" spans="1:8" x14ac:dyDescent="0.45">
      <c r="A229" s="1">
        <v>44526</v>
      </c>
      <c r="B229">
        <v>82.831619000000003</v>
      </c>
      <c r="C229" s="2">
        <f t="shared" si="9"/>
        <v>-7.7216031028920495E-3</v>
      </c>
      <c r="E229" s="5">
        <f t="shared" si="11"/>
        <v>0.22300000000000017</v>
      </c>
      <c r="F229" s="3">
        <f t="array" ref="F229">F$2+F$3*_xlfn.NORM.S.INV(E229)</f>
        <v>-2.8783846709704294E-2</v>
      </c>
      <c r="G229" s="6">
        <f>AVERAGE(F$7:F229)</f>
        <v>-4.9756700719999172E-2</v>
      </c>
      <c r="H229" s="13">
        <f t="shared" si="10"/>
        <v>-4.9990659692806749E-2</v>
      </c>
    </row>
    <row r="230" spans="1:8" x14ac:dyDescent="0.45">
      <c r="A230" s="1">
        <v>44529</v>
      </c>
      <c r="B230">
        <v>82.121666000000005</v>
      </c>
      <c r="C230" s="2">
        <f t="shared" si="9"/>
        <v>-8.5710385547335122E-3</v>
      </c>
      <c r="E230" s="5">
        <f t="shared" si="11"/>
        <v>0.22400000000000017</v>
      </c>
      <c r="F230" s="3">
        <f t="array" ref="F230">F$2+F$3*_xlfn.NORM.S.INV(E230)</f>
        <v>-2.8660617697581665E-2</v>
      </c>
      <c r="G230" s="6">
        <f>AVERAGE(F$7:F230)</f>
        <v>-4.9662521777934808E-2</v>
      </c>
      <c r="H230" s="13">
        <f t="shared" si="10"/>
        <v>-4.9895711239121586E-2</v>
      </c>
    </row>
    <row r="231" spans="1:8" x14ac:dyDescent="0.45">
      <c r="A231" s="1">
        <v>44530</v>
      </c>
      <c r="B231">
        <v>78.571877000000001</v>
      </c>
      <c r="C231" s="2">
        <f t="shared" si="9"/>
        <v>-4.3225974007882417E-2</v>
      </c>
      <c r="E231" s="5">
        <f t="shared" si="11"/>
        <v>0.22500000000000017</v>
      </c>
      <c r="F231" s="3">
        <f t="array" ref="F231">F$2+F$3*_xlfn.NORM.S.INV(E231)</f>
        <v>-2.8537700839446307E-2</v>
      </c>
      <c r="G231" s="6">
        <f>AVERAGE(F$7:F231)</f>
        <v>-4.9568633684874866E-2</v>
      </c>
      <c r="H231" s="13">
        <f t="shared" si="10"/>
        <v>-4.9801059781964446E-2</v>
      </c>
    </row>
    <row r="232" spans="1:8" x14ac:dyDescent="0.45">
      <c r="A232" s="1">
        <v>44531</v>
      </c>
      <c r="B232">
        <v>79.571419000000006</v>
      </c>
      <c r="C232" s="2">
        <f t="shared" si="9"/>
        <v>1.2721371032029749E-2</v>
      </c>
      <c r="E232" s="5">
        <f t="shared" si="11"/>
        <v>0.22600000000000017</v>
      </c>
      <c r="F232" s="3">
        <f t="array" ref="F232">F$2+F$3*_xlfn.NORM.S.INV(E232)</f>
        <v>-2.8415093194739727E-2</v>
      </c>
      <c r="G232" s="6">
        <f>AVERAGE(F$7:F232)</f>
        <v>-4.9475033948192852E-2</v>
      </c>
      <c r="H232" s="13">
        <f t="shared" si="10"/>
        <v>-4.9706702753596808E-2</v>
      </c>
    </row>
    <row r="233" spans="1:8" x14ac:dyDescent="0.45">
      <c r="A233" s="1">
        <v>44532</v>
      </c>
      <c r="B233">
        <v>78.898826999999997</v>
      </c>
      <c r="C233" s="2">
        <f t="shared" si="9"/>
        <v>-8.4526832429620002E-3</v>
      </c>
      <c r="E233" s="5">
        <f t="shared" si="11"/>
        <v>0.22700000000000017</v>
      </c>
      <c r="F233" s="3">
        <f t="array" ref="F233">F$2+F$3*_xlfn.NORM.S.INV(E233)</f>
        <v>-2.8292791858739792E-2</v>
      </c>
      <c r="G233" s="6">
        <f>AVERAGE(F$7:F233)</f>
        <v>-4.9381720106389089E-2</v>
      </c>
      <c r="H233" s="13">
        <f t="shared" si="10"/>
        <v>-4.9612637618651909E-2</v>
      </c>
    </row>
    <row r="234" spans="1:8" x14ac:dyDescent="0.45">
      <c r="A234" s="1">
        <v>44533</v>
      </c>
      <c r="B234">
        <v>72.817466999999994</v>
      </c>
      <c r="C234" s="2">
        <f t="shared" si="9"/>
        <v>-7.7077951995408012E-2</v>
      </c>
      <c r="E234" s="5">
        <f t="shared" si="11"/>
        <v>0.22800000000000017</v>
      </c>
      <c r="F234" s="3">
        <f t="array" ref="F234">F$2+F$3*_xlfn.NORM.S.INV(E234)</f>
        <v>-2.8170793961944215E-2</v>
      </c>
      <c r="G234" s="6">
        <f>AVERAGE(F$7:F234)</f>
        <v>-4.9288689728562575E-2</v>
      </c>
      <c r="H234" s="13">
        <f t="shared" si="10"/>
        <v>-4.9518861873580587E-2</v>
      </c>
    </row>
    <row r="235" spans="1:8" x14ac:dyDescent="0.45">
      <c r="A235" s="1">
        <v>44536</v>
      </c>
      <c r="B235">
        <v>70.239197000000004</v>
      </c>
      <c r="C235" s="2">
        <f t="shared" si="9"/>
        <v>-3.5407301382784806E-2</v>
      </c>
      <c r="E235" s="5">
        <f t="shared" si="11"/>
        <v>0.22900000000000018</v>
      </c>
      <c r="F235" s="3">
        <f t="array" ref="F235">F$2+F$3*_xlfn.NORM.S.INV(E235)</f>
        <v>-2.8049096669466925E-2</v>
      </c>
      <c r="G235" s="6">
        <f>AVERAGE(F$7:F235)</f>
        <v>-4.9195940413894038E-2</v>
      </c>
      <c r="H235" s="13">
        <f t="shared" si="10"/>
        <v>-4.9425373046108889E-2</v>
      </c>
    </row>
    <row r="236" spans="1:8" x14ac:dyDescent="0.45">
      <c r="A236" s="1">
        <v>44537</v>
      </c>
      <c r="B236">
        <v>72.948250000000002</v>
      </c>
      <c r="C236" s="2">
        <f t="shared" si="9"/>
        <v>3.8568963138915224E-2</v>
      </c>
      <c r="E236" s="5">
        <f t="shared" si="11"/>
        <v>0.23000000000000018</v>
      </c>
      <c r="F236" s="3">
        <f t="array" ref="F236">F$2+F$3*_xlfn.NORM.S.INV(E236)</f>
        <v>-2.7927697180447807E-2</v>
      </c>
      <c r="G236" s="6">
        <f>AVERAGE(F$7:F236)</f>
        <v>-4.9103469791139928E-2</v>
      </c>
      <c r="H236" s="13">
        <f t="shared" si="10"/>
        <v>-4.9332168694707627E-2</v>
      </c>
    </row>
    <row r="237" spans="1:8" x14ac:dyDescent="0.45">
      <c r="A237" s="1">
        <v>44538</v>
      </c>
      <c r="B237">
        <v>73.135086000000001</v>
      </c>
      <c r="C237" s="2">
        <f t="shared" si="9"/>
        <v>2.5612129146346252E-3</v>
      </c>
      <c r="E237" s="5">
        <f t="shared" si="11"/>
        <v>0.23100000000000018</v>
      </c>
      <c r="F237" s="3">
        <f t="array" ref="F237">F$2+F$3*_xlfn.NORM.S.INV(E237)</f>
        <v>-2.7806592727474377E-2</v>
      </c>
      <c r="G237" s="6">
        <f>AVERAGE(F$7:F237)</f>
        <v>-4.901127551813704E-2</v>
      </c>
      <c r="H237" s="13">
        <f t="shared" si="10"/>
        <v>-4.9239246408072805E-2</v>
      </c>
    </row>
    <row r="238" spans="1:8" x14ac:dyDescent="0.45">
      <c r="A238" s="1">
        <v>44539</v>
      </c>
      <c r="B238">
        <v>74.330803000000003</v>
      </c>
      <c r="C238" s="2">
        <f t="shared" si="9"/>
        <v>1.6349430422492484E-2</v>
      </c>
      <c r="E238" s="5">
        <f t="shared" si="11"/>
        <v>0.23200000000000018</v>
      </c>
      <c r="F238" s="3">
        <f t="array" ref="F238">F$2+F$3*_xlfn.NORM.S.INV(E238)</f>
        <v>-2.7685780576015711E-2</v>
      </c>
      <c r="G238" s="6">
        <f>AVERAGE(F$7:F238)</f>
        <v>-4.8919355281317557E-2</v>
      </c>
      <c r="H238" s="13">
        <f t="shared" si="10"/>
        <v>-4.9146603804617175E-2</v>
      </c>
    </row>
    <row r="239" spans="1:8" x14ac:dyDescent="0.45">
      <c r="A239" s="1">
        <v>44540</v>
      </c>
      <c r="B239">
        <v>74.461578000000003</v>
      </c>
      <c r="C239" s="2">
        <f t="shared" si="9"/>
        <v>1.7593648221452263E-3</v>
      </c>
      <c r="E239" s="5">
        <f t="shared" si="11"/>
        <v>0.23300000000000018</v>
      </c>
      <c r="F239" s="3">
        <f t="array" ref="F239">F$2+F$3*_xlfn.NORM.S.INV(E239)</f>
        <v>-2.756525802386835E-2</v>
      </c>
      <c r="G239" s="6">
        <f>AVERAGE(F$7:F239)</f>
        <v>-4.8827706795234085E-2</v>
      </c>
      <c r="H239" s="13">
        <f t="shared" si="10"/>
        <v>-4.9054238531972508E-2</v>
      </c>
    </row>
    <row r="240" spans="1:8" x14ac:dyDescent="0.45">
      <c r="A240" s="1">
        <v>44543</v>
      </c>
      <c r="B240">
        <v>72.910888999999997</v>
      </c>
      <c r="C240" s="2">
        <f t="shared" si="9"/>
        <v>-2.0825357743560091E-2</v>
      </c>
      <c r="E240" s="5">
        <f t="shared" si="11"/>
        <v>0.23400000000000018</v>
      </c>
      <c r="F240" s="3">
        <f t="array" ref="F240">F$2+F$3*_xlfn.NORM.S.INV(E240)</f>
        <v>-2.7445022400613701E-2</v>
      </c>
      <c r="G240" s="6">
        <f>AVERAGE(F$7:F240)</f>
        <v>-4.8736327802094678E-2</v>
      </c>
      <c r="H240" s="13">
        <f t="shared" si="10"/>
        <v>-4.8962148266502289E-2</v>
      </c>
    </row>
    <row r="241" spans="1:8" x14ac:dyDescent="0.45">
      <c r="A241" s="1">
        <v>44544</v>
      </c>
      <c r="B241">
        <v>72.537223999999995</v>
      </c>
      <c r="C241" s="2">
        <f t="shared" si="9"/>
        <v>-5.1249546552641911E-3</v>
      </c>
      <c r="E241" s="5">
        <f t="shared" si="11"/>
        <v>0.23500000000000018</v>
      </c>
      <c r="F241" s="3">
        <f t="array" ref="F241">F$2+F$3*_xlfn.NORM.S.INV(E241)</f>
        <v>-2.7325071067086423E-2</v>
      </c>
      <c r="G241" s="6">
        <f>AVERAGE(F$7:F241)</f>
        <v>-4.8645216071307402E-2</v>
      </c>
      <c r="H241" s="13">
        <f t="shared" si="10"/>
        <v>-4.8870330712824359E-2</v>
      </c>
    </row>
    <row r="242" spans="1:8" x14ac:dyDescent="0.45">
      <c r="A242" s="1">
        <v>44545</v>
      </c>
      <c r="B242">
        <v>68.809944000000002</v>
      </c>
      <c r="C242" s="2">
        <f t="shared" si="9"/>
        <v>-5.1384376110119589E-2</v>
      </c>
      <c r="E242" s="5">
        <f t="shared" si="11"/>
        <v>0.23600000000000018</v>
      </c>
      <c r="F242" s="3">
        <f t="array" ref="F242">F$2+F$3*_xlfn.NORM.S.INV(E242)</f>
        <v>-2.7205401414854117E-2</v>
      </c>
      <c r="G242" s="6">
        <f>AVERAGE(F$7:F242)</f>
        <v>-4.8554369399034299E-2</v>
      </c>
      <c r="H242" s="13">
        <f t="shared" si="10"/>
        <v>-4.8778783603343798E-2</v>
      </c>
    </row>
    <row r="243" spans="1:8" x14ac:dyDescent="0.45">
      <c r="A243" s="1">
        <v>44546</v>
      </c>
      <c r="B243">
        <v>67.894469999999998</v>
      </c>
      <c r="C243" s="2">
        <f t="shared" si="9"/>
        <v>-1.3304385191768242E-2</v>
      </c>
      <c r="E243" s="5">
        <f t="shared" si="11"/>
        <v>0.23700000000000018</v>
      </c>
      <c r="F243" s="3">
        <f t="array" ref="F243">F$2+F$3*_xlfn.NORM.S.INV(E243)</f>
        <v>-2.7086010865707492E-2</v>
      </c>
      <c r="G243" s="6">
        <f>AVERAGE(F$7:F243)</f>
        <v>-4.8463785607754432E-2</v>
      </c>
      <c r="H243" s="13">
        <f t="shared" si="10"/>
        <v>-4.8687504697795196E-2</v>
      </c>
    </row>
    <row r="244" spans="1:8" x14ac:dyDescent="0.45">
      <c r="A244" s="1">
        <v>44547</v>
      </c>
      <c r="B244">
        <v>66.362449999999995</v>
      </c>
      <c r="C244" s="2">
        <f t="shared" si="9"/>
        <v>-2.2564724343529075E-2</v>
      </c>
      <c r="E244" s="5">
        <f t="shared" si="11"/>
        <v>0.23800000000000018</v>
      </c>
      <c r="F244" s="3">
        <f t="array" ref="F244">F$2+F$3*_xlfn.NORM.S.INV(E244)</f>
        <v>-2.696689687116105E-2</v>
      </c>
      <c r="G244" s="6">
        <f>AVERAGE(F$7:F244)</f>
        <v>-4.8373462545835973E-2</v>
      </c>
      <c r="H244" s="13">
        <f t="shared" si="10"/>
        <v>-4.8596491782794515E-2</v>
      </c>
    </row>
    <row r="245" spans="1:8" x14ac:dyDescent="0.45">
      <c r="A245" s="1">
        <v>44550</v>
      </c>
      <c r="B245">
        <v>63.700108</v>
      </c>
      <c r="C245" s="2">
        <f t="shared" si="9"/>
        <v>-4.0118199373290087E-2</v>
      </c>
      <c r="E245" s="5">
        <f t="shared" si="11"/>
        <v>0.23900000000000018</v>
      </c>
      <c r="F245" s="3">
        <f t="array" ref="F245">F$2+F$3*_xlfn.NORM.S.INV(E245)</f>
        <v>-2.6848056911963774E-2</v>
      </c>
      <c r="G245" s="6">
        <f>AVERAGE(F$7:F245)</f>
        <v>-4.8283398087116847E-2</v>
      </c>
      <c r="H245" s="13">
        <f t="shared" si="10"/>
        <v>-4.8505742671399919E-2</v>
      </c>
    </row>
    <row r="246" spans="1:8" x14ac:dyDescent="0.45">
      <c r="A246" s="1">
        <v>44551</v>
      </c>
      <c r="B246">
        <v>68.576408000000001</v>
      </c>
      <c r="C246" s="2">
        <f t="shared" si="9"/>
        <v>7.6550890620153966E-2</v>
      </c>
      <c r="E246" s="5">
        <f t="shared" si="11"/>
        <v>0.24000000000000019</v>
      </c>
      <c r="F246" s="3">
        <f t="array" ref="F246">F$2+F$3*_xlfn.NORM.S.INV(E246)</f>
        <v>-2.6729488497620007E-2</v>
      </c>
      <c r="G246" s="6">
        <f>AVERAGE(F$7:F246)</f>
        <v>-4.8193590130493943E-2</v>
      </c>
      <c r="H246" s="13">
        <f t="shared" si="10"/>
        <v>-4.8415255202681924E-2</v>
      </c>
    </row>
    <row r="247" spans="1:8" x14ac:dyDescent="0.45">
      <c r="A247" s="1">
        <v>44552</v>
      </c>
      <c r="B247">
        <v>68.894012000000004</v>
      </c>
      <c r="C247" s="2">
        <f t="shared" si="9"/>
        <v>4.6313886839917107E-3</v>
      </c>
      <c r="E247" s="5">
        <f t="shared" si="11"/>
        <v>0.24100000000000019</v>
      </c>
      <c r="F247" s="3">
        <f t="array" ref="F247">F$2+F$3*_xlfn.NORM.S.INV(E247)</f>
        <v>-2.6611189165919757E-2</v>
      </c>
      <c r="G247" s="6">
        <f>AVERAGE(F$7:F247)</f>
        <v>-4.8104036599520603E-2</v>
      </c>
      <c r="H247" s="13">
        <f t="shared" si="10"/>
        <v>-4.8325027241301784E-2</v>
      </c>
    </row>
    <row r="248" spans="1:8" x14ac:dyDescent="0.45">
      <c r="A248" s="1">
        <v>44553</v>
      </c>
      <c r="B248">
        <v>64.129813999999996</v>
      </c>
      <c r="C248" s="2">
        <f t="shared" si="9"/>
        <v>-6.9152570182732354E-2</v>
      </c>
      <c r="E248" s="5">
        <f t="shared" si="11"/>
        <v>0.24200000000000019</v>
      </c>
      <c r="F248" s="3">
        <f t="array" ref="F248">F$2+F$3*_xlfn.NORM.S.INV(E248)</f>
        <v>-2.6493156482478509E-2</v>
      </c>
      <c r="G248" s="6">
        <f>AVERAGE(F$7:F248)</f>
        <v>-4.8014735442012166E-2</v>
      </c>
      <c r="H248" s="13">
        <f t="shared" si="10"/>
        <v>-4.8235056677098959E-2</v>
      </c>
    </row>
    <row r="249" spans="1:8" x14ac:dyDescent="0.45">
      <c r="A249" s="1">
        <v>44557</v>
      </c>
      <c r="B249">
        <v>63.251713000000002</v>
      </c>
      <c r="C249" s="2">
        <f t="shared" si="9"/>
        <v>-1.3692554916812871E-2</v>
      </c>
      <c r="E249" s="5">
        <f t="shared" si="11"/>
        <v>0.24300000000000019</v>
      </c>
      <c r="F249" s="3">
        <f t="array" ref="F249">F$2+F$3*_xlfn.NORM.S.INV(E249)</f>
        <v>-2.6375388040286302E-2</v>
      </c>
      <c r="G249" s="6">
        <f>AVERAGE(F$7:F249)</f>
        <v>-4.7925684629659383E-2</v>
      </c>
      <c r="H249" s="13">
        <f t="shared" si="10"/>
        <v>-4.8145341424686447E-2</v>
      </c>
    </row>
    <row r="250" spans="1:8" x14ac:dyDescent="0.45">
      <c r="A250" s="1">
        <v>44558</v>
      </c>
      <c r="B250">
        <v>61.532871</v>
      </c>
      <c r="C250" s="2">
        <f t="shared" si="9"/>
        <v>-2.7174631618277267E-2</v>
      </c>
      <c r="E250" s="5">
        <f t="shared" si="11"/>
        <v>0.24400000000000019</v>
      </c>
      <c r="F250" s="3">
        <f t="array" ref="F250">F$2+F$3*_xlfn.NORM.S.INV(E250)</f>
        <v>-2.6257881459265754E-2</v>
      </c>
      <c r="G250" s="6">
        <f>AVERAGE(F$7:F250)</f>
        <v>-4.7836882157649571E-2</v>
      </c>
      <c r="H250" s="13">
        <f t="shared" si="10"/>
        <v>-4.8055879423054434E-2</v>
      </c>
    </row>
    <row r="251" spans="1:8" x14ac:dyDescent="0.45">
      <c r="A251" s="1">
        <v>44559</v>
      </c>
      <c r="B251">
        <v>61.308666000000002</v>
      </c>
      <c r="C251" s="2">
        <f t="shared" si="9"/>
        <v>-3.6436622630527937E-3</v>
      </c>
      <c r="E251" s="5">
        <f t="shared" si="11"/>
        <v>0.24500000000000019</v>
      </c>
      <c r="F251" s="3">
        <f t="array" ref="F251">F$2+F$3*_xlfn.NORM.S.INV(E251)</f>
        <v>-2.6140634385838808E-2</v>
      </c>
      <c r="G251" s="6">
        <f>AVERAGE(F$7:F251)</f>
        <v>-4.7748326044295249E-2</v>
      </c>
      <c r="H251" s="13">
        <f t="shared" si="10"/>
        <v>-4.7966668635181967E-2</v>
      </c>
    </row>
    <row r="252" spans="1:8" x14ac:dyDescent="0.45">
      <c r="A252" s="1">
        <v>44560</v>
      </c>
      <c r="B252">
        <v>65.764595</v>
      </c>
      <c r="C252" s="2">
        <f t="shared" si="9"/>
        <v>7.2680247193765313E-2</v>
      </c>
      <c r="E252" s="5">
        <f t="shared" si="11"/>
        <v>0.24600000000000019</v>
      </c>
      <c r="F252" s="3">
        <f t="array" ref="F252">F$2+F$3*_xlfn.NORM.S.INV(E252)</f>
        <v>-2.6023644492502034E-2</v>
      </c>
      <c r="G252" s="6">
        <f>AVERAGE(F$7:F252)</f>
        <v>-4.7660014330670075E-2</v>
      </c>
      <c r="H252" s="13">
        <f t="shared" si="10"/>
        <v>-4.7877707047655996E-2</v>
      </c>
    </row>
    <row r="253" spans="1:8" x14ac:dyDescent="0.45">
      <c r="A253" s="1">
        <v>44561</v>
      </c>
      <c r="B253">
        <v>65.456314000000006</v>
      </c>
      <c r="C253" s="2">
        <f t="shared" si="9"/>
        <v>-4.6876438606516801E-3</v>
      </c>
      <c r="E253" s="5">
        <f t="shared" si="11"/>
        <v>0.24700000000000019</v>
      </c>
      <c r="F253" s="3">
        <f t="array" ref="F253">F$2+F$3*_xlfn.NORM.S.INV(E253)</f>
        <v>-2.590690947741044E-2</v>
      </c>
      <c r="G253" s="6">
        <f>AVERAGE(F$7:F253)</f>
        <v>-4.7571945080252018E-2</v>
      </c>
      <c r="H253" s="13">
        <f t="shared" si="10"/>
        <v>-4.7788992670298465E-2</v>
      </c>
    </row>
    <row r="254" spans="1:8" x14ac:dyDescent="0.45">
      <c r="A254" s="1">
        <v>44564</v>
      </c>
      <c r="B254">
        <v>63.830886999999997</v>
      </c>
      <c r="C254" s="2">
        <f t="shared" si="9"/>
        <v>-2.4832241546629219E-2</v>
      </c>
      <c r="E254" s="5">
        <f t="shared" si="11"/>
        <v>0.24800000000000019</v>
      </c>
      <c r="F254" s="3">
        <f t="array" ref="F254">F$2+F$3*_xlfn.NORM.S.INV(E254)</f>
        <v>-2.5790427063969237E-2</v>
      </c>
      <c r="G254" s="6">
        <f>AVERAGE(F$7:F254)</f>
        <v>-4.7484116378573457E-2</v>
      </c>
      <c r="H254" s="13">
        <f t="shared" si="10"/>
        <v>-4.7700523535800267E-2</v>
      </c>
    </row>
    <row r="255" spans="1:8" x14ac:dyDescent="0.45">
      <c r="A255" s="1">
        <v>44565</v>
      </c>
      <c r="B255">
        <v>59.972819999999999</v>
      </c>
      <c r="C255" s="2">
        <f t="shared" si="9"/>
        <v>-6.0442008271011427E-2</v>
      </c>
      <c r="E255" s="5">
        <f t="shared" si="11"/>
        <v>0.24900000000000019</v>
      </c>
      <c r="F255" s="3">
        <f t="array" ref="F255">F$2+F$3*_xlfn.NORM.S.INV(E255)</f>
        <v>-2.5674195000433688E-2</v>
      </c>
      <c r="G255" s="6">
        <f>AVERAGE(F$7:F255)</f>
        <v>-4.7396526332878115E-2</v>
      </c>
      <c r="H255" s="13">
        <f t="shared" si="10"/>
        <v>-4.7612297699362864E-2</v>
      </c>
    </row>
    <row r="256" spans="1:8" x14ac:dyDescent="0.45">
      <c r="A256" s="1">
        <v>44566</v>
      </c>
      <c r="B256">
        <v>58.870517999999997</v>
      </c>
      <c r="C256" s="2">
        <f t="shared" si="9"/>
        <v>-1.8380026151846862E-2</v>
      </c>
      <c r="E256" s="5">
        <f t="shared" si="11"/>
        <v>0.25000000000000017</v>
      </c>
      <c r="F256" s="3">
        <f t="array" ref="F256">F$2+F$3*_xlfn.NORM.S.INV(E256)</f>
        <v>-2.5558211059516629E-2</v>
      </c>
      <c r="G256" s="6">
        <f>AVERAGE(F$7:F256)</f>
        <v>-4.7309173071784671E-2</v>
      </c>
      <c r="H256" s="13">
        <f t="shared" si="10"/>
        <v>-4.7524313238346431E-2</v>
      </c>
    </row>
    <row r="257" spans="1:8" x14ac:dyDescent="0.45">
      <c r="A257" s="1">
        <v>44567</v>
      </c>
      <c r="B257">
        <v>62.382942</v>
      </c>
      <c r="C257" s="2">
        <f t="shared" si="9"/>
        <v>5.966354839955712E-2</v>
      </c>
      <c r="E257" s="5">
        <f t="shared" si="11"/>
        <v>0.25100000000000017</v>
      </c>
      <c r="F257" s="3">
        <f t="array" ref="F257">F$2+F$3*_xlfn.NORM.S.INV(E257)</f>
        <v>-2.5442473038003705E-2</v>
      </c>
      <c r="G257" s="6">
        <f>AVERAGE(F$7:F257)</f>
        <v>-4.722205474495686E-2</v>
      </c>
      <c r="H257" s="13">
        <f t="shared" si="10"/>
        <v>-4.7436568251925326E-2</v>
      </c>
    </row>
    <row r="258" spans="1:8" x14ac:dyDescent="0.45">
      <c r="A258" s="1">
        <v>44568</v>
      </c>
      <c r="B258">
        <v>63.746811000000001</v>
      </c>
      <c r="C258" s="2">
        <f t="shared" si="9"/>
        <v>2.1862851546821993E-2</v>
      </c>
      <c r="E258" s="5">
        <f t="shared" si="11"/>
        <v>0.25200000000000017</v>
      </c>
      <c r="F258" s="3">
        <f t="array" ref="F258">F$2+F$3*_xlfn.NORM.S.INV(E258)</f>
        <v>-2.5326978756375945E-2</v>
      </c>
      <c r="G258" s="6">
        <f>AVERAGE(F$7:F258)</f>
        <v>-4.7135169522779942E-2</v>
      </c>
      <c r="H258" s="13">
        <f t="shared" si="10"/>
        <v>-4.7349060860749942E-2</v>
      </c>
    </row>
    <row r="259" spans="1:8" x14ac:dyDescent="0.45">
      <c r="A259" s="1">
        <v>44571</v>
      </c>
      <c r="B259">
        <v>65.017264999999995</v>
      </c>
      <c r="C259" s="2">
        <f t="shared" si="9"/>
        <v>1.9929687149369713E-2</v>
      </c>
      <c r="E259" s="5">
        <f t="shared" si="11"/>
        <v>0.25300000000000017</v>
      </c>
      <c r="F259" s="3">
        <f t="array" ref="F259">F$2+F$3*_xlfn.NORM.S.INV(E259)</f>
        <v>-2.5211726058439521E-2</v>
      </c>
      <c r="G259" s="6">
        <f>AVERAGE(F$7:F259)</f>
        <v>-4.7048515596043422E-2</v>
      </c>
      <c r="H259" s="13">
        <f t="shared" si="10"/>
        <v>-4.726178920661521E-2</v>
      </c>
    </row>
    <row r="260" spans="1:8" x14ac:dyDescent="0.45">
      <c r="A260" s="1">
        <v>44572</v>
      </c>
      <c r="B260">
        <v>71.705826000000002</v>
      </c>
      <c r="C260" s="2">
        <f t="shared" ref="C260:C323" si="12">B260/B259-1</f>
        <v>0.10287361364708292</v>
      </c>
      <c r="E260" s="5">
        <f t="shared" si="11"/>
        <v>0.25400000000000017</v>
      </c>
      <c r="F260" s="3">
        <f t="array" ref="F260">F$2+F$3*_xlfn.NORM.S.INV(E260)</f>
        <v>-2.5096712810962749E-2</v>
      </c>
      <c r="G260" s="6">
        <f>AVERAGE(F$7:F260)</f>
        <v>-4.6962091175629717E-2</v>
      </c>
      <c r="H260" s="13">
        <f t="shared" si="10"/>
        <v>-4.7174751452135559E-2</v>
      </c>
    </row>
    <row r="261" spans="1:8" x14ac:dyDescent="0.45">
      <c r="A261" s="1">
        <v>44573</v>
      </c>
      <c r="B261">
        <v>71.369529999999997</v>
      </c>
      <c r="C261" s="2">
        <f t="shared" si="12"/>
        <v>-4.6899396989026343E-3</v>
      </c>
      <c r="E261" s="5">
        <f t="shared" si="11"/>
        <v>0.25500000000000017</v>
      </c>
      <c r="F261" s="3">
        <f t="array" ref="F261">F$2+F$3*_xlfn.NORM.S.INV(E261)</f>
        <v>-2.4981936903319825E-2</v>
      </c>
      <c r="G261" s="6">
        <f>AVERAGE(F$7:F261)</f>
        <v>-4.6875894492208893E-2</v>
      </c>
      <c r="H261" s="13">
        <f t="shared" si="10"/>
        <v>-4.7087945780425911E-2</v>
      </c>
    </row>
    <row r="262" spans="1:8" x14ac:dyDescent="0.45">
      <c r="A262" s="1">
        <v>44574</v>
      </c>
      <c r="B262">
        <v>66.736114999999998</v>
      </c>
      <c r="C262" s="2">
        <f t="shared" si="12"/>
        <v>-6.4921472790979595E-2</v>
      </c>
      <c r="E262" s="5">
        <f t="shared" si="11"/>
        <v>0.25600000000000017</v>
      </c>
      <c r="F262" s="3">
        <f t="array" ref="F262">F$2+F$3*_xlfn.NORM.S.INV(E262)</f>
        <v>-2.4867396247141335E-2</v>
      </c>
      <c r="G262" s="6">
        <f>AVERAGE(F$7:F262)</f>
        <v>-4.6789923795939103E-2</v>
      </c>
      <c r="H262" s="13">
        <f t="shared" si="10"/>
        <v>-4.7001370394788994E-2</v>
      </c>
    </row>
    <row r="263" spans="1:8" x14ac:dyDescent="0.45">
      <c r="A263" s="1">
        <v>44575</v>
      </c>
      <c r="B263">
        <v>68.865989999999996</v>
      </c>
      <c r="C263" s="2">
        <f t="shared" si="12"/>
        <v>3.1914878473222386E-2</v>
      </c>
      <c r="E263" s="5">
        <f t="shared" si="11"/>
        <v>0.25700000000000017</v>
      </c>
      <c r="F263" s="3">
        <f t="array" ref="F263">F$2+F$3*_xlfn.NORM.S.INV(E263)</f>
        <v>-2.4753088775971512E-2</v>
      </c>
      <c r="G263" s="6">
        <f>AVERAGE(F$7:F263)</f>
        <v>-4.6704177356172695E-2</v>
      </c>
      <c r="H263" s="13">
        <f t="shared" si="10"/>
        <v>-4.6915023518408504E-2</v>
      </c>
    </row>
    <row r="264" spans="1:8" x14ac:dyDescent="0.45">
      <c r="A264" s="1">
        <v>44579</v>
      </c>
      <c r="B264">
        <v>68.567062000000007</v>
      </c>
      <c r="C264" s="2">
        <f t="shared" si="12"/>
        <v>-4.3407202887809637E-3</v>
      </c>
      <c r="E264" s="5">
        <f t="shared" si="11"/>
        <v>0.25800000000000017</v>
      </c>
      <c r="F264" s="3">
        <f t="array" ref="F264">F$2+F$3*_xlfn.NORM.S.INV(E264)</f>
        <v>-2.4639012444931722E-2</v>
      </c>
      <c r="G264" s="6">
        <f>AVERAGE(F$7:F264)</f>
        <v>-4.6618653461167885E-2</v>
      </c>
      <c r="H264" s="13">
        <f t="shared" ref="H264:H327" si="13">$F$2-$F$3*_xlfn.NORM.S.DIST((F264-$F$2)/$F$3,0)/_xlfn.NORM.S.DIST((F264-$F$2)/$F$3,1)</f>
        <v>-4.6828903394048056E-2</v>
      </c>
    </row>
    <row r="265" spans="1:8" x14ac:dyDescent="0.45">
      <c r="A265" s="1">
        <v>44580</v>
      </c>
      <c r="B265">
        <v>67.539490000000001</v>
      </c>
      <c r="C265" s="2">
        <f t="shared" si="12"/>
        <v>-1.498637932014657E-2</v>
      </c>
      <c r="E265" s="5">
        <f t="shared" ref="E265:E328" si="14">E264+0.1%</f>
        <v>0.25900000000000017</v>
      </c>
      <c r="F265" s="3">
        <f t="array" ref="F265">F$2+F$3*_xlfn.NORM.S.INV(E265)</f>
        <v>-2.4525165230390406E-2</v>
      </c>
      <c r="G265" s="6">
        <f>AVERAGE(F$7:F265)</f>
        <v>-4.6533350417805805E-2</v>
      </c>
      <c r="H265" s="13">
        <f t="shared" si="13"/>
        <v>-4.6743008283755917E-2</v>
      </c>
    </row>
    <row r="266" spans="1:8" x14ac:dyDescent="0.45">
      <c r="A266" s="1">
        <v>44581</v>
      </c>
      <c r="B266">
        <v>71.930023000000006</v>
      </c>
      <c r="C266" s="2">
        <f t="shared" si="12"/>
        <v>6.5006901888065904E-2</v>
      </c>
      <c r="E266" s="5">
        <f t="shared" si="14"/>
        <v>0.26000000000000018</v>
      </c>
      <c r="F266" s="3">
        <f t="array" ref="F266">F$2+F$3*_xlfn.NORM.S.INV(E266)</f>
        <v>-2.4411545129639084E-2</v>
      </c>
      <c r="G266" s="6">
        <f>AVERAGE(F$7:F266)</f>
        <v>-4.6448266551312858E-2</v>
      </c>
      <c r="H266" s="13">
        <f t="shared" si="13"/>
        <v>-4.66573364685752E-2</v>
      </c>
    </row>
    <row r="267" spans="1:8" x14ac:dyDescent="0.45">
      <c r="A267" s="1">
        <v>44582</v>
      </c>
      <c r="B267">
        <v>68.623108000000002</v>
      </c>
      <c r="C267" s="2">
        <f t="shared" si="12"/>
        <v>-4.5974057314009276E-2</v>
      </c>
      <c r="E267" s="5">
        <f t="shared" si="14"/>
        <v>0.26100000000000018</v>
      </c>
      <c r="F267" s="3">
        <f t="array" ref="F267">F$2+F$3*_xlfn.NORM.S.INV(E267)</f>
        <v>-2.4298150160574381E-2</v>
      </c>
      <c r="G267" s="6">
        <f>AVERAGE(F$7:F267)</f>
        <v>-4.6363400204988185E-2</v>
      </c>
      <c r="H267" s="13">
        <f t="shared" si="13"/>
        <v>-4.6571886248259524E-2</v>
      </c>
    </row>
    <row r="268" spans="1:8" x14ac:dyDescent="0.45">
      <c r="A268" s="1">
        <v>44585</v>
      </c>
      <c r="B268">
        <v>67.016350000000003</v>
      </c>
      <c r="C268" s="2">
        <f t="shared" si="12"/>
        <v>-2.3414241162029503E-2</v>
      </c>
      <c r="E268" s="5">
        <f t="shared" si="14"/>
        <v>0.26200000000000018</v>
      </c>
      <c r="F268" s="3">
        <f t="array" ref="F268">F$2+F$3*_xlfn.NORM.S.INV(E268)</f>
        <v>-2.4184978361386021E-2</v>
      </c>
      <c r="G268" s="6">
        <f>AVERAGE(F$7:F268)</f>
        <v>-4.6278749739936273E-2</v>
      </c>
      <c r="H268" s="13">
        <f t="shared" si="13"/>
        <v>-4.6486655940994021E-2</v>
      </c>
    </row>
    <row r="269" spans="1:8" x14ac:dyDescent="0.45">
      <c r="A269" s="1">
        <v>44586</v>
      </c>
      <c r="B269">
        <v>67.399367999999996</v>
      </c>
      <c r="C269" s="2">
        <f t="shared" si="12"/>
        <v>5.7152918653431417E-3</v>
      </c>
      <c r="E269" s="5">
        <f t="shared" si="14"/>
        <v>0.26300000000000018</v>
      </c>
      <c r="F269" s="3">
        <f t="array" ref="F269">F$2+F$3*_xlfn.NORM.S.INV(E269)</f>
        <v>-2.4072027790250441E-2</v>
      </c>
      <c r="G269" s="6">
        <f>AVERAGE(F$7:F269)</f>
        <v>-4.6194313534804389E-2</v>
      </c>
      <c r="H269" s="13">
        <f t="shared" si="13"/>
        <v>-4.6401643883121547E-2</v>
      </c>
    </row>
    <row r="270" spans="1:8" x14ac:dyDescent="0.45">
      <c r="A270" s="1">
        <v>44587</v>
      </c>
      <c r="B270">
        <v>66.427841000000001</v>
      </c>
      <c r="C270" s="2">
        <f t="shared" si="12"/>
        <v>-1.4414482343513835E-2</v>
      </c>
      <c r="E270" s="5">
        <f t="shared" si="14"/>
        <v>0.26400000000000018</v>
      </c>
      <c r="F270" s="3">
        <f t="array" ref="F270">F$2+F$3*_xlfn.NORM.S.INV(E270)</f>
        <v>-2.3959296525030125E-2</v>
      </c>
      <c r="G270" s="6">
        <f>AVERAGE(F$7:F270)</f>
        <v>-4.6110089985524939E-2</v>
      </c>
      <c r="H270" s="13">
        <f t="shared" si="13"/>
        <v>-4.631684842887384E-2</v>
      </c>
    </row>
    <row r="271" spans="1:8" x14ac:dyDescent="0.45">
      <c r="A271" s="1">
        <v>44588</v>
      </c>
      <c r="B271">
        <v>62.289527999999997</v>
      </c>
      <c r="C271" s="2">
        <f t="shared" si="12"/>
        <v>-6.2297869954858309E-2</v>
      </c>
      <c r="E271" s="5">
        <f t="shared" si="14"/>
        <v>0.26500000000000018</v>
      </c>
      <c r="F271" s="3">
        <f t="array" ref="F271">F$2+F$3*_xlfn.NORM.S.INV(E271)</f>
        <v>-2.3846782662978305E-2</v>
      </c>
      <c r="G271" s="6">
        <f>AVERAGE(F$7:F271)</f>
        <v>-4.6026077505062497E-2</v>
      </c>
      <c r="H271" s="13">
        <f t="shared" si="13"/>
        <v>-4.6232267950107687E-2</v>
      </c>
    </row>
    <row r="272" spans="1:8" x14ac:dyDescent="0.45">
      <c r="A272" s="1">
        <v>44589</v>
      </c>
      <c r="B272">
        <v>64.774383999999998</v>
      </c>
      <c r="C272" s="2">
        <f t="shared" si="12"/>
        <v>3.9892034500566442E-2</v>
      </c>
      <c r="E272" s="5">
        <f t="shared" si="14"/>
        <v>0.26600000000000018</v>
      </c>
      <c r="F272" s="3">
        <f t="array" ref="F272">F$2+F$3*_xlfn.NORM.S.INV(E272)</f>
        <v>-2.373448432044923E-2</v>
      </c>
      <c r="G272" s="6">
        <f>AVERAGE(F$7:F272)</f>
        <v>-4.5942274523165461E-2</v>
      </c>
      <c r="H272" s="13">
        <f t="shared" si="13"/>
        <v>-4.6147900836046161E-2</v>
      </c>
    </row>
    <row r="273" spans="1:8" x14ac:dyDescent="0.45">
      <c r="A273" s="1">
        <v>44592</v>
      </c>
      <c r="B273">
        <v>69.949607999999998</v>
      </c>
      <c r="C273" s="2">
        <f t="shared" si="12"/>
        <v>7.9896151540399085E-2</v>
      </c>
      <c r="E273" s="5">
        <f t="shared" si="14"/>
        <v>0.26700000000000018</v>
      </c>
      <c r="F273" s="3">
        <f t="array" ref="F273">F$2+F$3*_xlfn.NORM.S.INV(E273)</f>
        <v>-2.3622399632613443E-2</v>
      </c>
      <c r="G273" s="6">
        <f>AVERAGE(F$7:F273)</f>
        <v>-4.5858679486122191E-2</v>
      </c>
      <c r="H273" s="13">
        <f t="shared" si="13"/>
        <v>-4.6063745493024215E-2</v>
      </c>
    </row>
    <row r="274" spans="1:8" x14ac:dyDescent="0.45">
      <c r="A274" s="1">
        <v>44593</v>
      </c>
      <c r="B274">
        <v>70.136443999999997</v>
      </c>
      <c r="C274" s="2">
        <f t="shared" si="12"/>
        <v>2.6710085351728807E-3</v>
      </c>
      <c r="E274" s="5">
        <f t="shared" si="14"/>
        <v>0.26800000000000018</v>
      </c>
      <c r="F274" s="3">
        <f t="array" ref="F274">F$2+F$3*_xlfn.NORM.S.INV(E274)</f>
        <v>-2.3510526753178416E-2</v>
      </c>
      <c r="G274" s="6">
        <f>AVERAGE(F$7:F274)</f>
        <v>-4.5775290856521655E-2</v>
      </c>
      <c r="H274" s="13">
        <f t="shared" si="13"/>
        <v>-4.5979800344239187E-2</v>
      </c>
    </row>
    <row r="275" spans="1:8" x14ac:dyDescent="0.45">
      <c r="A275" s="1">
        <v>44594</v>
      </c>
      <c r="B275">
        <v>68.389565000000005</v>
      </c>
      <c r="C275" s="2">
        <f t="shared" si="12"/>
        <v>-2.4906865822852287E-2</v>
      </c>
      <c r="E275" s="5">
        <f t="shared" si="14"/>
        <v>0.26900000000000018</v>
      </c>
      <c r="F275" s="3">
        <f t="array" ref="F275">F$2+F$3*_xlfn.NORM.S.INV(E275)</f>
        <v>-2.339886385411407E-2</v>
      </c>
      <c r="G275" s="6">
        <f>AVERAGE(F$7:F275)</f>
        <v>-4.5692107113018278E-2</v>
      </c>
      <c r="H275" s="13">
        <f t="shared" si="13"/>
        <v>-4.5896063829505868E-2</v>
      </c>
    </row>
    <row r="276" spans="1:8" x14ac:dyDescent="0.45">
      <c r="A276" s="1">
        <v>44595</v>
      </c>
      <c r="B276">
        <v>67.119118</v>
      </c>
      <c r="C276" s="2">
        <f t="shared" si="12"/>
        <v>-1.8576620570696756E-2</v>
      </c>
      <c r="E276" s="5">
        <f t="shared" si="14"/>
        <v>0.27000000000000018</v>
      </c>
      <c r="F276" s="3">
        <f t="array" ref="F276">F$2+F$3*_xlfn.NORM.S.INV(E276)</f>
        <v>-2.3287409125383254E-2</v>
      </c>
      <c r="G276" s="6">
        <f>AVERAGE(F$7:F276)</f>
        <v>-4.5609126750101113E-2</v>
      </c>
      <c r="H276" s="13">
        <f t="shared" si="13"/>
        <v>-4.5812534405015717E-2</v>
      </c>
    </row>
    <row r="277" spans="1:8" x14ac:dyDescent="0.45">
      <c r="A277" s="1">
        <v>44596</v>
      </c>
      <c r="B277">
        <v>68.912696999999994</v>
      </c>
      <c r="C277" s="2">
        <f t="shared" si="12"/>
        <v>2.67223267147223E-2</v>
      </c>
      <c r="E277" s="5">
        <f t="shared" si="14"/>
        <v>0.27100000000000019</v>
      </c>
      <c r="F277" s="3">
        <f t="array" ref="F277">F$2+F$3*_xlfn.NORM.S.INV(E277)</f>
        <v>-2.3176160774677042E-2</v>
      </c>
      <c r="G277" s="6">
        <f>AVERAGE(F$7:F277)</f>
        <v>-4.5526348277867078E-2</v>
      </c>
      <c r="H277" s="13">
        <f t="shared" si="13"/>
        <v>-4.5729210543100834E-2</v>
      </c>
    </row>
    <row r="278" spans="1:8" x14ac:dyDescent="0.45">
      <c r="A278" s="1">
        <v>44599</v>
      </c>
      <c r="B278">
        <v>68.333518999999995</v>
      </c>
      <c r="C278" s="2">
        <f t="shared" si="12"/>
        <v>-8.4045179656805358E-3</v>
      </c>
      <c r="E278" s="5">
        <f t="shared" si="14"/>
        <v>0.27200000000000019</v>
      </c>
      <c r="F278" s="3">
        <f t="array" ref="F278">F$2+F$3*_xlfn.NORM.S.INV(E278)</f>
        <v>-2.3065117027154653E-2</v>
      </c>
      <c r="G278" s="6">
        <f>AVERAGE(F$7:F278)</f>
        <v>-4.5443770221798283E-2</v>
      </c>
      <c r="H278" s="13">
        <f t="shared" si="13"/>
        <v>-4.5646090732001723E-2</v>
      </c>
    </row>
    <row r="279" spans="1:8" x14ac:dyDescent="0.45">
      <c r="A279" s="1">
        <v>44600</v>
      </c>
      <c r="B279">
        <v>70.398003000000003</v>
      </c>
      <c r="C279" s="2">
        <f t="shared" si="12"/>
        <v>3.0211878887724364E-2</v>
      </c>
      <c r="E279" s="5">
        <f t="shared" si="14"/>
        <v>0.27300000000000019</v>
      </c>
      <c r="F279" s="3">
        <f t="array" ref="F279">F$2+F$3*_xlfn.NORM.S.INV(E279)</f>
        <v>-2.2954276125188137E-2</v>
      </c>
      <c r="G279" s="6">
        <f>AVERAGE(F$7:F279)</f>
        <v>-4.5361391122543303E-2</v>
      </c>
      <c r="H279" s="13">
        <f t="shared" si="13"/>
        <v>-4.5563173475639665E-2</v>
      </c>
    </row>
    <row r="280" spans="1:8" x14ac:dyDescent="0.45">
      <c r="A280" s="1">
        <v>44601</v>
      </c>
      <c r="B280">
        <v>73.135086000000001</v>
      </c>
      <c r="C280" s="2">
        <f t="shared" si="12"/>
        <v>3.888012277848274E-2</v>
      </c>
      <c r="E280" s="5">
        <f t="shared" si="14"/>
        <v>0.27400000000000019</v>
      </c>
      <c r="F280" s="3">
        <f t="array" ref="F280">F$2+F$3*_xlfn.NORM.S.INV(E280)</f>
        <v>-2.2843636328111351E-2</v>
      </c>
      <c r="G280" s="6">
        <f>AVERAGE(F$7:F280)</f>
        <v>-4.527920953570231E-2</v>
      </c>
      <c r="H280" s="13">
        <f t="shared" si="13"/>
        <v>-4.5480457293392784E-2</v>
      </c>
    </row>
    <row r="281" spans="1:8" x14ac:dyDescent="0.45">
      <c r="A281" s="1">
        <v>44602</v>
      </c>
      <c r="B281">
        <v>71.369529999999997</v>
      </c>
      <c r="C281" s="2">
        <f t="shared" si="12"/>
        <v>-2.4141025827193352E-2</v>
      </c>
      <c r="E281" s="5">
        <f t="shared" si="14"/>
        <v>0.27500000000000019</v>
      </c>
      <c r="F281" s="3">
        <f t="array" ref="F281">F$2+F$3*_xlfn.NORM.S.INV(E281)</f>
        <v>-2.2733195911973505E-2</v>
      </c>
      <c r="G281" s="6">
        <f>AVERAGE(F$7:F281)</f>
        <v>-4.5197224031616023E-2</v>
      </c>
      <c r="H281" s="13">
        <f t="shared" si="13"/>
        <v>-4.5397940719876302E-2</v>
      </c>
    </row>
    <row r="282" spans="1:8" x14ac:dyDescent="0.45">
      <c r="A282" s="1">
        <v>44603</v>
      </c>
      <c r="B282">
        <v>69.108870999999994</v>
      </c>
      <c r="C282" s="2">
        <f t="shared" si="12"/>
        <v>-3.1675408258958759E-2</v>
      </c>
      <c r="E282" s="5">
        <f t="shared" si="14"/>
        <v>0.27600000000000019</v>
      </c>
      <c r="F282" s="3">
        <f t="array" ref="F282">F$2+F$3*_xlfn.NORM.S.INV(E282)</f>
        <v>-2.2622953169296935E-2</v>
      </c>
      <c r="G282" s="6">
        <f>AVERAGE(F$7:F282)</f>
        <v>-4.5115433195158344E-2</v>
      </c>
      <c r="H282" s="13">
        <f t="shared" si="13"/>
        <v>-4.5315622304726612E-2</v>
      </c>
    </row>
    <row r="283" spans="1:8" x14ac:dyDescent="0.45">
      <c r="A283" s="1">
        <v>44606</v>
      </c>
      <c r="B283">
        <v>69.547920000000005</v>
      </c>
      <c r="C283" s="2">
        <f t="shared" si="12"/>
        <v>6.353004956483943E-3</v>
      </c>
      <c r="E283" s="5">
        <f t="shared" si="14"/>
        <v>0.27700000000000019</v>
      </c>
      <c r="F283" s="3">
        <f t="array" ref="F283">F$2+F$3*_xlfn.NORM.S.INV(E283)</f>
        <v>-2.251290640883916E-2</v>
      </c>
      <c r="G283" s="6">
        <f>AVERAGE(F$7:F283)</f>
        <v>-4.5033835625532641E-2</v>
      </c>
      <c r="H283" s="13">
        <f t="shared" si="13"/>
        <v>-4.5233500612389191E-2</v>
      </c>
    </row>
    <row r="284" spans="1:8" x14ac:dyDescent="0.45">
      <c r="A284" s="1">
        <v>44607</v>
      </c>
      <c r="B284">
        <v>71.117310000000003</v>
      </c>
      <c r="C284" s="2">
        <f t="shared" si="12"/>
        <v>2.2565592184496719E-2</v>
      </c>
      <c r="E284" s="5">
        <f t="shared" si="14"/>
        <v>0.27800000000000019</v>
      </c>
      <c r="F284" s="3">
        <f t="array" ref="F284">F$2+F$3*_xlfn.NORM.S.INV(E284)</f>
        <v>-2.2403053955358916E-2</v>
      </c>
      <c r="G284" s="6">
        <f>AVERAGE(F$7:F284)</f>
        <v>-4.4952429936071583E-2</v>
      </c>
      <c r="H284" s="13">
        <f t="shared" si="13"/>
        <v>-4.5151574221910205E-2</v>
      </c>
    </row>
    <row r="285" spans="1:8" x14ac:dyDescent="0.45">
      <c r="A285" s="1">
        <v>44608</v>
      </c>
      <c r="B285">
        <v>70.341956999999994</v>
      </c>
      <c r="C285" s="2">
        <f t="shared" si="12"/>
        <v>-1.0902451175389127E-2</v>
      </c>
      <c r="E285" s="5">
        <f t="shared" si="14"/>
        <v>0.27900000000000019</v>
      </c>
      <c r="F285" s="3">
        <f t="array" ref="F285">F$2+F$3*_xlfn.NORM.S.INV(E285)</f>
        <v>-2.2293394149386466E-2</v>
      </c>
      <c r="G285" s="6">
        <f>AVERAGE(F$7:F285)</f>
        <v>-4.4871214754040455E-2</v>
      </c>
      <c r="H285" s="13">
        <f t="shared" si="13"/>
        <v>-4.5069841726731848E-2</v>
      </c>
    </row>
    <row r="286" spans="1:8" x14ac:dyDescent="0.45">
      <c r="A286" s="1">
        <v>44609</v>
      </c>
      <c r="B286">
        <v>69.641341999999995</v>
      </c>
      <c r="C286" s="2">
        <f t="shared" si="12"/>
        <v>-9.960129485734992E-3</v>
      </c>
      <c r="E286" s="5">
        <f t="shared" si="14"/>
        <v>0.28000000000000019</v>
      </c>
      <c r="F286" s="3">
        <f t="array" ref="F286">F$2+F$3*_xlfn.NORM.S.INV(E286)</f>
        <v>-2.2183925346997611E-2</v>
      </c>
      <c r="G286" s="6">
        <f>AVERAGE(F$7:F286)</f>
        <v>-4.4790188720443866E-2</v>
      </c>
      <c r="H286" s="13">
        <f t="shared" si="13"/>
        <v>-4.4988301734491087E-2</v>
      </c>
    </row>
    <row r="287" spans="1:8" x14ac:dyDescent="0.45">
      <c r="A287" s="1">
        <v>44610</v>
      </c>
      <c r="B287">
        <v>67.128456</v>
      </c>
      <c r="C287" s="2">
        <f t="shared" si="12"/>
        <v>-3.6083250664526223E-2</v>
      </c>
      <c r="E287" s="5">
        <f t="shared" si="14"/>
        <v>0.28100000000000019</v>
      </c>
      <c r="F287" s="3">
        <f t="array" ref="F287">F$2+F$3*_xlfn.NORM.S.INV(E287)</f>
        <v>-2.2074645919591813E-2</v>
      </c>
      <c r="G287" s="6">
        <f>AVERAGE(F$7:F287)</f>
        <v>-4.4709350489835854E-2</v>
      </c>
      <c r="H287" s="13">
        <f t="shared" si="13"/>
        <v>-4.4906952866822086E-2</v>
      </c>
    </row>
    <row r="288" spans="1:8" x14ac:dyDescent="0.45">
      <c r="A288" s="1">
        <v>44614</v>
      </c>
      <c r="B288">
        <v>66.306404000000001</v>
      </c>
      <c r="C288" s="2">
        <f t="shared" si="12"/>
        <v>-1.2245954234371137E-2</v>
      </c>
      <c r="E288" s="5">
        <f t="shared" si="14"/>
        <v>0.28200000000000019</v>
      </c>
      <c r="F288" s="3">
        <f t="array" ref="F288">F$2+F$3*_xlfn.NORM.S.INV(E288)</f>
        <v>-2.1965554253673893E-2</v>
      </c>
      <c r="G288" s="6">
        <f>AVERAGE(F$7:F288)</f>
        <v>-4.462869873013315E-2</v>
      </c>
      <c r="H288" s="13">
        <f t="shared" si="13"/>
        <v>-4.4825793759162E-2</v>
      </c>
    </row>
    <row r="289" spans="1:8" x14ac:dyDescent="0.45">
      <c r="A289" s="1">
        <v>44615</v>
      </c>
      <c r="B289">
        <v>65.895377999999994</v>
      </c>
      <c r="C289" s="2">
        <f t="shared" si="12"/>
        <v>-6.1988884210943951E-3</v>
      </c>
      <c r="E289" s="5">
        <f t="shared" si="14"/>
        <v>0.2830000000000002</v>
      </c>
      <c r="F289" s="3">
        <f t="array" ref="F289">F$2+F$3*_xlfn.NORM.S.INV(E289)</f>
        <v>-2.1856648750639598E-2</v>
      </c>
      <c r="G289" s="6">
        <f>AVERAGE(F$7:F289)</f>
        <v>-4.4548232122431766E-2</v>
      </c>
      <c r="H289" s="13">
        <f t="shared" si="13"/>
        <v>-4.4744823060560025E-2</v>
      </c>
    </row>
    <row r="290" spans="1:8" x14ac:dyDescent="0.45">
      <c r="A290" s="1">
        <v>44616</v>
      </c>
      <c r="B290">
        <v>66.241020000000006</v>
      </c>
      <c r="C290" s="2">
        <f t="shared" si="12"/>
        <v>5.2453147776163611E-3</v>
      </c>
      <c r="E290" s="5">
        <f t="shared" si="14"/>
        <v>0.2840000000000002</v>
      </c>
      <c r="F290" s="3">
        <f t="array" ref="F290">F$2+F$3*_xlfn.NORM.S.INV(E290)</f>
        <v>-2.1747927826564709E-2</v>
      </c>
      <c r="G290" s="6">
        <f>AVERAGE(F$7:F290)</f>
        <v>-4.4467949360826597E-2</v>
      </c>
      <c r="H290" s="13">
        <f t="shared" si="13"/>
        <v>-4.4664039433489872E-2</v>
      </c>
    </row>
    <row r="291" spans="1:8" x14ac:dyDescent="0.45">
      <c r="A291" s="1">
        <v>44617</v>
      </c>
      <c r="B291">
        <v>67.726326</v>
      </c>
      <c r="C291" s="2">
        <f t="shared" si="12"/>
        <v>2.2422752548194369E-2</v>
      </c>
      <c r="E291" s="5">
        <f t="shared" si="14"/>
        <v>0.2850000000000002</v>
      </c>
      <c r="F291" s="3">
        <f t="array" ref="F291">F$2+F$3*_xlfn.NORM.S.INV(E291)</f>
        <v>-2.163938991199776E-2</v>
      </c>
      <c r="G291" s="6">
        <f>AVERAGE(F$7:F291)</f>
        <v>-4.4387849152234218E-2</v>
      </c>
      <c r="H291" s="13">
        <f t="shared" si="13"/>
        <v>-4.4583441553665358E-2</v>
      </c>
    </row>
    <row r="292" spans="1:8" x14ac:dyDescent="0.45">
      <c r="A292" s="1">
        <v>44620</v>
      </c>
      <c r="B292">
        <v>66.913596999999996</v>
      </c>
      <c r="C292" s="2">
        <f t="shared" si="12"/>
        <v>-1.2000193248339008E-2</v>
      </c>
      <c r="E292" s="5">
        <f t="shared" si="14"/>
        <v>0.2860000000000002</v>
      </c>
      <c r="F292" s="3">
        <f t="array" ref="F292">F$2+F$3*_xlfn.NORM.S.INV(E292)</f>
        <v>-2.153103345175621E-2</v>
      </c>
      <c r="G292" s="6">
        <f>AVERAGE(F$7:F292)</f>
        <v>-4.4307930216218566E-2</v>
      </c>
      <c r="H292" s="13">
        <f t="shared" si="13"/>
        <v>-4.4503028109859219E-2</v>
      </c>
    </row>
    <row r="293" spans="1:8" x14ac:dyDescent="0.45">
      <c r="A293" s="1">
        <v>44621</v>
      </c>
      <c r="B293">
        <v>68.473640000000003</v>
      </c>
      <c r="C293" s="2">
        <f t="shared" si="12"/>
        <v>2.3314289919282194E-2</v>
      </c>
      <c r="E293" s="5">
        <f t="shared" si="14"/>
        <v>0.2870000000000002</v>
      </c>
      <c r="F293" s="3">
        <f t="array" ref="F293">F$2+F$3*_xlfn.NORM.S.INV(E293)</f>
        <v>-2.1422856904726052E-2</v>
      </c>
      <c r="G293" s="6">
        <f>AVERAGE(F$7:F293)</f>
        <v>-4.4228191284819633E-2</v>
      </c>
      <c r="H293" s="13">
        <f t="shared" si="13"/>
        <v>-4.4422797803724941E-2</v>
      </c>
    </row>
    <row r="294" spans="1:8" x14ac:dyDescent="0.45">
      <c r="A294" s="1">
        <v>44622</v>
      </c>
      <c r="B294">
        <v>67.063072000000005</v>
      </c>
      <c r="C294" s="2">
        <f t="shared" si="12"/>
        <v>-2.0600160879427398E-2</v>
      </c>
      <c r="E294" s="5">
        <f t="shared" si="14"/>
        <v>0.2880000000000002</v>
      </c>
      <c r="F294" s="3">
        <f t="array" ref="F294">F$2+F$3*_xlfn.NORM.S.INV(E294)</f>
        <v>-2.131485874366475E-2</v>
      </c>
      <c r="G294" s="6">
        <f>AVERAGE(F$7:F294)</f>
        <v>-4.4148631102385066E-2</v>
      </c>
      <c r="H294" s="13">
        <f t="shared" si="13"/>
        <v>-4.4342749349621624E-2</v>
      </c>
    </row>
    <row r="295" spans="1:8" x14ac:dyDescent="0.45">
      <c r="A295" s="1">
        <v>44623</v>
      </c>
      <c r="B295">
        <v>63.363810999999998</v>
      </c>
      <c r="C295" s="2">
        <f t="shared" si="12"/>
        <v>-5.5160923734600242E-2</v>
      </c>
      <c r="E295" s="5">
        <f t="shared" si="14"/>
        <v>0.2890000000000002</v>
      </c>
      <c r="F295" s="3">
        <f t="array" ref="F295">F$2+F$3*_xlfn.NORM.S.INV(E295)</f>
        <v>-2.1207037455007405E-2</v>
      </c>
      <c r="G295" s="6">
        <f>AVERAGE(F$7:F295)</f>
        <v>-4.4069248425404522E-2</v>
      </c>
      <c r="H295" s="13">
        <f t="shared" si="13"/>
        <v>-4.4262881474441879E-2</v>
      </c>
    </row>
    <row r="296" spans="1:8" x14ac:dyDescent="0.45">
      <c r="A296" s="1">
        <v>44624</v>
      </c>
      <c r="B296">
        <v>59.402988000000001</v>
      </c>
      <c r="C296" s="2">
        <f t="shared" si="12"/>
        <v>-6.2509229440129488E-2</v>
      </c>
      <c r="E296" s="5">
        <f t="shared" si="14"/>
        <v>0.2900000000000002</v>
      </c>
      <c r="F296" s="3">
        <f t="array" ref="F296">F$2+F$3*_xlfn.NORM.S.INV(E296)</f>
        <v>-2.1099391538676272E-2</v>
      </c>
      <c r="G296" s="6">
        <f>AVERAGE(F$7:F296)</f>
        <v>-4.399004202234684E-2</v>
      </c>
      <c r="H296" s="13">
        <f t="shared" si="13"/>
        <v>-4.4183192917442535E-2</v>
      </c>
    </row>
    <row r="297" spans="1:8" x14ac:dyDescent="0.45">
      <c r="A297" s="1">
        <v>44627</v>
      </c>
      <c r="B297">
        <v>56.535130000000002</v>
      </c>
      <c r="C297" s="2">
        <f t="shared" si="12"/>
        <v>-4.8278009180278914E-2</v>
      </c>
      <c r="E297" s="5">
        <f t="shared" si="14"/>
        <v>0.2910000000000002</v>
      </c>
      <c r="F297" s="3">
        <f t="array" ref="F297">F$2+F$3*_xlfn.NORM.S.INV(E297)</f>
        <v>-2.0991919507893232E-2</v>
      </c>
      <c r="G297" s="6">
        <f>AVERAGE(F$7:F297)</f>
        <v>-4.3911010673499916E-2</v>
      </c>
      <c r="H297" s="13">
        <f t="shared" si="13"/>
        <v>-4.4103682430078214E-2</v>
      </c>
    </row>
    <row r="298" spans="1:8" x14ac:dyDescent="0.45">
      <c r="A298" s="1">
        <v>44628</v>
      </c>
      <c r="B298">
        <v>54.825619000000003</v>
      </c>
      <c r="C298" s="2">
        <f t="shared" si="12"/>
        <v>-3.0238030760696866E-2</v>
      </c>
      <c r="E298" s="5">
        <f t="shared" si="14"/>
        <v>0.2920000000000002</v>
      </c>
      <c r="F298" s="3">
        <f t="array" ref="F298">F$2+F$3*_xlfn.NORM.S.INV(E298)</f>
        <v>-2.0884619888995454E-2</v>
      </c>
      <c r="G298" s="6">
        <f>AVERAGE(F$7:F298)</f>
        <v>-4.3832153170813258E-2</v>
      </c>
      <c r="H298" s="13">
        <f t="shared" si="13"/>
        <v>-4.4024348775837684E-2</v>
      </c>
    </row>
    <row r="299" spans="1:8" x14ac:dyDescent="0.45">
      <c r="A299" s="1">
        <v>44629</v>
      </c>
      <c r="B299">
        <v>58.291339999999998</v>
      </c>
      <c r="C299" s="2">
        <f t="shared" si="12"/>
        <v>6.3213531615575524E-2</v>
      </c>
      <c r="E299" s="5">
        <f t="shared" si="14"/>
        <v>0.2930000000000002</v>
      </c>
      <c r="F299" s="3">
        <f t="array" ref="F299">F$2+F$3*_xlfn.NORM.S.INV(E299)</f>
        <v>-2.077749122125409E-2</v>
      </c>
      <c r="G299" s="6">
        <f>AVERAGE(F$7:F299)</f>
        <v>-4.3753468317743092E-2</v>
      </c>
      <c r="H299" s="13">
        <f t="shared" si="13"/>
        <v>-4.3945190730083031E-2</v>
      </c>
    </row>
    <row r="300" spans="1:8" x14ac:dyDescent="0.45">
      <c r="A300" s="1">
        <v>44630</v>
      </c>
      <c r="B300">
        <v>49.061878</v>
      </c>
      <c r="C300" s="2">
        <f t="shared" si="12"/>
        <v>-0.15833333047413212</v>
      </c>
      <c r="E300" s="5">
        <f t="shared" si="14"/>
        <v>0.29400000000000021</v>
      </c>
      <c r="F300" s="3">
        <f t="array" ref="F300">F$2+F$3*_xlfn.NORM.S.INV(E300)</f>
        <v>-2.0670532056695858E-2</v>
      </c>
      <c r="G300" s="6">
        <f>AVERAGE(F$7:F300)</f>
        <v>-4.3674954929100077E-2</v>
      </c>
      <c r="H300" s="13">
        <f t="shared" si="13"/>
        <v>-4.3866207079891278E-2</v>
      </c>
    </row>
    <row r="301" spans="1:8" x14ac:dyDescent="0.45">
      <c r="A301" s="1">
        <v>44631</v>
      </c>
      <c r="B301">
        <v>44.830154</v>
      </c>
      <c r="C301" s="2">
        <f t="shared" si="12"/>
        <v>-8.6252792850693538E-2</v>
      </c>
      <c r="E301" s="5">
        <f t="shared" si="14"/>
        <v>0.29500000000000021</v>
      </c>
      <c r="F301" s="3">
        <f t="array" ref="F301">F$2+F$3*_xlfn.NORM.S.INV(E301)</f>
        <v>-2.0563740959927513E-2</v>
      </c>
      <c r="G301" s="6">
        <f>AVERAGE(F$7:F301)</f>
        <v>-4.3596611830899488E-2</v>
      </c>
      <c r="H301" s="13">
        <f t="shared" si="13"/>
        <v>-4.3787396623898897E-2</v>
      </c>
    </row>
    <row r="302" spans="1:8" x14ac:dyDescent="0.45">
      <c r="A302" s="1">
        <v>44634</v>
      </c>
      <c r="B302">
        <v>40.112659000000001</v>
      </c>
      <c r="C302" s="2">
        <f t="shared" si="12"/>
        <v>-0.10523039916391985</v>
      </c>
      <c r="E302" s="5">
        <f t="shared" si="14"/>
        <v>0.29600000000000021</v>
      </c>
      <c r="F302" s="3">
        <f t="array" ref="F302">F$2+F$3*_xlfn.NORM.S.INV(E302)</f>
        <v>-2.0457116507963249E-2</v>
      </c>
      <c r="G302" s="6">
        <f>AVERAGE(F$7:F302)</f>
        <v>-4.3518437860213893E-2</v>
      </c>
      <c r="H302" s="13">
        <f t="shared" si="13"/>
        <v>-4.3708758172148712E-2</v>
      </c>
    </row>
    <row r="303" spans="1:8" x14ac:dyDescent="0.45">
      <c r="A303" s="1">
        <v>44635</v>
      </c>
      <c r="B303">
        <v>42.952499000000003</v>
      </c>
      <c r="C303" s="2">
        <f t="shared" si="12"/>
        <v>7.079660313717917E-2</v>
      </c>
      <c r="E303" s="5">
        <f t="shared" si="14"/>
        <v>0.29700000000000021</v>
      </c>
      <c r="F303" s="3">
        <f t="array" ref="F303">F$2+F$3*_xlfn.NORM.S.INV(E303)</f>
        <v>-2.0350657290054804E-2</v>
      </c>
      <c r="G303" s="6">
        <f>AVERAGE(F$7:F303)</f>
        <v>-4.3440431865028169E-2</v>
      </c>
      <c r="H303" s="13">
        <f t="shared" si="13"/>
        <v>-4.3630290545939351E-2</v>
      </c>
    </row>
    <row r="304" spans="1:8" x14ac:dyDescent="0.45">
      <c r="A304" s="1">
        <v>44636</v>
      </c>
      <c r="B304">
        <v>59.860725000000002</v>
      </c>
      <c r="C304" s="2">
        <f t="shared" si="12"/>
        <v>0.39364941257550567</v>
      </c>
      <c r="E304" s="5">
        <f t="shared" si="14"/>
        <v>0.29800000000000021</v>
      </c>
      <c r="F304" s="3">
        <f t="array" ref="F304">F$2+F$3*_xlfn.NORM.S.INV(E304)</f>
        <v>-2.0244361907524291E-2</v>
      </c>
      <c r="G304" s="6">
        <f>AVERAGE(F$7:F304)</f>
        <v>-4.3362592704096953E-2</v>
      </c>
      <c r="H304" s="13">
        <f t="shared" si="13"/>
        <v>-4.3551992577677154E-2</v>
      </c>
    </row>
    <row r="305" spans="1:8" x14ac:dyDescent="0.45">
      <c r="A305" s="1">
        <v>44637</v>
      </c>
      <c r="B305">
        <v>57.861626000000001</v>
      </c>
      <c r="C305" s="2">
        <f t="shared" si="12"/>
        <v>-3.3395836752728947E-2</v>
      </c>
      <c r="E305" s="5">
        <f t="shared" si="14"/>
        <v>0.29900000000000021</v>
      </c>
      <c r="F305" s="3">
        <f t="array" ref="F305">F$2+F$3*_xlfn.NORM.S.INV(E305)</f>
        <v>-2.0138228973599726E-2</v>
      </c>
      <c r="G305" s="6">
        <f>AVERAGE(F$7:F305)</f>
        <v>-4.3284919246804318E-2</v>
      </c>
      <c r="H305" s="13">
        <f t="shared" si="13"/>
        <v>-4.3473863110730579E-2</v>
      </c>
    </row>
    <row r="306" spans="1:8" x14ac:dyDescent="0.45">
      <c r="A306" s="1">
        <v>44638</v>
      </c>
      <c r="B306">
        <v>60.841586999999997</v>
      </c>
      <c r="C306" s="2">
        <f t="shared" si="12"/>
        <v>5.1501508097957727E-2</v>
      </c>
      <c r="E306" s="5">
        <f t="shared" si="14"/>
        <v>0.30000000000000021</v>
      </c>
      <c r="F306" s="3">
        <f t="array" ref="F306">F$2+F$3*_xlfn.NORM.S.INV(E306)</f>
        <v>-2.00322571132532E-2</v>
      </c>
      <c r="G306" s="6">
        <f>AVERAGE(F$7:F306)</f>
        <v>-4.320741037302582E-2</v>
      </c>
      <c r="H306" s="13">
        <f t="shared" si="13"/>
        <v>-4.3395900999286863E-2</v>
      </c>
    </row>
    <row r="307" spans="1:8" x14ac:dyDescent="0.45">
      <c r="A307" s="1">
        <v>44641</v>
      </c>
      <c r="B307">
        <v>57.394550000000002</v>
      </c>
      <c r="C307" s="2">
        <f t="shared" si="12"/>
        <v>-5.6655935026809767E-2</v>
      </c>
      <c r="E307" s="5">
        <f t="shared" si="14"/>
        <v>0.30100000000000021</v>
      </c>
      <c r="F307" s="3">
        <f t="array" ref="F307">F$2+F$3*_xlfn.NORM.S.INV(E307)</f>
        <v>-1.9926444963041533E-2</v>
      </c>
      <c r="G307" s="6">
        <f>AVERAGE(F$7:F307)</f>
        <v>-4.3130064972992647E-2</v>
      </c>
      <c r="H307" s="13">
        <f t="shared" si="13"/>
        <v>-4.3318105108211068E-2</v>
      </c>
    </row>
    <row r="308" spans="1:8" x14ac:dyDescent="0.45">
      <c r="A308" s="1">
        <v>44642</v>
      </c>
      <c r="B308">
        <v>60.467930000000003</v>
      </c>
      <c r="C308" s="2">
        <f t="shared" si="12"/>
        <v>5.3548289863758924E-2</v>
      </c>
      <c r="E308" s="5">
        <f t="shared" si="14"/>
        <v>0.30200000000000021</v>
      </c>
      <c r="F308" s="3">
        <f t="array" ref="F308">F$2+F$3*_xlfn.NORM.S.INV(E308)</f>
        <v>-1.9820791170949557E-2</v>
      </c>
      <c r="G308" s="6">
        <f>AVERAGE(F$7:F308)</f>
        <v>-4.3052881947158068E-2</v>
      </c>
      <c r="H308" s="13">
        <f t="shared" si="13"/>
        <v>-4.3240474312907465E-2</v>
      </c>
    </row>
    <row r="309" spans="1:8" x14ac:dyDescent="0.45">
      <c r="A309" s="1">
        <v>44643</v>
      </c>
      <c r="B309">
        <v>60.056896000000002</v>
      </c>
      <c r="C309" s="2">
        <f t="shared" si="12"/>
        <v>-6.7975536784540269E-3</v>
      </c>
      <c r="E309" s="5">
        <f t="shared" si="14"/>
        <v>0.30300000000000021</v>
      </c>
      <c r="F309" s="3">
        <f t="array" ref="F309">F$2+F$3*_xlfn.NORM.S.INV(E309)</f>
        <v>-1.971529439623574E-2</v>
      </c>
      <c r="G309" s="6">
        <f>AVERAGE(F$7:F309)</f>
        <v>-4.2975860206065919E-2</v>
      </c>
      <c r="H309" s="13">
        <f t="shared" si="13"/>
        <v>-4.3163007499182948E-2</v>
      </c>
    </row>
    <row r="310" spans="1:8" x14ac:dyDescent="0.45">
      <c r="A310" s="1">
        <v>44644</v>
      </c>
      <c r="B310">
        <v>57.469284000000002</v>
      </c>
      <c r="C310" s="2">
        <f t="shared" si="12"/>
        <v>-4.3086009639925482E-2</v>
      </c>
      <c r="E310" s="5">
        <f t="shared" si="14"/>
        <v>0.30400000000000021</v>
      </c>
      <c r="F310" s="3">
        <f t="array" ref="F310">F$2+F$3*_xlfn.NORM.S.INV(E310)</f>
        <v>-1.9609953309280347E-2</v>
      </c>
      <c r="G310" s="6">
        <f>AVERAGE(F$7:F310)</f>
        <v>-4.2898998670221226E-2</v>
      </c>
      <c r="H310" s="13">
        <f t="shared" si="13"/>
        <v>-4.30857035631129E-2</v>
      </c>
    </row>
    <row r="311" spans="1:8" x14ac:dyDescent="0.45">
      <c r="A311" s="1">
        <v>44645</v>
      </c>
      <c r="B311">
        <v>55.974632</v>
      </c>
      <c r="C311" s="2">
        <f t="shared" si="12"/>
        <v>-2.6007840988587994E-2</v>
      </c>
      <c r="E311" s="5">
        <f t="shared" si="14"/>
        <v>0.30500000000000022</v>
      </c>
      <c r="F311" s="3">
        <f t="array" ref="F311">F$2+F$3*_xlfn.NORM.S.INV(E311)</f>
        <v>-1.9504766591435893E-2</v>
      </c>
      <c r="G311" s="6">
        <f>AVERAGE(F$7:F311)</f>
        <v>-4.2822296269962909E-2</v>
      </c>
      <c r="H311" s="13">
        <f t="shared" si="13"/>
        <v>-4.3008561410909002E-2</v>
      </c>
    </row>
    <row r="312" spans="1:8" x14ac:dyDescent="0.45">
      <c r="A312" s="1">
        <v>44648</v>
      </c>
      <c r="B312">
        <v>55.834510999999999</v>
      </c>
      <c r="C312" s="2">
        <f t="shared" si="12"/>
        <v>-2.5032947067878952E-3</v>
      </c>
      <c r="E312" s="5">
        <f t="shared" si="14"/>
        <v>0.30600000000000022</v>
      </c>
      <c r="F312" s="3">
        <f t="array" ref="F312">F$2+F$3*_xlfn.NORM.S.INV(E312)</f>
        <v>-1.9399732934879975E-2</v>
      </c>
      <c r="G312" s="6">
        <f>AVERAGE(F$7:F312)</f>
        <v>-4.2745751945338459E-2</v>
      </c>
      <c r="H312" s="13">
        <f t="shared" si="13"/>
        <v>-4.293157995878924E-2</v>
      </c>
    </row>
    <row r="313" spans="1:8" x14ac:dyDescent="0.45">
      <c r="A313" s="1">
        <v>44649</v>
      </c>
      <c r="B313">
        <v>58.599612999999998</v>
      </c>
      <c r="C313" s="2">
        <f t="shared" si="12"/>
        <v>4.952317035605458E-2</v>
      </c>
      <c r="E313" s="5">
        <f t="shared" si="14"/>
        <v>0.30700000000000022</v>
      </c>
      <c r="F313" s="3">
        <f t="array" ref="F313">F$2+F$3*_xlfn.NORM.S.INV(E313)</f>
        <v>-1.9294851042470321E-2</v>
      </c>
      <c r="G313" s="6">
        <f>AVERAGE(F$7:F313)</f>
        <v>-4.2669364645980583E-2</v>
      </c>
      <c r="H313" s="13">
        <f t="shared" si="13"/>
        <v>-4.285475813284996E-2</v>
      </c>
    </row>
    <row r="314" spans="1:8" x14ac:dyDescent="0.45">
      <c r="A314" s="1">
        <v>44650</v>
      </c>
      <c r="B314">
        <v>57.441260999999997</v>
      </c>
      <c r="C314" s="2">
        <f t="shared" si="12"/>
        <v>-1.9767229520782026E-2</v>
      </c>
      <c r="E314" s="5">
        <f t="shared" si="14"/>
        <v>0.30800000000000022</v>
      </c>
      <c r="F314" s="3">
        <f t="array" ref="F314">F$2+F$3*_xlfn.NORM.S.INV(E314)</f>
        <v>-1.9190119627602139E-2</v>
      </c>
      <c r="G314" s="6">
        <f>AVERAGE(F$7:F314)</f>
        <v>-4.2593133330985848E-2</v>
      </c>
      <c r="H314" s="13">
        <f t="shared" si="13"/>
        <v>-4.2778094868939971E-2</v>
      </c>
    </row>
    <row r="315" spans="1:8" x14ac:dyDescent="0.45">
      <c r="A315" s="1">
        <v>44651</v>
      </c>
      <c r="B315">
        <v>54.059612000000001</v>
      </c>
      <c r="C315" s="2">
        <f t="shared" si="12"/>
        <v>-5.8871426934725468E-2</v>
      </c>
      <c r="E315" s="5">
        <f t="shared" si="14"/>
        <v>0.30900000000000022</v>
      </c>
      <c r="F315" s="3">
        <f t="array" ref="F315">F$2+F$3*_xlfn.NORM.S.INV(E315)</f>
        <v>-1.9085537414067631E-2</v>
      </c>
      <c r="G315" s="6">
        <f>AVERAGE(F$7:F315)</f>
        <v>-4.2517056968795174E-2</v>
      </c>
      <c r="H315" s="13">
        <f t="shared" si="13"/>
        <v>-4.2701589112536582E-2</v>
      </c>
    </row>
    <row r="316" spans="1:8" x14ac:dyDescent="0.45">
      <c r="A316" s="1">
        <v>44652</v>
      </c>
      <c r="B316">
        <v>55.199283999999999</v>
      </c>
      <c r="C316" s="2">
        <f t="shared" si="12"/>
        <v>2.1081764330827868E-2</v>
      </c>
      <c r="E316" s="5">
        <f t="shared" si="14"/>
        <v>0.31000000000000022</v>
      </c>
      <c r="F316" s="3">
        <f t="array" ref="F316">F$2+F$3*_xlfn.NORM.S.INV(E316)</f>
        <v>-1.8981103135917665E-2</v>
      </c>
      <c r="G316" s="6">
        <f>AVERAGE(F$7:F316)</f>
        <v>-4.2441134537076215E-2</v>
      </c>
      <c r="H316" s="13">
        <f t="shared" si="13"/>
        <v>-4.2625239818623643E-2</v>
      </c>
    </row>
    <row r="317" spans="1:8" x14ac:dyDescent="0.45">
      <c r="A317" s="1">
        <v>44655</v>
      </c>
      <c r="B317">
        <v>59.141426000000003</v>
      </c>
      <c r="C317" s="2">
        <f t="shared" si="12"/>
        <v>7.141654228703409E-2</v>
      </c>
      <c r="E317" s="5">
        <f t="shared" si="14"/>
        <v>0.31100000000000022</v>
      </c>
      <c r="F317" s="3">
        <f t="array" ref="F317">F$2+F$3*_xlfn.NORM.S.INV(E317)</f>
        <v>-1.8876815537325536E-2</v>
      </c>
      <c r="G317" s="6">
        <f>AVERAGE(F$7:F317)</f>
        <v>-4.2365365022607564E-2</v>
      </c>
      <c r="H317" s="13">
        <f t="shared" si="13"/>
        <v>-4.2549045951571433E-2</v>
      </c>
    </row>
    <row r="318" spans="1:8" x14ac:dyDescent="0.45">
      <c r="A318" s="1">
        <v>44656</v>
      </c>
      <c r="B318">
        <v>56.908791000000001</v>
      </c>
      <c r="C318" s="2">
        <f t="shared" si="12"/>
        <v>-3.7750780645701698E-2</v>
      </c>
      <c r="E318" s="5">
        <f t="shared" si="14"/>
        <v>0.31200000000000022</v>
      </c>
      <c r="F318" s="3">
        <f t="array" ref="F318">F$2+F$3*_xlfn.NORM.S.INV(E318)</f>
        <v>-1.8772673372452812E-2</v>
      </c>
      <c r="G318" s="6">
        <f>AVERAGE(F$7:F318)</f>
        <v>-4.2289747421164758E-2</v>
      </c>
      <c r="H318" s="13">
        <f t="shared" si="13"/>
        <v>-4.2473006485018519E-2</v>
      </c>
    </row>
    <row r="319" spans="1:8" x14ac:dyDescent="0.45">
      <c r="A319" s="1">
        <v>44657</v>
      </c>
      <c r="B319">
        <v>55.180602999999998</v>
      </c>
      <c r="C319" s="2">
        <f t="shared" si="12"/>
        <v>-3.0367680803480845E-2</v>
      </c>
      <c r="E319" s="5">
        <f t="shared" si="14"/>
        <v>0.31300000000000022</v>
      </c>
      <c r="F319" s="3">
        <f t="array" ref="F319">F$2+F$3*_xlfn.NORM.S.INV(E319)</f>
        <v>-1.8668675405317255E-2</v>
      </c>
      <c r="G319" s="6">
        <f>AVERAGE(F$7:F319)</f>
        <v>-4.2214280737408058E-2</v>
      </c>
      <c r="H319" s="13">
        <f t="shared" si="13"/>
        <v>-4.2397120401755348E-2</v>
      </c>
    </row>
    <row r="320" spans="1:8" x14ac:dyDescent="0.45">
      <c r="A320" s="1">
        <v>44658</v>
      </c>
      <c r="B320">
        <v>53.340313000000002</v>
      </c>
      <c r="C320" s="2">
        <f t="shared" si="12"/>
        <v>-3.3350306084911741E-2</v>
      </c>
      <c r="E320" s="5">
        <f t="shared" si="14"/>
        <v>0.31400000000000022</v>
      </c>
      <c r="F320" s="3">
        <f t="array" ref="F320">F$2+F$3*_xlfn.NORM.S.INV(E320)</f>
        <v>-1.8564820409662623E-2</v>
      </c>
      <c r="G320" s="6">
        <f>AVERAGE(F$7:F320)</f>
        <v>-4.2138963984771925E-2</v>
      </c>
      <c r="H320" s="13">
        <f t="shared" si="13"/>
        <v>-4.2321386693609755E-2</v>
      </c>
    </row>
    <row r="321" spans="1:8" x14ac:dyDescent="0.45">
      <c r="A321" s="1">
        <v>44659</v>
      </c>
      <c r="B321">
        <v>52.817188000000002</v>
      </c>
      <c r="C321" s="2">
        <f t="shared" si="12"/>
        <v>-9.8073102795628309E-3</v>
      </c>
      <c r="E321" s="5">
        <f t="shared" si="14"/>
        <v>0.31500000000000022</v>
      </c>
      <c r="F321" s="3">
        <f t="array" ref="F321">F$2+F$3*_xlfn.NORM.S.INV(E321)</f>
        <v>-1.8461107168830548E-2</v>
      </c>
      <c r="G321" s="6">
        <f>AVERAGE(F$7:F321)</f>
        <v>-4.2063796185356238E-2</v>
      </c>
      <c r="H321" s="13">
        <f t="shared" si="13"/>
        <v>-4.2245804361334141E-2</v>
      </c>
    </row>
    <row r="322" spans="1:8" x14ac:dyDescent="0.45">
      <c r="A322" s="1">
        <v>44662</v>
      </c>
      <c r="B322">
        <v>53.088093000000001</v>
      </c>
      <c r="C322" s="2">
        <f t="shared" si="12"/>
        <v>5.1291068354490932E-3</v>
      </c>
      <c r="E322" s="5">
        <f t="shared" si="14"/>
        <v>0.31600000000000023</v>
      </c>
      <c r="F322" s="3">
        <f t="array" ref="F322">F$2+F$3*_xlfn.NORM.S.INV(E322)</f>
        <v>-1.8357534475634249E-2</v>
      </c>
      <c r="G322" s="6">
        <f>AVERAGE(F$7:F322)</f>
        <v>-4.1988776369819146E-2</v>
      </c>
      <c r="H322" s="13">
        <f t="shared" si="13"/>
        <v>-4.2170372414494416E-2</v>
      </c>
    </row>
    <row r="323" spans="1:8" x14ac:dyDescent="0.45">
      <c r="A323" s="1">
        <v>44663</v>
      </c>
      <c r="B323">
        <v>52.761135000000003</v>
      </c>
      <c r="C323" s="2">
        <f t="shared" si="12"/>
        <v>-6.1587821585529223E-3</v>
      </c>
      <c r="E323" s="5">
        <f t="shared" si="14"/>
        <v>0.31700000000000023</v>
      </c>
      <c r="F323" s="3">
        <f t="array" ref="F323">F$2+F$3*_xlfn.NORM.S.INV(E323)</f>
        <v>-1.8254101132234173E-2</v>
      </c>
      <c r="G323" s="6">
        <f>AVERAGE(F$7:F323)</f>
        <v>-4.1913903577271559E-2</v>
      </c>
      <c r="H323" s="13">
        <f t="shared" si="13"/>
        <v>-4.2095089871360729E-2</v>
      </c>
    </row>
    <row r="324" spans="1:8" x14ac:dyDescent="0.45">
      <c r="A324" s="1">
        <v>44664</v>
      </c>
      <c r="B324">
        <v>54.442619000000001</v>
      </c>
      <c r="C324" s="2">
        <f t="shared" ref="C324:C387" si="15">B324/B323-1</f>
        <v>3.1869746547340094E-2</v>
      </c>
      <c r="E324" s="5">
        <f t="shared" si="14"/>
        <v>0.31800000000000023</v>
      </c>
      <c r="F324" s="3">
        <f t="array" ref="F324">F$2+F$3*_xlfn.NORM.S.INV(E324)</f>
        <v>-1.815080595001544E-2</v>
      </c>
      <c r="G324" s="6">
        <f>AVERAGE(F$7:F324)</f>
        <v>-4.1839176855173264E-2</v>
      </c>
      <c r="H324" s="13">
        <f t="shared" si="13"/>
        <v>-4.2019955758799771E-2</v>
      </c>
    </row>
    <row r="325" spans="1:8" x14ac:dyDescent="0.45">
      <c r="A325" s="1">
        <v>44665</v>
      </c>
      <c r="B325">
        <v>52.835872999999999</v>
      </c>
      <c r="C325" s="2">
        <f t="shared" si="15"/>
        <v>-2.9512650741508217E-2</v>
      </c>
      <c r="E325" s="5">
        <f t="shared" si="14"/>
        <v>0.31900000000000023</v>
      </c>
      <c r="F325" s="3">
        <f t="array" ref="F325">F$2+F$3*_xlfn.NORM.S.INV(E325)</f>
        <v>-1.8047647749467145E-2</v>
      </c>
      <c r="G325" s="6">
        <f>AVERAGE(F$7:F325)</f>
        <v>-4.1764595259230611E-2</v>
      </c>
      <c r="H325" s="13">
        <f t="shared" si="13"/>
        <v>-4.1944969112168773E-2</v>
      </c>
    </row>
    <row r="326" spans="1:8" x14ac:dyDescent="0.45">
      <c r="A326" s="1">
        <v>44669</v>
      </c>
      <c r="B326">
        <v>53.713977999999997</v>
      </c>
      <c r="C326" s="2">
        <f t="shared" si="15"/>
        <v>1.6619485022987934E-2</v>
      </c>
      <c r="E326" s="5">
        <f t="shared" si="14"/>
        <v>0.32000000000000023</v>
      </c>
      <c r="F326" s="3">
        <f t="array" ref="F326">F$2+F$3*_xlfn.NORM.S.INV(E326)</f>
        <v>-1.7944625360063391E-2</v>
      </c>
      <c r="G326" s="6">
        <f>AVERAGE(F$7:F326)</f>
        <v>-4.1690157853295717E-2</v>
      </c>
      <c r="H326" s="13">
        <f t="shared" si="13"/>
        <v>-4.1870128975211085E-2</v>
      </c>
    </row>
    <row r="327" spans="1:8" x14ac:dyDescent="0.45">
      <c r="A327" s="1">
        <v>44670</v>
      </c>
      <c r="B327">
        <v>53.144142000000002</v>
      </c>
      <c r="C327" s="2">
        <f t="shared" si="15"/>
        <v>-1.0608709710533737E-2</v>
      </c>
      <c r="E327" s="5">
        <f t="shared" si="14"/>
        <v>0.32100000000000023</v>
      </c>
      <c r="F327" s="3">
        <f t="array" ref="F327">F$2+F$3*_xlfn.NORM.S.INV(E327)</f>
        <v>-1.7841737620146115E-2</v>
      </c>
      <c r="G327" s="6">
        <f>AVERAGE(F$7:F327)</f>
        <v>-4.1615863709267217E-2</v>
      </c>
      <c r="H327" s="13">
        <f t="shared" si="13"/>
        <v>-4.1795434399953375E-2</v>
      </c>
    </row>
    <row r="328" spans="1:8" x14ac:dyDescent="0.45">
      <c r="A328" s="1">
        <v>44671</v>
      </c>
      <c r="B328">
        <v>50.210892000000001</v>
      </c>
      <c r="C328" s="2">
        <f t="shared" si="15"/>
        <v>-5.5194230062082905E-2</v>
      </c>
      <c r="E328" s="5">
        <f t="shared" si="14"/>
        <v>0.32200000000000023</v>
      </c>
      <c r="F328" s="3">
        <f t="array" ref="F328">F$2+F$3*_xlfn.NORM.S.INV(E328)</f>
        <v>-1.7738983376809573E-2</v>
      </c>
      <c r="G328" s="6">
        <f>AVERAGE(F$7:F328)</f>
        <v>-4.1541711906992504E-2</v>
      </c>
      <c r="H328" s="13">
        <f t="shared" ref="H328:H391" si="16">$F$2-$F$3*_xlfn.NORM.S.DIST((F328-$F$2)/$F$3,0)/_xlfn.NORM.S.DIST((F328-$F$2)/$F$3,1)</f>
        <v>-4.1720884446604344E-2</v>
      </c>
    </row>
    <row r="329" spans="1:8" x14ac:dyDescent="0.45">
      <c r="A329" s="1">
        <v>44672</v>
      </c>
      <c r="B329">
        <v>47.361713000000002</v>
      </c>
      <c r="C329" s="2">
        <f t="shared" si="15"/>
        <v>-5.6744241866884204E-2</v>
      </c>
      <c r="E329" s="5">
        <f t="shared" ref="E329:E392" si="17">E328+0.1%</f>
        <v>0.32300000000000023</v>
      </c>
      <c r="F329" s="3">
        <f t="array" ref="F329">F$2+F$3*_xlfn.NORM.S.INV(E329)</f>
        <v>-1.763636148578656E-2</v>
      </c>
      <c r="G329" s="6">
        <f>AVERAGE(F$7:F329)</f>
        <v>-4.1467701534171432E-2</v>
      </c>
      <c r="H329" s="13">
        <f t="shared" si="16"/>
        <v>-4.1646478183455085E-2</v>
      </c>
    </row>
    <row r="330" spans="1:8" x14ac:dyDescent="0.45">
      <c r="A330" s="1">
        <v>44673</v>
      </c>
      <c r="B330">
        <v>48.613483000000002</v>
      </c>
      <c r="C330" s="2">
        <f t="shared" si="15"/>
        <v>2.6429998425099299E-2</v>
      </c>
      <c r="E330" s="5">
        <f t="shared" si="17"/>
        <v>0.32400000000000023</v>
      </c>
      <c r="F330" s="3">
        <f t="array" ref="F330">F$2+F$3*_xlfn.NORM.S.INV(E330)</f>
        <v>-1.7533870811336231E-2</v>
      </c>
      <c r="G330" s="6">
        <f>AVERAGE(F$7:F330)</f>
        <v>-4.1393831686261442E-2</v>
      </c>
      <c r="H330" s="13">
        <f t="shared" si="16"/>
        <v>-4.1572214686780663E-2</v>
      </c>
    </row>
    <row r="331" spans="1:8" x14ac:dyDescent="0.45">
      <c r="A331" s="1">
        <v>44676</v>
      </c>
      <c r="B331">
        <v>50.182868999999997</v>
      </c>
      <c r="C331" s="2">
        <f t="shared" si="15"/>
        <v>3.2282936814052032E-2</v>
      </c>
      <c r="E331" s="5">
        <f t="shared" si="17"/>
        <v>0.32500000000000023</v>
      </c>
      <c r="F331" s="3">
        <f t="array" ref="F331">F$2+F$3*_xlfn.NORM.S.INV(E331)</f>
        <v>-1.7431510226133564E-2</v>
      </c>
      <c r="G331" s="6">
        <f>AVERAGE(F$7:F331)</f>
        <v>-4.1320101466384131E-2</v>
      </c>
      <c r="H331" s="13">
        <f t="shared" si="16"/>
        <v>-4.1498093040743561E-2</v>
      </c>
    </row>
    <row r="332" spans="1:8" x14ac:dyDescent="0.45">
      <c r="A332" s="1">
        <v>44677</v>
      </c>
      <c r="B332">
        <v>49.706443999999998</v>
      </c>
      <c r="C332" s="2">
        <f t="shared" si="15"/>
        <v>-9.4937776475075841E-3</v>
      </c>
      <c r="E332" s="5">
        <f t="shared" si="17"/>
        <v>0.32600000000000023</v>
      </c>
      <c r="F332" s="3">
        <f t="array" ref="F332">F$2+F$3*_xlfn.NORM.S.INV(E332)</f>
        <v>-1.7329278611160428E-2</v>
      </c>
      <c r="G332" s="6">
        <f>AVERAGE(F$7:F332)</f>
        <v>-4.1246509985233139E-2</v>
      </c>
      <c r="H332" s="13">
        <f t="shared" si="16"/>
        <v>-4.1424112337298126E-2</v>
      </c>
    </row>
    <row r="333" spans="1:8" x14ac:dyDescent="0.45">
      <c r="A333" s="1">
        <v>44678</v>
      </c>
      <c r="B333">
        <v>53.639240000000001</v>
      </c>
      <c r="C333" s="2">
        <f t="shared" si="15"/>
        <v>7.9120445630751712E-2</v>
      </c>
      <c r="E333" s="5">
        <f t="shared" si="17"/>
        <v>0.32700000000000023</v>
      </c>
      <c r="F333" s="3">
        <f t="array" ref="F333">F$2+F$3*_xlfn.NORM.S.INV(E333)</f>
        <v>-1.7227174855598146E-2</v>
      </c>
      <c r="G333" s="6">
        <f>AVERAGE(F$7:F333)</f>
        <v>-4.1173056360983493E-2</v>
      </c>
      <c r="H333" s="13">
        <f t="shared" si="16"/>
        <v>-4.1350271676096909E-2</v>
      </c>
    </row>
    <row r="334" spans="1:8" x14ac:dyDescent="0.45">
      <c r="A334" s="1">
        <v>44679</v>
      </c>
      <c r="B334">
        <v>54.003566999999997</v>
      </c>
      <c r="C334" s="2">
        <f t="shared" si="15"/>
        <v>6.79217304346591E-3</v>
      </c>
      <c r="E334" s="5">
        <f t="shared" si="17"/>
        <v>0.32800000000000024</v>
      </c>
      <c r="F334" s="3">
        <f t="array" ref="F334">F$2+F$3*_xlfn.NORM.S.INV(E334)</f>
        <v>-1.7125197856721713E-2</v>
      </c>
      <c r="G334" s="6">
        <f>AVERAGE(F$7:F334)</f>
        <v>-4.1099739719202201E-2</v>
      </c>
      <c r="H334" s="13">
        <f t="shared" si="16"/>
        <v>-4.1276570164397952E-2</v>
      </c>
    </row>
    <row r="335" spans="1:8" x14ac:dyDescent="0.45">
      <c r="A335" s="1">
        <v>44680</v>
      </c>
      <c r="B335">
        <v>57.600067000000003</v>
      </c>
      <c r="C335" s="2">
        <f t="shared" si="15"/>
        <v>6.6597452720113859E-2</v>
      </c>
      <c r="E335" s="5">
        <f t="shared" si="17"/>
        <v>0.32900000000000024</v>
      </c>
      <c r="F335" s="3">
        <f t="array" ref="F335">F$2+F$3*_xlfn.NORM.S.INV(E335)</f>
        <v>-1.702334651979534E-2</v>
      </c>
      <c r="G335" s="6">
        <f>AVERAGE(F$7:F335)</f>
        <v>-4.1026559192760235E-2</v>
      </c>
      <c r="H335" s="13">
        <f t="shared" si="16"/>
        <v>-4.120300691697374E-2</v>
      </c>
    </row>
    <row r="336" spans="1:8" x14ac:dyDescent="0.45">
      <c r="A336" s="1">
        <v>44683</v>
      </c>
      <c r="B336">
        <v>59.197471999999998</v>
      </c>
      <c r="C336" s="2">
        <f t="shared" si="15"/>
        <v>2.7732693435929434E-2</v>
      </c>
      <c r="E336" s="5">
        <f t="shared" si="17"/>
        <v>0.33000000000000024</v>
      </c>
      <c r="F336" s="3">
        <f t="array" ref="F336">F$2+F$3*_xlfn.NORM.S.INV(E336)</f>
        <v>-1.6921619757969679E-2</v>
      </c>
      <c r="G336" s="6">
        <f>AVERAGE(F$7:F336)</f>
        <v>-4.0953513921745718E-2</v>
      </c>
      <c r="H336" s="13">
        <f t="shared" si="16"/>
        <v>-4.1129581056021408E-2</v>
      </c>
    </row>
    <row r="337" spans="1:8" x14ac:dyDescent="0.45">
      <c r="A337" s="1">
        <v>44684</v>
      </c>
      <c r="B337">
        <v>58.076484999999998</v>
      </c>
      <c r="C337" s="2">
        <f t="shared" si="15"/>
        <v>-1.8936399851669283E-2</v>
      </c>
      <c r="E337" s="5">
        <f t="shared" si="17"/>
        <v>0.33100000000000024</v>
      </c>
      <c r="F337" s="3">
        <f t="array" ref="F337">F$2+F$3*_xlfn.NORM.S.INV(E337)</f>
        <v>-1.68200164921803E-2</v>
      </c>
      <c r="G337" s="6">
        <f>AVERAGE(F$7:F337)</f>
        <v>-4.0880603053378456E-2</v>
      </c>
      <c r="H337" s="13">
        <f t="shared" si="16"/>
        <v>-4.1056291711074201E-2</v>
      </c>
    </row>
    <row r="338" spans="1:8" x14ac:dyDescent="0.45">
      <c r="A338" s="1">
        <v>44685</v>
      </c>
      <c r="B338">
        <v>59.019984999999998</v>
      </c>
      <c r="C338" s="2">
        <f t="shared" si="15"/>
        <v>1.6245817907196036E-2</v>
      </c>
      <c r="E338" s="5">
        <f t="shared" si="17"/>
        <v>0.33200000000000024</v>
      </c>
      <c r="F338" s="3">
        <f t="array" ref="F338">F$2+F$3*_xlfn.NORM.S.INV(E338)</f>
        <v>-1.6718535651047733E-2</v>
      </c>
      <c r="G338" s="6">
        <f>AVERAGE(F$7:F338)</f>
        <v>-4.0807825741925652E-2</v>
      </c>
      <c r="H338" s="13">
        <f t="shared" si="16"/>
        <v>-4.0983138018914338E-2</v>
      </c>
    </row>
    <row r="339" spans="1:8" x14ac:dyDescent="0.45">
      <c r="A339" s="1">
        <v>44686</v>
      </c>
      <c r="B339">
        <v>55.479529999999997</v>
      </c>
      <c r="C339" s="2">
        <f t="shared" si="15"/>
        <v>-5.9987392406148587E-2</v>
      </c>
      <c r="E339" s="5">
        <f t="shared" si="17"/>
        <v>0.33300000000000024</v>
      </c>
      <c r="F339" s="3">
        <f t="array" ref="F339">F$2+F$3*_xlfn.NORM.S.INV(E339)</f>
        <v>-1.6617176170778847E-2</v>
      </c>
      <c r="G339" s="6">
        <f>AVERAGE(F$7:F339)</f>
        <v>-4.0735181148618911E-2</v>
      </c>
      <c r="H339" s="13">
        <f t="shared" si="16"/>
        <v>-4.0910119123487063E-2</v>
      </c>
    </row>
    <row r="340" spans="1:8" x14ac:dyDescent="0.45">
      <c r="A340" s="1">
        <v>44687</v>
      </c>
      <c r="B340">
        <v>51.948421000000003</v>
      </c>
      <c r="C340" s="2">
        <f t="shared" si="15"/>
        <v>-6.3647060456351934E-2</v>
      </c>
      <c r="E340" s="5">
        <f t="shared" si="17"/>
        <v>0.33400000000000024</v>
      </c>
      <c r="F340" s="3">
        <f t="array" ref="F340">F$2+F$3*_xlfn.NORM.S.INV(E340)</f>
        <v>-1.6515936995069608E-2</v>
      </c>
      <c r="G340" s="6">
        <f>AVERAGE(F$7:F340)</f>
        <v>-4.0662668441572354E-2</v>
      </c>
      <c r="H340" s="13">
        <f t="shared" si="16"/>
        <v>-4.0837234175816035E-2</v>
      </c>
    </row>
    <row r="341" spans="1:8" x14ac:dyDescent="0.45">
      <c r="A341" s="1">
        <v>44690</v>
      </c>
      <c r="B341">
        <v>47.679329000000003</v>
      </c>
      <c r="C341" s="2">
        <f t="shared" si="15"/>
        <v>-8.2179437176733483E-2</v>
      </c>
      <c r="E341" s="5">
        <f t="shared" si="17"/>
        <v>0.33500000000000024</v>
      </c>
      <c r="F341" s="3">
        <f t="array" ref="F341">F$2+F$3*_xlfn.NORM.S.INV(E341)</f>
        <v>-1.6414817075009185E-2</v>
      </c>
      <c r="G341" s="6">
        <f>AVERAGE(F$7:F341)</f>
        <v>-4.0590286795702014E-2</v>
      </c>
      <c r="H341" s="13">
        <f t="shared" si="16"/>
        <v>-4.0764482333919813E-2</v>
      </c>
    </row>
    <row r="342" spans="1:8" x14ac:dyDescent="0.45">
      <c r="A342" s="1">
        <v>44691</v>
      </c>
      <c r="B342">
        <v>48.249164999999998</v>
      </c>
      <c r="C342" s="2">
        <f t="shared" si="15"/>
        <v>1.195142658152748E-2</v>
      </c>
      <c r="E342" s="5">
        <f t="shared" si="17"/>
        <v>0.33600000000000024</v>
      </c>
      <c r="F342" s="3">
        <f t="array" ref="F342">F$2+F$3*_xlfn.NORM.S.INV(E342)</f>
        <v>-1.6313815368985383E-2</v>
      </c>
      <c r="G342" s="6">
        <f>AVERAGE(F$7:F342)</f>
        <v>-4.0518035392646312E-2</v>
      </c>
      <c r="H342" s="13">
        <f t="shared" si="16"/>
        <v>-4.0691862762729687E-2</v>
      </c>
    </row>
    <row r="343" spans="1:8" x14ac:dyDescent="0.45">
      <c r="A343" s="1">
        <v>44692</v>
      </c>
      <c r="B343">
        <v>46.549003999999996</v>
      </c>
      <c r="C343" s="2">
        <f t="shared" si="15"/>
        <v>-3.5237107212114482E-2</v>
      </c>
      <c r="E343" s="5">
        <f t="shared" si="17"/>
        <v>0.33700000000000024</v>
      </c>
      <c r="F343" s="3">
        <f t="array" ref="F343">F$2+F$3*_xlfn.NORM.S.INV(E343)</f>
        <v>-1.6212930842591365E-2</v>
      </c>
      <c r="G343" s="6">
        <f>AVERAGE(F$7:F343)</f>
        <v>-4.0445913420687693E-2</v>
      </c>
      <c r="H343" s="13">
        <f t="shared" si="16"/>
        <v>-4.0619374634008616E-2</v>
      </c>
    </row>
    <row r="344" spans="1:8" x14ac:dyDescent="0.45">
      <c r="A344" s="1">
        <v>44693</v>
      </c>
      <c r="B344">
        <v>45.465378000000001</v>
      </c>
      <c r="C344" s="2">
        <f t="shared" si="15"/>
        <v>-2.327925211890669E-2</v>
      </c>
      <c r="E344" s="5">
        <f t="shared" si="17"/>
        <v>0.33800000000000024</v>
      </c>
      <c r="F344" s="3">
        <f t="array" ref="F344">F$2+F$3*_xlfn.NORM.S.INV(E344)</f>
        <v>-1.611216246853369E-2</v>
      </c>
      <c r="G344" s="6">
        <f>AVERAGE(F$7:F344)</f>
        <v>-4.0373920074675405E-2</v>
      </c>
      <c r="H344" s="13">
        <f t="shared" si="16"/>
        <v>-4.0547017126271373E-2</v>
      </c>
    </row>
    <row r="345" spans="1:8" x14ac:dyDescent="0.45">
      <c r="A345" s="1">
        <v>44694</v>
      </c>
      <c r="B345">
        <v>48.155746000000001</v>
      </c>
      <c r="C345" s="2">
        <f t="shared" si="15"/>
        <v>5.9173993890472065E-2</v>
      </c>
      <c r="E345" s="5">
        <f t="shared" si="17"/>
        <v>0.33900000000000025</v>
      </c>
      <c r="F345" s="3">
        <f t="array" ref="F345">F$2+F$3*_xlfn.NORM.S.INV(E345)</f>
        <v>-1.6011509226541529E-2</v>
      </c>
      <c r="G345" s="6">
        <f>AVERAGE(F$7:F345)</f>
        <v>-4.0302054555949346E-2</v>
      </c>
      <c r="H345" s="13">
        <f t="shared" si="16"/>
        <v>-4.0474789424705754E-2</v>
      </c>
    </row>
    <row r="346" spans="1:8" x14ac:dyDescent="0.45">
      <c r="A346" s="1">
        <v>44697</v>
      </c>
      <c r="B346">
        <v>48.137065999999997</v>
      </c>
      <c r="C346" s="2">
        <f t="shared" si="15"/>
        <v>-3.8790801828725296E-4</v>
      </c>
      <c r="E346" s="5">
        <f t="shared" si="17"/>
        <v>0.34000000000000025</v>
      </c>
      <c r="F346" s="3">
        <f t="array" ref="F346">F$2+F$3*_xlfn.NORM.S.INV(E346)</f>
        <v>-1.5910970103277178E-2</v>
      </c>
      <c r="G346" s="6">
        <f>AVERAGE(F$7:F346)</f>
        <v>-4.0230316072265015E-2</v>
      </c>
      <c r="H346" s="13">
        <f t="shared" si="16"/>
        <v>-4.0402690721095015E-2</v>
      </c>
    </row>
    <row r="347" spans="1:8" x14ac:dyDescent="0.45">
      <c r="A347" s="1">
        <v>44698</v>
      </c>
      <c r="B347">
        <v>50.136158000000002</v>
      </c>
      <c r="C347" s="2">
        <f t="shared" si="15"/>
        <v>4.1529161748246279E-2</v>
      </c>
      <c r="E347" s="5">
        <f t="shared" si="17"/>
        <v>0.34100000000000025</v>
      </c>
      <c r="F347" s="3">
        <f t="array" ref="F347">F$2+F$3*_xlfn.NORM.S.INV(E347)</f>
        <v>-1.5810544092247768E-2</v>
      </c>
      <c r="G347" s="6">
        <f>AVERAGE(F$7:F347)</f>
        <v>-4.0158703837719509E-2</v>
      </c>
      <c r="H347" s="13">
        <f t="shared" si="16"/>
        <v>-4.0330720213741372E-2</v>
      </c>
    </row>
    <row r="348" spans="1:8" x14ac:dyDescent="0.45">
      <c r="A348" s="1">
        <v>44699</v>
      </c>
      <c r="B348">
        <v>47.828792999999997</v>
      </c>
      <c r="C348" s="2">
        <f t="shared" si="15"/>
        <v>-4.6021974799106191E-2</v>
      </c>
      <c r="E348" s="5">
        <f t="shared" si="17"/>
        <v>0.34200000000000025</v>
      </c>
      <c r="F348" s="3">
        <f t="array" ref="F348">F$2+F$3*_xlfn.NORM.S.INV(E348)</f>
        <v>-1.5710230193718141E-2</v>
      </c>
      <c r="G348" s="6">
        <f>AVERAGE(F$7:F348)</f>
        <v>-4.0087217072678573E-2</v>
      </c>
      <c r="H348" s="13">
        <f t="shared" si="16"/>
        <v>-4.0258877107390532E-2</v>
      </c>
    </row>
    <row r="349" spans="1:8" x14ac:dyDescent="0.45">
      <c r="A349" s="1">
        <v>44700</v>
      </c>
      <c r="B349">
        <v>50.548732999999999</v>
      </c>
      <c r="C349" s="2">
        <f t="shared" si="15"/>
        <v>5.6868255069702389E-2</v>
      </c>
      <c r="E349" s="5">
        <f t="shared" si="17"/>
        <v>0.34300000000000025</v>
      </c>
      <c r="F349" s="3">
        <f t="array" ref="F349">F$2+F$3*_xlfn.NORM.S.INV(E349)</f>
        <v>-1.5610027414624901E-2</v>
      </c>
      <c r="G349" s="6">
        <f>AVERAGE(F$7:F349)</f>
        <v>-4.0015855003704651E-2</v>
      </c>
      <c r="H349" s="13">
        <f t="shared" si="16"/>
        <v>-4.0187160613157386E-2</v>
      </c>
    </row>
    <row r="350" spans="1:8" x14ac:dyDescent="0.45">
      <c r="A350" s="1">
        <v>44701</v>
      </c>
      <c r="B350">
        <v>49.96452</v>
      </c>
      <c r="C350" s="2">
        <f t="shared" si="15"/>
        <v>-1.1557421231507381E-2</v>
      </c>
      <c r="E350" s="5">
        <f t="shared" si="17"/>
        <v>0.34400000000000025</v>
      </c>
      <c r="F350" s="3">
        <f t="array" ref="F350">F$2+F$3*_xlfn.NORM.S.INV(E350)</f>
        <v>-1.5509934768491622E-2</v>
      </c>
      <c r="G350" s="6">
        <f>AVERAGE(F$7:F350)</f>
        <v>-3.9944616863486007E-2</v>
      </c>
      <c r="H350" s="13">
        <f t="shared" si="16"/>
        <v>-4.0115569948452688E-2</v>
      </c>
    </row>
    <row r="351" spans="1:8" x14ac:dyDescent="0.45">
      <c r="A351" s="1">
        <v>44704</v>
      </c>
      <c r="B351">
        <v>51.075485</v>
      </c>
      <c r="C351" s="2">
        <f t="shared" si="15"/>
        <v>2.2235078011356935E-2</v>
      </c>
      <c r="E351" s="5">
        <f t="shared" si="17"/>
        <v>0.34500000000000025</v>
      </c>
      <c r="F351" s="3">
        <f t="array" ref="F351">F$2+F$3*_xlfn.NORM.S.INV(E351)</f>
        <v>-1.5409951275345187E-2</v>
      </c>
      <c r="G351" s="6">
        <f>AVERAGE(F$7:F351)</f>
        <v>-3.9873501890766758E-2</v>
      </c>
      <c r="H351" s="13">
        <f t="shared" si="16"/>
        <v>-4.0044104336910795E-2</v>
      </c>
    </row>
    <row r="352" spans="1:8" x14ac:dyDescent="0.45">
      <c r="A352" s="1">
        <v>44705</v>
      </c>
      <c r="B352">
        <v>47.484012999999997</v>
      </c>
      <c r="C352" s="2">
        <f t="shared" si="15"/>
        <v>-7.0316943637441787E-2</v>
      </c>
      <c r="E352" s="5">
        <f t="shared" si="17"/>
        <v>0.34600000000000025</v>
      </c>
      <c r="F352" s="3">
        <f t="array" ref="F352">F$2+F$3*_xlfn.NORM.S.INV(E352)</f>
        <v>-1.5310075961633196E-2</v>
      </c>
      <c r="G352" s="6">
        <f>AVERAGE(F$7:F352)</f>
        <v>-3.980250933027793E-2</v>
      </c>
      <c r="H352" s="13">
        <f t="shared" si="16"/>
        <v>-3.9972763008318375E-2</v>
      </c>
    </row>
    <row r="353" spans="1:8" x14ac:dyDescent="0.45">
      <c r="A353" s="1">
        <v>44706</v>
      </c>
      <c r="B353">
        <v>48.068226000000003</v>
      </c>
      <c r="C353" s="2">
        <f t="shared" si="15"/>
        <v>1.2303361975745553E-2</v>
      </c>
      <c r="E353" s="5">
        <f t="shared" si="17"/>
        <v>0.34700000000000025</v>
      </c>
      <c r="F353" s="3">
        <f t="array" ref="F353">F$2+F$3*_xlfn.NORM.S.INV(E353)</f>
        <v>-1.5210307860142519E-2</v>
      </c>
      <c r="G353" s="6">
        <f>AVERAGE(F$7:F353)</f>
        <v>-3.9731638432669469E-2</v>
      </c>
      <c r="H353" s="13">
        <f t="shared" si="16"/>
        <v>-3.9901545198544171E-2</v>
      </c>
    </row>
    <row r="354" spans="1:8" x14ac:dyDescent="0.45">
      <c r="A354" s="1">
        <v>44707</v>
      </c>
      <c r="B354">
        <v>50.491272000000002</v>
      </c>
      <c r="C354" s="2">
        <f t="shared" si="15"/>
        <v>5.0408475652918838E-2</v>
      </c>
      <c r="E354" s="5">
        <f t="shared" si="17"/>
        <v>0.34800000000000025</v>
      </c>
      <c r="F354" s="3">
        <f t="array" ref="F354">F$2+F$3*_xlfn.NORM.S.INV(E354)</f>
        <v>-1.5110646009918845E-2</v>
      </c>
      <c r="G354" s="6">
        <f>AVERAGE(F$7:F354)</f>
        <v>-3.9660888454443176E-2</v>
      </c>
      <c r="H354" s="13">
        <f t="shared" si="16"/>
        <v>-3.9830450149469711E-2</v>
      </c>
    </row>
    <row r="355" spans="1:8" x14ac:dyDescent="0.45">
      <c r="A355" s="1">
        <v>44708</v>
      </c>
      <c r="B355">
        <v>51.410685999999998</v>
      </c>
      <c r="C355" s="2">
        <f t="shared" si="15"/>
        <v>1.8209364976980558E-2</v>
      </c>
      <c r="E355" s="5">
        <f t="shared" si="17"/>
        <v>0.34900000000000025</v>
      </c>
      <c r="F355" s="3">
        <f t="array" ref="F355">F$2+F$3*_xlfn.NORM.S.INV(E355)</f>
        <v>-1.5011089456187374E-2</v>
      </c>
      <c r="G355" s="6">
        <f>AVERAGE(F$7:F355)</f>
        <v>-3.9590258657886575E-2</v>
      </c>
      <c r="H355" s="13">
        <f t="shared" si="16"/>
        <v>-3.9759477108920999E-2</v>
      </c>
    </row>
    <row r="356" spans="1:8" x14ac:dyDescent="0.45">
      <c r="A356" s="1">
        <v>44712</v>
      </c>
      <c r="B356">
        <v>53.747532</v>
      </c>
      <c r="C356" s="2">
        <f t="shared" si="15"/>
        <v>4.5454480027751432E-2</v>
      </c>
      <c r="E356" s="5">
        <f t="shared" si="17"/>
        <v>0.35000000000000026</v>
      </c>
      <c r="F356" s="3">
        <f t="array" ref="F356">F$2+F$3*_xlfn.NORM.S.INV(E356)</f>
        <v>-1.4911637250274428E-2</v>
      </c>
      <c r="G356" s="6">
        <f>AVERAGE(F$7:F356)</f>
        <v>-3.9519748311007678E-2</v>
      </c>
      <c r="H356" s="13">
        <f t="shared" si="16"/>
        <v>-3.9688625330601066E-2</v>
      </c>
    </row>
    <row r="357" spans="1:8" x14ac:dyDescent="0.45">
      <c r="A357" s="1">
        <v>44713</v>
      </c>
      <c r="B357">
        <v>53.431488000000002</v>
      </c>
      <c r="C357" s="2">
        <f t="shared" si="15"/>
        <v>-5.8801583670855528E-3</v>
      </c>
      <c r="E357" s="5">
        <f t="shared" si="17"/>
        <v>0.35100000000000026</v>
      </c>
      <c r="F357" s="3">
        <f t="array" ref="F357">F$2+F$3*_xlfn.NORM.S.INV(E357)</f>
        <v>-1.4812288449530177E-2</v>
      </c>
      <c r="G357" s="6">
        <f>AVERAGE(F$7:F357)</f>
        <v>-3.9449356687470703E-2</v>
      </c>
      <c r="H357" s="13">
        <f t="shared" si="16"/>
        <v>-3.9617894074023642E-2</v>
      </c>
    </row>
    <row r="358" spans="1:8" x14ac:dyDescent="0.45">
      <c r="A358" s="1">
        <v>44714</v>
      </c>
      <c r="B358">
        <v>55.548057999999997</v>
      </c>
      <c r="C358" s="2">
        <f t="shared" si="15"/>
        <v>3.9612784132083245E-2</v>
      </c>
      <c r="E358" s="5">
        <f t="shared" si="17"/>
        <v>0.35200000000000026</v>
      </c>
      <c r="F358" s="3">
        <f t="array" ref="F358">F$2+F$3*_xlfn.NORM.S.INV(E358)</f>
        <v>-1.4713042117252297E-2</v>
      </c>
      <c r="G358" s="6">
        <f>AVERAGE(F$7:F358)</f>
        <v>-3.9379083066532587E-2</v>
      </c>
      <c r="H358" s="13">
        <f t="shared" si="16"/>
        <v>-3.9547282604447516E-2</v>
      </c>
    </row>
    <row r="359" spans="1:8" x14ac:dyDescent="0.45">
      <c r="A359" s="1">
        <v>44715</v>
      </c>
      <c r="B359">
        <v>54.130623</v>
      </c>
      <c r="C359" s="2">
        <f t="shared" si="15"/>
        <v>-2.5517273709190658E-2</v>
      </c>
      <c r="E359" s="5">
        <f t="shared" si="17"/>
        <v>0.35300000000000026</v>
      </c>
      <c r="F359" s="3">
        <f t="array" ref="F359">F$2+F$3*_xlfn.NORM.S.INV(E359)</f>
        <v>-1.4613897322610626E-2</v>
      </c>
      <c r="G359" s="6">
        <f>AVERAGE(F$7:F359)</f>
        <v>-3.9308926732980393E-2</v>
      </c>
      <c r="H359" s="13">
        <f t="shared" si="16"/>
        <v>-3.9476790192811952E-2</v>
      </c>
    </row>
    <row r="360" spans="1:8" x14ac:dyDescent="0.45">
      <c r="A360" s="1">
        <v>44718</v>
      </c>
      <c r="B360">
        <v>57.664627000000003</v>
      </c>
      <c r="C360" s="2">
        <f t="shared" si="15"/>
        <v>6.5286593874968046E-2</v>
      </c>
      <c r="E360" s="5">
        <f t="shared" si="17"/>
        <v>0.35400000000000026</v>
      </c>
      <c r="F360" s="3">
        <f t="array" ref="F360">F$2+F$3*_xlfn.NORM.S.INV(E360)</f>
        <v>-1.4514853140572794E-2</v>
      </c>
      <c r="G360" s="6">
        <f>AVERAGE(F$7:F360)</f>
        <v>-3.9238886977069641E-2</v>
      </c>
      <c r="H360" s="13">
        <f t="shared" si="16"/>
        <v>-3.9406416115672929E-2</v>
      </c>
    </row>
    <row r="361" spans="1:8" x14ac:dyDescent="0.45">
      <c r="A361" s="1">
        <v>44719</v>
      </c>
      <c r="B361">
        <v>59.129950999999998</v>
      </c>
      <c r="C361" s="2">
        <f t="shared" si="15"/>
        <v>2.5411141565174766E-2</v>
      </c>
      <c r="E361" s="5">
        <f t="shared" si="17"/>
        <v>0.35500000000000026</v>
      </c>
      <c r="F361" s="3">
        <f t="array" ref="F361">F$2+F$3*_xlfn.NORM.S.INV(E361)</f>
        <v>-1.4415908651830771E-2</v>
      </c>
      <c r="G361" s="6">
        <f>AVERAGE(F$7:F361)</f>
        <v>-3.9168963094463334E-2</v>
      </c>
      <c r="H361" s="13">
        <f t="shared" si="16"/>
        <v>-3.9336159655140278E-2</v>
      </c>
    </row>
    <row r="362" spans="1:8" x14ac:dyDescent="0.45">
      <c r="A362" s="1">
        <v>44720</v>
      </c>
      <c r="B362">
        <v>63.659992000000003</v>
      </c>
      <c r="C362" s="2">
        <f t="shared" si="15"/>
        <v>7.6611614306935749E-2</v>
      </c>
      <c r="E362" s="5">
        <f t="shared" si="17"/>
        <v>0.35600000000000026</v>
      </c>
      <c r="F362" s="3">
        <f t="array" ref="F362">F$2+F$3*_xlfn.NORM.S.INV(E362)</f>
        <v>-1.4317062942728368E-2</v>
      </c>
      <c r="G362" s="6">
        <f>AVERAGE(F$7:F362)</f>
        <v>-3.9099154386171946E-2</v>
      </c>
      <c r="H362" s="13">
        <f t="shared" si="16"/>
        <v>-3.9266020098815628E-2</v>
      </c>
    </row>
    <row r="363" spans="1:8" x14ac:dyDescent="0.45">
      <c r="A363" s="1">
        <v>44721</v>
      </c>
      <c r="B363">
        <v>58.804324999999999</v>
      </c>
      <c r="C363" s="2">
        <f t="shared" si="15"/>
        <v>-7.6275017439524695E-2</v>
      </c>
      <c r="E363" s="5">
        <f t="shared" si="17"/>
        <v>0.35700000000000026</v>
      </c>
      <c r="F363" s="3">
        <f t="array" ref="F363">F$2+F$3*_xlfn.NORM.S.INV(E363)</f>
        <v>-1.4218315105189637E-2</v>
      </c>
      <c r="G363" s="6">
        <f>AVERAGE(F$7:F363)</f>
        <v>-3.9029460158494123E-2</v>
      </c>
      <c r="H363" s="13">
        <f t="shared" si="16"/>
        <v>-3.9195996739731231E-2</v>
      </c>
    </row>
    <row r="364" spans="1:8" x14ac:dyDescent="0.45">
      <c r="A364" s="1">
        <v>44722</v>
      </c>
      <c r="B364">
        <v>58.909675999999997</v>
      </c>
      <c r="C364" s="2">
        <f t="shared" si="15"/>
        <v>1.7915518969056077E-3</v>
      </c>
      <c r="E364" s="5">
        <f t="shared" si="17"/>
        <v>0.35800000000000026</v>
      </c>
      <c r="F364" s="3">
        <f t="array" ref="F364">F$2+F$3*_xlfn.NORM.S.INV(E364)</f>
        <v>-1.4119664236648146E-2</v>
      </c>
      <c r="G364" s="6">
        <f>AVERAGE(F$7:F364)</f>
        <v>-3.8959879722958245E-2</v>
      </c>
      <c r="H364" s="13">
        <f t="shared" si="16"/>
        <v>-3.9126088876289621E-2</v>
      </c>
    </row>
    <row r="365" spans="1:8" x14ac:dyDescent="0.45">
      <c r="A365" s="1">
        <v>44725</v>
      </c>
      <c r="B365">
        <v>56.438744</v>
      </c>
      <c r="C365" s="2">
        <f t="shared" si="15"/>
        <v>-4.1944416737243584E-2</v>
      </c>
      <c r="E365" s="5">
        <f t="shared" si="17"/>
        <v>0.35900000000000026</v>
      </c>
      <c r="F365" s="3">
        <f t="array" ref="F365">F$2+F$3*_xlfn.NORM.S.INV(E365)</f>
        <v>-1.4021109439977218E-2</v>
      </c>
      <c r="G365" s="6">
        <f>AVERAGE(F$7:F365)</f>
        <v>-3.8890412396264701E-2</v>
      </c>
      <c r="H365" s="13">
        <f t="shared" si="16"/>
        <v>-3.9056295812204024E-2</v>
      </c>
    </row>
    <row r="366" spans="1:8" x14ac:dyDescent="0.45">
      <c r="A366" s="1">
        <v>44726</v>
      </c>
      <c r="B366">
        <v>59.867396999999997</v>
      </c>
      <c r="C366" s="2">
        <f t="shared" si="15"/>
        <v>6.0749987632609193E-2</v>
      </c>
      <c r="E366" s="5">
        <f t="shared" si="17"/>
        <v>0.36000000000000026</v>
      </c>
      <c r="F366" s="3">
        <f t="array" ref="F366">F$2+F$3*_xlfn.NORM.S.INV(E366)</f>
        <v>-1.3922649823420922E-2</v>
      </c>
      <c r="G366" s="6">
        <f>AVERAGE(F$7:F366)</f>
        <v>-3.8821057500229024E-2</v>
      </c>
      <c r="H366" s="13">
        <f t="shared" si="16"/>
        <v>-3.8986616856439678E-2</v>
      </c>
    </row>
    <row r="367" spans="1:8" x14ac:dyDescent="0.45">
      <c r="A367" s="1">
        <v>44727</v>
      </c>
      <c r="B367">
        <v>61.600879999999997</v>
      </c>
      <c r="C367" s="2">
        <f t="shared" si="15"/>
        <v>2.8955376162421054E-2</v>
      </c>
      <c r="E367" s="5">
        <f t="shared" si="17"/>
        <v>0.36100000000000027</v>
      </c>
      <c r="F367" s="3">
        <f t="array" ref="F367">F$2+F$3*_xlfn.NORM.S.INV(E367)</f>
        <v>-1.382428450052599E-2</v>
      </c>
      <c r="G367" s="6">
        <f>AVERAGE(F$7:F367)</f>
        <v>-3.8751814361725687E-2</v>
      </c>
      <c r="H367" s="13">
        <f t="shared" si="16"/>
        <v>-3.8917051323155816E-2</v>
      </c>
    </row>
    <row r="368" spans="1:8" x14ac:dyDescent="0.45">
      <c r="A368" s="1">
        <v>44728</v>
      </c>
      <c r="B368">
        <v>59.388534999999997</v>
      </c>
      <c r="C368" s="2">
        <f t="shared" si="15"/>
        <v>-3.5914178498748672E-2</v>
      </c>
      <c r="E368" s="5">
        <f t="shared" si="17"/>
        <v>0.36200000000000027</v>
      </c>
      <c r="F368" s="3">
        <f t="array" ref="F368">F$2+F$3*_xlfn.NORM.S.INV(E368)</f>
        <v>-1.3726012590074556E-2</v>
      </c>
      <c r="G368" s="6">
        <f>AVERAGE(F$7:F368)</f>
        <v>-3.8682682312632728E-2</v>
      </c>
      <c r="H368" s="13">
        <f t="shared" si="16"/>
        <v>-3.8847598531648514E-2</v>
      </c>
    </row>
    <row r="369" spans="1:8" x14ac:dyDescent="0.45">
      <c r="A369" s="1">
        <v>44729</v>
      </c>
      <c r="B369">
        <v>62.472411999999998</v>
      </c>
      <c r="C369" s="2">
        <f t="shared" si="15"/>
        <v>5.1927143850239776E-2</v>
      </c>
      <c r="E369" s="5">
        <f t="shared" si="17"/>
        <v>0.36300000000000027</v>
      </c>
      <c r="F369" s="3">
        <f t="array" ref="F369">F$2+F$3*_xlfn.NORM.S.INV(E369)</f>
        <v>-1.362783321601772E-2</v>
      </c>
      <c r="G369" s="6">
        <f>AVERAGE(F$7:F369)</f>
        <v>-3.8613660689777042E-2</v>
      </c>
      <c r="H369" s="13">
        <f t="shared" si="16"/>
        <v>-3.8778257806294236E-2</v>
      </c>
    </row>
    <row r="370" spans="1:8" x14ac:dyDescent="0.45">
      <c r="A370" s="1">
        <v>44733</v>
      </c>
      <c r="B370">
        <v>60.959209000000001</v>
      </c>
      <c r="C370" s="2">
        <f t="shared" si="15"/>
        <v>-2.4221939757984701E-2</v>
      </c>
      <c r="E370" s="5">
        <f t="shared" si="17"/>
        <v>0.36400000000000027</v>
      </c>
      <c r="F370" s="3">
        <f t="array" ref="F370">F$2+F$3*_xlfn.NORM.S.INV(E370)</f>
        <v>-1.35297455074099E-2</v>
      </c>
      <c r="G370" s="6">
        <f>AVERAGE(F$7:F370)</f>
        <v>-3.8544748834880432E-2</v>
      </c>
      <c r="H370" s="13">
        <f t="shared" si="16"/>
        <v>-3.8709028476494198E-2</v>
      </c>
    </row>
    <row r="371" spans="1:8" x14ac:dyDescent="0.45">
      <c r="A371" s="1">
        <v>44734</v>
      </c>
      <c r="B371">
        <v>58.823475000000002</v>
      </c>
      <c r="C371" s="2">
        <f t="shared" si="15"/>
        <v>-3.5035461172076565E-2</v>
      </c>
      <c r="E371" s="5">
        <f t="shared" si="17"/>
        <v>0.36500000000000027</v>
      </c>
      <c r="F371" s="3">
        <f t="array" ref="F371">F$2+F$3*_xlfn.NORM.S.INV(E371)</f>
        <v>-1.3431748598343998E-2</v>
      </c>
      <c r="G371" s="6">
        <f>AVERAGE(F$7:F371)</f>
        <v>-3.8475946094506365E-2</v>
      </c>
      <c r="H371" s="13">
        <f t="shared" si="16"/>
        <v>-3.8639909876619409E-2</v>
      </c>
    </row>
    <row r="372" spans="1:8" x14ac:dyDescent="0.45">
      <c r="A372" s="1">
        <v>44735</v>
      </c>
      <c r="B372">
        <v>59.283188000000003</v>
      </c>
      <c r="C372" s="2">
        <f t="shared" si="15"/>
        <v>7.8151282289935509E-3</v>
      </c>
      <c r="E372" s="5">
        <f t="shared" si="17"/>
        <v>0.36600000000000027</v>
      </c>
      <c r="F372" s="3">
        <f t="array" ref="F372">F$2+F$3*_xlfn.NORM.S.INV(E372)</f>
        <v>-1.3333841627887338E-2</v>
      </c>
      <c r="G372" s="6">
        <f>AVERAGE(F$7:F372)</f>
        <v>-3.8407251820007406E-2</v>
      </c>
      <c r="H372" s="13">
        <f t="shared" si="16"/>
        <v>-3.8570901345956442E-2</v>
      </c>
    </row>
    <row r="373" spans="1:8" x14ac:dyDescent="0.45">
      <c r="A373" s="1">
        <v>44736</v>
      </c>
      <c r="B373">
        <v>61.303989000000001</v>
      </c>
      <c r="C373" s="2">
        <f t="shared" si="15"/>
        <v>3.4087252527647438E-2</v>
      </c>
      <c r="E373" s="5">
        <f t="shared" si="17"/>
        <v>0.36700000000000027</v>
      </c>
      <c r="F373" s="3">
        <f t="array" ref="F373">F$2+F$3*_xlfn.NORM.S.INV(E373)</f>
        <v>-1.3236023740018399E-2</v>
      </c>
      <c r="G373" s="6">
        <f>AVERAGE(F$7:F373)</f>
        <v>-3.8338665367473372E-2</v>
      </c>
      <c r="H373" s="13">
        <f t="shared" si="16"/>
        <v>-3.850200222865395E-2</v>
      </c>
    </row>
    <row r="374" spans="1:8" x14ac:dyDescent="0.45">
      <c r="A374" s="1">
        <v>44739</v>
      </c>
      <c r="B374">
        <v>62.845928000000001</v>
      </c>
      <c r="C374" s="2">
        <f t="shared" si="15"/>
        <v>2.5152343675384659E-2</v>
      </c>
      <c r="E374" s="5">
        <f t="shared" si="17"/>
        <v>0.36800000000000027</v>
      </c>
      <c r="F374" s="3">
        <f t="array" ref="F374">F$2+F$3*_xlfn.NORM.S.INV(E374)</f>
        <v>-1.3138294083564239E-2</v>
      </c>
      <c r="G374" s="6">
        <f>AVERAGE(F$7:F374)</f>
        <v>-3.8270186097680139E-2</v>
      </c>
      <c r="H374" s="13">
        <f t="shared" si="16"/>
        <v>-3.8433211873669867E-2</v>
      </c>
    </row>
    <row r="375" spans="1:8" x14ac:dyDescent="0.45">
      <c r="A375" s="1">
        <v>44740</v>
      </c>
      <c r="B375">
        <v>61.811580999999997</v>
      </c>
      <c r="C375" s="2">
        <f t="shared" si="15"/>
        <v>-1.6458456942508692E-2</v>
      </c>
      <c r="E375" s="5">
        <f t="shared" si="17"/>
        <v>0.36900000000000027</v>
      </c>
      <c r="F375" s="3">
        <f t="array" ref="F375">F$2+F$3*_xlfn.NORM.S.INV(E375)</f>
        <v>-1.3040651812138739E-2</v>
      </c>
      <c r="G375" s="6">
        <f>AVERAGE(F$7:F375)</f>
        <v>-3.8201813376039111E-2</v>
      </c>
      <c r="H375" s="13">
        <f t="shared" si="16"/>
        <v>-3.8364529634719299E-2</v>
      </c>
    </row>
    <row r="376" spans="1:8" x14ac:dyDescent="0.45">
      <c r="A376" s="1">
        <v>44741</v>
      </c>
      <c r="B376">
        <v>62.108474999999999</v>
      </c>
      <c r="C376" s="2">
        <f t="shared" si="15"/>
        <v>4.8032099356916103E-3</v>
      </c>
      <c r="E376" s="5">
        <f t="shared" si="17"/>
        <v>0.37000000000000027</v>
      </c>
      <c r="F376" s="3">
        <f t="array" ref="F376">F$2+F$3*_xlfn.NORM.S.INV(E376)</f>
        <v>-1.2943096084081522E-2</v>
      </c>
      <c r="G376" s="6">
        <f>AVERAGE(F$7:F376)</f>
        <v>-3.8133546572547333E-2</v>
      </c>
      <c r="H376" s="13">
        <f t="shared" si="16"/>
        <v>-3.8295954870223053E-2</v>
      </c>
    </row>
    <row r="377" spans="1:8" x14ac:dyDescent="0.45">
      <c r="A377" s="1">
        <v>44742</v>
      </c>
      <c r="B377">
        <v>61.505108</v>
      </c>
      <c r="C377" s="2">
        <f t="shared" si="15"/>
        <v>-9.7147289480219445E-3</v>
      </c>
      <c r="E377" s="5">
        <f t="shared" si="17"/>
        <v>0.37100000000000027</v>
      </c>
      <c r="F377" s="3">
        <f t="array" ref="F377">F$2+F$3*_xlfn.NORM.S.INV(E377)</f>
        <v>-1.2845626062397619E-2</v>
      </c>
      <c r="G377" s="6">
        <f>AVERAGE(F$7:F377)</f>
        <v>-3.8065385061738302E-2</v>
      </c>
      <c r="H377" s="13">
        <f t="shared" si="16"/>
        <v>-3.8227486943256936E-2</v>
      </c>
    </row>
    <row r="378" spans="1:8" x14ac:dyDescent="0.45">
      <c r="A378" s="1">
        <v>44743</v>
      </c>
      <c r="B378">
        <v>63.161968000000002</v>
      </c>
      <c r="C378" s="2">
        <f t="shared" si="15"/>
        <v>2.6938575573267842E-2</v>
      </c>
      <c r="E378" s="5">
        <f t="shared" si="17"/>
        <v>0.37200000000000027</v>
      </c>
      <c r="F378" s="3">
        <f t="array" ref="F378">F$2+F$3*_xlfn.NORM.S.INV(E378)</f>
        <v>-1.2748240914697805E-2</v>
      </c>
      <c r="G378" s="6">
        <f>AVERAGE(F$7:F378)</f>
        <v>-3.7997328222633353E-2</v>
      </c>
      <c r="H378" s="13">
        <f t="shared" si="16"/>
        <v>-3.8159125221501611E-2</v>
      </c>
    </row>
    <row r="379" spans="1:8" x14ac:dyDescent="0.45">
      <c r="A379" s="1">
        <v>44747</v>
      </c>
      <c r="B379">
        <v>61.993549000000002</v>
      </c>
      <c r="C379" s="2">
        <f t="shared" si="15"/>
        <v>-1.8498774452373024E-2</v>
      </c>
      <c r="E379" s="5">
        <f t="shared" si="17"/>
        <v>0.37300000000000028</v>
      </c>
      <c r="F379" s="3">
        <f t="array" ref="F379">F$2+F$3*_xlfn.NORM.S.INV(E379)</f>
        <v>-1.2650939813139672E-2</v>
      </c>
      <c r="G379" s="6">
        <f>AVERAGE(F$7:F379)</f>
        <v>-3.7929375438693694E-2</v>
      </c>
      <c r="H379" s="13">
        <f t="shared" si="16"/>
        <v>-3.8090869077193154E-2</v>
      </c>
    </row>
    <row r="380" spans="1:8" x14ac:dyDescent="0.45">
      <c r="A380" s="1">
        <v>44748</v>
      </c>
      <c r="B380">
        <v>59.149101000000002</v>
      </c>
      <c r="C380" s="2">
        <f t="shared" si="15"/>
        <v>-4.5882967597160818E-2</v>
      </c>
      <c r="E380" s="5">
        <f t="shared" si="17"/>
        <v>0.37400000000000028</v>
      </c>
      <c r="F380" s="3">
        <f t="array" ref="F380">F$2+F$3*_xlfn.NORM.S.INV(E380)</f>
        <v>-1.2553721934369363E-2</v>
      </c>
      <c r="G380" s="6">
        <f>AVERAGE(F$7:F380)</f>
        <v>-3.7861526097773039E-2</v>
      </c>
      <c r="H380" s="13">
        <f t="shared" si="16"/>
        <v>-3.8022717887074217E-2</v>
      </c>
    </row>
    <row r="381" spans="1:8" x14ac:dyDescent="0.45">
      <c r="A381" s="1">
        <v>44749</v>
      </c>
      <c r="B381">
        <v>60.461193000000002</v>
      </c>
      <c r="C381" s="2">
        <f t="shared" si="15"/>
        <v>2.2182788543142928E-2</v>
      </c>
      <c r="E381" s="5">
        <f t="shared" si="17"/>
        <v>0.37500000000000028</v>
      </c>
      <c r="F381" s="3">
        <f t="array" ref="F381">F$2+F$3*_xlfn.NORM.S.INV(E381)</f>
        <v>-1.2456586459463959E-2</v>
      </c>
      <c r="G381" s="6">
        <f>AVERAGE(F$7:F381)</f>
        <v>-3.7793779592070878E-2</v>
      </c>
      <c r="H381" s="13">
        <f t="shared" si="16"/>
        <v>-3.7954671032345851E-2</v>
      </c>
    </row>
    <row r="382" spans="1:8" x14ac:dyDescent="0.45">
      <c r="A382" s="1">
        <v>44750</v>
      </c>
      <c r="B382">
        <v>59.388534999999997</v>
      </c>
      <c r="C382" s="2">
        <f t="shared" si="15"/>
        <v>-1.7741264218852026E-2</v>
      </c>
      <c r="E382" s="5">
        <f t="shared" si="17"/>
        <v>0.37600000000000028</v>
      </c>
      <c r="F382" s="3">
        <f t="array" ref="F382">F$2+F$3*_xlfn.NORM.S.INV(E382)</f>
        <v>-1.2359532573874558E-2</v>
      </c>
      <c r="G382" s="6">
        <f>AVERAGE(F$7:F382)</f>
        <v>-3.7726135318086315E-2</v>
      </c>
      <c r="H382" s="13">
        <f t="shared" si="16"/>
        <v>-3.7886727898619889E-2</v>
      </c>
    </row>
    <row r="383" spans="1:8" x14ac:dyDescent="0.45">
      <c r="A383" s="1">
        <v>44753</v>
      </c>
      <c r="B383">
        <v>57.070843000000004</v>
      </c>
      <c r="C383" s="2">
        <f t="shared" si="15"/>
        <v>-3.902591636584396E-2</v>
      </c>
      <c r="E383" s="5">
        <f t="shared" si="17"/>
        <v>0.37700000000000028</v>
      </c>
      <c r="F383" s="3">
        <f t="array" ref="F383">F$2+F$3*_xlfn.NORM.S.INV(E383)</f>
        <v>-1.2262559467369977E-2</v>
      </c>
      <c r="G383" s="6">
        <f>AVERAGE(F$7:F383)</f>
        <v>-3.7658592676572483E-2</v>
      </c>
      <c r="H383" s="13">
        <f t="shared" si="16"/>
        <v>-3.781888787587203E-2</v>
      </c>
    </row>
    <row r="384" spans="1:8" x14ac:dyDescent="0.45">
      <c r="A384" s="1">
        <v>44754</v>
      </c>
      <c r="B384">
        <v>57.616745000000002</v>
      </c>
      <c r="C384" s="2">
        <f t="shared" si="15"/>
        <v>9.5653396954378245E-3</v>
      </c>
      <c r="E384" s="5">
        <f t="shared" si="17"/>
        <v>0.37800000000000028</v>
      </c>
      <c r="F384" s="3">
        <f t="array" ref="F384">F$2+F$3*_xlfn.NORM.S.INV(E384)</f>
        <v>-1.2165666333981097E-2</v>
      </c>
      <c r="G384" s="6">
        <f>AVERAGE(F$7:F384)</f>
        <v>-3.7591151072491551E-2</v>
      </c>
      <c r="H384" s="13">
        <f t="shared" si="16"/>
        <v>-3.7751150358395442E-2</v>
      </c>
    </row>
    <row r="385" spans="1:8" x14ac:dyDescent="0.45">
      <c r="A385" s="1">
        <v>44755</v>
      </c>
      <c r="B385">
        <v>59.091639999999998</v>
      </c>
      <c r="C385" s="2">
        <f t="shared" si="15"/>
        <v>2.5598374222632669E-2</v>
      </c>
      <c r="E385" s="5">
        <f t="shared" si="17"/>
        <v>0.37900000000000028</v>
      </c>
      <c r="F385" s="3">
        <f t="array" ref="F385">F$2+F$3*_xlfn.NORM.S.INV(E385)</f>
        <v>-1.2068852371945844E-2</v>
      </c>
      <c r="G385" s="6">
        <f>AVERAGE(F$7:F385)</f>
        <v>-3.7523809914970327E-2</v>
      </c>
      <c r="H385" s="13">
        <f t="shared" si="16"/>
        <v>-3.7683514744754947E-2</v>
      </c>
    </row>
    <row r="386" spans="1:8" x14ac:dyDescent="0.45">
      <c r="A386" s="1">
        <v>44756</v>
      </c>
      <c r="B386">
        <v>58.459541000000002</v>
      </c>
      <c r="C386" s="2">
        <f t="shared" si="15"/>
        <v>-1.0696927687232849E-2</v>
      </c>
      <c r="E386" s="5">
        <f t="shared" si="17"/>
        <v>0.38000000000000028</v>
      </c>
      <c r="F386" s="3">
        <f t="array" ref="F386">F$2+F$3*_xlfn.NORM.S.INV(E386)</f>
        <v>-1.1972116783654761E-2</v>
      </c>
      <c r="G386" s="6">
        <f>AVERAGE(F$7:F386)</f>
        <v>-3.7456568617256339E-2</v>
      </c>
      <c r="H386" s="13">
        <f t="shared" si="16"/>
        <v>-3.761598043774185E-2</v>
      </c>
    </row>
    <row r="387" spans="1:8" x14ac:dyDescent="0.45">
      <c r="A387" s="1">
        <v>44757</v>
      </c>
      <c r="B387">
        <v>57.712516999999998</v>
      </c>
      <c r="C387" s="2">
        <f t="shared" si="15"/>
        <v>-1.2778478708890373E-2</v>
      </c>
      <c r="E387" s="5">
        <f t="shared" si="17"/>
        <v>0.38100000000000028</v>
      </c>
      <c r="F387" s="3">
        <f t="array" ref="F387">F$2+F$3*_xlfn.NORM.S.INV(E387)</f>
        <v>-1.1875458775597229E-2</v>
      </c>
      <c r="G387" s="6">
        <f>AVERAGE(F$7:F387)</f>
        <v>-3.7389426596674553E-2</v>
      </c>
      <c r="H387" s="13">
        <f t="shared" si="16"/>
        <v>-3.7548546844329303E-2</v>
      </c>
    </row>
    <row r="388" spans="1:8" x14ac:dyDescent="0.45">
      <c r="A388" s="1">
        <v>44760</v>
      </c>
      <c r="B388">
        <v>59.426845999999998</v>
      </c>
      <c r="C388" s="2">
        <f t="shared" ref="C388:C451" si="18">B388/B387-1</f>
        <v>2.9704630626316231E-2</v>
      </c>
      <c r="E388" s="5">
        <f t="shared" si="17"/>
        <v>0.38200000000000028</v>
      </c>
      <c r="F388" s="3">
        <f t="array" ref="F388">F$2+F$3*_xlfn.NORM.S.INV(E388)</f>
        <v>-1.1778877558308223E-2</v>
      </c>
      <c r="G388" s="6">
        <f>AVERAGE(F$7:F388)</f>
        <v>-3.7322383274584592E-2</v>
      </c>
      <c r="H388" s="13">
        <f t="shared" si="16"/>
        <v>-3.7481213375628215E-2</v>
      </c>
    </row>
    <row r="389" spans="1:8" x14ac:dyDescent="0.45">
      <c r="A389" s="1">
        <v>44761</v>
      </c>
      <c r="B389">
        <v>60.125984000000003</v>
      </c>
      <c r="C389" s="2">
        <f t="shared" si="18"/>
        <v>1.1764682917885461E-2</v>
      </c>
      <c r="E389" s="5">
        <f t="shared" si="17"/>
        <v>0.38300000000000028</v>
      </c>
      <c r="F389" s="3">
        <f t="array" ref="F389">F$2+F$3*_xlfn.NORM.S.INV(E389)</f>
        <v>-1.1682372346315705E-2</v>
      </c>
      <c r="G389" s="6">
        <f>AVERAGE(F$7:F389)</f>
        <v>-3.7255438076338458E-2</v>
      </c>
      <c r="H389" s="13">
        <f t="shared" si="16"/>
        <v>-3.7413979446843701E-2</v>
      </c>
    </row>
    <row r="390" spans="1:8" x14ac:dyDescent="0.45">
      <c r="A390" s="1">
        <v>44762</v>
      </c>
      <c r="B390">
        <v>59.972748000000003</v>
      </c>
      <c r="C390" s="2">
        <f t="shared" si="18"/>
        <v>-2.5485819907745677E-3</v>
      </c>
      <c r="E390" s="5">
        <f t="shared" si="17"/>
        <v>0.38400000000000029</v>
      </c>
      <c r="F390" s="3">
        <f t="array" ref="F390">F$2+F$3*_xlfn.NORM.S.INV(E390)</f>
        <v>-1.1585942358088578E-2</v>
      </c>
      <c r="G390" s="6">
        <f>AVERAGE(F$7:F390)</f>
        <v>-3.7188590431238851E-2</v>
      </c>
      <c r="H390" s="13">
        <f t="shared" si="16"/>
        <v>-3.7346844477232174E-2</v>
      </c>
    </row>
    <row r="391" spans="1:8" x14ac:dyDescent="0.45">
      <c r="A391" s="1">
        <v>44763</v>
      </c>
      <c r="B391">
        <v>61.303989000000001</v>
      </c>
      <c r="C391" s="2">
        <f t="shared" si="18"/>
        <v>2.2197432073647771E-2</v>
      </c>
      <c r="E391" s="5">
        <f t="shared" si="17"/>
        <v>0.38500000000000029</v>
      </c>
      <c r="F391" s="3">
        <f t="array" ref="F391">F$2+F$3*_xlfn.NORM.S.INV(E391)</f>
        <v>-1.148958681598517E-2</v>
      </c>
      <c r="G391" s="6">
        <f>AVERAGE(F$7:F391)</f>
        <v>-3.712183977249793E-2</v>
      </c>
      <c r="H391" s="13">
        <f t="shared" si="16"/>
        <v>-3.7279807890058823E-2</v>
      </c>
    </row>
    <row r="392" spans="1:8" x14ac:dyDescent="0.45">
      <c r="A392" s="1">
        <v>44764</v>
      </c>
      <c r="B392">
        <v>58.976719000000003</v>
      </c>
      <c r="C392" s="2">
        <f t="shared" si="18"/>
        <v>-3.7962782487123259E-2</v>
      </c>
      <c r="E392" s="5">
        <f t="shared" si="17"/>
        <v>0.38600000000000029</v>
      </c>
      <c r="F392" s="3">
        <f t="array" ref="F392">F$2+F$3*_xlfn.NORM.S.INV(E392)</f>
        <v>-1.139330494620234E-2</v>
      </c>
      <c r="G392" s="6">
        <f>AVERAGE(F$7:F392)</f>
        <v>-3.7055185537196646E-2</v>
      </c>
      <c r="H392" s="13">
        <f t="shared" ref="H392:H455" si="19">$F$2-$F$3*_xlfn.NORM.S.DIST((F392-$F$2)/$F$3,0)/_xlfn.NORM.S.DIST((F392-$F$2)/$F$3,1)</f>
        <v>-3.7212869112555752E-2</v>
      </c>
    </row>
    <row r="393" spans="1:8" x14ac:dyDescent="0.45">
      <c r="A393" s="1">
        <v>44767</v>
      </c>
      <c r="B393">
        <v>60.317528000000003</v>
      </c>
      <c r="C393" s="2">
        <f t="shared" si="18"/>
        <v>2.2734547169366959E-2</v>
      </c>
      <c r="E393" s="5">
        <f t="shared" ref="E393:E456" si="20">E392+0.1%</f>
        <v>0.38700000000000029</v>
      </c>
      <c r="F393" s="3">
        <f t="array" ref="F393">F$2+F$3*_xlfn.NORM.S.INV(E393)</f>
        <v>-1.129709597872507E-2</v>
      </c>
      <c r="G393" s="6">
        <f>AVERAGE(F$7:F393)</f>
        <v>-3.6988627166244521E-2</v>
      </c>
      <c r="H393" s="13">
        <f t="shared" si="19"/>
        <v>-3.7146027575880571E-2</v>
      </c>
    </row>
    <row r="394" spans="1:8" x14ac:dyDescent="0.45">
      <c r="A394" s="1">
        <v>44768</v>
      </c>
      <c r="B394">
        <v>60.307952999999998</v>
      </c>
      <c r="C394" s="2">
        <f t="shared" si="18"/>
        <v>-1.5874324292608488E-4</v>
      </c>
      <c r="E394" s="5">
        <f t="shared" si="20"/>
        <v>0.38800000000000029</v>
      </c>
      <c r="F394" s="3">
        <f t="array" ref="F394">F$2+F$3*_xlfn.NORM.S.INV(E394)</f>
        <v>-1.1200959147276627E-2</v>
      </c>
      <c r="G394" s="6">
        <f>AVERAGE(F$7:F394)</f>
        <v>-3.6922164104339961E-2</v>
      </c>
      <c r="H394" s="13">
        <f t="shared" si="19"/>
        <v>-3.7079282715075441E-2</v>
      </c>
    </row>
    <row r="395" spans="1:8" x14ac:dyDescent="0.45">
      <c r="A395" s="1">
        <v>44769</v>
      </c>
      <c r="B395">
        <v>60.643154000000003</v>
      </c>
      <c r="C395" s="2">
        <f t="shared" si="18"/>
        <v>5.5581558206760917E-3</v>
      </c>
      <c r="E395" s="5">
        <f t="shared" si="20"/>
        <v>0.38900000000000029</v>
      </c>
      <c r="F395" s="3">
        <f t="array" ref="F395">F$2+F$3*_xlfn.NORM.S.INV(E395)</f>
        <v>-1.1104893689269249E-2</v>
      </c>
      <c r="G395" s="6">
        <f>AVERAGE(F$7:F395)</f>
        <v>-3.6855795799931042E-2</v>
      </c>
      <c r="H395" s="13">
        <f t="shared" si="19"/>
        <v>-3.7012633969026834E-2</v>
      </c>
    </row>
    <row r="396" spans="1:8" x14ac:dyDescent="0.45">
      <c r="A396" s="1">
        <v>44770</v>
      </c>
      <c r="B396">
        <v>59.503464000000001</v>
      </c>
      <c r="C396" s="2">
        <f t="shared" si="18"/>
        <v>-1.8793382679271664E-2</v>
      </c>
      <c r="E396" s="5">
        <f t="shared" si="20"/>
        <v>0.39000000000000029</v>
      </c>
      <c r="F396" s="3">
        <f t="array" ref="F396">F$2+F$3*_xlfn.NORM.S.INV(E396)</f>
        <v>-1.1008898845755342E-2</v>
      </c>
      <c r="G396" s="6">
        <f>AVERAGE(F$7:F396)</f>
        <v>-3.6789521705176742E-2</v>
      </c>
      <c r="H396" s="13">
        <f t="shared" si="19"/>
        <v>-3.6946080780425487E-2</v>
      </c>
    </row>
    <row r="397" spans="1:8" x14ac:dyDescent="0.45">
      <c r="A397" s="1">
        <v>44771</v>
      </c>
      <c r="B397">
        <v>56.984645999999998</v>
      </c>
      <c r="C397" s="2">
        <f t="shared" si="18"/>
        <v>-4.2330611206097268E-2</v>
      </c>
      <c r="E397" s="5">
        <f t="shared" si="20"/>
        <v>0.39100000000000029</v>
      </c>
      <c r="F397" s="3">
        <f t="array" ref="F397">F$2+F$3*_xlfn.NORM.S.INV(E397)</f>
        <v>-1.0912973861379191E-2</v>
      </c>
      <c r="G397" s="6">
        <f>AVERAGE(F$7:F397)</f>
        <v>-3.6723341275908719E-2</v>
      </c>
      <c r="H397" s="13">
        <f t="shared" si="19"/>
        <v>-3.687962259572708E-2</v>
      </c>
    </row>
    <row r="398" spans="1:8" x14ac:dyDescent="0.45">
      <c r="A398" s="1">
        <v>44774</v>
      </c>
      <c r="B398">
        <v>56.275928</v>
      </c>
      <c r="C398" s="2">
        <f t="shared" si="18"/>
        <v>-1.243699925765962E-2</v>
      </c>
      <c r="E398" s="5">
        <f t="shared" si="20"/>
        <v>0.39200000000000029</v>
      </c>
      <c r="F398" s="3">
        <f t="array" ref="F398">F$2+F$3*_xlfn.NORM.S.INV(E398)</f>
        <v>-1.0817117984329178E-2</v>
      </c>
      <c r="G398" s="6">
        <f>AVERAGE(F$7:F398)</f>
        <v>-3.6657253971593466E-2</v>
      </c>
      <c r="H398" s="13">
        <f t="shared" si="19"/>
        <v>-3.681325886511335E-2</v>
      </c>
    </row>
    <row r="399" spans="1:8" x14ac:dyDescent="0.45">
      <c r="A399" s="1">
        <v>44775</v>
      </c>
      <c r="B399">
        <v>57.204922000000003</v>
      </c>
      <c r="C399" s="2">
        <f t="shared" si="18"/>
        <v>1.6507839728560292E-2</v>
      </c>
      <c r="E399" s="5">
        <f t="shared" si="20"/>
        <v>0.39300000000000029</v>
      </c>
      <c r="F399" s="3">
        <f t="array" ref="F399">F$2+F$3*_xlfn.NORM.S.INV(E399)</f>
        <v>-1.0721330466290499E-2</v>
      </c>
      <c r="G399" s="6">
        <f>AVERAGE(F$7:F399)</f>
        <v>-3.6591259255294988E-2</v>
      </c>
      <c r="H399" s="13">
        <f t="shared" si="19"/>
        <v>-3.6746989042453548E-2</v>
      </c>
    </row>
    <row r="400" spans="1:8" x14ac:dyDescent="0.45">
      <c r="A400" s="1">
        <v>44776</v>
      </c>
      <c r="B400">
        <v>58.545741999999997</v>
      </c>
      <c r="C400" s="2">
        <f t="shared" si="18"/>
        <v>2.3438892198821559E-2</v>
      </c>
      <c r="E400" s="5">
        <f t="shared" si="20"/>
        <v>0.39400000000000029</v>
      </c>
      <c r="F400" s="3">
        <f t="array" ref="F400">F$2+F$3*_xlfn.NORM.S.INV(E400)</f>
        <v>-1.0625610562398339E-2</v>
      </c>
      <c r="G400" s="6">
        <f>AVERAGE(F$7:F400)</f>
        <v>-3.6525356593637884E-2</v>
      </c>
      <c r="H400" s="13">
        <f t="shared" si="19"/>
        <v>-3.6680812585266558E-2</v>
      </c>
    </row>
    <row r="401" spans="1:8" x14ac:dyDescent="0.45">
      <c r="A401" s="1">
        <v>44777</v>
      </c>
      <c r="B401">
        <v>60.671886000000001</v>
      </c>
      <c r="C401" s="2">
        <f t="shared" si="18"/>
        <v>3.6315945914563663E-2</v>
      </c>
      <c r="E401" s="5">
        <f t="shared" si="20"/>
        <v>0.3950000000000003</v>
      </c>
      <c r="F401" s="3">
        <f t="array" ref="F401">F$2+F$3*_xlfn.NORM.S.INV(E401)</f>
        <v>-1.0529957531191562E-2</v>
      </c>
      <c r="G401" s="6">
        <f>AVERAGE(F$7:F401)</f>
        <v>-3.6459545456770937E-2</v>
      </c>
      <c r="H401" s="13">
        <f t="shared" si="19"/>
        <v>-3.661472895468329E-2</v>
      </c>
    </row>
    <row r="402" spans="1:8" x14ac:dyDescent="0.45">
      <c r="A402" s="1">
        <v>44778</v>
      </c>
      <c r="B402">
        <v>59.292766999999998</v>
      </c>
      <c r="C402" s="2">
        <f t="shared" si="18"/>
        <v>-2.2730775173199658E-2</v>
      </c>
      <c r="E402" s="5">
        <f t="shared" si="20"/>
        <v>0.3960000000000003</v>
      </c>
      <c r="F402" s="3">
        <f t="array" ref="F402">F$2+F$3*_xlfn.NORM.S.INV(E402)</f>
        <v>-1.0434370634566835E-2</v>
      </c>
      <c r="G402" s="6">
        <f>AVERAGE(F$7:F402)</f>
        <v>-3.6393825318331026E-2</v>
      </c>
      <c r="H402" s="13">
        <f t="shared" si="19"/>
        <v>-3.6548737615409672E-2</v>
      </c>
    </row>
    <row r="403" spans="1:8" x14ac:dyDescent="0.45">
      <c r="A403" s="1">
        <v>44781</v>
      </c>
      <c r="B403">
        <v>56.352547000000001</v>
      </c>
      <c r="C403" s="2">
        <f t="shared" si="18"/>
        <v>-4.9588173208377939E-2</v>
      </c>
      <c r="E403" s="5">
        <f t="shared" si="20"/>
        <v>0.3970000000000003</v>
      </c>
      <c r="F403" s="3">
        <f t="array" ref="F403">F$2+F$3*_xlfn.NORM.S.INV(E403)</f>
        <v>-1.0338849137733258E-2</v>
      </c>
      <c r="G403" s="6">
        <f>AVERAGE(F$7:F403)</f>
        <v>-3.6328195655407604E-2</v>
      </c>
      <c r="H403" s="13">
        <f t="shared" si="19"/>
        <v>-3.6482838035689996E-2</v>
      </c>
    </row>
    <row r="404" spans="1:8" x14ac:dyDescent="0.45">
      <c r="A404" s="1">
        <v>44782</v>
      </c>
      <c r="B404">
        <v>54.666953999999997</v>
      </c>
      <c r="C404" s="2">
        <f t="shared" si="18"/>
        <v>-2.9911567262434602E-2</v>
      </c>
      <c r="E404" s="5">
        <f t="shared" si="20"/>
        <v>0.3980000000000003</v>
      </c>
      <c r="F404" s="3">
        <f t="array" ref="F404">F$2+F$3*_xlfn.NORM.S.INV(E404)</f>
        <v>-1.0243392309167378E-2</v>
      </c>
      <c r="G404" s="6">
        <f>AVERAGE(F$7:F404)</f>
        <v>-3.6262655948507506E-2</v>
      </c>
      <c r="H404" s="13">
        <f t="shared" si="19"/>
        <v>-3.641702968727073E-2</v>
      </c>
    </row>
    <row r="405" spans="1:8" x14ac:dyDescent="0.45">
      <c r="A405" s="1">
        <v>44783</v>
      </c>
      <c r="B405">
        <v>53.153748</v>
      </c>
      <c r="C405" s="2">
        <f t="shared" si="18"/>
        <v>-2.768045206981895E-2</v>
      </c>
      <c r="E405" s="5">
        <f t="shared" si="20"/>
        <v>0.3990000000000003</v>
      </c>
      <c r="F405" s="3">
        <f t="array" ref="F405">F$2+F$3*_xlfn.NORM.S.INV(E405)</f>
        <v>-1.014799942056873E-2</v>
      </c>
      <c r="G405" s="6">
        <f>AVERAGE(F$7:F405)</f>
        <v>-3.6197205681520191E-2</v>
      </c>
      <c r="H405" s="13">
        <f t="shared" si="19"/>
        <v>-3.6351312045364785E-2</v>
      </c>
    </row>
    <row r="406" spans="1:8" x14ac:dyDescent="0.45">
      <c r="A406" s="1">
        <v>44784</v>
      </c>
      <c r="B406">
        <v>54.532867000000003</v>
      </c>
      <c r="C406" s="2">
        <f t="shared" si="18"/>
        <v>2.5945846753835822E-2</v>
      </c>
      <c r="E406" s="5">
        <f t="shared" si="20"/>
        <v>0.4000000000000003</v>
      </c>
      <c r="F406" s="3">
        <f t="array" ref="F406">F$2+F$3*_xlfn.NORM.S.INV(E406)</f>
        <v>-1.0052669746815754E-2</v>
      </c>
      <c r="G406" s="6">
        <f>AVERAGE(F$7:F406)</f>
        <v>-3.6131844341683428E-2</v>
      </c>
      <c r="H406" s="13">
        <f t="shared" si="19"/>
        <v>-3.6285684588616168E-2</v>
      </c>
    </row>
    <row r="407" spans="1:8" x14ac:dyDescent="0.45">
      <c r="A407" s="1">
        <v>44785</v>
      </c>
      <c r="B407">
        <v>54.638221999999999</v>
      </c>
      <c r="C407" s="2">
        <f t="shared" si="18"/>
        <v>1.9319541736178003E-3</v>
      </c>
      <c r="E407" s="5">
        <f t="shared" si="20"/>
        <v>0.4010000000000003</v>
      </c>
      <c r="F407" s="3">
        <f t="array" ref="F407">F$2+F$3*_xlfn.NORM.S.INV(E407)</f>
        <v>-9.9574025659221743E-3</v>
      </c>
      <c r="G407" s="6">
        <f>AVERAGE(F$7:F407)</f>
        <v>-3.6066571419549359E-2</v>
      </c>
      <c r="H407" s="13">
        <f t="shared" si="19"/>
        <v>-3.6220146799065087E-2</v>
      </c>
    </row>
    <row r="408" spans="1:8" x14ac:dyDescent="0.45">
      <c r="A408" s="1">
        <v>44788</v>
      </c>
      <c r="B408">
        <v>55.528903999999997</v>
      </c>
      <c r="C408" s="2">
        <f t="shared" si="18"/>
        <v>1.6301445533860814E-2</v>
      </c>
      <c r="E408" s="5">
        <f t="shared" si="20"/>
        <v>0.4020000000000003</v>
      </c>
      <c r="F408" s="3">
        <f t="array" ref="F408">F$2+F$3*_xlfn.NORM.S.INV(E408)</f>
        <v>-9.8621971589937848E-3</v>
      </c>
      <c r="G408" s="6">
        <f>AVERAGE(F$7:F408)</f>
        <v>-3.600138640895096E-2</v>
      </c>
      <c r="H408" s="13">
        <f t="shared" si="19"/>
        <v>-3.615469816211344E-2</v>
      </c>
    </row>
    <row r="409" spans="1:8" x14ac:dyDescent="0.45">
      <c r="A409" s="1">
        <v>44789</v>
      </c>
      <c r="B409">
        <v>54.868073000000003</v>
      </c>
      <c r="C409" s="2">
        <f t="shared" si="18"/>
        <v>-1.1900667083218353E-2</v>
      </c>
      <c r="E409" s="5">
        <f t="shared" si="20"/>
        <v>0.4030000000000003</v>
      </c>
      <c r="F409" s="3">
        <f t="array" ref="F409">F$2+F$3*_xlfn.NORM.S.INV(E409)</f>
        <v>-9.7670528101856773E-3</v>
      </c>
      <c r="G409" s="6">
        <f>AVERAGE(F$7:F409)</f>
        <v>-3.5936288806968919E-2</v>
      </c>
      <c r="H409" s="13">
        <f t="shared" si="19"/>
        <v>-3.608933816649073E-2</v>
      </c>
    </row>
    <row r="410" spans="1:8" x14ac:dyDescent="0.45">
      <c r="A410" s="1">
        <v>44790</v>
      </c>
      <c r="B410">
        <v>53.776268000000002</v>
      </c>
      <c r="C410" s="2">
        <f t="shared" si="18"/>
        <v>-1.9898730542259102E-2</v>
      </c>
      <c r="E410" s="5">
        <f t="shared" si="20"/>
        <v>0.4040000000000003</v>
      </c>
      <c r="F410" s="3">
        <f t="array" ref="F410">F$2+F$3*_xlfn.NORM.S.INV(E410)</f>
        <v>-9.6719688066598444E-3</v>
      </c>
      <c r="G410" s="6">
        <f>AVERAGE(F$7:F410)</f>
        <v>-3.5871278113898848E-2</v>
      </c>
      <c r="H410" s="13">
        <f t="shared" si="19"/>
        <v>-3.6024066304220378E-2</v>
      </c>
    </row>
    <row r="411" spans="1:8" x14ac:dyDescent="0.45">
      <c r="A411" s="1">
        <v>44791</v>
      </c>
      <c r="B411">
        <v>52.856850000000001</v>
      </c>
      <c r="C411" s="2">
        <f t="shared" si="18"/>
        <v>-1.7097095692843567E-2</v>
      </c>
      <c r="E411" s="5">
        <f t="shared" si="20"/>
        <v>0.4050000000000003</v>
      </c>
      <c r="F411" s="3">
        <f t="array" ref="F411">F$2+F$3*_xlfn.NORM.S.INV(E411)</f>
        <v>-9.5769444385432039E-3</v>
      </c>
      <c r="G411" s="6">
        <f>AVERAGE(F$7:F411)</f>
        <v>-3.5806353833218958E-2</v>
      </c>
      <c r="H411" s="13">
        <f t="shared" si="19"/>
        <v>-3.5958882070586465E-2</v>
      </c>
    </row>
    <row r="412" spans="1:8" x14ac:dyDescent="0.45">
      <c r="A412" s="1">
        <v>44792</v>
      </c>
      <c r="B412">
        <v>52.387566</v>
      </c>
      <c r="C412" s="2">
        <f t="shared" si="18"/>
        <v>-8.8783951370541292E-3</v>
      </c>
      <c r="E412" s="5">
        <f t="shared" si="20"/>
        <v>0.40600000000000031</v>
      </c>
      <c r="F412" s="3">
        <f t="array" ref="F412">F$2+F$3*_xlfn.NORM.S.INV(E412)</f>
        <v>-9.4819789988860228E-3</v>
      </c>
      <c r="G412" s="6">
        <f>AVERAGE(F$7:F412)</f>
        <v>-3.5741515471558037E-2</v>
      </c>
      <c r="H412" s="13">
        <f t="shared" si="19"/>
        <v>-3.5893784964100763E-2</v>
      </c>
    </row>
    <row r="413" spans="1:8" x14ac:dyDescent="0.45">
      <c r="A413" s="1">
        <v>44795</v>
      </c>
      <c r="B413">
        <v>52.981354000000003</v>
      </c>
      <c r="C413" s="2">
        <f t="shared" si="18"/>
        <v>1.1334521630571803E-2</v>
      </c>
      <c r="E413" s="5">
        <f t="shared" si="20"/>
        <v>0.40700000000000031</v>
      </c>
      <c r="F413" s="3">
        <f t="array" ref="F413">F$2+F$3*_xlfn.NORM.S.INV(E413)</f>
        <v>-9.3870717836207242E-3</v>
      </c>
      <c r="G413" s="6">
        <f>AVERAGE(F$7:F413)</f>
        <v>-3.5676762538663843E-2</v>
      </c>
      <c r="H413" s="13">
        <f t="shared" si="19"/>
        <v>-3.582877448647024E-2</v>
      </c>
    </row>
    <row r="414" spans="1:8" x14ac:dyDescent="0.45">
      <c r="A414" s="1">
        <v>44796</v>
      </c>
      <c r="B414">
        <v>54.781879000000004</v>
      </c>
      <c r="C414" s="2">
        <f t="shared" si="18"/>
        <v>3.3984125811507226E-2</v>
      </c>
      <c r="E414" s="5">
        <f t="shared" si="20"/>
        <v>0.40800000000000031</v>
      </c>
      <c r="F414" s="3">
        <f t="array" ref="F414">F$2+F$3*_xlfn.NORM.S.INV(E414)</f>
        <v>-9.2922220915210678E-3</v>
      </c>
      <c r="G414" s="6">
        <f>AVERAGE(F$7:F414)</f>
        <v>-3.5612094547371825E-2</v>
      </c>
      <c r="H414" s="13">
        <f t="shared" si="19"/>
        <v>-3.5763850142564967E-2</v>
      </c>
    </row>
    <row r="415" spans="1:8" x14ac:dyDescent="0.45">
      <c r="A415" s="1">
        <v>44797</v>
      </c>
      <c r="B415">
        <v>56.927180999999997</v>
      </c>
      <c r="C415" s="2">
        <f t="shared" si="18"/>
        <v>3.9160796218764116E-2</v>
      </c>
      <c r="E415" s="5">
        <f t="shared" si="20"/>
        <v>0.40900000000000031</v>
      </c>
      <c r="F415" s="3">
        <f t="array" ref="F415">F$2+F$3*_xlfn.NORM.S.INV(E415)</f>
        <v>-9.19742922416171E-3</v>
      </c>
      <c r="G415" s="6">
        <f>AVERAGE(F$7:F415)</f>
        <v>-3.554751101357425E-2</v>
      </c>
      <c r="H415" s="13">
        <f t="shared" si="19"/>
        <v>-3.5699011440386258E-2</v>
      </c>
    </row>
    <row r="416" spans="1:8" x14ac:dyDescent="0.45">
      <c r="A416" s="1">
        <v>44798</v>
      </c>
      <c r="B416">
        <v>62.165942999999999</v>
      </c>
      <c r="C416" s="2">
        <f t="shared" si="18"/>
        <v>9.202567047892285E-2</v>
      </c>
      <c r="E416" s="5">
        <f t="shared" si="20"/>
        <v>0.41000000000000031</v>
      </c>
      <c r="F416" s="3">
        <f t="array" ref="F416">F$2+F$3*_xlfn.NORM.S.INV(E416)</f>
        <v>-9.1026924858781562E-3</v>
      </c>
      <c r="G416" s="6">
        <f>AVERAGE(F$7:F416)</f>
        <v>-3.5483011456189623E-2</v>
      </c>
      <c r="H416" s="13">
        <f t="shared" si="19"/>
        <v>-3.5634257891035338E-2</v>
      </c>
    </row>
    <row r="417" spans="1:8" x14ac:dyDescent="0.45">
      <c r="A417" s="1">
        <v>44799</v>
      </c>
      <c r="B417">
        <v>60.777237</v>
      </c>
      <c r="C417" s="2">
        <f t="shared" si="18"/>
        <v>-2.2338694355525157E-2</v>
      </c>
      <c r="E417" s="5">
        <f t="shared" si="20"/>
        <v>0.41100000000000031</v>
      </c>
      <c r="F417" s="3">
        <f t="array" ref="F417">F$2+F$3*_xlfn.NORM.S.INV(E417)</f>
        <v>-9.0080111837270369E-3</v>
      </c>
      <c r="G417" s="6">
        <f>AVERAGE(F$7:F417)</f>
        <v>-3.5418595397132539E-2</v>
      </c>
      <c r="H417" s="13">
        <f t="shared" si="19"/>
        <v>-3.5569589008682283E-2</v>
      </c>
    </row>
    <row r="418" spans="1:8" x14ac:dyDescent="0.45">
      <c r="A418" s="1">
        <v>44802</v>
      </c>
      <c r="B418">
        <v>59.685431999999999</v>
      </c>
      <c r="C418" s="2">
        <f t="shared" si="18"/>
        <v>-1.7964044663629553E-2</v>
      </c>
      <c r="E418" s="5">
        <f t="shared" si="20"/>
        <v>0.41200000000000031</v>
      </c>
      <c r="F418" s="3">
        <f t="array" ref="F418">F$2+F$3*_xlfn.NORM.S.INV(E418)</f>
        <v>-8.9133846274467559E-3</v>
      </c>
      <c r="G418" s="6">
        <f>AVERAGE(F$7:F418)</f>
        <v>-3.5354262361283785E-2</v>
      </c>
      <c r="H418" s="13">
        <f t="shared" si="19"/>
        <v>-3.5505004310535292E-2</v>
      </c>
    </row>
    <row r="419" spans="1:8" x14ac:dyDescent="0.45">
      <c r="A419" s="1">
        <v>44803</v>
      </c>
      <c r="B419">
        <v>58.909675999999997</v>
      </c>
      <c r="C419" s="2">
        <f t="shared" si="18"/>
        <v>-1.2997409485115297E-2</v>
      </c>
      <c r="E419" s="5">
        <f t="shared" si="20"/>
        <v>0.41300000000000031</v>
      </c>
      <c r="F419" s="3">
        <f t="array" ref="F419">F$2+F$3*_xlfn.NORM.S.INV(E419)</f>
        <v>-8.8188121294185164E-3</v>
      </c>
      <c r="G419" s="6">
        <f>AVERAGE(F$7:F419)</f>
        <v>-3.5290011876460865E-2</v>
      </c>
      <c r="H419" s="13">
        <f t="shared" si="19"/>
        <v>-3.5440503316810409E-2</v>
      </c>
    </row>
    <row r="420" spans="1:8" x14ac:dyDescent="0.45">
      <c r="A420" s="1">
        <v>44804</v>
      </c>
      <c r="B420">
        <v>60.805968999999997</v>
      </c>
      <c r="C420" s="2">
        <f t="shared" si="18"/>
        <v>3.2189839237954709E-2</v>
      </c>
      <c r="E420" s="5">
        <f t="shared" si="20"/>
        <v>0.41400000000000031</v>
      </c>
      <c r="F420" s="3">
        <f t="array" ref="F420">F$2+F$3*_xlfn.NORM.S.INV(E420)</f>
        <v>-8.7242930046276361E-3</v>
      </c>
      <c r="G420" s="6">
        <f>AVERAGE(F$7:F420)</f>
        <v>-3.5225843473388807E-2</v>
      </c>
      <c r="H420" s="13">
        <f t="shared" si="19"/>
        <v>-3.5376085550701514E-2</v>
      </c>
    </row>
    <row r="421" spans="1:8" x14ac:dyDescent="0.45">
      <c r="A421" s="1">
        <v>44805</v>
      </c>
      <c r="B421">
        <v>60.442031999999998</v>
      </c>
      <c r="C421" s="2">
        <f t="shared" si="18"/>
        <v>-5.985218326181152E-3</v>
      </c>
      <c r="E421" s="5">
        <f t="shared" si="20"/>
        <v>0.41500000000000031</v>
      </c>
      <c r="F421" s="3">
        <f t="array" ref="F421">F$2+F$3*_xlfn.NORM.S.INV(E421)</f>
        <v>-8.6298265706252503E-3</v>
      </c>
      <c r="G421" s="6">
        <f>AVERAGE(F$7:F421)</f>
        <v>-3.51617566856713E-2</v>
      </c>
      <c r="H421" s="13">
        <f t="shared" si="19"/>
        <v>-3.5311750538350666E-2</v>
      </c>
    </row>
    <row r="422" spans="1:8" x14ac:dyDescent="0.45">
      <c r="A422" s="1">
        <v>44806</v>
      </c>
      <c r="B422">
        <v>58.698974999999997</v>
      </c>
      <c r="C422" s="2">
        <f t="shared" si="18"/>
        <v>-2.883849106859937E-2</v>
      </c>
      <c r="E422" s="5">
        <f t="shared" si="20"/>
        <v>0.41600000000000031</v>
      </c>
      <c r="F422" s="3">
        <f t="array" ref="F422">F$2+F$3*_xlfn.NORM.S.INV(E422)</f>
        <v>-8.5354121474903143E-3</v>
      </c>
      <c r="G422" s="6">
        <f>AVERAGE(F$7:F422)</f>
        <v>-3.5097751049762212E-2</v>
      </c>
      <c r="H422" s="13">
        <f t="shared" si="19"/>
        <v>-3.5247497808818765E-2</v>
      </c>
    </row>
    <row r="423" spans="1:8" x14ac:dyDescent="0.45">
      <c r="A423" s="1">
        <v>44810</v>
      </c>
      <c r="B423">
        <v>56.840983999999999</v>
      </c>
      <c r="C423" s="2">
        <f t="shared" si="18"/>
        <v>-3.1652869577364795E-2</v>
      </c>
      <c r="E423" s="5">
        <f t="shared" si="20"/>
        <v>0.41700000000000031</v>
      </c>
      <c r="F423" s="3">
        <f t="array" ref="F423">F$2+F$3*_xlfn.NORM.S.INV(E423)</f>
        <v>-8.4410490577919578E-3</v>
      </c>
      <c r="G423" s="6">
        <f>AVERAGE(F$7:F423)</f>
        <v>-3.5033826104937341E-2</v>
      </c>
      <c r="H423" s="13">
        <f t="shared" si="19"/>
        <v>-3.5183326894056642E-2</v>
      </c>
    </row>
    <row r="424" spans="1:8" x14ac:dyDescent="0.45">
      <c r="A424" s="1">
        <v>44811</v>
      </c>
      <c r="B424">
        <v>57.348582999999998</v>
      </c>
      <c r="C424" s="2">
        <f t="shared" si="18"/>
        <v>8.9301585630536806E-3</v>
      </c>
      <c r="E424" s="5">
        <f t="shared" si="20"/>
        <v>0.41800000000000032</v>
      </c>
      <c r="F424" s="3">
        <f t="array" ref="F424">F$2+F$3*_xlfn.NORM.S.INV(E424)</f>
        <v>-8.3467366265521353E-3</v>
      </c>
      <c r="G424" s="6">
        <f>AVERAGE(F$7:F424)</f>
        <v>-3.4969981393266562E-2</v>
      </c>
      <c r="H424" s="13">
        <f t="shared" si="19"/>
        <v>-3.5119237328876354E-2</v>
      </c>
    </row>
    <row r="425" spans="1:8" x14ac:dyDescent="0.45">
      <c r="A425" s="1">
        <v>44812</v>
      </c>
      <c r="B425">
        <v>57.377316</v>
      </c>
      <c r="C425" s="2">
        <f t="shared" si="18"/>
        <v>5.0102371317528593E-4</v>
      </c>
      <c r="E425" s="5">
        <f t="shared" si="20"/>
        <v>0.41900000000000032</v>
      </c>
      <c r="F425" s="3">
        <f t="array" ref="F425">F$2+F$3*_xlfn.NORM.S.INV(E425)</f>
        <v>-8.2524741812086029E-3</v>
      </c>
      <c r="G425" s="6">
        <f>AVERAGE(F$7:F425)</f>
        <v>-3.4906216459586234E-2</v>
      </c>
      <c r="H425" s="13">
        <f t="shared" si="19"/>
        <v>-3.505522865092283E-2</v>
      </c>
    </row>
    <row r="426" spans="1:8" x14ac:dyDescent="0.45">
      <c r="A426" s="1">
        <v>44813</v>
      </c>
      <c r="B426">
        <v>57.856178</v>
      </c>
      <c r="C426" s="2">
        <f t="shared" si="18"/>
        <v>8.3458417608799351E-3</v>
      </c>
      <c r="E426" s="5">
        <f t="shared" si="20"/>
        <v>0.42000000000000032</v>
      </c>
      <c r="F426" s="3">
        <f t="array" ref="F426">F$2+F$3*_xlfn.NORM.S.INV(E426)</f>
        <v>-8.1582610515782139E-3</v>
      </c>
      <c r="G426" s="6">
        <f>AVERAGE(F$7:F426)</f>
        <v>-3.4842530851471924E-2</v>
      </c>
      <c r="H426" s="13">
        <f t="shared" si="19"/>
        <v>-3.4991300400645894E-2</v>
      </c>
    </row>
    <row r="427" spans="1:8" x14ac:dyDescent="0.45">
      <c r="A427" s="1">
        <v>44816</v>
      </c>
      <c r="B427">
        <v>59.177836999999997</v>
      </c>
      <c r="C427" s="2">
        <f t="shared" si="18"/>
        <v>2.2843869845671438E-2</v>
      </c>
      <c r="E427" s="5">
        <f t="shared" si="20"/>
        <v>0.42100000000000032</v>
      </c>
      <c r="F427" s="3">
        <f t="array" ref="F427">F$2+F$3*_xlfn.NORM.S.INV(E427)</f>
        <v>-8.0640965698204874E-3</v>
      </c>
      <c r="G427" s="6">
        <f>AVERAGE(F$7:F427)</f>
        <v>-3.477892411921147E-2</v>
      </c>
      <c r="H427" s="13">
        <f t="shared" si="19"/>
        <v>-3.492745212127258E-2</v>
      </c>
    </row>
    <row r="428" spans="1:8" x14ac:dyDescent="0.45">
      <c r="A428" s="1">
        <v>44817</v>
      </c>
      <c r="B428">
        <v>55.002155000000002</v>
      </c>
      <c r="C428" s="2">
        <f t="shared" si="18"/>
        <v>-7.0561585412457606E-2</v>
      </c>
      <c r="E428" s="5">
        <f t="shared" si="20"/>
        <v>0.42200000000000032</v>
      </c>
      <c r="F428" s="3">
        <f t="array" ref="F428">F$2+F$3*_xlfn.NORM.S.INV(E428)</f>
        <v>-7.9699800704015264E-3</v>
      </c>
      <c r="G428" s="6">
        <f>AVERAGE(F$7:F428)</f>
        <v>-3.4715395815778267E-2</v>
      </c>
      <c r="H428" s="13">
        <f t="shared" si="19"/>
        <v>-3.4863683358779637E-2</v>
      </c>
    </row>
    <row r="429" spans="1:8" x14ac:dyDescent="0.45">
      <c r="A429" s="1">
        <v>44818</v>
      </c>
      <c r="B429">
        <v>54.973422999999997</v>
      </c>
      <c r="C429" s="2">
        <f t="shared" si="18"/>
        <v>-5.2237953222022959E-4</v>
      </c>
      <c r="E429" s="5">
        <f t="shared" si="20"/>
        <v>0.42300000000000032</v>
      </c>
      <c r="F429" s="3">
        <f t="array" ref="F429">F$2+F$3*_xlfn.NORM.S.INV(E429)</f>
        <v>-7.8759108900581624E-3</v>
      </c>
      <c r="G429" s="6">
        <f>AVERAGE(F$7:F429)</f>
        <v>-3.4651945496804941E-2</v>
      </c>
      <c r="H429" s="13">
        <f t="shared" si="19"/>
        <v>-3.4799993661866563E-2</v>
      </c>
    </row>
    <row r="430" spans="1:8" x14ac:dyDescent="0.45">
      <c r="A430" s="1">
        <v>44819</v>
      </c>
      <c r="B430">
        <v>55.212856000000002</v>
      </c>
      <c r="C430" s="2">
        <f t="shared" si="18"/>
        <v>4.3554318966094741E-3</v>
      </c>
      <c r="E430" s="5">
        <f t="shared" si="20"/>
        <v>0.42400000000000032</v>
      </c>
      <c r="F430" s="3">
        <f t="array" ref="F430">F$2+F$3*_xlfn.NORM.S.INV(E430)</f>
        <v>-7.7818883677624505E-3</v>
      </c>
      <c r="G430" s="6">
        <f>AVERAGE(F$7:F430)</f>
        <v>-3.4588572720557195E-2</v>
      </c>
      <c r="H430" s="13">
        <f t="shared" si="19"/>
        <v>-3.4736382581928724E-2</v>
      </c>
    </row>
    <row r="431" spans="1:8" x14ac:dyDescent="0.45">
      <c r="A431" s="1">
        <v>44820</v>
      </c>
      <c r="B431">
        <v>53.029243000000001</v>
      </c>
      <c r="C431" s="2">
        <f t="shared" si="18"/>
        <v>-3.954899561797709E-2</v>
      </c>
      <c r="E431" s="5">
        <f t="shared" si="20"/>
        <v>0.42500000000000032</v>
      </c>
      <c r="F431" s="3">
        <f t="array" ref="F431">F$2+F$3*_xlfn.NORM.S.INV(E431)</f>
        <v>-7.6879118446864002E-3</v>
      </c>
      <c r="G431" s="6">
        <f>AVERAGE(F$7:F431)</f>
        <v>-3.4525277047908087E-2</v>
      </c>
      <c r="H431" s="13">
        <f t="shared" si="19"/>
        <v>-3.4672849673030894E-2</v>
      </c>
    </row>
    <row r="432" spans="1:8" x14ac:dyDescent="0.45">
      <c r="A432" s="1">
        <v>44823</v>
      </c>
      <c r="B432">
        <v>54.417941999999996</v>
      </c>
      <c r="C432" s="2">
        <f t="shared" si="18"/>
        <v>2.6187418892628544E-2</v>
      </c>
      <c r="E432" s="5">
        <f t="shared" si="20"/>
        <v>0.42600000000000032</v>
      </c>
      <c r="F432" s="3">
        <f t="array" ref="F432">F$2+F$3*_xlfn.NORM.S.INV(E432)</f>
        <v>-7.593980664167015E-3</v>
      </c>
      <c r="G432" s="6">
        <f>AVERAGE(F$7:F432)</f>
        <v>-3.4462058042312449E-2</v>
      </c>
      <c r="H432" s="13">
        <f t="shared" si="19"/>
        <v>-3.4609394491881024E-2</v>
      </c>
    </row>
    <row r="433" spans="1:8" x14ac:dyDescent="0.45">
      <c r="A433" s="1">
        <v>44824</v>
      </c>
      <c r="B433">
        <v>54.398788000000003</v>
      </c>
      <c r="C433" s="2">
        <f t="shared" si="18"/>
        <v>-3.5197949970233733E-4</v>
      </c>
      <c r="E433" s="5">
        <f t="shared" si="20"/>
        <v>0.42700000000000032</v>
      </c>
      <c r="F433" s="3">
        <f t="array" ref="F433">F$2+F$3*_xlfn.NORM.S.INV(E433)</f>
        <v>-7.500094171671582E-3</v>
      </c>
      <c r="G433" s="6">
        <f>AVERAGE(F$7:F433)</f>
        <v>-3.4398915269781678E-2</v>
      </c>
      <c r="H433" s="13">
        <f t="shared" si="19"/>
        <v>-3.4546016597804326E-2</v>
      </c>
    </row>
    <row r="434" spans="1:8" x14ac:dyDescent="0.45">
      <c r="A434" s="1">
        <v>44825</v>
      </c>
      <c r="B434">
        <v>51.650115999999997</v>
      </c>
      <c r="C434" s="2">
        <f t="shared" si="18"/>
        <v>-5.0528184561759115E-2</v>
      </c>
      <c r="E434" s="5">
        <f t="shared" si="20"/>
        <v>0.42800000000000032</v>
      </c>
      <c r="F434" s="3">
        <f t="array" ref="F434">F$2+F$3*_xlfn.NORM.S.INV(E434)</f>
        <v>-7.4062517147632425E-3</v>
      </c>
      <c r="G434" s="6">
        <f>AVERAGE(F$7:F434)</f>
        <v>-3.4335848298858732E-2</v>
      </c>
      <c r="H434" s="13">
        <f t="shared" si="19"/>
        <v>-3.4482715552717674E-2</v>
      </c>
    </row>
    <row r="435" spans="1:8" x14ac:dyDescent="0.45">
      <c r="A435" s="1">
        <v>44826</v>
      </c>
      <c r="B435">
        <v>51.209564</v>
      </c>
      <c r="C435" s="2">
        <f t="shared" si="18"/>
        <v>-8.5295452192207799E-3</v>
      </c>
      <c r="E435" s="5">
        <f t="shared" si="20"/>
        <v>0.42900000000000033</v>
      </c>
      <c r="F435" s="3">
        <f t="array" ref="F435">F$2+F$3*_xlfn.NORM.S.INV(E435)</f>
        <v>-7.3124526430668165E-3</v>
      </c>
      <c r="G435" s="6">
        <f>AVERAGE(F$7:F435)</f>
        <v>-3.4272856700593483E-2</v>
      </c>
      <c r="H435" s="13">
        <f t="shared" si="19"/>
        <v>-3.4419490921104176E-2</v>
      </c>
    </row>
    <row r="436" spans="1:8" x14ac:dyDescent="0.45">
      <c r="A436" s="1">
        <v>44827</v>
      </c>
      <c r="B436">
        <v>50.098602</v>
      </c>
      <c r="C436" s="2">
        <f t="shared" si="18"/>
        <v>-2.1694424111870947E-2</v>
      </c>
      <c r="E436" s="5">
        <f t="shared" si="20"/>
        <v>0.43000000000000033</v>
      </c>
      <c r="F436" s="3">
        <f t="array" ref="F436">F$2+F$3*_xlfn.NORM.S.INV(E436)</f>
        <v>-7.2186963082348848E-3</v>
      </c>
      <c r="G436" s="6">
        <f>AVERAGE(F$7:F436)</f>
        <v>-3.4209940048518232E-2</v>
      </c>
      <c r="H436" s="13">
        <f t="shared" si="19"/>
        <v>-3.4356342269988141E-2</v>
      </c>
    </row>
    <row r="437" spans="1:8" x14ac:dyDescent="0.45">
      <c r="A437" s="1">
        <v>44830</v>
      </c>
      <c r="B437">
        <v>51.085059999999999</v>
      </c>
      <c r="C437" s="2">
        <f t="shared" si="18"/>
        <v>1.9690329881859814E-2</v>
      </c>
      <c r="E437" s="5">
        <f t="shared" si="20"/>
        <v>0.43100000000000033</v>
      </c>
      <c r="F437" s="3">
        <f t="array" ref="F437">F$2+F$3*_xlfn.NORM.S.INV(E437)</f>
        <v>-7.1249820639141294E-3</v>
      </c>
      <c r="G437" s="6">
        <f>AVERAGE(F$7:F437)</f>
        <v>-3.414709791862356E-2</v>
      </c>
      <c r="H437" s="13">
        <f t="shared" si="19"/>
        <v>-3.4293269168910227E-2</v>
      </c>
    </row>
    <row r="438" spans="1:8" x14ac:dyDescent="0.45">
      <c r="A438" s="1">
        <v>44831</v>
      </c>
      <c r="B438">
        <v>50.433807000000002</v>
      </c>
      <c r="C438" s="2">
        <f t="shared" si="18"/>
        <v>-1.2748404327997176E-2</v>
      </c>
      <c r="E438" s="5">
        <f t="shared" si="20"/>
        <v>0.43200000000000033</v>
      </c>
      <c r="F438" s="3">
        <f t="array" ref="F438">F$2+F$3*_xlfn.NORM.S.INV(E438)</f>
        <v>-7.0313092657119207E-3</v>
      </c>
      <c r="G438" s="6">
        <f>AVERAGE(F$7:F438)</f>
        <v>-3.4084329889334408E-2</v>
      </c>
      <c r="H438" s="13">
        <f t="shared" si="19"/>
        <v>-3.4230271189902954E-2</v>
      </c>
    </row>
    <row r="439" spans="1:8" x14ac:dyDescent="0.45">
      <c r="A439" s="1">
        <v>44832</v>
      </c>
      <c r="B439">
        <v>50.692394</v>
      </c>
      <c r="C439" s="2">
        <f t="shared" si="18"/>
        <v>5.127255215930715E-3</v>
      </c>
      <c r="E439" s="5">
        <f t="shared" si="20"/>
        <v>0.43300000000000033</v>
      </c>
      <c r="F439" s="3">
        <f t="array" ref="F439">F$2+F$3*_xlfn.NORM.S.INV(E439)</f>
        <v>-6.9376772711631359E-3</v>
      </c>
      <c r="G439" s="6">
        <f>AVERAGE(F$7:F439)</f>
        <v>-3.4021635541486434E-2</v>
      </c>
      <c r="H439" s="13">
        <f t="shared" si="19"/>
        <v>-3.4167347907466353E-2</v>
      </c>
    </row>
    <row r="440" spans="1:8" x14ac:dyDescent="0.45">
      <c r="A440" s="1">
        <v>44833</v>
      </c>
      <c r="B440">
        <v>49.083412000000003</v>
      </c>
      <c r="C440" s="2">
        <f t="shared" si="18"/>
        <v>-3.1740106809711843E-2</v>
      </c>
      <c r="E440" s="5">
        <f t="shared" si="20"/>
        <v>0.43400000000000033</v>
      </c>
      <c r="F440" s="3">
        <f t="array" ref="F440">F$2+F$3*_xlfn.NORM.S.INV(E440)</f>
        <v>-6.8440854396972263E-3</v>
      </c>
      <c r="G440" s="6">
        <f>AVERAGE(F$7:F440)</f>
        <v>-3.3959014458302593E-2</v>
      </c>
      <c r="H440" s="13">
        <f t="shared" si="19"/>
        <v>-3.4104498898543952E-2</v>
      </c>
    </row>
    <row r="441" spans="1:8" x14ac:dyDescent="0.45">
      <c r="A441" s="1">
        <v>44834</v>
      </c>
      <c r="B441">
        <v>48.173572999999998</v>
      </c>
      <c r="C441" s="2">
        <f t="shared" si="18"/>
        <v>-1.853658828770921E-2</v>
      </c>
      <c r="E441" s="5">
        <f t="shared" si="20"/>
        <v>0.43500000000000033</v>
      </c>
      <c r="F441" s="3">
        <f t="array" ref="F441">F$2+F$3*_xlfn.NORM.S.INV(E441)</f>
        <v>-6.7505331326055216E-3</v>
      </c>
      <c r="G441" s="6">
        <f>AVERAGE(F$7:F441)</f>
        <v>-3.3896466225369952E-2</v>
      </c>
      <c r="H441" s="13">
        <f t="shared" si="19"/>
        <v>-3.4041723742499072E-2</v>
      </c>
    </row>
    <row r="442" spans="1:8" x14ac:dyDescent="0.45">
      <c r="A442" s="1">
        <v>44837</v>
      </c>
      <c r="B442">
        <v>47.426547999999997</v>
      </c>
      <c r="C442" s="2">
        <f t="shared" si="18"/>
        <v>-1.5506946100925512E-2</v>
      </c>
      <c r="E442" s="5">
        <f t="shared" si="20"/>
        <v>0.43600000000000033</v>
      </c>
      <c r="F442" s="3">
        <f t="array" ref="F442">F$2+F$3*_xlfn.NORM.S.INV(E442)</f>
        <v>-6.6570197130087485E-3</v>
      </c>
      <c r="G442" s="6">
        <f>AVERAGE(F$7:F442)</f>
        <v>-3.3833990430616828E-2</v>
      </c>
      <c r="H442" s="13">
        <f t="shared" si="19"/>
        <v>-3.397902202109121E-2</v>
      </c>
    </row>
    <row r="443" spans="1:8" x14ac:dyDescent="0.45">
      <c r="A443" s="1">
        <v>44838</v>
      </c>
      <c r="B443">
        <v>49.840015000000001</v>
      </c>
      <c r="C443" s="2">
        <f t="shared" si="18"/>
        <v>5.0888523448934242E-2</v>
      </c>
      <c r="E443" s="5">
        <f t="shared" si="20"/>
        <v>0.43700000000000033</v>
      </c>
      <c r="F443" s="3">
        <f t="array" ref="F443">F$2+F$3*_xlfn.NORM.S.INV(E443)</f>
        <v>-6.5635445458247892E-3</v>
      </c>
      <c r="G443" s="6">
        <f>AVERAGE(F$7:F443)</f>
        <v>-3.3771586664290074E-2</v>
      </c>
      <c r="H443" s="13">
        <f t="shared" si="19"/>
        <v>-3.3916393318452857E-2</v>
      </c>
    </row>
    <row r="444" spans="1:8" x14ac:dyDescent="0.45">
      <c r="A444" s="1">
        <v>44839</v>
      </c>
      <c r="B444">
        <v>50.740279999999998</v>
      </c>
      <c r="C444" s="2">
        <f t="shared" si="18"/>
        <v>1.8063096489838504E-2</v>
      </c>
      <c r="E444" s="5">
        <f t="shared" si="20"/>
        <v>0.43800000000000033</v>
      </c>
      <c r="F444" s="3">
        <f t="array" ref="F444">F$2+F$3*_xlfn.NORM.S.INV(E444)</f>
        <v>-6.4701069977366492E-3</v>
      </c>
      <c r="G444" s="6">
        <f>AVERAGE(F$7:F444)</f>
        <v>-3.3709254518932648E-2</v>
      </c>
      <c r="H444" s="13">
        <f t="shared" si="19"/>
        <v>-3.3853837221066427E-2</v>
      </c>
    </row>
    <row r="445" spans="1:8" x14ac:dyDescent="0.45">
      <c r="A445" s="1">
        <v>44840</v>
      </c>
      <c r="B445">
        <v>49.476078000000001</v>
      </c>
      <c r="C445" s="2">
        <f t="shared" si="18"/>
        <v>-2.4915156163899721E-2</v>
      </c>
      <c r="E445" s="5">
        <f t="shared" si="20"/>
        <v>0.43900000000000033</v>
      </c>
      <c r="F445" s="3">
        <f t="array" ref="F445">F$2+F$3*_xlfn.NORM.S.INV(E445)</f>
        <v>-6.3767064371606447E-3</v>
      </c>
      <c r="G445" s="6">
        <f>AVERAGE(F$7:F445)</f>
        <v>-3.3646993589361414E-2</v>
      </c>
      <c r="H445" s="13">
        <f t="shared" si="19"/>
        <v>-3.3791353317741517E-2</v>
      </c>
    </row>
    <row r="446" spans="1:8" x14ac:dyDescent="0.45">
      <c r="A446" s="1">
        <v>44841</v>
      </c>
      <c r="B446">
        <v>47.800060000000002</v>
      </c>
      <c r="C446" s="2">
        <f t="shared" si="18"/>
        <v>-3.38753205134813E-2</v>
      </c>
      <c r="E446" s="5">
        <f t="shared" si="20"/>
        <v>0.44000000000000034</v>
      </c>
      <c r="F446" s="3">
        <f t="array" ref="F446">F$2+F$3*_xlfn.NORM.S.INV(E446)</f>
        <v>-6.2833422342148037E-3</v>
      </c>
      <c r="G446" s="6">
        <f>AVERAGE(F$7:F446)</f>
        <v>-3.3584803472645169E-2</v>
      </c>
      <c r="H446" s="13">
        <f t="shared" si="19"/>
        <v>-3.3728941199592286E-2</v>
      </c>
    </row>
    <row r="447" spans="1:8" x14ac:dyDescent="0.45">
      <c r="A447" s="1">
        <v>44844</v>
      </c>
      <c r="B447">
        <v>45.568562</v>
      </c>
      <c r="C447" s="2">
        <f t="shared" si="18"/>
        <v>-4.6683999978242796E-2</v>
      </c>
      <c r="E447" s="5">
        <f t="shared" si="20"/>
        <v>0.44100000000000034</v>
      </c>
      <c r="F447" s="3">
        <f t="array" ref="F447">F$2+F$3*_xlfn.NORM.S.INV(E447)</f>
        <v>-6.1900137606874656E-3</v>
      </c>
      <c r="G447" s="6">
        <f>AVERAGE(F$7:F447)</f>
        <v>-3.3522683768082907E-2</v>
      </c>
      <c r="H447" s="13">
        <f t="shared" si="19"/>
        <v>-3.3666600460015288E-2</v>
      </c>
    </row>
    <row r="448" spans="1:8" x14ac:dyDescent="0.45">
      <c r="A448" s="1">
        <v>44845</v>
      </c>
      <c r="B448">
        <v>44.313941999999997</v>
      </c>
      <c r="C448" s="2">
        <f t="shared" si="18"/>
        <v>-2.753257827183575E-2</v>
      </c>
      <c r="E448" s="5">
        <f t="shared" si="20"/>
        <v>0.44200000000000034</v>
      </c>
      <c r="F448" s="3">
        <f t="array" ref="F448">F$2+F$3*_xlfn.NORM.S.INV(E448)</f>
        <v>-6.0967203900061002E-3</v>
      </c>
      <c r="G448" s="6">
        <f>AVERAGE(F$7:F448)</f>
        <v>-3.3460634077182284E-2</v>
      </c>
      <c r="H448" s="13">
        <f t="shared" si="19"/>
        <v>-3.3604330694667221E-2</v>
      </c>
    </row>
    <row r="449" spans="1:8" x14ac:dyDescent="0.45">
      <c r="A449" s="1">
        <v>44846</v>
      </c>
      <c r="B449">
        <v>44.438450000000003</v>
      </c>
      <c r="C449" s="2">
        <f t="shared" si="18"/>
        <v>2.8096800776604702E-3</v>
      </c>
      <c r="E449" s="5">
        <f t="shared" si="20"/>
        <v>0.44300000000000034</v>
      </c>
      <c r="F449" s="3">
        <f t="array" ref="F449">F$2+F$3*_xlfn.NORM.S.INV(E449)</f>
        <v>-6.0034614972063012E-3</v>
      </c>
      <c r="G449" s="6">
        <f>AVERAGE(F$7:F449)</f>
        <v>-3.3398654003638319E-2</v>
      </c>
      <c r="H449" s="13">
        <f t="shared" si="19"/>
        <v>-3.3542131501443258E-2</v>
      </c>
    </row>
    <row r="450" spans="1:8" x14ac:dyDescent="0.45">
      <c r="A450" s="1">
        <v>44847</v>
      </c>
      <c r="B450">
        <v>43.145515000000003</v>
      </c>
      <c r="C450" s="2">
        <f t="shared" si="18"/>
        <v>-2.9094961682956999E-2</v>
      </c>
      <c r="E450" s="5">
        <f t="shared" si="20"/>
        <v>0.44400000000000034</v>
      </c>
      <c r="F450" s="3">
        <f t="array" ref="F450">F$2+F$3*_xlfn.NORM.S.INV(E450)</f>
        <v>-5.9102364589009963E-3</v>
      </c>
      <c r="G450" s="6">
        <f>AVERAGE(F$7:F450)</f>
        <v>-3.333674315331233E-2</v>
      </c>
      <c r="H450" s="13">
        <f t="shared" si="19"/>
        <v>-3.3480002480455275E-2</v>
      </c>
    </row>
    <row r="451" spans="1:8" x14ac:dyDescent="0.45">
      <c r="A451" s="1">
        <v>44848</v>
      </c>
      <c r="B451">
        <v>40.540508000000003</v>
      </c>
      <c r="C451" s="2">
        <f t="shared" si="18"/>
        <v>-6.0377237355956903E-2</v>
      </c>
      <c r="E451" s="5">
        <f t="shared" si="20"/>
        <v>0.44500000000000034</v>
      </c>
      <c r="F451" s="3">
        <f t="array" ref="F451">F$2+F$3*_xlfn.NORM.S.INV(E451)</f>
        <v>-5.8170446532498418E-3</v>
      </c>
      <c r="G451" s="6">
        <f>AVERAGE(F$7:F451)</f>
        <v>-3.3274901134211068E-2</v>
      </c>
      <c r="H451" s="13">
        <f t="shared" si="19"/>
        <v>-3.3417943234010559E-2</v>
      </c>
    </row>
    <row r="452" spans="1:8" x14ac:dyDescent="0.45">
      <c r="A452" s="1">
        <v>44851</v>
      </c>
      <c r="B452">
        <v>42.561306000000002</v>
      </c>
      <c r="C452" s="2">
        <f t="shared" ref="C452:C515" si="21">B452/B451-1</f>
        <v>4.9846390676702823E-2</v>
      </c>
      <c r="E452" s="5">
        <f t="shared" si="20"/>
        <v>0.44600000000000034</v>
      </c>
      <c r="F452" s="3">
        <f t="array" ref="F452">F$2+F$3*_xlfn.NORM.S.INV(E452)</f>
        <v>-5.723885459928784E-3</v>
      </c>
      <c r="G452" s="6">
        <f>AVERAGE(F$7:F452)</f>
        <v>-3.3213127556466042E-2</v>
      </c>
      <c r="H452" s="13">
        <f t="shared" si="19"/>
        <v>-3.3355953366590585E-2</v>
      </c>
    </row>
    <row r="453" spans="1:8" x14ac:dyDescent="0.45">
      <c r="A453" s="1">
        <v>44852</v>
      </c>
      <c r="B453">
        <v>42.781578000000003</v>
      </c>
      <c r="C453" s="2">
        <f t="shared" si="21"/>
        <v>5.1754050968266796E-3</v>
      </c>
      <c r="E453" s="5">
        <f t="shared" si="20"/>
        <v>0.44700000000000034</v>
      </c>
      <c r="F453" s="3">
        <f t="array" ref="F453">F$2+F$3*_xlfn.NORM.S.INV(E453)</f>
        <v>-5.630758260099844E-3</v>
      </c>
      <c r="G453" s="6">
        <f>AVERAGE(F$7:F453)</f>
        <v>-3.3151422032313096E-2</v>
      </c>
      <c r="H453" s="13">
        <f t="shared" si="19"/>
        <v>-3.3294032484830066E-2</v>
      </c>
    </row>
    <row r="454" spans="1:8" x14ac:dyDescent="0.45">
      <c r="A454" s="1">
        <v>44853</v>
      </c>
      <c r="B454">
        <v>39.477432</v>
      </c>
      <c r="C454" s="2">
        <f t="shared" si="21"/>
        <v>-7.723291553200784E-2</v>
      </c>
      <c r="E454" s="5">
        <f t="shared" si="20"/>
        <v>0.44800000000000034</v>
      </c>
      <c r="F454" s="3">
        <f t="array" ref="F454">F$2+F$3*_xlfn.NORM.S.INV(E454)</f>
        <v>-5.5376624363810273E-3</v>
      </c>
      <c r="G454" s="6">
        <f>AVERAGE(F$7:F454)</f>
        <v>-3.3089784176072182E-2</v>
      </c>
      <c r="H454" s="13">
        <f t="shared" si="19"/>
        <v>-3.3232180197496179E-2</v>
      </c>
    </row>
    <row r="455" spans="1:8" x14ac:dyDescent="0.45">
      <c r="A455" s="1">
        <v>44854</v>
      </c>
      <c r="B455">
        <v>40.377693000000001</v>
      </c>
      <c r="C455" s="2">
        <f t="shared" si="21"/>
        <v>2.2804446854597815E-2</v>
      </c>
      <c r="E455" s="5">
        <f t="shared" si="20"/>
        <v>0.44900000000000034</v>
      </c>
      <c r="F455" s="3">
        <f t="array" ref="F455">F$2+F$3*_xlfn.NORM.S.INV(E455)</f>
        <v>-5.4445973728164667E-3</v>
      </c>
      <c r="G455" s="6">
        <f>AVERAGE(F$7:F455)</f>
        <v>-3.3028213604127291E-2</v>
      </c>
      <c r="H455" s="13">
        <f t="shared" si="19"/>
        <v>-3.3170396115468084E-2</v>
      </c>
    </row>
    <row r="456" spans="1:8" x14ac:dyDescent="0.45">
      <c r="A456" s="1">
        <v>44855</v>
      </c>
      <c r="B456">
        <v>40.368113999999998</v>
      </c>
      <c r="C456" s="2">
        <f t="shared" si="21"/>
        <v>-2.3723495049610133E-4</v>
      </c>
      <c r="E456" s="5">
        <f t="shared" si="20"/>
        <v>0.45000000000000034</v>
      </c>
      <c r="F456" s="3">
        <f t="array" ref="F456">F$2+F$3*_xlfn.NORM.S.INV(E456)</f>
        <v>-5.351562454846681E-3</v>
      </c>
      <c r="G456" s="6">
        <f>AVERAGE(F$7:F456)</f>
        <v>-3.2966709934906663E-2</v>
      </c>
      <c r="H456" s="13">
        <f t="shared" ref="H456:H519" si="22">$F$2-$F$3*_xlfn.NORM.S.DIST((F456-$F$2)/$F$3,0)/_xlfn.NORM.S.DIST((F456-$F$2)/$F$3,1)</f>
        <v>-3.3108679851716526E-2</v>
      </c>
    </row>
    <row r="457" spans="1:8" x14ac:dyDescent="0.45">
      <c r="A457" s="1">
        <v>44858</v>
      </c>
      <c r="B457">
        <v>35.110207000000003</v>
      </c>
      <c r="C457" s="2">
        <f t="shared" si="21"/>
        <v>-0.13024901287189183</v>
      </c>
      <c r="E457" s="5">
        <f t="shared" ref="E457:E520" si="23">E456+0.1%</f>
        <v>0.45100000000000035</v>
      </c>
      <c r="F457" s="3">
        <f t="array" ref="F457">F$2+F$3*_xlfn.NORM.S.INV(E457)</f>
        <v>-5.2585570692790361E-3</v>
      </c>
      <c r="G457" s="6">
        <f>AVERAGE(F$7:F457)</f>
        <v>-3.2905272788863148E-2</v>
      </c>
      <c r="H457" s="13">
        <f t="shared" si="22"/>
        <v>-3.3047031021283771E-2</v>
      </c>
    </row>
    <row r="458" spans="1:8" x14ac:dyDescent="0.45">
      <c r="A458" s="1">
        <v>44859</v>
      </c>
      <c r="B458">
        <v>36.173279000000001</v>
      </c>
      <c r="C458" s="2">
        <f t="shared" si="21"/>
        <v>3.0278146750886359E-2</v>
      </c>
      <c r="E458" s="5">
        <f t="shared" si="23"/>
        <v>0.45200000000000035</v>
      </c>
      <c r="F458" s="3">
        <f t="array" ref="F458">F$2+F$3*_xlfn.NORM.S.INV(E458)</f>
        <v>-5.165580604258359E-3</v>
      </c>
      <c r="G458" s="6">
        <f>AVERAGE(F$7:F458)</f>
        <v>-3.2843901788454727E-2</v>
      </c>
      <c r="H458" s="13">
        <f t="shared" si="22"/>
        <v>-3.2985449241263641E-2</v>
      </c>
    </row>
    <row r="459" spans="1:8" x14ac:dyDescent="0.45">
      <c r="A459" s="1">
        <v>44860</v>
      </c>
      <c r="B459">
        <v>39.305038000000003</v>
      </c>
      <c r="C459" s="2">
        <f t="shared" si="21"/>
        <v>8.6576585993213495E-2</v>
      </c>
      <c r="E459" s="5">
        <f t="shared" si="23"/>
        <v>0.45300000000000035</v>
      </c>
      <c r="F459" s="3">
        <f t="array" ref="F459">F$2+F$3*_xlfn.NORM.S.INV(E459)</f>
        <v>-5.0726324492377057E-3</v>
      </c>
      <c r="G459" s="6">
        <f>AVERAGE(F$7:F459)</f>
        <v>-3.2782596558125328E-2</v>
      </c>
      <c r="H459" s="13">
        <f t="shared" si="22"/>
        <v>-3.292393413078179E-2</v>
      </c>
    </row>
    <row r="460" spans="1:8" x14ac:dyDescent="0.45">
      <c r="A460" s="1">
        <v>44861</v>
      </c>
      <c r="B460">
        <v>37.830143</v>
      </c>
      <c r="C460" s="2">
        <f t="shared" si="21"/>
        <v>-3.7524324489903949E-2</v>
      </c>
      <c r="E460" s="5">
        <f t="shared" si="23"/>
        <v>0.45400000000000035</v>
      </c>
      <c r="F460" s="3">
        <f t="array" ref="F460">F$2+F$3*_xlfn.NORM.S.INV(E460)</f>
        <v>-4.9797119949492865E-3</v>
      </c>
      <c r="G460" s="6">
        <f>AVERAGE(F$7:F460)</f>
        <v>-3.2721356724285736E-2</v>
      </c>
      <c r="H460" s="13">
        <f t="shared" si="22"/>
        <v>-3.2862485310976221E-2</v>
      </c>
    </row>
    <row r="461" spans="1:8" x14ac:dyDescent="0.45">
      <c r="A461" s="1">
        <v>44862</v>
      </c>
      <c r="B461">
        <v>36.259475999999999</v>
      </c>
      <c r="C461" s="2">
        <f t="shared" si="21"/>
        <v>-4.1518928437568992E-2</v>
      </c>
      <c r="E461" s="5">
        <f t="shared" si="23"/>
        <v>0.45500000000000035</v>
      </c>
      <c r="F461" s="3">
        <f t="array" ref="F461">F$2+F$3*_xlfn.NORM.S.INV(E461)</f>
        <v>-4.8868186333755502E-3</v>
      </c>
      <c r="G461" s="6">
        <f>AVERAGE(F$7:F461)</f>
        <v>-3.2660181915294725E-2</v>
      </c>
      <c r="H461" s="13">
        <f t="shared" si="22"/>
        <v>-3.280110240497789E-2</v>
      </c>
    </row>
    <row r="462" spans="1:8" x14ac:dyDescent="0.45">
      <c r="A462" s="1">
        <v>44865</v>
      </c>
      <c r="B462">
        <v>35.713569999999997</v>
      </c>
      <c r="C462" s="2">
        <f t="shared" si="21"/>
        <v>-1.5055540240018983E-2</v>
      </c>
      <c r="E462" s="5">
        <f t="shared" si="23"/>
        <v>0.45600000000000035</v>
      </c>
      <c r="F462" s="3">
        <f t="array" ref="F462">F$2+F$3*_xlfn.NORM.S.INV(E462)</f>
        <v>-4.7939517577204084E-3</v>
      </c>
      <c r="G462" s="6">
        <f>AVERAGE(F$7:F462)</f>
        <v>-3.2599071761440397E-2</v>
      </c>
      <c r="H462" s="13">
        <f t="shared" si="22"/>
        <v>-3.2739785037891621E-2</v>
      </c>
    </row>
    <row r="463" spans="1:8" x14ac:dyDescent="0.45">
      <c r="A463" s="1">
        <v>44866</v>
      </c>
      <c r="B463">
        <v>36.814953000000003</v>
      </c>
      <c r="C463" s="2">
        <f t="shared" si="21"/>
        <v>3.0839342020414273E-2</v>
      </c>
      <c r="E463" s="5">
        <f t="shared" si="23"/>
        <v>0.45700000000000035</v>
      </c>
      <c r="F463" s="3">
        <f t="array" ref="F463">F$2+F$3*_xlfn.NORM.S.INV(E463)</f>
        <v>-4.7011107623806054E-3</v>
      </c>
      <c r="G463" s="6">
        <f>AVERAGE(F$7:F463)</f>
        <v>-3.2538025894921663E-2</v>
      </c>
      <c r="H463" s="13">
        <f t="shared" si="22"/>
        <v>-3.2678532836777109E-2</v>
      </c>
    </row>
    <row r="464" spans="1:8" x14ac:dyDescent="0.45">
      <c r="A464" s="1">
        <v>44867</v>
      </c>
      <c r="B464">
        <v>38.155773000000003</v>
      </c>
      <c r="C464" s="2">
        <f t="shared" si="21"/>
        <v>3.6420527278684833E-2</v>
      </c>
      <c r="E464" s="5">
        <f t="shared" si="23"/>
        <v>0.45800000000000035</v>
      </c>
      <c r="F464" s="3">
        <f t="array" ref="F464">F$2+F$3*_xlfn.NORM.S.INV(E464)</f>
        <v>-4.608295042917228E-3</v>
      </c>
      <c r="G464" s="6">
        <f>AVERAGE(F$7:F464)</f>
        <v>-3.2477043949829955E-2</v>
      </c>
      <c r="H464" s="13">
        <f t="shared" si="22"/>
        <v>-3.2617345430630176E-2</v>
      </c>
    </row>
    <row r="465" spans="1:8" x14ac:dyDescent="0.45">
      <c r="A465" s="1">
        <v>44868</v>
      </c>
      <c r="B465">
        <v>38.730404</v>
      </c>
      <c r="C465" s="2">
        <f t="shared" si="21"/>
        <v>1.5060132578102792E-2</v>
      </c>
      <c r="E465" s="5">
        <f t="shared" si="23"/>
        <v>0.45900000000000035</v>
      </c>
      <c r="F465" s="3">
        <f t="array" ref="F465">F$2+F$3*_xlfn.NORM.S.INV(E465)</f>
        <v>-4.5155039960273636E-3</v>
      </c>
      <c r="G465" s="6">
        <f>AVERAGE(F$7:F465)</f>
        <v>-3.2416125562131033E-2</v>
      </c>
      <c r="H465" s="13">
        <f t="shared" si="22"/>
        <v>-3.2556222450364172E-2</v>
      </c>
    </row>
    <row r="466" spans="1:8" x14ac:dyDescent="0.45">
      <c r="A466" s="1">
        <v>44869</v>
      </c>
      <c r="B466">
        <v>42.503844999999998</v>
      </c>
      <c r="C466" s="2">
        <f t="shared" si="21"/>
        <v>9.7428392432983513E-2</v>
      </c>
      <c r="E466" s="5">
        <f t="shared" si="23"/>
        <v>0.46000000000000035</v>
      </c>
      <c r="F466" s="3">
        <f t="array" ref="F466">F$2+F$3*_xlfn.NORM.S.INV(E466)</f>
        <v>-4.4227370195158693E-3</v>
      </c>
      <c r="G466" s="6">
        <f>AVERAGE(F$7:F466)</f>
        <v>-3.2355270369647089E-2</v>
      </c>
      <c r="H466" s="13">
        <f t="shared" si="22"/>
        <v>-3.2495163528791567E-2</v>
      </c>
    </row>
    <row r="467" spans="1:8" x14ac:dyDescent="0.45">
      <c r="A467" s="1">
        <v>44872</v>
      </c>
      <c r="B467">
        <v>42.628345000000003</v>
      </c>
      <c r="C467" s="2">
        <f t="shared" si="21"/>
        <v>2.9291467630752077E-3</v>
      </c>
      <c r="E467" s="5">
        <f t="shared" si="23"/>
        <v>0.46100000000000035</v>
      </c>
      <c r="F467" s="3">
        <f t="array" ref="F467">F$2+F$3*_xlfn.NORM.S.INV(E467)</f>
        <v>-4.3299935122672953E-3</v>
      </c>
      <c r="G467" s="6">
        <f>AVERAGE(F$7:F467)</f>
        <v>-3.2294478012038885E-2</v>
      </c>
      <c r="H467" s="13">
        <f t="shared" si="22"/>
        <v>-3.2434168300605769E-2</v>
      </c>
    </row>
    <row r="468" spans="1:8" x14ac:dyDescent="0.45">
      <c r="A468" s="1">
        <v>44873</v>
      </c>
      <c r="B468">
        <v>43.566916999999997</v>
      </c>
      <c r="C468" s="2">
        <f t="shared" si="21"/>
        <v>2.2017556628107338E-2</v>
      </c>
      <c r="E468" s="5">
        <f t="shared" si="23"/>
        <v>0.46200000000000035</v>
      </c>
      <c r="F468" s="3">
        <f t="array" ref="F468">F$2+F$3*_xlfn.NORM.S.INV(E468)</f>
        <v>-4.2372728742179214E-3</v>
      </c>
      <c r="G468" s="6">
        <f>AVERAGE(F$7:F468)</f>
        <v>-3.2233748130788192E-2</v>
      </c>
      <c r="H468" s="13">
        <f t="shared" si="22"/>
        <v>-3.2373236402363011E-2</v>
      </c>
    </row>
    <row r="469" spans="1:8" x14ac:dyDescent="0.45">
      <c r="A469" s="1">
        <v>44874</v>
      </c>
      <c r="B469">
        <v>40.665008999999998</v>
      </c>
      <c r="C469" s="2">
        <f t="shared" si="21"/>
        <v>-6.6608064095974417E-2</v>
      </c>
      <c r="E469" s="5">
        <f t="shared" si="23"/>
        <v>0.46300000000000036</v>
      </c>
      <c r="F469" s="3">
        <f t="array" ref="F469">F$2+F$3*_xlfn.NORM.S.INV(E469)</f>
        <v>-4.1445745063279135E-3</v>
      </c>
      <c r="G469" s="6">
        <f>AVERAGE(F$7:F469)</f>
        <v>-3.2173080369180283E-2</v>
      </c>
      <c r="H469" s="13">
        <f t="shared" si="22"/>
        <v>-3.231236747246452E-2</v>
      </c>
    </row>
    <row r="470" spans="1:8" x14ac:dyDescent="0.45">
      <c r="A470" s="1">
        <v>44875</v>
      </c>
      <c r="B470">
        <v>44.084086999999997</v>
      </c>
      <c r="C470" s="2">
        <f t="shared" si="21"/>
        <v>8.407911578231797E-2</v>
      </c>
      <c r="E470" s="5">
        <f t="shared" si="23"/>
        <v>0.46400000000000036</v>
      </c>
      <c r="F470" s="3">
        <f t="array" ref="F470">F$2+F$3*_xlfn.NORM.S.INV(E470)</f>
        <v>-4.051897810553616E-3</v>
      </c>
      <c r="G470" s="6">
        <f>AVERAGE(F$7:F470)</f>
        <v>-3.211247437228669E-2</v>
      </c>
      <c r="H470" s="13">
        <f t="shared" si="22"/>
        <v>-3.225156115113878E-2</v>
      </c>
    </row>
    <row r="471" spans="1:8" x14ac:dyDescent="0.45">
      <c r="A471" s="1">
        <v>44876</v>
      </c>
      <c r="B471">
        <v>46.861491999999998</v>
      </c>
      <c r="C471" s="2">
        <f t="shared" si="21"/>
        <v>6.3002438952631579E-2</v>
      </c>
      <c r="E471" s="5">
        <f t="shared" si="23"/>
        <v>0.46500000000000036</v>
      </c>
      <c r="F471" s="3">
        <f t="array" ref="F471">F$2+F$3*_xlfn.NORM.S.INV(E471)</f>
        <v>-3.9592421898199419E-3</v>
      </c>
      <c r="G471" s="6">
        <f>AVERAGE(F$7:F471)</f>
        <v>-3.2051929786948055E-2</v>
      </c>
      <c r="H471" s="13">
        <f t="shared" si="22"/>
        <v>-3.2190817080424046E-2</v>
      </c>
    </row>
    <row r="472" spans="1:8" x14ac:dyDescent="0.45">
      <c r="A472" s="1">
        <v>44879</v>
      </c>
      <c r="B472">
        <v>48.700321000000002</v>
      </c>
      <c r="C472" s="2">
        <f t="shared" si="21"/>
        <v>3.9239659718901088E-2</v>
      </c>
      <c r="E472" s="5">
        <f t="shared" si="23"/>
        <v>0.46600000000000036</v>
      </c>
      <c r="F472" s="3">
        <f t="array" ref="F472">F$2+F$3*_xlfn.NORM.S.INV(E472)</f>
        <v>-3.8666070479928885E-3</v>
      </c>
      <c r="G472" s="6">
        <f>AVERAGE(F$7:F472)</f>
        <v>-3.1991446261757164E-2</v>
      </c>
      <c r="H472" s="13">
        <f t="shared" si="22"/>
        <v>-3.2130134904150918E-2</v>
      </c>
    </row>
    <row r="473" spans="1:8" x14ac:dyDescent="0.45">
      <c r="A473" s="1">
        <v>44880</v>
      </c>
      <c r="B473">
        <v>52.176864999999999</v>
      </c>
      <c r="C473" s="2">
        <f t="shared" si="21"/>
        <v>7.1386469916697282E-2</v>
      </c>
      <c r="E473" s="5">
        <f t="shared" si="23"/>
        <v>0.46700000000000036</v>
      </c>
      <c r="F473" s="3">
        <f t="array" ref="F473">F$2+F$3*_xlfn.NORM.S.INV(E473)</f>
        <v>-3.7739917898521589E-3</v>
      </c>
      <c r="G473" s="6">
        <f>AVERAGE(F$7:F473)</f>
        <v>-3.1931023447042163E-2</v>
      </c>
      <c r="H473" s="13">
        <f t="shared" si="22"/>
        <v>-3.2069514267925169E-2</v>
      </c>
    </row>
    <row r="474" spans="1:8" x14ac:dyDescent="0.45">
      <c r="A474" s="1">
        <v>44881</v>
      </c>
      <c r="B474">
        <v>51.228721999999998</v>
      </c>
      <c r="C474" s="2">
        <f t="shared" si="21"/>
        <v>-1.8171712692972242E-2</v>
      </c>
      <c r="E474" s="5">
        <f t="shared" si="23"/>
        <v>0.46800000000000036</v>
      </c>
      <c r="F474" s="3">
        <f t="array" ref="F474">F$2+F$3*_xlfn.NORM.S.INV(E474)</f>
        <v>-3.6813958210638888E-3</v>
      </c>
      <c r="G474" s="6">
        <f>AVERAGE(F$7:F474)</f>
        <v>-3.1870660994849899E-2</v>
      </c>
      <c r="H474" s="13">
        <f t="shared" si="22"/>
        <v>-3.2008954819110695E-2</v>
      </c>
    </row>
    <row r="475" spans="1:8" x14ac:dyDescent="0.45">
      <c r="A475" s="1">
        <v>44882</v>
      </c>
      <c r="B475">
        <v>55.088352</v>
      </c>
      <c r="C475" s="2">
        <f t="shared" si="21"/>
        <v>7.5341133827230733E-2</v>
      </c>
      <c r="E475" s="5">
        <f t="shared" si="23"/>
        <v>0.46900000000000036</v>
      </c>
      <c r="F475" s="3">
        <f t="array" ref="F475">F$2+F$3*_xlfn.NORM.S.INV(E475)</f>
        <v>-3.5888185481534754E-3</v>
      </c>
      <c r="G475" s="6">
        <f>AVERAGE(F$7:F475)</f>
        <v>-3.1810358558929441E-2</v>
      </c>
      <c r="H475" s="13">
        <f t="shared" si="22"/>
        <v>-3.1948456206812643E-2</v>
      </c>
    </row>
    <row r="476" spans="1:8" x14ac:dyDescent="0.45">
      <c r="A476" s="1">
        <v>44883</v>
      </c>
      <c r="B476">
        <v>53.699646000000001</v>
      </c>
      <c r="C476" s="2">
        <f t="shared" si="21"/>
        <v>-2.5208704736710885E-2</v>
      </c>
      <c r="E476" s="5">
        <f t="shared" si="23"/>
        <v>0.47000000000000036</v>
      </c>
      <c r="F476" s="3">
        <f t="array" ref="F476">F$2+F$3*_xlfn.NORM.S.INV(E476)</f>
        <v>-3.4962593784785096E-3</v>
      </c>
      <c r="G476" s="6">
        <f>AVERAGE(F$7:F476)</f>
        <v>-3.1750115794715712E-2</v>
      </c>
      <c r="H476" s="13">
        <f t="shared" si="22"/>
        <v>-3.1888018081860675E-2</v>
      </c>
    </row>
    <row r="477" spans="1:8" x14ac:dyDescent="0.45">
      <c r="A477" s="1">
        <v>44886</v>
      </c>
      <c r="B477">
        <v>50.280571000000002</v>
      </c>
      <c r="C477" s="2">
        <f t="shared" si="21"/>
        <v>-6.3670345238402537E-2</v>
      </c>
      <c r="E477" s="5">
        <f t="shared" si="23"/>
        <v>0.47100000000000036</v>
      </c>
      <c r="F477" s="3">
        <f t="array" ref="F477">F$2+F$3*_xlfn.NORM.S.INV(E477)</f>
        <v>-3.4037177202018059E-3</v>
      </c>
      <c r="G477" s="6">
        <f>AVERAGE(F$7:F477)</f>
        <v>-3.1689932359313354E-2</v>
      </c>
      <c r="H477" s="13">
        <f t="shared" si="22"/>
        <v>-3.1827640096792384E-2</v>
      </c>
    </row>
    <row r="478" spans="1:8" x14ac:dyDescent="0.45">
      <c r="A478" s="1">
        <v>44887</v>
      </c>
      <c r="B478">
        <v>49.380310000000001</v>
      </c>
      <c r="C478" s="2">
        <f t="shared" si="21"/>
        <v>-1.7904748933738279E-2</v>
      </c>
      <c r="E478" s="5">
        <f t="shared" si="23"/>
        <v>0.47200000000000036</v>
      </c>
      <c r="F478" s="3">
        <f t="array" ref="F478">F$2+F$3*_xlfn.NORM.S.INV(E478)</f>
        <v>-3.3111929822645172E-3</v>
      </c>
      <c r="G478" s="6">
        <f>AVERAGE(F$7:F478)</f>
        <v>-3.1629807911480623E-2</v>
      </c>
      <c r="H478" s="13">
        <f t="shared" si="22"/>
        <v>-3.1767321905836921E-2</v>
      </c>
    </row>
    <row r="479" spans="1:8" x14ac:dyDescent="0.45">
      <c r="A479" s="1">
        <v>44888</v>
      </c>
      <c r="B479">
        <v>50.050716000000001</v>
      </c>
      <c r="C479" s="2">
        <f t="shared" si="21"/>
        <v>1.357638297531949E-2</v>
      </c>
      <c r="E479" s="5">
        <f t="shared" si="23"/>
        <v>0.47300000000000036</v>
      </c>
      <c r="F479" s="3">
        <f t="array" ref="F479">F$2+F$3*_xlfn.NORM.S.INV(E479)</f>
        <v>-3.2186845743593468E-3</v>
      </c>
      <c r="G479" s="6">
        <f>AVERAGE(F$7:F479)</f>
        <v>-3.1569742111613557E-2</v>
      </c>
      <c r="H479" s="13">
        <f t="shared" si="22"/>
        <v>-3.1707063164898686E-2</v>
      </c>
    </row>
    <row r="480" spans="1:8" x14ac:dyDescent="0.45">
      <c r="A480" s="1">
        <v>44890</v>
      </c>
      <c r="B480">
        <v>47.388241000000001</v>
      </c>
      <c r="C480" s="2">
        <f t="shared" si="21"/>
        <v>-5.3195542697131448E-2</v>
      </c>
      <c r="E480" s="5">
        <f t="shared" si="23"/>
        <v>0.47400000000000037</v>
      </c>
      <c r="F480" s="3">
        <f t="array" ref="F480">F$2+F$3*_xlfn.NORM.S.INV(E480)</f>
        <v>-3.1261919069038506E-3</v>
      </c>
      <c r="G480" s="6">
        <f>AVERAGE(F$7:F480)</f>
        <v>-3.15097346217302E-2</v>
      </c>
      <c r="H480" s="13">
        <f t="shared" si="22"/>
        <v>-3.1646863531541246E-2</v>
      </c>
    </row>
    <row r="481" spans="1:8" x14ac:dyDescent="0.45">
      <c r="A481" s="1">
        <v>44893</v>
      </c>
      <c r="B481">
        <v>47.800060000000002</v>
      </c>
      <c r="C481" s="2">
        <f t="shared" si="21"/>
        <v>8.6903204531267875E-3</v>
      </c>
      <c r="E481" s="5">
        <f t="shared" si="23"/>
        <v>0.47500000000000037</v>
      </c>
      <c r="F481" s="3">
        <f t="array" ref="F481">F$2+F$3*_xlfn.NORM.S.INV(E481)</f>
        <v>-3.0337143910138119E-3</v>
      </c>
      <c r="G481" s="6">
        <f>AVERAGE(F$7:F481)</f>
        <v>-3.1449785105455014E-2</v>
      </c>
      <c r="H481" s="13">
        <f t="shared" si="22"/>
        <v>-3.1586722664971367E-2</v>
      </c>
    </row>
    <row r="482" spans="1:8" x14ac:dyDescent="0.45">
      <c r="A482" s="1">
        <v>44894</v>
      </c>
      <c r="B482">
        <v>50.998863</v>
      </c>
      <c r="C482" s="2">
        <f t="shared" si="21"/>
        <v>6.6920480852952879E-2</v>
      </c>
      <c r="E482" s="5">
        <f t="shared" si="23"/>
        <v>0.47600000000000037</v>
      </c>
      <c r="F482" s="3">
        <f t="array" ref="F482">F$2+F$3*_xlfn.NORM.S.INV(E482)</f>
        <v>-2.9412514384767052E-3</v>
      </c>
      <c r="G482" s="6">
        <f>AVERAGE(F$7:F482)</f>
        <v>-3.1389893228003375E-2</v>
      </c>
      <c r="H482" s="13">
        <f t="shared" si="22"/>
        <v>-3.152664022602316E-2</v>
      </c>
    </row>
    <row r="483" spans="1:8" x14ac:dyDescent="0.45">
      <c r="A483" s="1">
        <v>44895</v>
      </c>
      <c r="B483">
        <v>54.762726000000001</v>
      </c>
      <c r="C483" s="2">
        <f t="shared" si="21"/>
        <v>7.3802880664221915E-2</v>
      </c>
      <c r="E483" s="5">
        <f t="shared" si="23"/>
        <v>0.47700000000000037</v>
      </c>
      <c r="F483" s="3">
        <f t="array" ref="F483">F$2+F$3*_xlfn.NORM.S.INV(E483)</f>
        <v>-2.8488024617252371E-3</v>
      </c>
      <c r="G483" s="6">
        <f>AVERAGE(F$7:F483)</f>
        <v>-3.1330058656166317E-2</v>
      </c>
      <c r="H483" s="13">
        <f t="shared" si="22"/>
        <v>-3.1466615877142438E-2</v>
      </c>
    </row>
    <row r="484" spans="1:8" x14ac:dyDescent="0.45">
      <c r="A484" s="1">
        <v>44896</v>
      </c>
      <c r="B484">
        <v>53.488948999999998</v>
      </c>
      <c r="C484" s="2">
        <f t="shared" si="21"/>
        <v>-2.3259926834175548E-2</v>
      </c>
      <c r="E484" s="5">
        <f t="shared" si="23"/>
        <v>0.47800000000000037</v>
      </c>
      <c r="F484" s="3">
        <f t="array" ref="F484">F$2+F$3*_xlfn.NORM.S.INV(E484)</f>
        <v>-2.7563668738109582E-3</v>
      </c>
      <c r="G484" s="6">
        <f>AVERAGE(F$7:F484)</f>
        <v>-3.1270281058295282E-2</v>
      </c>
      <c r="H484" s="13">
        <f t="shared" si="22"/>
        <v>-3.1406649282371156E-2</v>
      </c>
    </row>
    <row r="485" spans="1:8" x14ac:dyDescent="0.45">
      <c r="A485" s="1">
        <v>44897</v>
      </c>
      <c r="B485">
        <v>56.161003000000001</v>
      </c>
      <c r="C485" s="2">
        <f t="shared" si="21"/>
        <v>4.9955253373926034E-2</v>
      </c>
      <c r="E485" s="5">
        <f t="shared" si="23"/>
        <v>0.47900000000000037</v>
      </c>
      <c r="F485" s="3">
        <f t="array" ref="F485">F$2+F$3*_xlfn.NORM.S.INV(E485)</f>
        <v>-2.6639440883779457E-3</v>
      </c>
      <c r="G485" s="6">
        <f>AVERAGE(F$7:F485)</f>
        <v>-3.1210560104287102E-2</v>
      </c>
      <c r="H485" s="13">
        <f t="shared" si="22"/>
        <v>-3.1346740107332051E-2</v>
      </c>
    </row>
    <row r="486" spans="1:8" x14ac:dyDescent="0.45">
      <c r="A486" s="1">
        <v>44900</v>
      </c>
      <c r="B486">
        <v>56.678176999999998</v>
      </c>
      <c r="C486" s="2">
        <f t="shared" si="21"/>
        <v>9.20877428061595E-3</v>
      </c>
      <c r="E486" s="5">
        <f t="shared" si="23"/>
        <v>0.48000000000000037</v>
      </c>
      <c r="F486" s="3">
        <f t="array" ref="F486">F$2+F$3*_xlfn.NORM.S.INV(E486)</f>
        <v>-2.5715335196365616E-3</v>
      </c>
      <c r="G486" s="6">
        <f>AVERAGE(F$7:F486)</f>
        <v>-3.1150895465569081E-2</v>
      </c>
      <c r="H486" s="13">
        <f t="shared" si="22"/>
        <v>-3.1286888019213324E-2</v>
      </c>
    </row>
    <row r="487" spans="1:8" x14ac:dyDescent="0.45">
      <c r="A487" s="1">
        <v>44901</v>
      </c>
      <c r="B487">
        <v>57.798713999999997</v>
      </c>
      <c r="C487" s="2">
        <f t="shared" si="21"/>
        <v>1.977016656693098E-2</v>
      </c>
      <c r="E487" s="5">
        <f t="shared" si="23"/>
        <v>0.48100000000000037</v>
      </c>
      <c r="F487" s="3">
        <f t="array" ref="F487">F$2+F$3*_xlfn.NORM.S.INV(E487)</f>
        <v>-2.4791345823372665E-3</v>
      </c>
      <c r="G487" s="6">
        <f>AVERAGE(F$7:F487)</f>
        <v>-3.109128681508419E-2</v>
      </c>
      <c r="H487" s="13">
        <f t="shared" si="22"/>
        <v>-3.1227092686753572E-2</v>
      </c>
    </row>
    <row r="488" spans="1:8" x14ac:dyDescent="0.45">
      <c r="A488" s="1">
        <v>44902</v>
      </c>
      <c r="B488">
        <v>55.979033999999999</v>
      </c>
      <c r="C488" s="2">
        <f t="shared" si="21"/>
        <v>-3.1483053411880402E-2</v>
      </c>
      <c r="E488" s="5">
        <f t="shared" si="23"/>
        <v>0.48200000000000037</v>
      </c>
      <c r="F488" s="3">
        <f t="array" ref="F488">F$2+F$3*_xlfn.NORM.S.INV(E488)</f>
        <v>-2.3867466917445001E-3</v>
      </c>
      <c r="G488" s="6">
        <f>AVERAGE(F$7:F488)</f>
        <v>-3.1031733827276434E-2</v>
      </c>
      <c r="H488" s="13">
        <f t="shared" si="22"/>
        <v>-3.1167353780226763E-2</v>
      </c>
    </row>
    <row r="489" spans="1:8" x14ac:dyDescent="0.45">
      <c r="A489" s="1">
        <v>44903</v>
      </c>
      <c r="B489">
        <v>57.817867</v>
      </c>
      <c r="C489" s="2">
        <f t="shared" si="21"/>
        <v>3.2848601853329606E-2</v>
      </c>
      <c r="E489" s="5">
        <f t="shared" si="23"/>
        <v>0.48300000000000037</v>
      </c>
      <c r="F489" s="3">
        <f t="array" ref="F489">F$2+F$3*_xlfn.NORM.S.INV(E489)</f>
        <v>-2.2943692636106213E-3</v>
      </c>
      <c r="G489" s="6">
        <f>AVERAGE(F$7:F489)</f>
        <v>-3.0972236178076297E-2</v>
      </c>
      <c r="H489" s="13">
        <f t="shared" si="22"/>
        <v>-3.1107670971427408E-2</v>
      </c>
    </row>
    <row r="490" spans="1:8" x14ac:dyDescent="0.45">
      <c r="A490" s="1">
        <v>44904</v>
      </c>
      <c r="B490">
        <v>55.854529999999997</v>
      </c>
      <c r="C490" s="2">
        <f t="shared" si="21"/>
        <v>-3.3957271374262299E-2</v>
      </c>
      <c r="E490" s="5">
        <f t="shared" si="23"/>
        <v>0.48400000000000037</v>
      </c>
      <c r="F490" s="3">
        <f t="array" ref="F490">F$2+F$3*_xlfn.NORM.S.INV(E490)</f>
        <v>-2.2020017141499018E-3</v>
      </c>
      <c r="G490" s="6">
        <f>AVERAGE(F$7:F490)</f>
        <v>-3.0912793544886366E-2</v>
      </c>
      <c r="H490" s="13">
        <f t="shared" si="22"/>
        <v>-3.1048043933655799E-2</v>
      </c>
    </row>
    <row r="491" spans="1:8" x14ac:dyDescent="0.45">
      <c r="A491" s="1">
        <v>44907</v>
      </c>
      <c r="B491">
        <v>54.992576999999997</v>
      </c>
      <c r="C491" s="2">
        <f t="shared" si="21"/>
        <v>-1.5432105506930194E-2</v>
      </c>
      <c r="E491" s="5">
        <f t="shared" si="23"/>
        <v>0.48500000000000038</v>
      </c>
      <c r="F491" s="3">
        <f t="array" ref="F491">F$2+F$3*_xlfn.NORM.S.INV(E491)</f>
        <v>-2.1096434600125767E-3</v>
      </c>
      <c r="G491" s="6">
        <f>AVERAGE(F$7:F491)</f>
        <v>-3.085340560656704E-2</v>
      </c>
      <c r="H491" s="13">
        <f t="shared" si="22"/>
        <v>-3.098847234170345E-2</v>
      </c>
    </row>
    <row r="492" spans="1:8" x14ac:dyDescent="0.45">
      <c r="A492" s="1">
        <v>44908</v>
      </c>
      <c r="B492">
        <v>55.366092999999999</v>
      </c>
      <c r="C492" s="2">
        <f t="shared" si="21"/>
        <v>6.7921166887670026E-3</v>
      </c>
      <c r="E492" s="5">
        <f t="shared" si="23"/>
        <v>0.48600000000000038</v>
      </c>
      <c r="F492" s="3">
        <f t="array" ref="F492">F$2+F$3*_xlfn.NORM.S.INV(E492)</f>
        <v>-2.0172939182589375E-3</v>
      </c>
      <c r="G492" s="6">
        <f>AVERAGE(F$7:F492)</f>
        <v>-3.0794072043422372E-2</v>
      </c>
      <c r="H492" s="13">
        <f t="shared" si="22"/>
        <v>-3.0928955871838592E-2</v>
      </c>
    </row>
    <row r="493" spans="1:8" x14ac:dyDescent="0.45">
      <c r="A493" s="1">
        <v>44909</v>
      </c>
      <c r="B493">
        <v>56.093960000000003</v>
      </c>
      <c r="C493" s="2">
        <f t="shared" si="21"/>
        <v>1.3146439644928565E-2</v>
      </c>
      <c r="E493" s="5">
        <f t="shared" si="23"/>
        <v>0.48700000000000038</v>
      </c>
      <c r="F493" s="3">
        <f t="array" ref="F493">F$2+F$3*_xlfn.NORM.S.INV(E493)</f>
        <v>-1.9249525063334827E-3</v>
      </c>
      <c r="G493" s="6">
        <f>AVERAGE(F$7:F493)</f>
        <v>-3.0734792537186049E-2</v>
      </c>
      <c r="H493" s="13">
        <f t="shared" si="22"/>
        <v>-3.0869494201791848E-2</v>
      </c>
    </row>
    <row r="494" spans="1:8" x14ac:dyDescent="0.45">
      <c r="A494" s="1">
        <v>44910</v>
      </c>
      <c r="B494">
        <v>54.255130999999999</v>
      </c>
      <c r="C494" s="2">
        <f t="shared" si="21"/>
        <v>-3.2781229922080768E-2</v>
      </c>
      <c r="E494" s="5">
        <f t="shared" si="23"/>
        <v>0.48800000000000038</v>
      </c>
      <c r="F494" s="3">
        <f t="array" ref="F494">F$2+F$3*_xlfn.NORM.S.INV(E494)</f>
        <v>-1.8326186420391023E-3</v>
      </c>
      <c r="G494" s="6">
        <f>AVERAGE(F$7:F494)</f>
        <v>-3.0675566771007471E-2</v>
      </c>
      <c r="H494" s="13">
        <f t="shared" si="22"/>
        <v>-3.0810087010741997E-2</v>
      </c>
    </row>
    <row r="495" spans="1:8" x14ac:dyDescent="0.45">
      <c r="A495" s="1">
        <v>44911</v>
      </c>
      <c r="B495">
        <v>54.197665999999998</v>
      </c>
      <c r="C495" s="2">
        <f t="shared" si="21"/>
        <v>-1.0591624965388124E-3</v>
      </c>
      <c r="E495" s="5">
        <f t="shared" si="23"/>
        <v>0.48900000000000038</v>
      </c>
      <c r="F495" s="3">
        <f t="array" ref="F495">F$2+F$3*_xlfn.NORM.S.INV(E495)</f>
        <v>-1.7402917435113091E-3</v>
      </c>
      <c r="G495" s="6">
        <f>AVERAGE(F$7:F495)</f>
        <v>-3.0616394429437949E-2</v>
      </c>
      <c r="H495" s="13">
        <f t="shared" si="22"/>
        <v>-3.0750733979301895E-2</v>
      </c>
    </row>
    <row r="496" spans="1:8" x14ac:dyDescent="0.45">
      <c r="A496" s="1">
        <v>44914</v>
      </c>
      <c r="B496">
        <v>54.772300999999999</v>
      </c>
      <c r="C496" s="2">
        <f t="shared" si="21"/>
        <v>1.0602578347193026E-2</v>
      </c>
      <c r="E496" s="5">
        <f t="shared" si="23"/>
        <v>0.49000000000000038</v>
      </c>
      <c r="F496" s="3">
        <f t="array" ref="F496">F$2+F$3*_xlfn.NORM.S.INV(E496)</f>
        <v>-1.6479712291925064E-3</v>
      </c>
      <c r="G496" s="6">
        <f>AVERAGE(F$7:F496)</f>
        <v>-3.0557275198417042E-2</v>
      </c>
      <c r="H496" s="13">
        <f t="shared" si="22"/>
        <v>-3.0691434789504458E-2</v>
      </c>
    </row>
    <row r="497" spans="1:8" x14ac:dyDescent="0.45">
      <c r="A497" s="1">
        <v>44915</v>
      </c>
      <c r="B497">
        <v>54.034851000000003</v>
      </c>
      <c r="C497" s="2">
        <f t="shared" si="21"/>
        <v>-1.3463922211338075E-2</v>
      </c>
      <c r="E497" s="5">
        <f t="shared" si="23"/>
        <v>0.49100000000000038</v>
      </c>
      <c r="F497" s="3">
        <f t="array" ref="F497">F$2+F$3*_xlfn.NORM.S.INV(E497)</f>
        <v>-1.5556565178062903E-3</v>
      </c>
      <c r="G497" s="6">
        <f>AVERAGE(F$7:F497)</f>
        <v>-3.0498208765258977E-2</v>
      </c>
      <c r="H497" s="13">
        <f t="shared" si="22"/>
        <v>-3.0632189124788836E-2</v>
      </c>
    </row>
    <row r="498" spans="1:8" x14ac:dyDescent="0.45">
      <c r="A498" s="1">
        <v>44916</v>
      </c>
      <c r="B498">
        <v>55.662982999999997</v>
      </c>
      <c r="C498" s="2">
        <f t="shared" si="21"/>
        <v>3.0131146285570232E-2</v>
      </c>
      <c r="E498" s="5">
        <f t="shared" si="23"/>
        <v>0.49200000000000038</v>
      </c>
      <c r="F498" s="3">
        <f t="array" ref="F498">F$2+F$3*_xlfn.NORM.S.INV(E498)</f>
        <v>-1.4633470283317864E-3</v>
      </c>
      <c r="G498" s="6">
        <f>AVERAGE(F$7:F498)</f>
        <v>-3.0439194818639208E-2</v>
      </c>
      <c r="H498" s="13">
        <f t="shared" si="22"/>
        <v>-3.0572996669986648E-2</v>
      </c>
    </row>
    <row r="499" spans="1:8" x14ac:dyDescent="0.45">
      <c r="A499" s="1">
        <v>44917</v>
      </c>
      <c r="B499">
        <v>55.232005999999998</v>
      </c>
      <c r="C499" s="2">
        <f t="shared" si="21"/>
        <v>-7.7426141534671089E-3</v>
      </c>
      <c r="E499" s="5">
        <f t="shared" si="23"/>
        <v>0.49300000000000038</v>
      </c>
      <c r="F499" s="3">
        <f t="array" ref="F499">F$2+F$3*_xlfn.NORM.S.INV(E499)</f>
        <v>-1.3710421799780113E-3</v>
      </c>
      <c r="G499" s="6">
        <f>AVERAGE(F$7:F499)</f>
        <v>-3.0380233048581069E-2</v>
      </c>
      <c r="H499" s="13">
        <f t="shared" si="22"/>
        <v>-3.051385711130836E-2</v>
      </c>
    </row>
    <row r="500" spans="1:8" x14ac:dyDescent="0.45">
      <c r="A500" s="1">
        <v>44918</v>
      </c>
      <c r="B500">
        <v>54.054004999999997</v>
      </c>
      <c r="C500" s="2">
        <f t="shared" si="21"/>
        <v>-2.1328231315733914E-2</v>
      </c>
      <c r="E500" s="5">
        <f t="shared" si="23"/>
        <v>0.49400000000000038</v>
      </c>
      <c r="F500" s="3">
        <f t="array" ref="F500">F$2+F$3*_xlfn.NORM.S.INV(E500)</f>
        <v>-1.2787413921582654E-3</v>
      </c>
      <c r="G500" s="6">
        <f>AVERAGE(F$7:F500)</f>
        <v>-3.032132314644256E-2</v>
      </c>
      <c r="H500" s="13">
        <f t="shared" si="22"/>
        <v>-3.0454770136329752E-2</v>
      </c>
    </row>
    <row r="501" spans="1:8" x14ac:dyDescent="0.45">
      <c r="A501" s="1">
        <v>44922</v>
      </c>
      <c r="B501">
        <v>56.314239999999998</v>
      </c>
      <c r="C501" s="2">
        <f t="shared" si="21"/>
        <v>4.1814385446554914E-2</v>
      </c>
      <c r="E501" s="5">
        <f t="shared" si="23"/>
        <v>0.49500000000000038</v>
      </c>
      <c r="F501" s="3">
        <f t="array" ref="F501">F$2+F$3*_xlfn.NORM.S.INV(E501)</f>
        <v>-1.1864440844645448E-3</v>
      </c>
      <c r="G501" s="6">
        <f>AVERAGE(F$7:F501)</f>
        <v>-3.0262464804903209E-2</v>
      </c>
      <c r="H501" s="13">
        <f t="shared" si="22"/>
        <v>-3.0395735433978541E-2</v>
      </c>
    </row>
    <row r="502" spans="1:8" x14ac:dyDescent="0.45">
      <c r="A502" s="1">
        <v>44923</v>
      </c>
      <c r="B502">
        <v>53.776268000000002</v>
      </c>
      <c r="C502" s="2">
        <f t="shared" si="21"/>
        <v>-4.5068032526053736E-2</v>
      </c>
      <c r="E502" s="5">
        <f t="shared" si="23"/>
        <v>0.49600000000000039</v>
      </c>
      <c r="F502" s="3">
        <f t="array" ref="F502">F$2+F$3*_xlfn.NORM.S.INV(E502)</f>
        <v>-1.094149676641977E-3</v>
      </c>
      <c r="G502" s="6">
        <f>AVERAGE(F$7:F502)</f>
        <v>-3.0203657717951072E-2</v>
      </c>
      <c r="H502" s="13">
        <f t="shared" si="22"/>
        <v>-3.0336752694521067E-2</v>
      </c>
    </row>
    <row r="503" spans="1:8" x14ac:dyDescent="0.45">
      <c r="A503" s="1">
        <v>44924</v>
      </c>
      <c r="B503">
        <v>54.676529000000002</v>
      </c>
      <c r="C503" s="2">
        <f t="shared" si="21"/>
        <v>1.6740860485149334E-2</v>
      </c>
      <c r="E503" s="5">
        <f t="shared" si="23"/>
        <v>0.49700000000000039</v>
      </c>
      <c r="F503" s="3">
        <f t="array" ref="F503">F$2+F$3*_xlfn.NORM.S.INV(E503)</f>
        <v>-1.0018575885632709E-3</v>
      </c>
      <c r="G503" s="6">
        <f>AVERAGE(F$7:F503)</f>
        <v>-3.0144901580869805E-2</v>
      </c>
      <c r="H503" s="13">
        <f t="shared" si="22"/>
        <v>-3.0277821609549112E-2</v>
      </c>
    </row>
    <row r="504" spans="1:8" x14ac:dyDescent="0.45">
      <c r="A504" s="1">
        <v>44925</v>
      </c>
      <c r="B504">
        <v>53.757111000000002</v>
      </c>
      <c r="C504" s="2">
        <f t="shared" si="21"/>
        <v>-1.6815588275546856E-2</v>
      </c>
      <c r="E504" s="5">
        <f t="shared" si="23"/>
        <v>0.49800000000000039</v>
      </c>
      <c r="F504" s="3">
        <f t="array" ref="F504">F$2+F$3*_xlfn.NORM.S.INV(E504)</f>
        <v>-9.095672402031844E-4</v>
      </c>
      <c r="G504" s="6">
        <f>AVERAGE(F$7:F504)</f>
        <v>-3.0086196090225899E-2</v>
      </c>
      <c r="H504" s="13">
        <f t="shared" si="22"/>
        <v>-3.0218941871966831E-2</v>
      </c>
    </row>
    <row r="505" spans="1:8" x14ac:dyDescent="0.45">
      <c r="A505" s="1">
        <v>44929</v>
      </c>
      <c r="B505">
        <v>55.203277999999997</v>
      </c>
      <c r="C505" s="2">
        <f t="shared" si="21"/>
        <v>2.6901873502837459E-2</v>
      </c>
      <c r="E505" s="5">
        <f t="shared" si="23"/>
        <v>0.49900000000000039</v>
      </c>
      <c r="F505" s="3">
        <f t="array" ref="F505">F$2+F$3*_xlfn.NORM.S.INV(E505)</f>
        <v>-8.1727805161300093E-4</v>
      </c>
      <c r="G505" s="6">
        <f>AVERAGE(F$7:F505)</f>
        <v>-3.0027540943855933E-2</v>
      </c>
      <c r="H505" s="13">
        <f t="shared" si="22"/>
        <v>-3.0160113175977766E-2</v>
      </c>
    </row>
    <row r="506" spans="1:8" x14ac:dyDescent="0.45">
      <c r="A506" s="1">
        <v>44930</v>
      </c>
      <c r="B506">
        <v>63.305633999999998</v>
      </c>
      <c r="C506" s="2">
        <f t="shared" si="21"/>
        <v>0.14677309561218443</v>
      </c>
      <c r="E506" s="5">
        <f t="shared" si="23"/>
        <v>0.50000000000000033</v>
      </c>
      <c r="F506" s="3">
        <f t="array" ref="F506">F$2+F$3*_xlfn.NORM.S.INV(E506)</f>
        <v>-7.2498944289502165E-4</v>
      </c>
      <c r="G506" s="6">
        <f>AVERAGE(F$7:F506)</f>
        <v>-2.9968935840854014E-2</v>
      </c>
      <c r="H506" s="13">
        <f t="shared" si="22"/>
        <v>-3.0101335217071996E-2</v>
      </c>
    </row>
    <row r="507" spans="1:8" x14ac:dyDescent="0.45">
      <c r="A507" s="1">
        <v>44931</v>
      </c>
      <c r="B507">
        <v>63.114086</v>
      </c>
      <c r="C507" s="2">
        <f t="shared" si="21"/>
        <v>-3.0257654476693041E-3</v>
      </c>
      <c r="E507" s="5">
        <f t="shared" si="23"/>
        <v>0.50100000000000033</v>
      </c>
      <c r="F507" s="3">
        <f t="array" ref="F507">F$2+F$3*_xlfn.NORM.S.INV(E507)</f>
        <v>-6.3270083417703727E-4</v>
      </c>
      <c r="G507" s="6">
        <f>AVERAGE(F$7:F507)</f>
        <v>-2.9910380481559248E-2</v>
      </c>
      <c r="H507" s="13">
        <f t="shared" si="22"/>
        <v>-3.0042607692013366E-2</v>
      </c>
    </row>
    <row r="508" spans="1:8" x14ac:dyDescent="0.45">
      <c r="A508" s="1">
        <v>44932</v>
      </c>
      <c r="B508">
        <v>61.58173</v>
      </c>
      <c r="C508" s="2">
        <f t="shared" si="21"/>
        <v>-2.4279144278505416E-2</v>
      </c>
      <c r="E508" s="5">
        <f t="shared" si="23"/>
        <v>0.50200000000000033</v>
      </c>
      <c r="F508" s="3">
        <f t="array" ref="F508">F$2+F$3*_xlfn.NORM.S.INV(E508)</f>
        <v>-5.4041164558685381E-4</v>
      </c>
      <c r="G508" s="6">
        <f>AVERAGE(F$7:F508)</f>
        <v>-2.9851874567543367E-2</v>
      </c>
      <c r="H508" s="13">
        <f t="shared" si="22"/>
        <v>-2.998393029882682E-2</v>
      </c>
    </row>
    <row r="509" spans="1:8" x14ac:dyDescent="0.45">
      <c r="A509" s="1">
        <v>44935</v>
      </c>
      <c r="B509">
        <v>60.461193000000002</v>
      </c>
      <c r="C509" s="2">
        <f t="shared" si="21"/>
        <v>-1.8195932462436448E-2</v>
      </c>
      <c r="E509" s="5">
        <f t="shared" si="23"/>
        <v>0.50300000000000034</v>
      </c>
      <c r="F509" s="3">
        <f t="array" ref="F509">F$2+F$3*_xlfn.NORM.S.INV(E509)</f>
        <v>-4.4812129722676729E-4</v>
      </c>
      <c r="G509" s="6">
        <f>AVERAGE(F$7:F509)</f>
        <v>-2.9793417801598405E-2</v>
      </c>
      <c r="H509" s="13">
        <f t="shared" si="22"/>
        <v>-2.9925302736785848E-2</v>
      </c>
    </row>
    <row r="510" spans="1:8" x14ac:dyDescent="0.45">
      <c r="A510" s="1">
        <v>44936</v>
      </c>
      <c r="B510">
        <v>60.959209000000001</v>
      </c>
      <c r="C510" s="2">
        <f t="shared" si="21"/>
        <v>8.2369529162285016E-3</v>
      </c>
      <c r="E510" s="5">
        <f t="shared" si="23"/>
        <v>0.50400000000000034</v>
      </c>
      <c r="F510" s="3">
        <f t="array" ref="F510">F$2+F$3*_xlfn.NORM.S.INV(E510)</f>
        <v>-3.5582920914806133E-4</v>
      </c>
      <c r="G510" s="6">
        <f>AVERAGE(F$7:F510)</f>
        <v>-2.9735009887724494E-2</v>
      </c>
      <c r="H510" s="13">
        <f t="shared" si="22"/>
        <v>-2.9866724706400019E-2</v>
      </c>
    </row>
    <row r="511" spans="1:8" x14ac:dyDescent="0.45">
      <c r="A511" s="1">
        <v>44937</v>
      </c>
      <c r="B511">
        <v>60.374991999999999</v>
      </c>
      <c r="C511" s="2">
        <f t="shared" si="21"/>
        <v>-9.5837365606237235E-3</v>
      </c>
      <c r="E511" s="5">
        <f t="shared" si="23"/>
        <v>0.50500000000000034</v>
      </c>
      <c r="F511" s="3">
        <f t="array" ref="F511">F$2+F$3*_xlfn.NORM.S.INV(E511)</f>
        <v>-2.6353480132549348E-4</v>
      </c>
      <c r="G511" s="6">
        <f>AVERAGE(F$7:F511)</f>
        <v>-2.9676650531117763E-2</v>
      </c>
      <c r="H511" s="13">
        <f t="shared" si="22"/>
        <v>-2.9808195909402636E-2</v>
      </c>
    </row>
    <row r="512" spans="1:8" x14ac:dyDescent="0.45">
      <c r="A512" s="1">
        <v>44938</v>
      </c>
      <c r="B512">
        <v>60.499496000000001</v>
      </c>
      <c r="C512" s="2">
        <f t="shared" si="21"/>
        <v>2.0621783270795557E-3</v>
      </c>
      <c r="E512" s="5">
        <f t="shared" si="23"/>
        <v>0.50600000000000034</v>
      </c>
      <c r="F512" s="3">
        <f t="array" ref="F512">F$2+F$3*_xlfn.NORM.S.INV(E512)</f>
        <v>-1.7123749363177302E-4</v>
      </c>
      <c r="G512" s="6">
        <f>AVERAGE(F$7:F512)</f>
        <v>-2.9618339438158305E-2</v>
      </c>
      <c r="H512" s="13">
        <f t="shared" si="22"/>
        <v>-2.9749716048738419E-2</v>
      </c>
    </row>
    <row r="513" spans="1:8" x14ac:dyDescent="0.45">
      <c r="A513" s="1">
        <v>44939</v>
      </c>
      <c r="B513">
        <v>60.911320000000003</v>
      </c>
      <c r="C513" s="2">
        <f t="shared" si="21"/>
        <v>6.8070649712519415E-3</v>
      </c>
      <c r="E513" s="5">
        <f t="shared" si="23"/>
        <v>0.50700000000000034</v>
      </c>
      <c r="F513" s="3">
        <f t="array" ref="F513">F$2+F$3*_xlfn.NORM.S.INV(E513)</f>
        <v>-7.8936705812027034E-5</v>
      </c>
      <c r="G513" s="6">
        <f>AVERAGE(F$7:F513)</f>
        <v>-2.9560076316398252E-2</v>
      </c>
      <c r="H513" s="13">
        <f t="shared" si="22"/>
        <v>-2.9691284828551389E-2</v>
      </c>
    </row>
    <row r="514" spans="1:8" x14ac:dyDescent="0.45">
      <c r="A514" s="1">
        <v>44943</v>
      </c>
      <c r="B514">
        <v>57.425201000000001</v>
      </c>
      <c r="C514" s="2">
        <f t="shared" si="21"/>
        <v>-5.7232695006445455E-2</v>
      </c>
      <c r="E514" s="5">
        <f t="shared" si="23"/>
        <v>0.50800000000000034</v>
      </c>
      <c r="F514" s="3">
        <f t="array" ref="F514">F$2+F$3*_xlfn.NORM.S.INV(E514)</f>
        <v>1.3368142541748083E-5</v>
      </c>
      <c r="G514" s="6">
        <f>AVERAGE(F$7:F514)</f>
        <v>-2.9501860874549948E-2</v>
      </c>
      <c r="H514" s="13">
        <f t="shared" si="22"/>
        <v>-2.9632901954172744E-2</v>
      </c>
    </row>
    <row r="515" spans="1:8" x14ac:dyDescent="0.45">
      <c r="A515" s="1">
        <v>44944</v>
      </c>
      <c r="B515">
        <v>56.046073999999997</v>
      </c>
      <c r="C515" s="2">
        <f t="shared" si="21"/>
        <v>-2.4016058733516754E-2</v>
      </c>
      <c r="E515" s="5">
        <f t="shared" si="23"/>
        <v>0.50900000000000034</v>
      </c>
      <c r="F515" s="3">
        <f t="array" ref="F515">F$2+F$3*_xlfn.NORM.S.INV(E515)</f>
        <v>1.0567763201625214E-4</v>
      </c>
      <c r="G515" s="6">
        <f>AVERAGE(F$7:F515)</f>
        <v>-2.944369282247418E-2</v>
      </c>
      <c r="H515" s="13">
        <f t="shared" si="22"/>
        <v>-2.9574567132108903E-2</v>
      </c>
    </row>
    <row r="516" spans="1:8" x14ac:dyDescent="0.45">
      <c r="A516" s="1">
        <v>44945</v>
      </c>
      <c r="B516">
        <v>56.908023999999997</v>
      </c>
      <c r="C516" s="2">
        <f t="shared" ref="C516:C579" si="24">B516/B515-1</f>
        <v>1.5379310957623904E-2</v>
      </c>
      <c r="E516" s="5">
        <f t="shared" si="23"/>
        <v>0.51000000000000034</v>
      </c>
      <c r="F516" s="3">
        <f t="array" ref="F516">F$2+F$3*_xlfn.NORM.S.INV(E516)</f>
        <v>1.9799234340246784E-4</v>
      </c>
      <c r="G516" s="6">
        <f>AVERAGE(F$7:F516)</f>
        <v>-2.9385571871168539E-2</v>
      </c>
      <c r="H516" s="13">
        <f t="shared" si="22"/>
        <v>-2.9516280070029582E-2</v>
      </c>
    </row>
    <row r="517" spans="1:8" x14ac:dyDescent="0.45">
      <c r="A517" s="1">
        <v>44946</v>
      </c>
      <c r="B517">
        <v>57.875332</v>
      </c>
      <c r="C517" s="2">
        <f t="shared" si="24"/>
        <v>1.6997743587090719E-2</v>
      </c>
      <c r="E517" s="5">
        <f t="shared" si="23"/>
        <v>0.51100000000000034</v>
      </c>
      <c r="F517" s="3">
        <f t="array" ref="F517">F$2+F$3*_xlfn.NORM.S.INV(E517)</f>
        <v>2.9031285772127089E-4</v>
      </c>
      <c r="G517" s="6">
        <f>AVERAGE(F$7:F517)</f>
        <v>-2.932749773275584E-2</v>
      </c>
      <c r="H517" s="13">
        <f t="shared" si="22"/>
        <v>-2.9458040476756008E-2</v>
      </c>
    </row>
    <row r="518" spans="1:8" x14ac:dyDescent="0.45">
      <c r="A518" s="1">
        <v>44949</v>
      </c>
      <c r="B518">
        <v>58.478698999999999</v>
      </c>
      <c r="C518" s="2">
        <f t="shared" si="24"/>
        <v>1.0425287927505966E-2</v>
      </c>
      <c r="E518" s="5">
        <f t="shared" si="23"/>
        <v>0.51200000000000034</v>
      </c>
      <c r="F518" s="3">
        <f t="array" ref="F518">F$2+F$3*_xlfn.NORM.S.INV(E518)</f>
        <v>3.8263975624906407E-4</v>
      </c>
      <c r="G518" s="6">
        <f>AVERAGE(F$7:F518)</f>
        <v>-2.9269470120472624E-2</v>
      </c>
      <c r="H518" s="13">
        <f t="shared" si="22"/>
        <v>-2.9399848062249174E-2</v>
      </c>
    </row>
    <row r="519" spans="1:8" x14ac:dyDescent="0.45">
      <c r="A519" s="1">
        <v>44950</v>
      </c>
      <c r="B519">
        <v>59.015022000000002</v>
      </c>
      <c r="C519" s="2">
        <f t="shared" si="24"/>
        <v>9.1712539637724966E-3</v>
      </c>
      <c r="E519" s="5">
        <f t="shared" si="23"/>
        <v>0.51300000000000034</v>
      </c>
      <c r="F519" s="3">
        <f t="array" ref="F519">F$2+F$3*_xlfn.NORM.S.INV(E519)</f>
        <v>4.7497362054344449E-4</v>
      </c>
      <c r="G519" s="6">
        <f>AVERAGE(F$7:F519)</f>
        <v>-2.9211488748657779E-2</v>
      </c>
      <c r="H519" s="13">
        <f t="shared" si="22"/>
        <v>-2.9341702537598248E-2</v>
      </c>
    </row>
    <row r="520" spans="1:8" x14ac:dyDescent="0.45">
      <c r="A520" s="1">
        <v>44951</v>
      </c>
      <c r="B520">
        <v>58.785172000000003</v>
      </c>
      <c r="C520" s="2">
        <f t="shared" si="24"/>
        <v>-3.8947710635437449E-3</v>
      </c>
      <c r="E520" s="5">
        <f t="shared" si="23"/>
        <v>0.51400000000000035</v>
      </c>
      <c r="F520" s="3">
        <f t="array" ref="F520">F$2+F$3*_xlfn.NORM.S.INV(E520)</f>
        <v>5.6731503246889952E-4</v>
      </c>
      <c r="G520" s="6">
        <f>AVERAGE(F$7:F520)</f>
        <v>-2.9153553332741187E-2</v>
      </c>
      <c r="H520" s="13">
        <f t="shared" ref="H520:H583" si="25">$F$2-$F$3*_xlfn.NORM.S.DIST((F520-$F$2)/$F$3,0)/_xlfn.NORM.S.DIST((F520-$F$2)/$F$3,1)</f>
        <v>-2.9283603615008987E-2</v>
      </c>
    </row>
    <row r="521" spans="1:8" x14ac:dyDescent="0.45">
      <c r="A521" s="1">
        <v>44952</v>
      </c>
      <c r="B521">
        <v>60.442031999999998</v>
      </c>
      <c r="C521" s="2">
        <f t="shared" si="24"/>
        <v>2.8184998761252134E-2</v>
      </c>
      <c r="E521" s="5">
        <f t="shared" ref="E521:E584" si="26">E520+0.1%</f>
        <v>0.51500000000000035</v>
      </c>
      <c r="F521" s="3">
        <f t="array" ref="F521">F$2+F$3*_xlfn.NORM.S.INV(E521)</f>
        <v>6.5966457422253824E-4</v>
      </c>
      <c r="G521" s="6">
        <f>AVERAGE(F$7:F521)</f>
        <v>-2.9095663589232521E-2</v>
      </c>
      <c r="H521" s="13">
        <f t="shared" si="25"/>
        <v>-2.9225551007792283E-2</v>
      </c>
    </row>
    <row r="522" spans="1:8" x14ac:dyDescent="0.45">
      <c r="A522" s="1">
        <v>44953</v>
      </c>
      <c r="B522">
        <v>61.045403</v>
      </c>
      <c r="C522" s="2">
        <f t="shared" si="24"/>
        <v>9.9826392335717884E-3</v>
      </c>
      <c r="E522" s="5">
        <f t="shared" si="26"/>
        <v>0.51600000000000035</v>
      </c>
      <c r="F522" s="3">
        <f t="array" ref="F522">F$2+F$3*_xlfn.NORM.S.INV(E522)</f>
        <v>7.5202282835986364E-4</v>
      </c>
      <c r="G522" s="6">
        <f>AVERAGE(F$7:F522)</f>
        <v>-2.9037819235710055E-2</v>
      </c>
      <c r="H522" s="13">
        <f t="shared" si="25"/>
        <v>-2.9167544430352809E-2</v>
      </c>
    </row>
    <row r="523" spans="1:8" x14ac:dyDescent="0.45">
      <c r="A523" s="1">
        <v>44956</v>
      </c>
      <c r="B523">
        <v>57.300697</v>
      </c>
      <c r="C523" s="2">
        <f t="shared" si="24"/>
        <v>-6.1342964678273937E-2</v>
      </c>
      <c r="E523" s="5">
        <f t="shared" si="26"/>
        <v>0.51700000000000035</v>
      </c>
      <c r="F523" s="3">
        <f t="array" ref="F523">F$2+F$3*_xlfn.NORM.S.INV(E523)</f>
        <v>8.4439037782058329E-4</v>
      </c>
      <c r="G523" s="6">
        <f>AVERAGE(F$7:F523)</f>
        <v>-2.8980019990809607E-2</v>
      </c>
      <c r="H523" s="13">
        <f t="shared" si="25"/>
        <v>-2.9109583598177696E-2</v>
      </c>
    </row>
    <row r="524" spans="1:8" x14ac:dyDescent="0.45">
      <c r="A524" s="1">
        <v>44957</v>
      </c>
      <c r="B524">
        <v>57.013378000000003</v>
      </c>
      <c r="C524" s="2">
        <f t="shared" si="24"/>
        <v>-5.014232200351687E-3</v>
      </c>
      <c r="E524" s="5">
        <f t="shared" si="26"/>
        <v>0.51800000000000035</v>
      </c>
      <c r="F524" s="3">
        <f t="array" ref="F524">F$2+F$3*_xlfn.NORM.S.INV(E524)</f>
        <v>9.3676780595446237E-4</v>
      </c>
      <c r="G524" s="6">
        <f>AVERAGE(F$7:F524)</f>
        <v>-2.8922265574213537E-2</v>
      </c>
      <c r="H524" s="13">
        <f t="shared" si="25"/>
        <v>-2.9051668227825327E-2</v>
      </c>
    </row>
    <row r="525" spans="1:8" x14ac:dyDescent="0.45">
      <c r="A525" s="1">
        <v>44958</v>
      </c>
      <c r="B525">
        <v>57.913639000000003</v>
      </c>
      <c r="C525" s="2">
        <f t="shared" si="24"/>
        <v>1.5790346609527273E-2</v>
      </c>
      <c r="E525" s="5">
        <f t="shared" si="26"/>
        <v>0.51900000000000035</v>
      </c>
      <c r="F525" s="3">
        <f t="array" ref="F525">F$2+F$3*_xlfn.NORM.S.INV(E525)</f>
        <v>1.0291556965472287E-3</v>
      </c>
      <c r="G525" s="6">
        <f>AVERAGE(F$7:F525)</f>
        <v>-2.8864555706639816E-2</v>
      </c>
      <c r="H525" s="13">
        <f t="shared" si="25"/>
        <v>-2.8993798036914219E-2</v>
      </c>
    </row>
    <row r="526" spans="1:8" x14ac:dyDescent="0.45">
      <c r="A526" s="1">
        <v>44959</v>
      </c>
      <c r="B526">
        <v>56.802681</v>
      </c>
      <c r="C526" s="2">
        <f t="shared" si="24"/>
        <v>-1.9183011449168341E-2</v>
      </c>
      <c r="E526" s="5">
        <f t="shared" si="26"/>
        <v>0.52000000000000035</v>
      </c>
      <c r="F526" s="3">
        <f t="array" ref="F526">F$2+F$3*_xlfn.NORM.S.INV(E526)</f>
        <v>1.1215546338465237E-3</v>
      </c>
      <c r="G526" s="6">
        <f>AVERAGE(F$7:F526)</f>
        <v>-2.8806890109831187E-2</v>
      </c>
      <c r="H526" s="13">
        <f t="shared" si="25"/>
        <v>-2.8935972744111919E-2</v>
      </c>
    </row>
    <row r="527" spans="1:8" x14ac:dyDescent="0.45">
      <c r="A527" s="1">
        <v>44960</v>
      </c>
      <c r="B527">
        <v>55.193702999999999</v>
      </c>
      <c r="C527" s="2">
        <f t="shared" si="24"/>
        <v>-2.8325740469890892E-2</v>
      </c>
      <c r="E527" s="5">
        <f t="shared" si="26"/>
        <v>0.52100000000000035</v>
      </c>
      <c r="F527" s="3">
        <f t="array" ref="F527">F$2+F$3*_xlfn.NORM.S.INV(E527)</f>
        <v>1.2139652025879074E-3</v>
      </c>
      <c r="G527" s="6">
        <f>AVERAGE(F$7:F527)</f>
        <v>-2.8749268506544395E-2</v>
      </c>
      <c r="H527" s="13">
        <f t="shared" si="25"/>
        <v>-2.8878192069124078E-2</v>
      </c>
    </row>
    <row r="528" spans="1:8" x14ac:dyDescent="0.45">
      <c r="A528" s="1">
        <v>44963</v>
      </c>
      <c r="B528">
        <v>54.331749000000002</v>
      </c>
      <c r="C528" s="2">
        <f t="shared" si="24"/>
        <v>-1.5616890209377621E-2</v>
      </c>
      <c r="E528" s="5">
        <f t="shared" si="26"/>
        <v>0.52200000000000035</v>
      </c>
      <c r="F528" s="3">
        <f t="array" ref="F528">F$2+F$3*_xlfn.NORM.S.INV(E528)</f>
        <v>1.3063879880209194E-3</v>
      </c>
      <c r="G528" s="6">
        <f>AVERAGE(F$7:F528)</f>
        <v>-2.869169062053948E-2</v>
      </c>
      <c r="H528" s="13">
        <f t="shared" si="25"/>
        <v>-2.882045573268352E-2</v>
      </c>
    </row>
    <row r="529" spans="1:8" x14ac:dyDescent="0.45">
      <c r="A529" s="1">
        <v>44964</v>
      </c>
      <c r="B529">
        <v>54.676529000000002</v>
      </c>
      <c r="C529" s="2">
        <f t="shared" si="24"/>
        <v>6.345829213044496E-3</v>
      </c>
      <c r="E529" s="5">
        <f t="shared" si="26"/>
        <v>0.52300000000000035</v>
      </c>
      <c r="F529" s="3">
        <f t="array" ref="F529">F$2+F$3*_xlfn.NORM.S.INV(E529)</f>
        <v>1.3988235759351988E-3</v>
      </c>
      <c r="G529" s="6">
        <f>AVERAGE(F$7:F529)</f>
        <v>-2.8634156176569166E-2</v>
      </c>
      <c r="H529" s="13">
        <f t="shared" si="25"/>
        <v>-2.8762763456539418E-2</v>
      </c>
    </row>
    <row r="530" spans="1:8" x14ac:dyDescent="0.45">
      <c r="A530" s="1">
        <v>44965</v>
      </c>
      <c r="B530">
        <v>53.010086000000001</v>
      </c>
      <c r="C530" s="2">
        <f t="shared" si="24"/>
        <v>-3.0478214884489097E-2</v>
      </c>
      <c r="E530" s="5">
        <f t="shared" si="26"/>
        <v>0.52400000000000035</v>
      </c>
      <c r="F530" s="3">
        <f t="array" ref="F530">F$2+F$3*_xlfn.NORM.S.INV(E530)</f>
        <v>1.4912725526866669E-3</v>
      </c>
      <c r="G530" s="6">
        <f>AVERAGE(F$7:F530)</f>
        <v>-2.8576664900368299E-2</v>
      </c>
      <c r="H530" s="13">
        <f t="shared" si="25"/>
        <v>-2.8705114963446538E-2</v>
      </c>
    </row>
    <row r="531" spans="1:8" x14ac:dyDescent="0.45">
      <c r="A531" s="1">
        <v>44966</v>
      </c>
      <c r="B531">
        <v>53.105862000000002</v>
      </c>
      <c r="C531" s="2">
        <f t="shared" si="24"/>
        <v>1.806750511591293E-3</v>
      </c>
      <c r="E531" s="5">
        <f t="shared" si="26"/>
        <v>0.52500000000000036</v>
      </c>
      <c r="F531" s="3">
        <f t="array" ref="F531">F$2+F$3*_xlfn.NORM.S.INV(E531)</f>
        <v>1.583735505223774E-3</v>
      </c>
      <c r="G531" s="6">
        <f>AVERAGE(F$7:F531)</f>
        <v>-2.8519216518643361E-2</v>
      </c>
      <c r="H531" s="13">
        <f t="shared" si="25"/>
        <v>-2.8647509977154574E-2</v>
      </c>
    </row>
    <row r="532" spans="1:8" x14ac:dyDescent="0.45">
      <c r="A532" s="1">
        <v>44967</v>
      </c>
      <c r="B532">
        <v>50.079448999999997</v>
      </c>
      <c r="C532" s="2">
        <f t="shared" si="24"/>
        <v>-5.6988303852407163E-2</v>
      </c>
      <c r="E532" s="5">
        <f t="shared" si="26"/>
        <v>0.52600000000000036</v>
      </c>
      <c r="F532" s="3">
        <f t="array" ref="F532">F$2+F$3*_xlfn.NORM.S.INV(E532)</f>
        <v>1.6762130211138131E-3</v>
      </c>
      <c r="G532" s="6">
        <f>AVERAGE(F$7:F532)</f>
        <v>-2.8461810759062074E-2</v>
      </c>
      <c r="H532" s="13">
        <f t="shared" si="25"/>
        <v>-2.8589948222397518E-2</v>
      </c>
    </row>
    <row r="533" spans="1:8" x14ac:dyDescent="0.45">
      <c r="A533" s="1">
        <v>44970</v>
      </c>
      <c r="B533">
        <v>50.213527999999997</v>
      </c>
      <c r="C533" s="2">
        <f t="shared" si="24"/>
        <v>2.6773257828776043E-3</v>
      </c>
      <c r="E533" s="5">
        <f t="shared" si="26"/>
        <v>0.52700000000000036</v>
      </c>
      <c r="F533" s="3">
        <f t="array" ref="F533">F$2+F$3*_xlfn.NORM.S.INV(E533)</f>
        <v>1.7687056885693094E-3</v>
      </c>
      <c r="G533" s="6">
        <f>AVERAGE(F$7:F533)</f>
        <v>-2.8404447350243042E-2</v>
      </c>
      <c r="H533" s="13">
        <f t="shared" si="25"/>
        <v>-2.853242942488313E-2</v>
      </c>
    </row>
    <row r="534" spans="1:8" x14ac:dyDescent="0.45">
      <c r="A534" s="1">
        <v>44971</v>
      </c>
      <c r="B534">
        <v>50.108181000000002</v>
      </c>
      <c r="C534" s="2">
        <f t="shared" si="24"/>
        <v>-2.0979804486153109E-3</v>
      </c>
      <c r="E534" s="5">
        <f t="shared" si="26"/>
        <v>0.52800000000000036</v>
      </c>
      <c r="F534" s="3">
        <f t="array" ref="F534">F$2+F$3*_xlfn.NORM.S.INV(E534)</f>
        <v>1.8612140964744789E-3</v>
      </c>
      <c r="G534" s="6">
        <f>AVERAGE(F$7:F534)</f>
        <v>-2.834712602174547E-2</v>
      </c>
      <c r="H534" s="13">
        <f t="shared" si="25"/>
        <v>-2.847495331128248E-2</v>
      </c>
    </row>
    <row r="535" spans="1:8" x14ac:dyDescent="0.45">
      <c r="A535" s="1">
        <v>44972</v>
      </c>
      <c r="B535">
        <v>50.021984000000003</v>
      </c>
      <c r="C535" s="2">
        <f t="shared" si="24"/>
        <v>-1.7202181017107465E-3</v>
      </c>
      <c r="E535" s="5">
        <f t="shared" si="26"/>
        <v>0.52900000000000036</v>
      </c>
      <c r="F535" s="3">
        <f t="array" ref="F535">F$2+F$3*_xlfn.NORM.S.INV(E535)</f>
        <v>1.9537388344117684E-3</v>
      </c>
      <c r="G535" s="6">
        <f>AVERAGE(F$7:F535)</f>
        <v>-2.8289846504058972E-2</v>
      </c>
      <c r="H535" s="13">
        <f t="shared" si="25"/>
        <v>-2.8417519609219517E-2</v>
      </c>
    </row>
    <row r="536" spans="1:8" x14ac:dyDescent="0.45">
      <c r="A536" s="1">
        <v>44973</v>
      </c>
      <c r="B536">
        <v>51.812927000000002</v>
      </c>
      <c r="C536" s="2">
        <f t="shared" si="24"/>
        <v>3.5803118085040442E-2</v>
      </c>
      <c r="E536" s="5">
        <f t="shared" si="26"/>
        <v>0.53000000000000036</v>
      </c>
      <c r="F536" s="3">
        <f t="array" ref="F536">F$2+F$3*_xlfn.NORM.S.INV(E536)</f>
        <v>2.0462804926884726E-3</v>
      </c>
      <c r="G536" s="6">
        <f>AVERAGE(F$7:F536)</f>
        <v>-2.8232608528593411E-2</v>
      </c>
      <c r="H536" s="13">
        <f t="shared" si="25"/>
        <v>-2.8360128047260794E-2</v>
      </c>
    </row>
    <row r="537" spans="1:8" x14ac:dyDescent="0.45">
      <c r="A537" s="1">
        <v>44974</v>
      </c>
      <c r="B537">
        <v>50.778587000000002</v>
      </c>
      <c r="C537" s="2">
        <f t="shared" si="24"/>
        <v>-1.9962971788874184E-2</v>
      </c>
      <c r="E537" s="5">
        <f t="shared" si="26"/>
        <v>0.53100000000000036</v>
      </c>
      <c r="F537" s="3">
        <f t="array" ref="F537">F$2+F$3*_xlfn.NORM.S.INV(E537)</f>
        <v>2.1388396623634376E-3</v>
      </c>
      <c r="G537" s="6">
        <f>AVERAGE(F$7:F537)</f>
        <v>-2.8175411827668823E-2</v>
      </c>
      <c r="H537" s="13">
        <f t="shared" si="25"/>
        <v>-2.8302778354905134E-2</v>
      </c>
    </row>
    <row r="538" spans="1:8" x14ac:dyDescent="0.45">
      <c r="A538" s="1">
        <v>44978</v>
      </c>
      <c r="B538">
        <v>45.175891999999997</v>
      </c>
      <c r="C538" s="2">
        <f t="shared" si="24"/>
        <v>-0.110335779922352</v>
      </c>
      <c r="E538" s="5">
        <f t="shared" si="26"/>
        <v>0.53200000000000036</v>
      </c>
      <c r="F538" s="3">
        <f t="array" ref="F538">F$2+F$3*_xlfn.NORM.S.INV(E538)</f>
        <v>2.2314169352738505E-3</v>
      </c>
      <c r="G538" s="6">
        <f>AVERAGE(F$7:F538)</f>
        <v>-2.8118256134505394E-2</v>
      </c>
      <c r="H538" s="13">
        <f t="shared" si="25"/>
        <v>-2.8245470262573482E-2</v>
      </c>
    </row>
    <row r="539" spans="1:8" x14ac:dyDescent="0.45">
      <c r="A539" s="1">
        <v>44979</v>
      </c>
      <c r="B539">
        <v>44.562950000000001</v>
      </c>
      <c r="C539" s="2">
        <f t="shared" si="24"/>
        <v>-1.356790033055677E-2</v>
      </c>
      <c r="E539" s="5">
        <f t="shared" si="26"/>
        <v>0.53300000000000036</v>
      </c>
      <c r="F539" s="3">
        <f t="array" ref="F539">F$2+F$3*_xlfn.NORM.S.INV(E539)</f>
        <v>2.3240129040621219E-3</v>
      </c>
      <c r="G539" s="6">
        <f>AVERAGE(F$7:F539)</f>
        <v>-2.8061141183213525E-2</v>
      </c>
      <c r="H539" s="13">
        <f t="shared" si="25"/>
        <v>-2.8188203501598737E-2</v>
      </c>
    </row>
    <row r="540" spans="1:8" x14ac:dyDescent="0.45">
      <c r="A540" s="1">
        <v>44980</v>
      </c>
      <c r="B540">
        <v>44.677878999999997</v>
      </c>
      <c r="C540" s="2">
        <f t="shared" si="24"/>
        <v>2.5790258499491792E-3</v>
      </c>
      <c r="E540" s="5">
        <f t="shared" si="26"/>
        <v>0.53400000000000036</v>
      </c>
      <c r="F540" s="3">
        <f t="array" ref="F540">F$2+F$3*_xlfn.NORM.S.INV(E540)</f>
        <v>2.4166281622028506E-3</v>
      </c>
      <c r="G540" s="6">
        <f>AVERAGE(F$7:F540)</f>
        <v>-2.8004066708783904E-2</v>
      </c>
      <c r="H540" s="13">
        <f t="shared" si="25"/>
        <v>-2.8130977804215716E-2</v>
      </c>
    </row>
    <row r="541" spans="1:8" x14ac:dyDescent="0.45">
      <c r="A541" s="1">
        <v>44981</v>
      </c>
      <c r="B541">
        <v>42.906086000000002</v>
      </c>
      <c r="C541" s="2">
        <f t="shared" si="24"/>
        <v>-3.9657052654625713E-2</v>
      </c>
      <c r="E541" s="5">
        <f t="shared" si="26"/>
        <v>0.53500000000000036</v>
      </c>
      <c r="F541" s="3">
        <f t="array" ref="F541">F$2+F$3*_xlfn.NORM.S.INV(E541)</f>
        <v>2.5092633040299031E-3</v>
      </c>
      <c r="G541" s="6">
        <f>AVERAGE(F$7:F541)</f>
        <v>-2.7947032447077712E-2</v>
      </c>
      <c r="H541" s="13">
        <f t="shared" si="25"/>
        <v>-2.8073792903551095E-2</v>
      </c>
    </row>
    <row r="542" spans="1:8" x14ac:dyDescent="0.45">
      <c r="A542" s="1">
        <v>44984</v>
      </c>
      <c r="B542">
        <v>42.848624999999998</v>
      </c>
      <c r="C542" s="2">
        <f t="shared" si="24"/>
        <v>-1.3392272602074096E-3</v>
      </c>
      <c r="E542" s="5">
        <f t="shared" si="26"/>
        <v>0.53600000000000037</v>
      </c>
      <c r="F542" s="3">
        <f t="array" ref="F542">F$2+F$3*_xlfn.NORM.S.INV(E542)</f>
        <v>2.6019189247635773E-3</v>
      </c>
      <c r="G542" s="6">
        <f>AVERAGE(F$7:F542)</f>
        <v>-2.7890038134816813E-2</v>
      </c>
      <c r="H542" s="13">
        <f t="shared" si="25"/>
        <v>-2.8016648533613509E-2</v>
      </c>
    </row>
    <row r="543" spans="1:8" x14ac:dyDescent="0.45">
      <c r="A543" s="1">
        <v>44985</v>
      </c>
      <c r="B543">
        <v>42.561306000000002</v>
      </c>
      <c r="C543" s="2">
        <f t="shared" si="24"/>
        <v>-6.7054427067378963E-3</v>
      </c>
      <c r="E543" s="5">
        <f t="shared" si="26"/>
        <v>0.53700000000000037</v>
      </c>
      <c r="F543" s="3">
        <f t="array" ref="F543">F$2+F$3*_xlfn.NORM.S.INV(E543)</f>
        <v>2.6945956205378751E-3</v>
      </c>
      <c r="G543" s="6">
        <f>AVERAGE(F$7:F543)</f>
        <v>-2.7833083509574068E-2</v>
      </c>
      <c r="H543" s="13">
        <f t="shared" si="25"/>
        <v>-2.7959544429283618E-2</v>
      </c>
    </row>
    <row r="544" spans="1:8" x14ac:dyDescent="0.45">
      <c r="A544" s="1">
        <v>44986</v>
      </c>
      <c r="B544">
        <v>43.796771999999997</v>
      </c>
      <c r="C544" s="2">
        <f t="shared" si="24"/>
        <v>2.9027915637739099E-2</v>
      </c>
      <c r="E544" s="5">
        <f t="shared" si="26"/>
        <v>0.53800000000000037</v>
      </c>
      <c r="F544" s="3">
        <f t="array" ref="F544">F$2+F$3*_xlfn.NORM.S.INV(E544)</f>
        <v>2.7872939884278831E-3</v>
      </c>
      <c r="G544" s="6">
        <f>AVERAGE(F$7:F544)</f>
        <v>-2.7776168309763656E-2</v>
      </c>
      <c r="H544" s="13">
        <f t="shared" si="25"/>
        <v>-2.7902480326304342E-2</v>
      </c>
    </row>
    <row r="545" spans="1:8" x14ac:dyDescent="0.45">
      <c r="A545" s="1">
        <v>44987</v>
      </c>
      <c r="B545">
        <v>45.080120000000001</v>
      </c>
      <c r="C545" s="2">
        <f t="shared" si="24"/>
        <v>2.9302342190881125E-2</v>
      </c>
      <c r="E545" s="5">
        <f t="shared" si="26"/>
        <v>0.53900000000000037</v>
      </c>
      <c r="F545" s="3">
        <f t="array" ref="F545">F$2+F$3*_xlfn.NORM.S.INV(E545)</f>
        <v>2.8800146264772574E-3</v>
      </c>
      <c r="G545" s="6">
        <f>AVERAGE(F$7:F545)</f>
        <v>-2.7719292274631484E-2</v>
      </c>
      <c r="H545" s="13">
        <f t="shared" si="25"/>
        <v>-2.7845455961271012E-2</v>
      </c>
    </row>
    <row r="546" spans="1:8" x14ac:dyDescent="0.45">
      <c r="A546" s="1">
        <v>44988</v>
      </c>
      <c r="B546">
        <v>45.453631999999999</v>
      </c>
      <c r="C546" s="2">
        <f t="shared" si="24"/>
        <v>8.2855147679286034E-3</v>
      </c>
      <c r="E546" s="5">
        <f t="shared" si="26"/>
        <v>0.54000000000000037</v>
      </c>
      <c r="F546" s="3">
        <f t="array" ref="F546">F$2+F$3*_xlfn.NORM.S.INV(E546)</f>
        <v>2.9727581337258306E-3</v>
      </c>
      <c r="G546" s="6">
        <f>AVERAGE(F$7:F546)</f>
        <v>-2.7662455144245635E-2</v>
      </c>
      <c r="H546" s="13">
        <f t="shared" si="25"/>
        <v>-2.7788471071621718E-2</v>
      </c>
    </row>
    <row r="547" spans="1:8" x14ac:dyDescent="0.45">
      <c r="A547" s="1">
        <v>44991</v>
      </c>
      <c r="B547">
        <v>45.894188</v>
      </c>
      <c r="C547" s="2">
        <f t="shared" si="24"/>
        <v>9.6924267790086116E-3</v>
      </c>
      <c r="E547" s="5">
        <f t="shared" si="26"/>
        <v>0.54100000000000037</v>
      </c>
      <c r="F547" s="3">
        <f t="array" ref="F547">F$2+F$3*_xlfn.NORM.S.INV(E547)</f>
        <v>3.0655251102373248E-3</v>
      </c>
      <c r="G547" s="6">
        <f>AVERAGE(F$7:F547)</f>
        <v>-2.7605656659486888E-2</v>
      </c>
      <c r="H547" s="13">
        <f t="shared" si="25"/>
        <v>-2.7731525395627631E-2</v>
      </c>
    </row>
    <row r="548" spans="1:8" x14ac:dyDescent="0.45">
      <c r="A548" s="1">
        <v>44992</v>
      </c>
      <c r="B548">
        <v>44.601261000000001</v>
      </c>
      <c r="C548" s="2">
        <f t="shared" si="24"/>
        <v>-2.8171911441161157E-2</v>
      </c>
      <c r="E548" s="5">
        <f t="shared" si="26"/>
        <v>0.54200000000000037</v>
      </c>
      <c r="F548" s="3">
        <f t="array" ref="F548">F$2+F$3*_xlfn.NORM.S.INV(E548)</f>
        <v>3.1583161571271902E-3</v>
      </c>
      <c r="G548" s="6">
        <f>AVERAGE(F$7:F548)</f>
        <v>-2.7548896562039259E-2</v>
      </c>
      <c r="H548" s="13">
        <f t="shared" si="25"/>
        <v>-2.76746186723834E-2</v>
      </c>
    </row>
    <row r="549" spans="1:8" x14ac:dyDescent="0.45">
      <c r="A549" s="1">
        <v>44993</v>
      </c>
      <c r="B549">
        <v>44.993926999999999</v>
      </c>
      <c r="C549" s="2">
        <f t="shared" si="24"/>
        <v>8.8039214855382131E-3</v>
      </c>
      <c r="E549" s="5">
        <f t="shared" si="26"/>
        <v>0.54300000000000037</v>
      </c>
      <c r="F549" s="3">
        <f t="array" ref="F549">F$2+F$3*_xlfn.NORM.S.INV(E549)</f>
        <v>3.2511318765905662E-3</v>
      </c>
      <c r="G549" s="6">
        <f>AVERAGE(F$7:F549)</f>
        <v>-2.749217459438064E-2</v>
      </c>
      <c r="H549" s="13">
        <f t="shared" si="25"/>
        <v>-2.7617750641797632E-2</v>
      </c>
    </row>
    <row r="550" spans="1:8" x14ac:dyDescent="0.45">
      <c r="A550" s="1">
        <v>44994</v>
      </c>
      <c r="B550">
        <v>39.917983999999997</v>
      </c>
      <c r="C550" s="2">
        <f t="shared" si="24"/>
        <v>-0.11281395820373719</v>
      </c>
      <c r="E550" s="5">
        <f t="shared" si="26"/>
        <v>0.54400000000000037</v>
      </c>
      <c r="F550" s="3">
        <f t="array" ref="F550">F$2+F$3*_xlfn.NORM.S.INV(E550)</f>
        <v>3.3439728719303701E-3</v>
      </c>
      <c r="G550" s="6">
        <f>AVERAGE(F$7:F550)</f>
        <v>-2.7435490499773452E-2</v>
      </c>
      <c r="H550" s="13">
        <f t="shared" si="25"/>
        <v>-2.756092104458335E-2</v>
      </c>
    </row>
    <row r="551" spans="1:8" x14ac:dyDescent="0.45">
      <c r="A551" s="1">
        <v>44995</v>
      </c>
      <c r="B551">
        <v>38.759135999999998</v>
      </c>
      <c r="C551" s="2">
        <f t="shared" si="24"/>
        <v>-2.9030724597715163E-2</v>
      </c>
      <c r="E551" s="5">
        <f t="shared" si="26"/>
        <v>0.54500000000000037</v>
      </c>
      <c r="F551" s="3">
        <f t="array" ref="F551">F$2+F$3*_xlfn.NORM.S.INV(E551)</f>
        <v>3.4368397475855119E-3</v>
      </c>
      <c r="G551" s="6">
        <f>AVERAGE(F$7:F551)</f>
        <v>-2.737884402225536E-2</v>
      </c>
      <c r="H551" s="13">
        <f t="shared" si="25"/>
        <v>-2.7504129622248612E-2</v>
      </c>
    </row>
    <row r="552" spans="1:8" x14ac:dyDescent="0.45">
      <c r="A552" s="1">
        <v>44998</v>
      </c>
      <c r="B552">
        <v>38.414355999999998</v>
      </c>
      <c r="C552" s="2">
        <f t="shared" si="24"/>
        <v>-8.8954511266711167E-3</v>
      </c>
      <c r="E552" s="5">
        <f t="shared" si="26"/>
        <v>0.54600000000000037</v>
      </c>
      <c r="F552" s="3">
        <f t="array" ref="F552">F$2+F$3*_xlfn.NORM.S.INV(E552)</f>
        <v>3.5297331091592482E-3</v>
      </c>
      <c r="G552" s="6">
        <f>AVERAGE(F$7:F552)</f>
        <v>-2.732223490663006E-2</v>
      </c>
      <c r="H552" s="13">
        <f t="shared" si="25"/>
        <v>-2.7447376117087079E-2</v>
      </c>
    </row>
    <row r="553" spans="1:8" x14ac:dyDescent="0.45">
      <c r="A553" s="1">
        <v>44999</v>
      </c>
      <c r="B553">
        <v>38.730404</v>
      </c>
      <c r="C553" s="2">
        <f t="shared" si="24"/>
        <v>8.2273408410127313E-3</v>
      </c>
      <c r="E553" s="5">
        <f t="shared" si="26"/>
        <v>0.54700000000000037</v>
      </c>
      <c r="F553" s="3">
        <f t="array" ref="F553">F$2+F$3*_xlfn.NORM.S.INV(E553)</f>
        <v>3.6226535634476674E-3</v>
      </c>
      <c r="G553" s="6">
        <f>AVERAGE(F$7:F553)</f>
        <v>-2.7265662898458071E-2</v>
      </c>
      <c r="H553" s="13">
        <f t="shared" si="25"/>
        <v>-2.7390660272168708E-2</v>
      </c>
    </row>
    <row r="554" spans="1:8" x14ac:dyDescent="0.45">
      <c r="A554" s="1">
        <v>45000</v>
      </c>
      <c r="B554">
        <v>37.676907</v>
      </c>
      <c r="C554" s="2">
        <f t="shared" si="24"/>
        <v>-2.7200774874437172E-2</v>
      </c>
      <c r="E554" s="5">
        <f t="shared" si="26"/>
        <v>0.54800000000000038</v>
      </c>
      <c r="F554" s="3">
        <f t="array" ref="F554">F$2+F$3*_xlfn.NORM.S.INV(E554)</f>
        <v>3.7156017184683215E-3</v>
      </c>
      <c r="G554" s="6">
        <f>AVERAGE(F$7:F554)</f>
        <v>-2.7209127744047622E-2</v>
      </c>
      <c r="H554" s="13">
        <f t="shared" si="25"/>
        <v>-2.7333981831330449E-2</v>
      </c>
    </row>
    <row r="555" spans="1:8" x14ac:dyDescent="0.45">
      <c r="A555" s="1">
        <v>45001</v>
      </c>
      <c r="B555">
        <v>38.107883000000001</v>
      </c>
      <c r="C555" s="2">
        <f t="shared" si="24"/>
        <v>1.1438730891577764E-2</v>
      </c>
      <c r="E555" s="5">
        <f t="shared" si="26"/>
        <v>0.54900000000000038</v>
      </c>
      <c r="F555" s="3">
        <f t="array" ref="F555">F$2+F$3*_xlfn.NORM.S.INV(E555)</f>
        <v>3.8085781834889978E-3</v>
      </c>
      <c r="G555" s="6">
        <f>AVERAGE(F$7:F555)</f>
        <v>-2.7152629190445549E-2</v>
      </c>
      <c r="H555" s="13">
        <f t="shared" si="25"/>
        <v>-2.7277340539167021E-2</v>
      </c>
    </row>
    <row r="556" spans="1:8" x14ac:dyDescent="0.45">
      <c r="A556" s="1">
        <v>45002</v>
      </c>
      <c r="B556">
        <v>37.188468999999998</v>
      </c>
      <c r="C556" s="2">
        <f t="shared" si="24"/>
        <v>-2.4126609184771608E-2</v>
      </c>
      <c r="E556" s="5">
        <f t="shared" si="26"/>
        <v>0.55000000000000038</v>
      </c>
      <c r="F556" s="3">
        <f t="array" ref="F556">F$2+F$3*_xlfn.NORM.S.INV(E556)</f>
        <v>3.9015835690566427E-3</v>
      </c>
      <c r="G556" s="6">
        <f>AVERAGE(F$7:F556)</f>
        <v>-2.7096166985428272E-2</v>
      </c>
      <c r="H556" s="13">
        <f t="shared" si="25"/>
        <v>-2.7220736141021711E-2</v>
      </c>
    </row>
    <row r="557" spans="1:8" x14ac:dyDescent="0.45">
      <c r="A557" s="1">
        <v>45005</v>
      </c>
      <c r="B557">
        <v>37.025654000000003</v>
      </c>
      <c r="C557" s="2">
        <f t="shared" si="24"/>
        <v>-4.3781044065028807E-3</v>
      </c>
      <c r="E557" s="5">
        <f t="shared" si="26"/>
        <v>0.55100000000000038</v>
      </c>
      <c r="F557" s="3">
        <f t="array" ref="F557">F$2+F$3*_xlfn.NORM.S.INV(E557)</f>
        <v>3.9946184870264289E-3</v>
      </c>
      <c r="G557" s="6">
        <f>AVERAGE(F$7:F557)</f>
        <v>-2.7039740877492786E-2</v>
      </c>
      <c r="H557" s="13">
        <f t="shared" si="25"/>
        <v>-2.7164168382977243E-2</v>
      </c>
    </row>
    <row r="558" spans="1:8" x14ac:dyDescent="0.45">
      <c r="A558" s="1">
        <v>45006</v>
      </c>
      <c r="B558">
        <v>37.868454</v>
      </c>
      <c r="C558" s="2">
        <f t="shared" si="24"/>
        <v>2.2762595901749449E-2</v>
      </c>
      <c r="E558" s="5">
        <f t="shared" si="26"/>
        <v>0.55200000000000038</v>
      </c>
      <c r="F558" s="3">
        <f t="array" ref="F558">F$2+F$3*_xlfn.NORM.S.INV(E558)</f>
        <v>4.0876835505909894E-3</v>
      </c>
      <c r="G558" s="6">
        <f>AVERAGE(F$7:F558)</f>
        <v>-2.6983350615847706E-2</v>
      </c>
      <c r="H558" s="13">
        <f t="shared" si="25"/>
        <v>-2.7107637011846687E-2</v>
      </c>
    </row>
    <row r="559" spans="1:8" x14ac:dyDescent="0.45">
      <c r="A559" s="1">
        <v>45007</v>
      </c>
      <c r="B559">
        <v>36.872416999999999</v>
      </c>
      <c r="C559" s="2">
        <f t="shared" si="24"/>
        <v>-2.6302552515082955E-2</v>
      </c>
      <c r="E559" s="5">
        <f t="shared" si="26"/>
        <v>0.55300000000000038</v>
      </c>
      <c r="F559" s="3">
        <f t="array" ref="F559">F$2+F$3*_xlfn.NORM.S.INV(E559)</f>
        <v>4.1807793743098044E-3</v>
      </c>
      <c r="G559" s="6">
        <f>AVERAGE(F$7:F559)</f>
        <v>-2.6926995950404386E-2</v>
      </c>
      <c r="H559" s="13">
        <f t="shared" si="25"/>
        <v>-2.7051141775164395E-2</v>
      </c>
    </row>
    <row r="560" spans="1:8" x14ac:dyDescent="0.45">
      <c r="A560" s="1">
        <v>45008</v>
      </c>
      <c r="B560">
        <v>38.376044999999998</v>
      </c>
      <c r="C560" s="2">
        <f t="shared" si="24"/>
        <v>4.0779209022288931E-2</v>
      </c>
      <c r="E560" s="5">
        <f t="shared" si="26"/>
        <v>0.55400000000000038</v>
      </c>
      <c r="F560" s="3">
        <f t="array" ref="F560">F$2+F$3*_xlfn.NORM.S.INV(E560)</f>
        <v>4.273906574138747E-3</v>
      </c>
      <c r="G560" s="6">
        <f>AVERAGE(F$7:F560)</f>
        <v>-2.6870676631768026E-2</v>
      </c>
      <c r="H560" s="13">
        <f t="shared" si="25"/>
        <v>-2.6994682421177016E-2</v>
      </c>
    </row>
    <row r="561" spans="1:8" x14ac:dyDescent="0.45">
      <c r="A561" s="1">
        <v>45009</v>
      </c>
      <c r="B561">
        <v>38.586750000000002</v>
      </c>
      <c r="C561" s="2">
        <f t="shared" si="24"/>
        <v>5.4905345248579263E-3</v>
      </c>
      <c r="E561" s="5">
        <f t="shared" si="26"/>
        <v>0.55500000000000038</v>
      </c>
      <c r="F561" s="3">
        <f t="array" ref="F561">F$2+F$3*_xlfn.NORM.S.INV(E561)</f>
        <v>4.367065767459803E-3</v>
      </c>
      <c r="G561" s="6">
        <f>AVERAGE(F$7:F561)</f>
        <v>-2.681439241122888E-2</v>
      </c>
      <c r="H561" s="13">
        <f t="shared" si="25"/>
        <v>-2.6938258698834511E-2</v>
      </c>
    </row>
    <row r="562" spans="1:8" x14ac:dyDescent="0.45">
      <c r="A562" s="1">
        <v>45012</v>
      </c>
      <c r="B562">
        <v>38.098305000000003</v>
      </c>
      <c r="C562" s="2">
        <f t="shared" si="24"/>
        <v>-1.2658360706719218E-2</v>
      </c>
      <c r="E562" s="5">
        <f t="shared" si="26"/>
        <v>0.55600000000000038</v>
      </c>
      <c r="F562" s="3">
        <f t="array" ref="F562">F$2+F$3*_xlfn.NORM.S.INV(E562)</f>
        <v>4.4602575731109593E-3</v>
      </c>
      <c r="G562" s="6">
        <f>AVERAGE(F$7:F562)</f>
        <v>-2.6758143040753447E-2</v>
      </c>
      <c r="H562" s="13">
        <f t="shared" si="25"/>
        <v>-2.6881870357781269E-2</v>
      </c>
    </row>
    <row r="563" spans="1:8" x14ac:dyDescent="0.45">
      <c r="A563" s="1">
        <v>45013</v>
      </c>
      <c r="B563">
        <v>39.793480000000002</v>
      </c>
      <c r="C563" s="2">
        <f t="shared" si="24"/>
        <v>4.4494761643595337E-2</v>
      </c>
      <c r="E563" s="5">
        <f t="shared" si="26"/>
        <v>0.55700000000000038</v>
      </c>
      <c r="F563" s="3">
        <f t="array" ref="F563">F$2+F$3*_xlfn.NORM.S.INV(E563)</f>
        <v>4.5534826114162633E-3</v>
      </c>
      <c r="G563" s="6">
        <f>AVERAGE(F$7:F563)</f>
        <v>-2.6701928272975763E-2</v>
      </c>
      <c r="H563" s="13">
        <f t="shared" si="25"/>
        <v>-2.682551714834721E-2</v>
      </c>
    </row>
    <row r="564" spans="1:8" x14ac:dyDescent="0.45">
      <c r="A564" s="1">
        <v>45014</v>
      </c>
      <c r="B564">
        <v>39.439121</v>
      </c>
      <c r="C564" s="2">
        <f t="shared" si="24"/>
        <v>-8.9049512633728733E-3</v>
      </c>
      <c r="E564" s="5">
        <f t="shared" si="26"/>
        <v>0.55800000000000038</v>
      </c>
      <c r="F564" s="3">
        <f t="array" ref="F564">F$2+F$3*_xlfn.NORM.S.INV(E564)</f>
        <v>4.6467415042160606E-3</v>
      </c>
      <c r="G564" s="6">
        <f>AVERAGE(F$7:F564)</f>
        <v>-2.664574786118868E-2</v>
      </c>
      <c r="H564" s="13">
        <f t="shared" si="25"/>
        <v>-2.6769198821538959E-2</v>
      </c>
    </row>
    <row r="565" spans="1:8" x14ac:dyDescent="0.45">
      <c r="A565" s="1">
        <v>45015</v>
      </c>
      <c r="B565">
        <v>42.522998999999999</v>
      </c>
      <c r="C565" s="2">
        <f t="shared" si="24"/>
        <v>7.819337555722905E-2</v>
      </c>
      <c r="E565" s="5">
        <f t="shared" si="26"/>
        <v>0.55900000000000039</v>
      </c>
      <c r="F565" s="3">
        <f t="array" ref="F565">F$2+F$3*_xlfn.NORM.S.INV(E565)</f>
        <v>4.7400348748974277E-3</v>
      </c>
      <c r="G565" s="6">
        <f>AVERAGE(F$7:F565)</f>
        <v>-2.6589601559335218E-2</v>
      </c>
      <c r="H565" s="13">
        <f t="shared" si="25"/>
        <v>-2.6712915129031047E-2</v>
      </c>
    </row>
    <row r="566" spans="1:8" x14ac:dyDescent="0.45">
      <c r="A566" s="1">
        <v>45016</v>
      </c>
      <c r="B566">
        <v>42.034554</v>
      </c>
      <c r="C566" s="2">
        <f t="shared" si="24"/>
        <v>-1.1486607517969261E-2</v>
      </c>
      <c r="E566" s="5">
        <f t="shared" si="26"/>
        <v>0.56000000000000039</v>
      </c>
      <c r="F566" s="3">
        <f t="array" ref="F566">F$2+F$3*_xlfn.NORM.S.INV(E566)</f>
        <v>4.8333633484247641E-3</v>
      </c>
      <c r="G566" s="6">
        <f>AVERAGE(F$7:F566)</f>
        <v>-2.6533489121999931E-2</v>
      </c>
      <c r="H566" s="13">
        <f t="shared" si="25"/>
        <v>-2.6656665823157163E-2</v>
      </c>
    </row>
    <row r="567" spans="1:8" x14ac:dyDescent="0.45">
      <c r="A567" s="1">
        <v>45019</v>
      </c>
      <c r="B567">
        <v>40.607548000000001</v>
      </c>
      <c r="C567" s="2">
        <f t="shared" si="24"/>
        <v>-3.3948403496799284E-2</v>
      </c>
      <c r="E567" s="5">
        <f t="shared" si="26"/>
        <v>0.56100000000000039</v>
      </c>
      <c r="F567" s="3">
        <f t="array" ref="F567">F$2+F$3*_xlfn.NORM.S.INV(E567)</f>
        <v>4.926727551370606E-3</v>
      </c>
      <c r="G567" s="6">
        <f>AVERAGE(F$7:F567)</f>
        <v>-2.6477410304400338E-2</v>
      </c>
      <c r="H567" s="13">
        <f t="shared" si="25"/>
        <v>-2.6600450656901455E-2</v>
      </c>
    </row>
    <row r="568" spans="1:8" x14ac:dyDescent="0.45">
      <c r="A568" s="1">
        <v>45020</v>
      </c>
      <c r="B568">
        <v>40.071219999999997</v>
      </c>
      <c r="C568" s="2">
        <f t="shared" si="24"/>
        <v>-1.3207593819750119E-2</v>
      </c>
      <c r="E568" s="5">
        <f t="shared" si="26"/>
        <v>0.56200000000000039</v>
      </c>
      <c r="F568" s="3">
        <f t="array" ref="F568">F$2+F$3*_xlfn.NORM.S.INV(E568)</f>
        <v>5.0201281119466113E-3</v>
      </c>
      <c r="G568" s="6">
        <f>AVERAGE(F$7:F568)</f>
        <v>-2.6421364862378369E-2</v>
      </c>
      <c r="H568" s="13">
        <f t="shared" si="25"/>
        <v>-2.6544269383889822E-2</v>
      </c>
    </row>
    <row r="569" spans="1:8" x14ac:dyDescent="0.45">
      <c r="A569" s="1">
        <v>45021</v>
      </c>
      <c r="B569">
        <v>39.371288</v>
      </c>
      <c r="C569" s="2">
        <f t="shared" si="24"/>
        <v>-1.7467199651021281E-2</v>
      </c>
      <c r="E569" s="5">
        <f t="shared" si="26"/>
        <v>0.56300000000000039</v>
      </c>
      <c r="F569" s="3">
        <f t="array" ref="F569">F$2+F$3*_xlfn.NORM.S.INV(E569)</f>
        <v>5.1135656600347513E-3</v>
      </c>
      <c r="G569" s="6">
        <f>AVERAGE(F$7:F569)</f>
        <v>-2.6365352552391849E-2</v>
      </c>
      <c r="H569" s="13">
        <f t="shared" si="25"/>
        <v>-2.6488121758381299E-2</v>
      </c>
    </row>
    <row r="570" spans="1:8" x14ac:dyDescent="0.45">
      <c r="A570" s="1">
        <v>45022</v>
      </c>
      <c r="B570">
        <v>39.624039000000003</v>
      </c>
      <c r="C570" s="2">
        <f t="shared" si="24"/>
        <v>6.4196782182996959E-3</v>
      </c>
      <c r="E570" s="5">
        <f t="shared" si="26"/>
        <v>0.56400000000000039</v>
      </c>
      <c r="F570" s="3">
        <f t="array" ref="F570">F$2+F$3*_xlfn.NORM.S.INV(E570)</f>
        <v>5.2070408272187107E-3</v>
      </c>
      <c r="G570" s="6">
        <f>AVERAGE(F$7:F570)</f>
        <v>-2.6309373131506011E-2</v>
      </c>
      <c r="H570" s="13">
        <f t="shared" si="25"/>
        <v>-2.6432007535259452E-2</v>
      </c>
    </row>
    <row r="571" spans="1:8" x14ac:dyDescent="0.45">
      <c r="A571" s="1">
        <v>45026</v>
      </c>
      <c r="B571">
        <v>38.856059999999999</v>
      </c>
      <c r="C571" s="2">
        <f t="shared" si="24"/>
        <v>-1.9381643552289107E-2</v>
      </c>
      <c r="E571" s="5">
        <f t="shared" si="26"/>
        <v>0.56500000000000039</v>
      </c>
      <c r="F571" s="3">
        <f t="array" ref="F571">F$2+F$3*_xlfn.NORM.S.INV(E571)</f>
        <v>5.300554246815482E-3</v>
      </c>
      <c r="G571" s="6">
        <f>AVERAGE(F$7:F571)</f>
        <v>-2.625342635738509E-2</v>
      </c>
      <c r="H571" s="13">
        <f t="shared" si="25"/>
        <v>-2.6375926470023802E-2</v>
      </c>
    </row>
    <row r="572" spans="1:8" x14ac:dyDescent="0.45">
      <c r="A572" s="1">
        <v>45027</v>
      </c>
      <c r="B572">
        <v>38.894939000000001</v>
      </c>
      <c r="C572" s="2">
        <f t="shared" si="24"/>
        <v>1.0005903840997199E-3</v>
      </c>
      <c r="E572" s="5">
        <f t="shared" si="26"/>
        <v>0.56600000000000039</v>
      </c>
      <c r="F572" s="3">
        <f t="array" ref="F572">F$2+F$3*_xlfn.NORM.S.INV(E572)</f>
        <v>5.3941065539071884E-3</v>
      </c>
      <c r="G572" s="6">
        <f>AVERAGE(F$7:F572)</f>
        <v>-2.6197511988283864E-2</v>
      </c>
      <c r="H572" s="13">
        <f t="shared" si="25"/>
        <v>-2.6319878318781312E-2</v>
      </c>
    </row>
    <row r="573" spans="1:8" x14ac:dyDescent="0.45">
      <c r="A573" s="1">
        <v>45028</v>
      </c>
      <c r="B573">
        <v>35.920223</v>
      </c>
      <c r="C573" s="2">
        <f t="shared" si="24"/>
        <v>-7.6480798697229013E-2</v>
      </c>
      <c r="E573" s="5">
        <f t="shared" si="26"/>
        <v>0.56700000000000039</v>
      </c>
      <c r="F573" s="3">
        <f t="array" ref="F573">F$2+F$3*_xlfn.NORM.S.INV(E573)</f>
        <v>5.4876983853730972E-3</v>
      </c>
      <c r="G573" s="6">
        <f>AVERAGE(F$7:F573)</f>
        <v>-2.614162978303932E-2</v>
      </c>
      <c r="H573" s="13">
        <f t="shared" si="25"/>
        <v>-2.626386283823786E-2</v>
      </c>
    </row>
    <row r="574" spans="1:8" x14ac:dyDescent="0.45">
      <c r="A574" s="1">
        <v>45029</v>
      </c>
      <c r="B574">
        <v>36.406288000000004</v>
      </c>
      <c r="C574" s="2">
        <f t="shared" si="24"/>
        <v>1.3531792383360219E-2</v>
      </c>
      <c r="E574" s="5">
        <f t="shared" si="26"/>
        <v>0.56800000000000039</v>
      </c>
      <c r="F574" s="3">
        <f t="array" ref="F574">F$2+F$3*_xlfn.NORM.S.INV(E574)</f>
        <v>5.5813303799218837E-3</v>
      </c>
      <c r="G574" s="6">
        <f>AVERAGE(F$7:F574)</f>
        <v>-2.6085779501062275E-2</v>
      </c>
      <c r="H574" s="13">
        <f t="shared" si="25"/>
        <v>-2.6207879785689794E-2</v>
      </c>
    </row>
    <row r="575" spans="1:8" x14ac:dyDescent="0.45">
      <c r="A575" s="1">
        <v>45030</v>
      </c>
      <c r="B575">
        <v>35.823008999999999</v>
      </c>
      <c r="C575" s="2">
        <f t="shared" si="24"/>
        <v>-1.6021380702146981E-2</v>
      </c>
      <c r="E575" s="5">
        <f t="shared" si="26"/>
        <v>0.56900000000000039</v>
      </c>
      <c r="F575" s="3">
        <f t="array" ref="F575">F$2+F$3*_xlfn.NORM.S.INV(E575)</f>
        <v>5.6750031781240932E-3</v>
      </c>
      <c r="G575" s="6">
        <f>AVERAGE(F$7:F575)</f>
        <v>-2.6029960902329081E-2</v>
      </c>
      <c r="H575" s="13">
        <f t="shared" si="25"/>
        <v>-2.6151928919015507E-2</v>
      </c>
    </row>
    <row r="576" spans="1:8" x14ac:dyDescent="0.45">
      <c r="A576" s="1">
        <v>45033</v>
      </c>
      <c r="B576">
        <v>36.989567000000001</v>
      </c>
      <c r="C576" s="2">
        <f t="shared" si="24"/>
        <v>3.2564489487747927E-2</v>
      </c>
      <c r="E576" s="5">
        <f t="shared" si="26"/>
        <v>0.5700000000000004</v>
      </c>
      <c r="F576" s="3">
        <f t="array" ref="F576">F$2+F$3*_xlfn.NORM.S.INV(E576)</f>
        <v>5.7687174224448452E-3</v>
      </c>
      <c r="G576" s="6">
        <f>AVERAGE(F$7:F576)</f>
        <v>-2.597417374737334E-2</v>
      </c>
      <c r="H576" s="13">
        <f t="shared" si="25"/>
        <v>-2.609600999666702E-2</v>
      </c>
    </row>
    <row r="577" spans="1:8" x14ac:dyDescent="0.45">
      <c r="A577" s="1">
        <v>45034</v>
      </c>
      <c r="B577">
        <v>36.678485999999999</v>
      </c>
      <c r="C577" s="2">
        <f t="shared" si="24"/>
        <v>-8.4099659777039371E-3</v>
      </c>
      <c r="E577" s="5">
        <f t="shared" si="26"/>
        <v>0.5710000000000004</v>
      </c>
      <c r="F577" s="3">
        <f t="array" ref="F577">F$2+F$3*_xlfn.NORM.S.INV(E577)</f>
        <v>5.8624737572767786E-3</v>
      </c>
      <c r="G577" s="6">
        <f>AVERAGE(F$7:F577)</f>
        <v>-2.5918417797277628E-2</v>
      </c>
      <c r="H577" s="13">
        <f t="shared" si="25"/>
        <v>-2.6040122777661621E-2</v>
      </c>
    </row>
    <row r="578" spans="1:8" x14ac:dyDescent="0.45">
      <c r="A578" s="1">
        <v>45035</v>
      </c>
      <c r="B578">
        <v>36.066040000000001</v>
      </c>
      <c r="C578" s="2">
        <f t="shared" si="24"/>
        <v>-1.6697690302702184E-2</v>
      </c>
      <c r="E578" s="5">
        <f t="shared" si="26"/>
        <v>0.5720000000000004</v>
      </c>
      <c r="F578" s="3">
        <f t="array" ref="F578">F$2+F$3*_xlfn.NORM.S.INV(E578)</f>
        <v>5.9562728289732055E-3</v>
      </c>
      <c r="G578" s="6">
        <f>AVERAGE(F$7:F578)</f>
        <v>-2.5862692813665301E-2</v>
      </c>
      <c r="H578" s="13">
        <f t="shared" si="25"/>
        <v>-2.5984267021573512E-2</v>
      </c>
    </row>
    <row r="579" spans="1:8" x14ac:dyDescent="0.45">
      <c r="A579" s="1">
        <v>45036</v>
      </c>
      <c r="B579">
        <v>35.181404000000001</v>
      </c>
      <c r="C579" s="2">
        <f t="shared" si="24"/>
        <v>-2.4528226553289456E-2</v>
      </c>
      <c r="E579" s="5">
        <f t="shared" si="26"/>
        <v>0.5730000000000004</v>
      </c>
      <c r="F579" s="3">
        <f t="array" ref="F579">F$2+F$3*_xlfn.NORM.S.INV(E579)</f>
        <v>6.0501152858815459E-3</v>
      </c>
      <c r="G579" s="6">
        <f>AVERAGE(F$7:F579)</f>
        <v>-2.5806998558692271E-2</v>
      </c>
      <c r="H579" s="13">
        <f t="shared" si="25"/>
        <v>-2.5928442488525522E-2</v>
      </c>
    </row>
    <row r="580" spans="1:8" x14ac:dyDescent="0.45">
      <c r="A580" s="1">
        <v>45037</v>
      </c>
      <c r="B580">
        <v>34.637011999999999</v>
      </c>
      <c r="C580" s="2">
        <f t="shared" ref="C580:C643" si="27">B580/B579-1</f>
        <v>-1.5473856586280643E-2</v>
      </c>
      <c r="E580" s="5">
        <f t="shared" si="26"/>
        <v>0.5740000000000004</v>
      </c>
      <c r="F580" s="3">
        <f t="array" ref="F580">F$2+F$3*_xlfn.NORM.S.INV(E580)</f>
        <v>6.144001778376978E-3</v>
      </c>
      <c r="G580" s="6">
        <f>AVERAGE(F$7:F580)</f>
        <v>-2.5751334795038838E-2</v>
      </c>
      <c r="H580" s="13">
        <f t="shared" si="25"/>
        <v>-2.5872648939180797E-2</v>
      </c>
    </row>
    <row r="581" spans="1:8" x14ac:dyDescent="0.45">
      <c r="A581" s="1">
        <v>45040</v>
      </c>
      <c r="B581">
        <v>33.713486000000003</v>
      </c>
      <c r="C581" s="2">
        <f t="shared" si="27"/>
        <v>-2.666298120634647E-2</v>
      </c>
      <c r="E581" s="5">
        <f t="shared" si="26"/>
        <v>0.5750000000000004</v>
      </c>
      <c r="F581" s="3">
        <f t="array" ref="F581">F$2+F$3*_xlfn.NORM.S.INV(E581)</f>
        <v>6.2379329588963623E-3</v>
      </c>
      <c r="G581" s="6">
        <f>AVERAGE(F$7:F581)</f>
        <v>-2.5695701285901561E-2</v>
      </c>
      <c r="H581" s="13">
        <f t="shared" si="25"/>
        <v>-2.5816886134734582E-2</v>
      </c>
    </row>
    <row r="582" spans="1:8" x14ac:dyDescent="0.45">
      <c r="A582" s="1">
        <v>45041</v>
      </c>
      <c r="B582">
        <v>32.760798999999999</v>
      </c>
      <c r="C582" s="2">
        <f t="shared" si="27"/>
        <v>-2.8258335551535785E-2</v>
      </c>
      <c r="E582" s="5">
        <f t="shared" si="26"/>
        <v>0.5760000000000004</v>
      </c>
      <c r="F582" s="3">
        <f t="array" ref="F582">F$2+F$3*_xlfn.NORM.S.INV(E582)</f>
        <v>6.3319094819724118E-3</v>
      </c>
      <c r="G582" s="6">
        <f>AVERAGE(F$7:F582)</f>
        <v>-2.5640097794985113E-2</v>
      </c>
      <c r="H582" s="13">
        <f t="shared" si="25"/>
        <v>-2.5761153836905949E-2</v>
      </c>
    </row>
    <row r="583" spans="1:8" x14ac:dyDescent="0.45">
      <c r="A583" s="1">
        <v>45042</v>
      </c>
      <c r="B583">
        <v>33.276027999999997</v>
      </c>
      <c r="C583" s="2">
        <f t="shared" si="27"/>
        <v>1.572699737878791E-2</v>
      </c>
      <c r="E583" s="5">
        <f t="shared" si="26"/>
        <v>0.5770000000000004</v>
      </c>
      <c r="F583" s="3">
        <f t="array" ref="F583">F$2+F$3*_xlfn.NORM.S.INV(E583)</f>
        <v>6.4259320042681263E-3</v>
      </c>
      <c r="G583" s="6">
        <f>AVERAGE(F$7:F583)</f>
        <v>-2.5584524086494205E-2</v>
      </c>
      <c r="H583" s="13">
        <f t="shared" si="25"/>
        <v>-2.570545180792962E-2</v>
      </c>
    </row>
    <row r="584" spans="1:8" x14ac:dyDescent="0.45">
      <c r="A584" s="1">
        <v>45043</v>
      </c>
      <c r="B584">
        <v>33.781536000000003</v>
      </c>
      <c r="C584" s="2">
        <f t="shared" si="27"/>
        <v>1.5191356372221021E-2</v>
      </c>
      <c r="E584" s="5">
        <f t="shared" si="26"/>
        <v>0.5780000000000004</v>
      </c>
      <c r="F584" s="3">
        <f t="array" ref="F584">F$2+F$3*_xlfn.NORM.S.INV(E584)</f>
        <v>6.5200011846114894E-3</v>
      </c>
      <c r="G584" s="6">
        <f>AVERAGE(F$7:F584)</f>
        <v>-2.5528979925125511E-2</v>
      </c>
      <c r="H584" s="13">
        <f t="shared" ref="H584:H647" si="28">$F$2-$F$3*_xlfn.NORM.S.DIST((F584-$F$2)/$F$3,0)/_xlfn.NORM.S.DIST((F584-$F$2)/$F$3,1)</f>
        <v>-2.5649779810547804E-2</v>
      </c>
    </row>
    <row r="585" spans="1:8" x14ac:dyDescent="0.45">
      <c r="A585" s="1">
        <v>45044</v>
      </c>
      <c r="B585">
        <v>34.724502999999999</v>
      </c>
      <c r="C585" s="2">
        <f t="shared" si="27"/>
        <v>2.7913680419978437E-2</v>
      </c>
      <c r="E585" s="5">
        <f t="shared" ref="E585:E648" si="29">E584+0.1%</f>
        <v>0.5790000000000004</v>
      </c>
      <c r="F585" s="3">
        <f t="array" ref="F585">F$2+F$3*_xlfn.NORM.S.INV(E585)</f>
        <v>6.6141176840304513E-3</v>
      </c>
      <c r="G585" s="6">
        <f>AVERAGE(F$7:F585)</f>
        <v>-2.5473465076059611E-2</v>
      </c>
      <c r="H585" s="13">
        <f t="shared" si="28"/>
        <v>-2.5594137608002016E-2</v>
      </c>
    </row>
    <row r="586" spans="1:8" x14ac:dyDescent="0.45">
      <c r="A586" s="1">
        <v>45047</v>
      </c>
      <c r="B586">
        <v>34.500915999999997</v>
      </c>
      <c r="C586" s="2">
        <f t="shared" si="27"/>
        <v>-6.4388826529785392E-3</v>
      </c>
      <c r="E586" s="5">
        <f t="shared" si="29"/>
        <v>0.5800000000000004</v>
      </c>
      <c r="F586" s="3">
        <f t="array" ref="F586">F$2+F$3*_xlfn.NORM.S.INV(E586)</f>
        <v>6.7082821657881743E-3</v>
      </c>
      <c r="G586" s="6">
        <f>AVERAGE(F$7:F586)</f>
        <v>-2.541797930495298E-2</v>
      </c>
      <c r="H586" s="13">
        <f t="shared" si="28"/>
        <v>-2.5538524964024971E-2</v>
      </c>
    </row>
    <row r="587" spans="1:8" x14ac:dyDescent="0.45">
      <c r="A587" s="1">
        <v>45048</v>
      </c>
      <c r="B587">
        <v>33.276027999999997</v>
      </c>
      <c r="C587" s="2">
        <f t="shared" si="27"/>
        <v>-3.5503057368099999E-2</v>
      </c>
      <c r="E587" s="5">
        <f t="shared" si="29"/>
        <v>0.58100000000000041</v>
      </c>
      <c r="F587" s="3">
        <f t="array" ref="F587">F$2+F$3*_xlfn.NORM.S.INV(E587)</f>
        <v>6.8024952954185659E-3</v>
      </c>
      <c r="G587" s="6">
        <f>AVERAGE(F$7:F587)</f>
        <v>-2.5362522377929964E-2</v>
      </c>
      <c r="H587" s="13">
        <f t="shared" si="28"/>
        <v>-2.5482941642832463E-2</v>
      </c>
    </row>
    <row r="588" spans="1:8" x14ac:dyDescent="0.45">
      <c r="A588" s="1">
        <v>45049</v>
      </c>
      <c r="B588">
        <v>33.713486000000003</v>
      </c>
      <c r="C588" s="2">
        <f t="shared" si="27"/>
        <v>1.3146340663014344E-2</v>
      </c>
      <c r="E588" s="5">
        <f t="shared" si="29"/>
        <v>0.58200000000000041</v>
      </c>
      <c r="F588" s="3">
        <f t="array" ref="F588">F$2+F$3*_xlfn.NORM.S.INV(E588)</f>
        <v>6.8967577407620991E-3</v>
      </c>
      <c r="G588" s="6">
        <f>AVERAGE(F$7:F588)</f>
        <v>-2.530709406157482E-2</v>
      </c>
      <c r="H588" s="13">
        <f t="shared" si="28"/>
        <v>-2.5427387409115293E-2</v>
      </c>
    </row>
    <row r="589" spans="1:8" x14ac:dyDescent="0.45">
      <c r="A589" s="1">
        <v>45050</v>
      </c>
      <c r="B589">
        <v>34.782829</v>
      </c>
      <c r="C589" s="2">
        <f t="shared" si="27"/>
        <v>3.1718553222292112E-2</v>
      </c>
      <c r="E589" s="5">
        <f t="shared" si="29"/>
        <v>0.58300000000000041</v>
      </c>
      <c r="F589" s="3">
        <f t="array" ref="F589">F$2+F$3*_xlfn.NORM.S.INV(E589)</f>
        <v>6.9910701720019217E-3</v>
      </c>
      <c r="G589" s="6">
        <f>AVERAGE(F$7:F589)</f>
        <v>-2.5251694122923746E-2</v>
      </c>
      <c r="H589" s="13">
        <f t="shared" si="28"/>
        <v>-2.5371862028031211E-2</v>
      </c>
    </row>
    <row r="590" spans="1:8" x14ac:dyDescent="0.45">
      <c r="A590" s="1">
        <v>45051</v>
      </c>
      <c r="B590">
        <v>34.880043000000001</v>
      </c>
      <c r="C590" s="2">
        <f t="shared" si="27"/>
        <v>2.794884797898467E-3</v>
      </c>
      <c r="E590" s="5">
        <f t="shared" si="29"/>
        <v>0.58400000000000041</v>
      </c>
      <c r="F590" s="3">
        <f t="array" ref="F590">F$2+F$3*_xlfn.NORM.S.INV(E590)</f>
        <v>7.0854332617002773E-3</v>
      </c>
      <c r="G590" s="6">
        <f>AVERAGE(F$7:F590)</f>
        <v>-2.5196322329456924E-2</v>
      </c>
      <c r="H590" s="13">
        <f t="shared" si="28"/>
        <v>-2.5316365265196868E-2</v>
      </c>
    </row>
    <row r="591" spans="1:8" x14ac:dyDescent="0.45">
      <c r="A591" s="1">
        <v>45054</v>
      </c>
      <c r="B591">
        <v>34.899487000000001</v>
      </c>
      <c r="C591" s="2">
        <f t="shared" si="27"/>
        <v>5.5745344121271856E-4</v>
      </c>
      <c r="E591" s="5">
        <f t="shared" si="29"/>
        <v>0.58500000000000041</v>
      </c>
      <c r="F591" s="3">
        <f t="array" ref="F591">F$2+F$3*_xlfn.NORM.S.INV(E591)</f>
        <v>7.1798476848352125E-3</v>
      </c>
      <c r="G591" s="6">
        <f>AVERAGE(F$7:F591)</f>
        <v>-2.5140978449090613E-2</v>
      </c>
      <c r="H591" s="13">
        <f t="shared" si="28"/>
        <v>-2.526089688667979E-2</v>
      </c>
    </row>
    <row r="592" spans="1:8" x14ac:dyDescent="0.45">
      <c r="A592" s="1">
        <v>45055</v>
      </c>
      <c r="B592">
        <v>34.627288999999998</v>
      </c>
      <c r="C592" s="2">
        <f t="shared" si="27"/>
        <v>-7.7994842732216352E-3</v>
      </c>
      <c r="E592" s="5">
        <f t="shared" si="29"/>
        <v>0.58600000000000041</v>
      </c>
      <c r="F592" s="3">
        <f t="array" ref="F592">F$2+F$3*_xlfn.NORM.S.INV(E592)</f>
        <v>7.2743141188376E-3</v>
      </c>
      <c r="G592" s="6">
        <f>AVERAGE(F$7:F592)</f>
        <v>-2.5085662250169231E-2</v>
      </c>
      <c r="H592" s="13">
        <f t="shared" si="28"/>
        <v>-2.5205456658990391E-2</v>
      </c>
    </row>
    <row r="593" spans="1:8" x14ac:dyDescent="0.45">
      <c r="A593" s="1">
        <v>45056</v>
      </c>
      <c r="B593">
        <v>34.121780000000001</v>
      </c>
      <c r="C593" s="2">
        <f t="shared" si="27"/>
        <v>-1.4598572819258138E-2</v>
      </c>
      <c r="E593" s="5">
        <f t="shared" si="29"/>
        <v>0.58700000000000041</v>
      </c>
      <c r="F593" s="3">
        <f t="array" ref="F593">F$2+F$3*_xlfn.NORM.S.INV(E593)</f>
        <v>7.3688332436284802E-3</v>
      </c>
      <c r="G593" s="6">
        <f>AVERAGE(F$7:F593)</f>
        <v>-2.5030373501457481E-2</v>
      </c>
      <c r="H593" s="13">
        <f t="shared" si="28"/>
        <v>-2.5150044349073999E-2</v>
      </c>
    </row>
    <row r="594" spans="1:8" x14ac:dyDescent="0.45">
      <c r="A594" s="1">
        <v>45057</v>
      </c>
      <c r="B594">
        <v>36.581271999999998</v>
      </c>
      <c r="C594" s="2">
        <f t="shared" si="27"/>
        <v>7.2079827019575049E-2</v>
      </c>
      <c r="E594" s="5">
        <f t="shared" si="29"/>
        <v>0.58800000000000041</v>
      </c>
      <c r="F594" s="3">
        <f t="array" ref="F594">F$2+F$3*_xlfn.NORM.S.INV(E594)</f>
        <v>7.4634057416567215E-3</v>
      </c>
      <c r="G594" s="6">
        <f>AVERAGE(F$7:F594)</f>
        <v>-2.4975111972132459E-2</v>
      </c>
      <c r="H594" s="13">
        <f t="shared" si="28"/>
        <v>-2.5094659724302824E-2</v>
      </c>
    </row>
    <row r="595" spans="1:8" x14ac:dyDescent="0.45">
      <c r="A595" s="1">
        <v>45058</v>
      </c>
      <c r="B595">
        <v>34.316208000000003</v>
      </c>
      <c r="C595" s="2">
        <f t="shared" si="27"/>
        <v>-6.1918677950837719E-2</v>
      </c>
      <c r="E595" s="5">
        <f t="shared" si="29"/>
        <v>0.58900000000000041</v>
      </c>
      <c r="F595" s="3">
        <f t="array" ref="F595">F$2+F$3*_xlfn.NORM.S.INV(E595)</f>
        <v>7.5580322979369972E-3</v>
      </c>
      <c r="G595" s="6">
        <f>AVERAGE(F$7:F595)</f>
        <v>-2.4919877431775806E-2</v>
      </c>
      <c r="H595" s="13">
        <f t="shared" si="28"/>
        <v>-2.5039302552468137E-2</v>
      </c>
    </row>
    <row r="596" spans="1:8" x14ac:dyDescent="0.45">
      <c r="A596" s="1">
        <v>45061</v>
      </c>
      <c r="B596">
        <v>36.620154999999997</v>
      </c>
      <c r="C596" s="2">
        <f t="shared" si="27"/>
        <v>6.7138740970447364E-2</v>
      </c>
      <c r="E596" s="5">
        <f t="shared" si="29"/>
        <v>0.59000000000000041</v>
      </c>
      <c r="F596" s="3">
        <f t="array" ref="F596">F$2+F$3*_xlfn.NORM.S.INV(E596)</f>
        <v>7.6527136000881183E-3</v>
      </c>
      <c r="G596" s="6">
        <f>AVERAGE(F$7:F596)</f>
        <v>-2.4864669650365868E-2</v>
      </c>
      <c r="H596" s="13">
        <f t="shared" si="28"/>
        <v>-2.4983972601772198E-2</v>
      </c>
    </row>
    <row r="597" spans="1:8" x14ac:dyDescent="0.45">
      <c r="A597" s="1">
        <v>45062</v>
      </c>
      <c r="B597">
        <v>36.863190000000003</v>
      </c>
      <c r="C597" s="2">
        <f t="shared" si="27"/>
        <v>6.6366458579982801E-3</v>
      </c>
      <c r="E597" s="5">
        <f t="shared" si="29"/>
        <v>0.59100000000000041</v>
      </c>
      <c r="F597" s="3">
        <f t="array" ref="F597">F$2+F$3*_xlfn.NORM.S.INV(E597)</f>
        <v>7.7474503383716739E-3</v>
      </c>
      <c r="G597" s="6">
        <f>AVERAGE(F$7:F597)</f>
        <v>-2.4809488398269866E-2</v>
      </c>
      <c r="H597" s="13">
        <f t="shared" si="28"/>
        <v>-2.4928669640820435E-2</v>
      </c>
    </row>
    <row r="598" spans="1:8" x14ac:dyDescent="0.45">
      <c r="A598" s="1">
        <v>45063</v>
      </c>
      <c r="B598">
        <v>36.299354999999998</v>
      </c>
      <c r="C598" s="2">
        <f t="shared" si="27"/>
        <v>-1.5295339334441826E-2</v>
      </c>
      <c r="E598" s="5">
        <f t="shared" si="29"/>
        <v>0.59200000000000041</v>
      </c>
      <c r="F598" s="3">
        <f t="array" ref="F598">F$2+F$3*_xlfn.NORM.S.INV(E598)</f>
        <v>7.8422432057310299E-3</v>
      </c>
      <c r="G598" s="6">
        <f>AVERAGE(F$7:F598)</f>
        <v>-2.4754333446236079E-2</v>
      </c>
      <c r="H598" s="13">
        <f t="shared" si="28"/>
        <v>-2.4873393438613493E-2</v>
      </c>
    </row>
    <row r="599" spans="1:8" x14ac:dyDescent="0.45">
      <c r="A599" s="1">
        <v>45064</v>
      </c>
      <c r="B599">
        <v>34.802273</v>
      </c>
      <c r="C599" s="2">
        <f t="shared" si="27"/>
        <v>-4.1242661198800934E-2</v>
      </c>
      <c r="E599" s="5">
        <f t="shared" si="29"/>
        <v>0.59300000000000042</v>
      </c>
      <c r="F599" s="3">
        <f t="array" ref="F599">F$2+F$3*_xlfn.NORM.S.INV(E599)</f>
        <v>7.937092897830688E-3</v>
      </c>
      <c r="G599" s="6">
        <f>AVERAGE(F$7:F599)</f>
        <v>-2.4699204565386053E-2</v>
      </c>
      <c r="H599" s="13">
        <f t="shared" si="28"/>
        <v>-2.4818143764539398E-2</v>
      </c>
    </row>
    <row r="600" spans="1:8" x14ac:dyDescent="0.45">
      <c r="A600" s="1">
        <v>45065</v>
      </c>
      <c r="B600">
        <v>34.082897000000003</v>
      </c>
      <c r="C600" s="2">
        <f t="shared" si="27"/>
        <v>-2.0670374029880034E-2</v>
      </c>
      <c r="E600" s="5">
        <f t="shared" si="29"/>
        <v>0.59400000000000042</v>
      </c>
      <c r="F600" s="3">
        <f t="array" ref="F600">F$2+F$3*_xlfn.NORM.S.INV(E600)</f>
        <v>8.0320001130959866E-3</v>
      </c>
      <c r="G600" s="6">
        <f>AVERAGE(F$7:F600)</f>
        <v>-2.464410152720679E-2</v>
      </c>
      <c r="H600" s="13">
        <f t="shared" si="28"/>
        <v>-2.4762920388365608E-2</v>
      </c>
    </row>
    <row r="601" spans="1:8" x14ac:dyDescent="0.45">
      <c r="A601" s="1">
        <v>45068</v>
      </c>
      <c r="B601">
        <v>34.986980000000003</v>
      </c>
      <c r="C601" s="2">
        <f t="shared" si="27"/>
        <v>2.6526002176399555E-2</v>
      </c>
      <c r="E601" s="5">
        <f t="shared" si="29"/>
        <v>0.59500000000000042</v>
      </c>
      <c r="F601" s="3">
        <f t="array" ref="F601">F$2+F$3*_xlfn.NORM.S.INV(E601)</f>
        <v>8.126965552753166E-3</v>
      </c>
      <c r="G601" s="6">
        <f>AVERAGE(F$7:F601)</f>
        <v>-2.4589024103542991E-2</v>
      </c>
      <c r="H601" s="13">
        <f t="shared" si="28"/>
        <v>-2.4707723080231215E-2</v>
      </c>
    </row>
    <row r="602" spans="1:8" x14ac:dyDescent="0.45">
      <c r="A602" s="1">
        <v>45069</v>
      </c>
      <c r="B602">
        <v>34.063454</v>
      </c>
      <c r="C602" s="2">
        <f t="shared" si="27"/>
        <v>-2.6396276557736686E-2</v>
      </c>
      <c r="E602" s="5">
        <f t="shared" si="29"/>
        <v>0.59600000000000042</v>
      </c>
      <c r="F602" s="3">
        <f t="array" ref="F602">F$2+F$3*_xlfn.NORM.S.INV(E602)</f>
        <v>8.2219899208698065E-3</v>
      </c>
      <c r="G602" s="6">
        <f>AVERAGE(F$7:F602)</f>
        <v>-2.453397206658928E-2</v>
      </c>
      <c r="H602" s="13">
        <f t="shared" si="28"/>
        <v>-2.4652551610639058E-2</v>
      </c>
    </row>
    <row r="603" spans="1:8" x14ac:dyDescent="0.45">
      <c r="A603" s="1">
        <v>45070</v>
      </c>
      <c r="B603">
        <v>32.935783000000001</v>
      </c>
      <c r="C603" s="2">
        <f t="shared" si="27"/>
        <v>-3.3105010431414228E-2</v>
      </c>
      <c r="E603" s="5">
        <f t="shared" si="29"/>
        <v>0.59700000000000042</v>
      </c>
      <c r="F603" s="3">
        <f t="array" ref="F603">F$2+F$3*_xlfn.NORM.S.INV(E603)</f>
        <v>8.3170739243956411E-3</v>
      </c>
      <c r="G603" s="6">
        <f>AVERAGE(F$7:F603)</f>
        <v>-2.4478945188882436E-2</v>
      </c>
      <c r="H603" s="13">
        <f t="shared" si="28"/>
        <v>-2.4597405750447898E-2</v>
      </c>
    </row>
    <row r="604" spans="1:8" x14ac:dyDescent="0.45">
      <c r="A604" s="1">
        <v>45071</v>
      </c>
      <c r="B604">
        <v>31.535913000000001</v>
      </c>
      <c r="C604" s="2">
        <f t="shared" si="27"/>
        <v>-4.2503012604862001E-2</v>
      </c>
      <c r="E604" s="5">
        <f t="shared" si="29"/>
        <v>0.59800000000000042</v>
      </c>
      <c r="F604" s="3">
        <f t="array" ref="F604">F$2+F$3*_xlfn.NORM.S.INV(E604)</f>
        <v>8.4122182732037486E-3</v>
      </c>
      <c r="G604" s="6">
        <f>AVERAGE(F$7:F604)</f>
        <v>-2.4423943243293663E-2</v>
      </c>
      <c r="H604" s="13">
        <f t="shared" si="28"/>
        <v>-2.4542285270864585E-2</v>
      </c>
    </row>
    <row r="605" spans="1:8" x14ac:dyDescent="0.45">
      <c r="A605" s="1">
        <v>45072</v>
      </c>
      <c r="B605">
        <v>32.177520999999999</v>
      </c>
      <c r="C605" s="2">
        <f t="shared" si="27"/>
        <v>2.0345312342788358E-2</v>
      </c>
      <c r="E605" s="5">
        <f t="shared" si="29"/>
        <v>0.59900000000000042</v>
      </c>
      <c r="F605" s="3">
        <f t="array" ref="F605">F$2+F$3*_xlfn.NORM.S.INV(E605)</f>
        <v>8.5074236801321364E-3</v>
      </c>
      <c r="G605" s="6">
        <f>AVERAGE(F$7:F605)</f>
        <v>-2.4368966003020832E-2</v>
      </c>
      <c r="H605" s="13">
        <f t="shared" si="28"/>
        <v>-2.4487189943436249E-2</v>
      </c>
    </row>
    <row r="606" spans="1:8" x14ac:dyDescent="0.45">
      <c r="A606" s="1">
        <v>45076</v>
      </c>
      <c r="B606">
        <v>31.205389</v>
      </c>
      <c r="C606" s="2">
        <f t="shared" si="27"/>
        <v>-3.0211525617526602E-2</v>
      </c>
      <c r="E606" s="5">
        <f t="shared" si="29"/>
        <v>0.60000000000000042</v>
      </c>
      <c r="F606" s="3">
        <f t="array" ref="F606">F$2+F$3*_xlfn.NORM.S.INV(E606)</f>
        <v>8.6026908610257174E-3</v>
      </c>
      <c r="G606" s="6">
        <f>AVERAGE(F$7:F606)</f>
        <v>-2.4314013241580758E-2</v>
      </c>
      <c r="H606" s="13">
        <f t="shared" si="28"/>
        <v>-2.4432119540042457E-2</v>
      </c>
    </row>
    <row r="607" spans="1:8" x14ac:dyDescent="0.45">
      <c r="A607" s="1">
        <v>45077</v>
      </c>
      <c r="B607">
        <v>31.691454</v>
      </c>
      <c r="C607" s="2">
        <f t="shared" si="27"/>
        <v>1.557631600106002E-2</v>
      </c>
      <c r="E607" s="5">
        <f t="shared" si="29"/>
        <v>0.60100000000000042</v>
      </c>
      <c r="F607" s="3">
        <f t="array" ref="F607">F$2+F$3*_xlfn.NORM.S.INV(E607)</f>
        <v>8.6980205347786908E-3</v>
      </c>
      <c r="G607" s="6">
        <f>AVERAGE(F$7:F607)</f>
        <v>-2.4259084732801459E-2</v>
      </c>
      <c r="H607" s="13">
        <f t="shared" si="28"/>
        <v>-2.4377073832887428E-2</v>
      </c>
    </row>
    <row r="608" spans="1:8" x14ac:dyDescent="0.45">
      <c r="A608" s="1">
        <v>45078</v>
      </c>
      <c r="B608">
        <v>33.567664999999998</v>
      </c>
      <c r="C608" s="2">
        <f t="shared" si="27"/>
        <v>5.9202427253732148E-2</v>
      </c>
      <c r="E608" s="5">
        <f t="shared" si="29"/>
        <v>0.60200000000000042</v>
      </c>
      <c r="F608" s="3">
        <f t="array" ref="F608">F$2+F$3*_xlfn.NORM.S.INV(E608)</f>
        <v>8.7934134233773418E-3</v>
      </c>
      <c r="G608" s="6">
        <f>AVERAGE(F$7:F608)</f>
        <v>-2.4204180250814448E-2</v>
      </c>
      <c r="H608" s="13">
        <f t="shared" si="28"/>
        <v>-2.4322052594492247E-2</v>
      </c>
    </row>
    <row r="609" spans="1:8" x14ac:dyDescent="0.45">
      <c r="A609" s="1">
        <v>45079</v>
      </c>
      <c r="B609">
        <v>34.442585000000001</v>
      </c>
      <c r="C609" s="2">
        <f t="shared" si="27"/>
        <v>2.6064368790620573E-2</v>
      </c>
      <c r="E609" s="5">
        <f t="shared" si="29"/>
        <v>0.60300000000000042</v>
      </c>
      <c r="F609" s="3">
        <f t="array" ref="F609">F$2+F$3*_xlfn.NORM.S.INV(E609)</f>
        <v>8.8888702519432216E-3</v>
      </c>
      <c r="G609" s="6">
        <f>AVERAGE(F$7:F609)</f>
        <v>-2.4149299570047019E-2</v>
      </c>
      <c r="H609" s="13">
        <f t="shared" si="28"/>
        <v>-2.4267055597687069E-2</v>
      </c>
    </row>
    <row r="610" spans="1:8" x14ac:dyDescent="0.45">
      <c r="A610" s="1">
        <v>45082</v>
      </c>
      <c r="B610">
        <v>35.278618000000002</v>
      </c>
      <c r="C610" s="2">
        <f t="shared" si="27"/>
        <v>2.4273236169700896E-2</v>
      </c>
      <c r="E610" s="5">
        <f t="shared" si="29"/>
        <v>0.60400000000000043</v>
      </c>
      <c r="F610" s="3">
        <f t="array" ref="F610">F$2+F$3*_xlfn.NORM.S.INV(E610)</f>
        <v>8.9843917487768023E-3</v>
      </c>
      <c r="G610" s="6">
        <f>AVERAGE(F$7:F610)</f>
        <v>-2.4094442465214531E-2</v>
      </c>
      <c r="H610" s="13">
        <f t="shared" si="28"/>
        <v>-2.4212082615603304E-2</v>
      </c>
    </row>
    <row r="611" spans="1:8" x14ac:dyDescent="0.45">
      <c r="A611" s="1">
        <v>45083</v>
      </c>
      <c r="B611">
        <v>36.697929000000002</v>
      </c>
      <c r="C611" s="2">
        <f t="shared" si="27"/>
        <v>4.0231479589138086E-2</v>
      </c>
      <c r="E611" s="5">
        <f t="shared" si="29"/>
        <v>0.60500000000000043</v>
      </c>
      <c r="F611" s="3">
        <f t="array" ref="F611">F$2+F$3*_xlfn.NORM.S.INV(E611)</f>
        <v>9.0799786454015229E-3</v>
      </c>
      <c r="G611" s="6">
        <f>AVERAGE(F$7:F611)</f>
        <v>-2.4039608711312686E-2</v>
      </c>
      <c r="H611" s="13">
        <f t="shared" si="28"/>
        <v>-2.4157133421665877E-2</v>
      </c>
    </row>
    <row r="612" spans="1:8" x14ac:dyDescent="0.45">
      <c r="A612" s="1">
        <v>45084</v>
      </c>
      <c r="B612">
        <v>35.920223</v>
      </c>
      <c r="C612" s="2">
        <f t="shared" si="27"/>
        <v>-2.1192095063457206E-2</v>
      </c>
      <c r="E612" s="5">
        <f t="shared" si="29"/>
        <v>0.60600000000000043</v>
      </c>
      <c r="F612" s="3">
        <f t="array" ref="F612">F$2+F$3*_xlfn.NORM.S.INV(E612)</f>
        <v>9.1756316766083024E-3</v>
      </c>
      <c r="G612" s="6">
        <f>AVERAGE(F$7:F612)</f>
        <v>-2.3984798083609846E-2</v>
      </c>
      <c r="H612" s="13">
        <f t="shared" si="28"/>
        <v>-2.4102207789585425E-2</v>
      </c>
    </row>
    <row r="613" spans="1:8" x14ac:dyDescent="0.45">
      <c r="A613" s="1">
        <v>45085</v>
      </c>
      <c r="B613">
        <v>36.202145000000002</v>
      </c>
      <c r="C613" s="2">
        <f t="shared" si="27"/>
        <v>7.8485592920733982E-3</v>
      </c>
      <c r="E613" s="5">
        <f t="shared" si="29"/>
        <v>0.60700000000000043</v>
      </c>
      <c r="F613" s="3">
        <f t="array" ref="F613">F$2+F$3*_xlfn.NORM.S.INV(E613)</f>
        <v>9.2713515805004625E-3</v>
      </c>
      <c r="G613" s="6">
        <f>AVERAGE(F$7:F613)</f>
        <v>-2.3930010357639319E-2</v>
      </c>
      <c r="H613" s="13">
        <f t="shared" si="28"/>
        <v>-2.4047305493350546E-2</v>
      </c>
    </row>
    <row r="614" spans="1:8" x14ac:dyDescent="0.45">
      <c r="A614" s="1">
        <v>45086</v>
      </c>
      <c r="B614">
        <v>35.560535000000002</v>
      </c>
      <c r="C614" s="2">
        <f t="shared" si="27"/>
        <v>-1.7722982988991443E-2</v>
      </c>
      <c r="E614" s="5">
        <f t="shared" si="29"/>
        <v>0.60800000000000043</v>
      </c>
      <c r="F614" s="3">
        <f t="array" ref="F614">F$2+F$3*_xlfn.NORM.S.INV(E614)</f>
        <v>9.3671390985391421E-3</v>
      </c>
      <c r="G614" s="6">
        <f>AVERAGE(F$7:F614)</f>
        <v>-2.3875245309191655E-2</v>
      </c>
      <c r="H614" s="13">
        <f t="shared" si="28"/>
        <v>-2.399242630721999E-2</v>
      </c>
    </row>
    <row r="615" spans="1:8" x14ac:dyDescent="0.45">
      <c r="A615" s="1">
        <v>45089</v>
      </c>
      <c r="B615">
        <v>35.677193000000003</v>
      </c>
      <c r="C615" s="2">
        <f t="shared" si="27"/>
        <v>3.2805468196697163E-3</v>
      </c>
      <c r="E615" s="5">
        <f t="shared" si="29"/>
        <v>0.60900000000000043</v>
      </c>
      <c r="F615" s="3">
        <f t="array" ref="F615">F$2+F$3*_xlfn.NORM.S.INV(E615)</f>
        <v>9.4629949755891517E-3</v>
      </c>
      <c r="G615" s="6">
        <f>AVERAGE(F$7:F615)</f>
        <v>-2.3820502714306958E-2</v>
      </c>
      <c r="H615" s="13">
        <f t="shared" si="28"/>
        <v>-2.3937570005714948E-2</v>
      </c>
    </row>
    <row r="616" spans="1:8" x14ac:dyDescent="0.45">
      <c r="A616" s="1">
        <v>45090</v>
      </c>
      <c r="B616">
        <v>36.931240000000003</v>
      </c>
      <c r="C616" s="2">
        <f t="shared" si="27"/>
        <v>3.5149822465012859E-2</v>
      </c>
      <c r="E616" s="5">
        <f t="shared" si="29"/>
        <v>0.61000000000000043</v>
      </c>
      <c r="F616" s="3">
        <f t="array" ref="F616">F$2+F$3*_xlfn.NORM.S.INV(E616)</f>
        <v>9.5589199599653042E-3</v>
      </c>
      <c r="G616" s="6">
        <f>AVERAGE(F$7:F616)</f>
        <v>-2.3765782349267166E-2</v>
      </c>
      <c r="H616" s="13">
        <f t="shared" si="28"/>
        <v>-2.3882736363611212E-2</v>
      </c>
    </row>
    <row r="617" spans="1:8" x14ac:dyDescent="0.45">
      <c r="A617" s="1">
        <v>45091</v>
      </c>
      <c r="B617">
        <v>37.563122</v>
      </c>
      <c r="C617" s="2">
        <f t="shared" si="27"/>
        <v>1.7109688166441206E-2</v>
      </c>
      <c r="E617" s="5">
        <f t="shared" si="29"/>
        <v>0.61100000000000043</v>
      </c>
      <c r="F617" s="3">
        <f t="array" ref="F617">F$2+F$3*_xlfn.NORM.S.INV(E617)</f>
        <v>9.6549148034792108E-3</v>
      </c>
      <c r="G617" s="6">
        <f>AVERAGE(F$7:F617)</f>
        <v>-2.3711083990588369E-2</v>
      </c>
      <c r="H617" s="13">
        <f t="shared" si="28"/>
        <v>-2.3827925155931479E-2</v>
      </c>
    </row>
    <row r="618" spans="1:8" x14ac:dyDescent="0.45">
      <c r="A618" s="1">
        <v>45092</v>
      </c>
      <c r="B618">
        <v>38.846336000000001</v>
      </c>
      <c r="C618" s="2">
        <f t="shared" si="27"/>
        <v>3.416153747816808E-2</v>
      </c>
      <c r="E618" s="5">
        <f t="shared" si="29"/>
        <v>0.61200000000000043</v>
      </c>
      <c r="F618" s="3">
        <f t="array" ref="F618">F$2+F$3*_xlfn.NORM.S.INV(E618)</f>
        <v>9.7509802614865922E-3</v>
      </c>
      <c r="G618" s="6">
        <f>AVERAGE(F$7:F618)</f>
        <v>-2.3656407415013084E-2</v>
      </c>
      <c r="H618" s="13">
        <f t="shared" si="28"/>
        <v>-2.3773136157937514E-2</v>
      </c>
    </row>
    <row r="619" spans="1:8" x14ac:dyDescent="0.45">
      <c r="A619" s="1">
        <v>45093</v>
      </c>
      <c r="B619">
        <v>38.739398999999999</v>
      </c>
      <c r="C619" s="2">
        <f t="shared" si="27"/>
        <v>-2.7528207550900907E-3</v>
      </c>
      <c r="E619" s="5">
        <f t="shared" si="29"/>
        <v>0.61300000000000043</v>
      </c>
      <c r="F619" s="3">
        <f t="array" ref="F619">F$2+F$3*_xlfn.NORM.S.INV(E619)</f>
        <v>9.8471170929350319E-3</v>
      </c>
      <c r="G619" s="6">
        <f>AVERAGE(F$7:F619)</f>
        <v>-2.3601752399502563E-2</v>
      </c>
      <c r="H619" s="13">
        <f t="shared" si="28"/>
        <v>-2.3718369145122438E-2</v>
      </c>
    </row>
    <row r="620" spans="1:8" x14ac:dyDescent="0.45">
      <c r="A620" s="1">
        <v>45097</v>
      </c>
      <c r="B620">
        <v>36.13409</v>
      </c>
      <c r="C620" s="2">
        <f t="shared" si="27"/>
        <v>-6.7252179105824483E-2</v>
      </c>
      <c r="E620" s="5">
        <f t="shared" si="29"/>
        <v>0.61400000000000043</v>
      </c>
      <c r="F620" s="3">
        <f t="array" ref="F620">F$2+F$3*_xlfn.NORM.S.INV(E620)</f>
        <v>9.9433260604123008E-3</v>
      </c>
      <c r="G620" s="6">
        <f>AVERAGE(F$7:F620)</f>
        <v>-2.3547118721229086E-2</v>
      </c>
      <c r="H620" s="13">
        <f t="shared" si="28"/>
        <v>-2.3663623893202913E-2</v>
      </c>
    </row>
    <row r="621" spans="1:8" x14ac:dyDescent="0.45">
      <c r="A621" s="1">
        <v>45098</v>
      </c>
      <c r="B621">
        <v>35.570255000000003</v>
      </c>
      <c r="C621" s="2">
        <f t="shared" si="27"/>
        <v>-1.5603962905942792E-2</v>
      </c>
      <c r="E621" s="5">
        <f t="shared" si="29"/>
        <v>0.61500000000000044</v>
      </c>
      <c r="F621" s="3">
        <f t="array" ref="F621">F$2+F$3*_xlfn.NORM.S.INV(E621)</f>
        <v>1.0039607930195133E-2</v>
      </c>
      <c r="G621" s="6">
        <f>AVERAGE(F$7:F621)</f>
        <v>-2.3492506157568233E-2</v>
      </c>
      <c r="H621" s="13">
        <f t="shared" si="28"/>
        <v>-2.3608900178111389E-2</v>
      </c>
    </row>
    <row r="622" spans="1:8" x14ac:dyDescent="0.45">
      <c r="A622" s="1">
        <v>45099</v>
      </c>
      <c r="B622">
        <v>35.570255000000003</v>
      </c>
      <c r="C622" s="2">
        <f t="shared" si="27"/>
        <v>0</v>
      </c>
      <c r="E622" s="5">
        <f t="shared" si="29"/>
        <v>0.61600000000000044</v>
      </c>
      <c r="F622" s="3">
        <f t="array" ref="F622">F$2+F$3*_xlfn.NORM.S.INV(E622)</f>
        <v>1.0135963472298538E-2</v>
      </c>
      <c r="G622" s="6">
        <f>AVERAGE(F$7:F622)</f>
        <v>-2.3437914486091175E-2</v>
      </c>
      <c r="H622" s="13">
        <f t="shared" si="28"/>
        <v>-2.3554197775988311E-2</v>
      </c>
    </row>
    <row r="623" spans="1:8" x14ac:dyDescent="0.45">
      <c r="A623" s="1">
        <v>45100</v>
      </c>
      <c r="B623">
        <v>33.89819</v>
      </c>
      <c r="C623" s="2">
        <f t="shared" si="27"/>
        <v>-4.7007394239934608E-2</v>
      </c>
      <c r="E623" s="5">
        <f t="shared" si="29"/>
        <v>0.61700000000000044</v>
      </c>
      <c r="F623" s="3">
        <f t="array" ref="F623">F$2+F$3*_xlfn.NORM.S.INV(E623)</f>
        <v>1.0232393460525671E-2</v>
      </c>
      <c r="G623" s="6">
        <f>AVERAGE(F$7:F623)</f>
        <v>-2.3383343484556951E-2</v>
      </c>
      <c r="H623" s="13">
        <f t="shared" si="28"/>
        <v>-2.3499516463174351E-2</v>
      </c>
    </row>
    <row r="624" spans="1:8" x14ac:dyDescent="0.45">
      <c r="A624" s="1">
        <v>45103</v>
      </c>
      <c r="B624">
        <v>33.995407</v>
      </c>
      <c r="C624" s="2">
        <f t="shared" si="27"/>
        <v>2.8679112365586068E-3</v>
      </c>
      <c r="E624" s="5">
        <f t="shared" si="29"/>
        <v>0.61800000000000044</v>
      </c>
      <c r="F624" s="3">
        <f t="array" ref="F624">F$2+F$3*_xlfn.NORM.S.INV(E624)</f>
        <v>1.0328898672518187E-2</v>
      </c>
      <c r="G624" s="6">
        <f>AVERAGE(F$7:F624)</f>
        <v>-2.3328792930904726E-2</v>
      </c>
      <c r="H624" s="13">
        <f t="shared" si="28"/>
        <v>-2.3444856016202595E-2</v>
      </c>
    </row>
    <row r="625" spans="1:8" x14ac:dyDescent="0.45">
      <c r="A625" s="1">
        <v>45104</v>
      </c>
      <c r="B625">
        <v>34.753666000000003</v>
      </c>
      <c r="C625" s="2">
        <f t="shared" si="27"/>
        <v>2.2304748403218166E-2</v>
      </c>
      <c r="E625" s="5">
        <f t="shared" si="29"/>
        <v>0.61900000000000044</v>
      </c>
      <c r="F625" s="3">
        <f t="array" ref="F625">F$2+F$3*_xlfn.NORM.S.INV(E625)</f>
        <v>1.0425479889807193E-2</v>
      </c>
      <c r="G625" s="6">
        <f>AVERAGE(F$7:F625)</f>
        <v>-2.3274262603246061E-2</v>
      </c>
      <c r="H625" s="13">
        <f t="shared" si="28"/>
        <v>-2.3390216211790764E-2</v>
      </c>
    </row>
    <row r="626" spans="1:8" x14ac:dyDescent="0.45">
      <c r="A626" s="1">
        <v>45105</v>
      </c>
      <c r="B626">
        <v>33.820422999999998</v>
      </c>
      <c r="C626" s="2">
        <f t="shared" si="27"/>
        <v>-2.6853080765637971E-2</v>
      </c>
      <c r="E626" s="5">
        <f t="shared" si="29"/>
        <v>0.62000000000000044</v>
      </c>
      <c r="F626" s="3">
        <f t="array" ref="F626">F$2+F$3*_xlfn.NORM.S.INV(E626)</f>
        <v>1.0522137897864724E-2</v>
      </c>
      <c r="G626" s="6">
        <f>AVERAGE(F$7:F626)</f>
        <v>-2.3219752279857172E-2</v>
      </c>
      <c r="H626" s="13">
        <f t="shared" si="28"/>
        <v>-2.3335596826833404E-2</v>
      </c>
    </row>
    <row r="627" spans="1:8" x14ac:dyDescent="0.45">
      <c r="A627" s="1">
        <v>45106</v>
      </c>
      <c r="B627">
        <v>33.07188</v>
      </c>
      <c r="C627" s="2">
        <f t="shared" si="27"/>
        <v>-2.2132869242942332E-2</v>
      </c>
      <c r="E627" s="5">
        <f t="shared" si="29"/>
        <v>0.62100000000000044</v>
      </c>
      <c r="F627" s="3">
        <f t="array" ref="F627">F$2+F$3*_xlfn.NORM.S.INV(E627)</f>
        <v>1.0618873486155806E-2</v>
      </c>
      <c r="G627" s="6">
        <f>AVERAGE(F$7:F627)</f>
        <v>-2.3165261739171161E-2</v>
      </c>
      <c r="H627" s="13">
        <f t="shared" si="28"/>
        <v>-2.3280997638394071E-2</v>
      </c>
    </row>
    <row r="628" spans="1:8" x14ac:dyDescent="0.45">
      <c r="A628" s="1">
        <v>45107</v>
      </c>
      <c r="B628">
        <v>33.178818</v>
      </c>
      <c r="C628" s="2">
        <f t="shared" si="27"/>
        <v>3.2335022986296202E-3</v>
      </c>
      <c r="E628" s="5">
        <f t="shared" si="29"/>
        <v>0.62200000000000044</v>
      </c>
      <c r="F628" s="3">
        <f t="array" ref="F628">F$2+F$3*_xlfn.NORM.S.INV(E628)</f>
        <v>1.071568744819106E-2</v>
      </c>
      <c r="G628" s="6">
        <f>AVERAGE(F$7:F628)</f>
        <v>-2.311079075977026E-2</v>
      </c>
      <c r="H628" s="13">
        <f t="shared" si="28"/>
        <v>-2.3226418423697524E-2</v>
      </c>
    </row>
    <row r="629" spans="1:8" x14ac:dyDescent="0.45">
      <c r="A629" s="1">
        <v>45110</v>
      </c>
      <c r="B629">
        <v>34.170391000000002</v>
      </c>
      <c r="C629" s="2">
        <f t="shared" si="27"/>
        <v>2.9885724078537068E-2</v>
      </c>
      <c r="E629" s="5">
        <f t="shared" si="29"/>
        <v>0.62300000000000044</v>
      </c>
      <c r="F629" s="3">
        <f t="array" ref="F629">F$2+F$3*_xlfn.NORM.S.INV(E629)</f>
        <v>1.0812580581579939E-2</v>
      </c>
      <c r="G629" s="6">
        <f>AVERAGE(F$7:F629)</f>
        <v>-2.3056339120378043E-2</v>
      </c>
      <c r="H629" s="13">
        <f t="shared" si="28"/>
        <v>-2.3171858960121878E-2</v>
      </c>
    </row>
    <row r="630" spans="1:8" x14ac:dyDescent="0.45">
      <c r="A630" s="1">
        <v>45112</v>
      </c>
      <c r="B630">
        <v>34.218994000000002</v>
      </c>
      <c r="C630" s="2">
        <f t="shared" si="27"/>
        <v>1.4223717838055538E-3</v>
      </c>
      <c r="E630" s="5">
        <f t="shared" si="29"/>
        <v>0.62400000000000044</v>
      </c>
      <c r="F630" s="3">
        <f t="array" ref="F630">F$2+F$3*_xlfn.NORM.S.INV(E630)</f>
        <v>1.0909553688084522E-2</v>
      </c>
      <c r="G630" s="6">
        <f>AVERAGE(F$7:F630)</f>
        <v>-2.300190659985166E-2</v>
      </c>
      <c r="H630" s="13">
        <f t="shared" si="28"/>
        <v>-2.3117319025190777E-2</v>
      </c>
    </row>
    <row r="631" spans="1:8" x14ac:dyDescent="0.45">
      <c r="A631" s="1">
        <v>45113</v>
      </c>
      <c r="B631">
        <v>33.130211000000003</v>
      </c>
      <c r="C631" s="2">
        <f t="shared" si="27"/>
        <v>-3.1818089099872382E-2</v>
      </c>
      <c r="E631" s="5">
        <f t="shared" si="29"/>
        <v>0.62500000000000044</v>
      </c>
      <c r="F631" s="3">
        <f t="array" ref="F631">F$2+F$3*_xlfn.NORM.S.INV(E631)</f>
        <v>1.1006607573673922E-2</v>
      </c>
      <c r="G631" s="6">
        <f>AVERAGE(F$7:F631)</f>
        <v>-2.2947492977174022E-2</v>
      </c>
      <c r="H631" s="13">
        <f t="shared" si="28"/>
        <v>-2.3062798396565515E-2</v>
      </c>
    </row>
    <row r="632" spans="1:8" x14ac:dyDescent="0.45">
      <c r="A632" s="1">
        <v>45114</v>
      </c>
      <c r="B632">
        <v>34.763385999999997</v>
      </c>
      <c r="C632" s="2">
        <f t="shared" si="27"/>
        <v>4.9295641370952659E-2</v>
      </c>
      <c r="E632" s="5">
        <f t="shared" si="29"/>
        <v>0.62600000000000044</v>
      </c>
      <c r="F632" s="3">
        <f t="array" ref="F632">F$2+F$3*_xlfn.NORM.S.INV(E632)</f>
        <v>1.1103743048579329E-2</v>
      </c>
      <c r="G632" s="6">
        <f>AVERAGE(F$7:F632)</f>
        <v>-2.2893098031445982E-2</v>
      </c>
      <c r="H632" s="13">
        <f t="shared" si="28"/>
        <v>-2.3008296852037223E-2</v>
      </c>
    </row>
    <row r="633" spans="1:8" x14ac:dyDescent="0.45">
      <c r="A633" s="1">
        <v>45117</v>
      </c>
      <c r="B633">
        <v>34.948093</v>
      </c>
      <c r="C633" s="2">
        <f t="shared" si="27"/>
        <v>5.3132626378800119E-3</v>
      </c>
      <c r="E633" s="5">
        <f t="shared" si="29"/>
        <v>0.62700000000000045</v>
      </c>
      <c r="F633" s="3">
        <f t="array" ref="F633">F$2+F$3*_xlfn.NORM.S.INV(E633)</f>
        <v>1.1200960927349637E-2</v>
      </c>
      <c r="G633" s="6">
        <f>AVERAGE(F$7:F633)</f>
        <v>-2.2838721541878524E-2</v>
      </c>
      <c r="H633" s="13">
        <f t="shared" si="28"/>
        <v>-2.2953814169518954E-2</v>
      </c>
    </row>
    <row r="634" spans="1:8" x14ac:dyDescent="0.45">
      <c r="A634" s="1">
        <v>45118</v>
      </c>
      <c r="B634">
        <v>35.016143999999997</v>
      </c>
      <c r="C634" s="2">
        <f t="shared" si="27"/>
        <v>1.9472020976938342E-3</v>
      </c>
      <c r="E634" s="5">
        <f t="shared" si="29"/>
        <v>0.62800000000000045</v>
      </c>
      <c r="F634" s="3">
        <f t="array" ref="F634">F$2+F$3*_xlfn.NORM.S.INV(E634)</f>
        <v>1.129826202890777E-2</v>
      </c>
      <c r="G634" s="6">
        <f>AVERAGE(F$7:F634)</f>
        <v>-2.2784363287784919E-2</v>
      </c>
      <c r="H634" s="13">
        <f t="shared" si="28"/>
        <v>-2.2899350127037775E-2</v>
      </c>
    </row>
    <row r="635" spans="1:8" x14ac:dyDescent="0.45">
      <c r="A635" s="1">
        <v>45119</v>
      </c>
      <c r="B635">
        <v>36.367404999999998</v>
      </c>
      <c r="C635" s="2">
        <f t="shared" si="27"/>
        <v>3.8589657387746668E-2</v>
      </c>
      <c r="E635" s="5">
        <f t="shared" si="29"/>
        <v>0.62900000000000045</v>
      </c>
      <c r="F635" s="3">
        <f t="array" ref="F635">F$2+F$3*_xlfn.NORM.S.INV(E635)</f>
        <v>1.1395647176607586E-2</v>
      </c>
      <c r="G635" s="6">
        <f>AVERAGE(F$7:F635)</f>
        <v>-2.2730023048572846E-2</v>
      </c>
      <c r="H635" s="13">
        <f t="shared" si="28"/>
        <v>-2.2844904502726929E-2</v>
      </c>
    </row>
    <row r="636" spans="1:8" x14ac:dyDescent="0.45">
      <c r="A636" s="1">
        <v>45120</v>
      </c>
      <c r="B636">
        <v>38.263058000000001</v>
      </c>
      <c r="C636" s="2">
        <f t="shared" si="27"/>
        <v>5.2125055389572239E-2</v>
      </c>
      <c r="E636" s="5">
        <f t="shared" si="29"/>
        <v>0.63000000000000045</v>
      </c>
      <c r="F636" s="3">
        <f t="array" ref="F636">F$2+F$3*_xlfn.NORM.S.INV(E636)</f>
        <v>1.149311719829149E-2</v>
      </c>
      <c r="G636" s="6">
        <f>AVERAGE(F$7:F636)</f>
        <v>-2.2675700603736554E-2</v>
      </c>
      <c r="H636" s="13">
        <f t="shared" si="28"/>
        <v>-2.2790477074817829E-2</v>
      </c>
    </row>
    <row r="637" spans="1:8" x14ac:dyDescent="0.45">
      <c r="A637" s="1">
        <v>45121</v>
      </c>
      <c r="B637">
        <v>37.077057000000003</v>
      </c>
      <c r="C637" s="2">
        <f t="shared" si="27"/>
        <v>-3.0995980509451071E-2</v>
      </c>
      <c r="E637" s="5">
        <f t="shared" si="29"/>
        <v>0.63100000000000045</v>
      </c>
      <c r="F637" s="3">
        <f t="array" ref="F637">F$2+F$3*_xlfn.NORM.S.INV(E637)</f>
        <v>1.1590672926348704E-2</v>
      </c>
      <c r="G637" s="6">
        <f>AVERAGE(F$7:F637)</f>
        <v>-2.2621395732848937E-2</v>
      </c>
      <c r="H637" s="13">
        <f t="shared" si="28"/>
        <v>-2.2736067621632196E-2</v>
      </c>
    </row>
    <row r="638" spans="1:8" x14ac:dyDescent="0.45">
      <c r="A638" s="1">
        <v>45124</v>
      </c>
      <c r="B638">
        <v>36.727088999999999</v>
      </c>
      <c r="C638" s="2">
        <f t="shared" si="27"/>
        <v>-9.4389368606037083E-3</v>
      </c>
      <c r="E638" s="5">
        <f t="shared" si="29"/>
        <v>0.63200000000000045</v>
      </c>
      <c r="F638" s="3">
        <f t="array" ref="F638">F$2+F$3*_xlfn.NORM.S.INV(E638)</f>
        <v>1.1688315197774203E-2</v>
      </c>
      <c r="G638" s="6">
        <f>AVERAGE(F$7:F638)</f>
        <v>-2.2567108215553647E-2</v>
      </c>
      <c r="H638" s="13">
        <f t="shared" si="28"/>
        <v>-2.2681675921574045E-2</v>
      </c>
    </row>
    <row r="639" spans="1:8" x14ac:dyDescent="0.45">
      <c r="A639" s="1">
        <v>45125</v>
      </c>
      <c r="B639">
        <v>35.055027000000003</v>
      </c>
      <c r="C639" s="2">
        <f t="shared" si="27"/>
        <v>-4.5526668340090781E-2</v>
      </c>
      <c r="E639" s="5">
        <f t="shared" si="29"/>
        <v>0.63300000000000045</v>
      </c>
      <c r="F639" s="3">
        <f t="array" ref="F639">F$2+F$3*_xlfn.NORM.S.INV(E639)</f>
        <v>1.1786044854228361E-2</v>
      </c>
      <c r="G639" s="6">
        <f>AVERAGE(F$7:F639)</f>
        <v>-2.251283783155715E-2</v>
      </c>
      <c r="H639" s="13">
        <f t="shared" si="28"/>
        <v>-2.2627301753121765E-2</v>
      </c>
    </row>
    <row r="640" spans="1:8" x14ac:dyDescent="0.45">
      <c r="A640" s="1">
        <v>45126</v>
      </c>
      <c r="B640">
        <v>35.395271000000001</v>
      </c>
      <c r="C640" s="2">
        <f t="shared" si="27"/>
        <v>9.7059973737860794E-3</v>
      </c>
      <c r="E640" s="5">
        <f t="shared" si="29"/>
        <v>0.63400000000000045</v>
      </c>
      <c r="F640" s="3">
        <f t="array" ref="F640">F$2+F$3*_xlfn.NORM.S.INV(E640)</f>
        <v>1.1883862742097306E-2</v>
      </c>
      <c r="G640" s="6">
        <f>AVERAGE(F$7:F640)</f>
        <v>-2.2458584360620787E-2</v>
      </c>
      <c r="H640" s="13">
        <f t="shared" si="28"/>
        <v>-2.257294489482007E-2</v>
      </c>
    </row>
    <row r="641" spans="1:8" x14ac:dyDescent="0.45">
      <c r="A641" s="1">
        <v>45127</v>
      </c>
      <c r="B641">
        <v>35.648026000000002</v>
      </c>
      <c r="C641" s="2">
        <f t="shared" si="27"/>
        <v>7.1409256903274265E-3</v>
      </c>
      <c r="E641" s="5">
        <f t="shared" si="29"/>
        <v>0.63500000000000045</v>
      </c>
      <c r="F641" s="3">
        <f t="array" ref="F641">F$2+F$3*_xlfn.NORM.S.INV(E641)</f>
        <v>1.1981769712553962E-2</v>
      </c>
      <c r="G641" s="6">
        <f>AVERAGE(F$7:F641)</f>
        <v>-2.2404347582552796E-2</v>
      </c>
      <c r="H641" s="13">
        <f t="shared" si="28"/>
        <v>-2.2518605125272029E-2</v>
      </c>
    </row>
    <row r="642" spans="1:8" x14ac:dyDescent="0.45">
      <c r="A642" s="1">
        <v>45128</v>
      </c>
      <c r="B642">
        <v>36.036879999999996</v>
      </c>
      <c r="C642" s="2">
        <f t="shared" si="27"/>
        <v>1.0908149584495819E-2</v>
      </c>
      <c r="E642" s="5">
        <f t="shared" si="29"/>
        <v>0.63600000000000045</v>
      </c>
      <c r="F642" s="3">
        <f t="array" ref="F642">F$2+F$3*_xlfn.NORM.S.INV(E642)</f>
        <v>1.2079766621619864E-2</v>
      </c>
      <c r="G642" s="6">
        <f>AVERAGE(F$7:F642)</f>
        <v>-2.2350127277200326E-2</v>
      </c>
      <c r="H642" s="13">
        <f t="shared" si="28"/>
        <v>-2.2464282223131026E-2</v>
      </c>
    </row>
    <row r="643" spans="1:8" x14ac:dyDescent="0.45">
      <c r="A643" s="1">
        <v>45131</v>
      </c>
      <c r="B643">
        <v>37.290928000000001</v>
      </c>
      <c r="C643" s="2">
        <f t="shared" si="27"/>
        <v>3.4799017007021815E-2</v>
      </c>
      <c r="E643" s="5">
        <f t="shared" si="29"/>
        <v>0.63700000000000045</v>
      </c>
      <c r="F643" s="3">
        <f t="array" ref="F643">F$2+F$3*_xlfn.NORM.S.INV(E643)</f>
        <v>1.2177854330227687E-2</v>
      </c>
      <c r="G643" s="6">
        <f>AVERAGE(F$7:F643)</f>
        <v>-2.2295923224441412E-2</v>
      </c>
      <c r="H643" s="13">
        <f t="shared" si="28"/>
        <v>-2.2409975967092686E-2</v>
      </c>
    </row>
    <row r="644" spans="1:8" x14ac:dyDescent="0.45">
      <c r="A644" s="1">
        <v>45132</v>
      </c>
      <c r="B644">
        <v>37.456187999999997</v>
      </c>
      <c r="C644" s="2">
        <f t="shared" ref="C644:C707" si="30">B644/B643-1</f>
        <v>4.4316408537754537E-3</v>
      </c>
      <c r="E644" s="5">
        <f t="shared" si="29"/>
        <v>0.63800000000000046</v>
      </c>
      <c r="F644" s="3">
        <f t="array" ref="F644">F$2+F$3*_xlfn.NORM.S.INV(E644)</f>
        <v>1.227603370428452E-2</v>
      </c>
      <c r="G644" s="6">
        <f>AVERAGE(F$7:F644)</f>
        <v>-2.2241735204176952E-2</v>
      </c>
      <c r="H644" s="13">
        <f t="shared" si="28"/>
        <v>-2.2355686135886808E-2</v>
      </c>
    </row>
    <row r="645" spans="1:8" x14ac:dyDescent="0.45">
      <c r="A645" s="1">
        <v>45133</v>
      </c>
      <c r="B645">
        <v>38.039470999999999</v>
      </c>
      <c r="C645" s="2">
        <f t="shared" si="30"/>
        <v>1.5572406887748524E-2</v>
      </c>
      <c r="E645" s="5">
        <f t="shared" si="29"/>
        <v>0.63900000000000046</v>
      </c>
      <c r="F645" s="3">
        <f t="array" ref="F645">F$2+F$3*_xlfn.NORM.S.INV(E645)</f>
        <v>1.2374305614735953E-2</v>
      </c>
      <c r="G645" s="6">
        <f>AVERAGE(F$7:F645)</f>
        <v>-2.2187562996322626E-2</v>
      </c>
      <c r="H645" s="13">
        <f t="shared" si="28"/>
        <v>-2.2301412508269267E-2</v>
      </c>
    </row>
    <row r="646" spans="1:8" x14ac:dyDescent="0.45">
      <c r="A646" s="1">
        <v>45134</v>
      </c>
      <c r="B646">
        <v>36.921515999999997</v>
      </c>
      <c r="C646" s="2">
        <f t="shared" si="30"/>
        <v>-2.9389341402776159E-2</v>
      </c>
      <c r="E646" s="5">
        <f t="shared" si="29"/>
        <v>0.64000000000000046</v>
      </c>
      <c r="F646" s="3">
        <f t="array" ref="F646">F$2+F$3*_xlfn.NORM.S.INV(E646)</f>
        <v>1.2472670937630886E-2</v>
      </c>
      <c r="G646" s="6">
        <f>AVERAGE(F$7:F646)</f>
        <v>-2.2133406380800823E-2</v>
      </c>
      <c r="H646" s="13">
        <f t="shared" si="28"/>
        <v>-2.2247154863013884E-2</v>
      </c>
    </row>
    <row r="647" spans="1:8" x14ac:dyDescent="0.45">
      <c r="A647" s="1">
        <v>45135</v>
      </c>
      <c r="B647">
        <v>39.400447999999997</v>
      </c>
      <c r="C647" s="2">
        <f t="shared" si="30"/>
        <v>6.7140580034687591E-2</v>
      </c>
      <c r="E647" s="5">
        <f t="shared" si="29"/>
        <v>0.64100000000000046</v>
      </c>
      <c r="F647" s="3">
        <f t="array" ref="F647">F$2+F$3*_xlfn.NORM.S.INV(E647)</f>
        <v>1.2571130554187187E-2</v>
      </c>
      <c r="G647" s="6">
        <f>AVERAGE(F$7:F647)</f>
        <v>-2.207926513753251E-2</v>
      </c>
      <c r="H647" s="13">
        <f t="shared" si="28"/>
        <v>-2.2192912978904269E-2</v>
      </c>
    </row>
    <row r="648" spans="1:8" x14ac:dyDescent="0.45">
      <c r="A648" s="1">
        <v>45138</v>
      </c>
      <c r="B648">
        <v>40.158714000000003</v>
      </c>
      <c r="C648" s="2">
        <f t="shared" si="30"/>
        <v>1.9245111121579228E-2</v>
      </c>
      <c r="E648" s="5">
        <f t="shared" si="29"/>
        <v>0.64200000000000046</v>
      </c>
      <c r="F648" s="3">
        <f t="array" ref="F648">F$2+F$3*_xlfn.NORM.S.INV(E648)</f>
        <v>1.2669685350858117E-2</v>
      </c>
      <c r="G648" s="6">
        <f>AVERAGE(F$7:F648)</f>
        <v>-2.2025139046429099E-2</v>
      </c>
      <c r="H648" s="13">
        <f t="shared" ref="H648:H711" si="31">$F$2-$F$3*_xlfn.NORM.S.DIST((F648-$F$2)/$F$3,0)/_xlfn.NORM.S.DIST((F648-$F$2)/$F$3,1)</f>
        <v>-2.2138686634725645E-2</v>
      </c>
    </row>
    <row r="649" spans="1:8" x14ac:dyDescent="0.45">
      <c r="A649" s="1">
        <v>45139</v>
      </c>
      <c r="B649">
        <v>38.924106999999999</v>
      </c>
      <c r="C649" s="2">
        <f t="shared" si="30"/>
        <v>-3.0743190631054684E-2</v>
      </c>
      <c r="E649" s="5">
        <f t="shared" ref="E649:E712" si="32">E648+0.1%</f>
        <v>0.64300000000000046</v>
      </c>
      <c r="F649" s="3">
        <f t="array" ref="F649">F$2+F$3*_xlfn.NORM.S.INV(E649)</f>
        <v>1.2768336219399599E-2</v>
      </c>
      <c r="G649" s="6">
        <f>AVERAGE(F$7:F649)</f>
        <v>-2.1971027887384264E-2</v>
      </c>
      <c r="H649" s="13">
        <f t="shared" si="31"/>
        <v>-2.2084475609256651E-2</v>
      </c>
    </row>
    <row r="650" spans="1:8" x14ac:dyDescent="0.45">
      <c r="A650" s="1">
        <v>45140</v>
      </c>
      <c r="B650">
        <v>37.183993999999998</v>
      </c>
      <c r="C650" s="2">
        <f t="shared" si="30"/>
        <v>-4.4705277374764152E-2</v>
      </c>
      <c r="E650" s="5">
        <f t="shared" si="32"/>
        <v>0.64400000000000046</v>
      </c>
      <c r="F650" s="3">
        <f t="array" ref="F650">F$2+F$3*_xlfn.NORM.S.INV(E650)</f>
        <v>1.2867084056938337E-2</v>
      </c>
      <c r="G650" s="6">
        <f>AVERAGE(F$7:F650)</f>
        <v>-2.1916931440265752E-2</v>
      </c>
      <c r="H650" s="13">
        <f t="shared" si="31"/>
        <v>-2.2030279681261068E-2</v>
      </c>
    </row>
    <row r="651" spans="1:8" x14ac:dyDescent="0.45">
      <c r="A651" s="1">
        <v>45141</v>
      </c>
      <c r="B651">
        <v>38.457484999999998</v>
      </c>
      <c r="C651" s="2">
        <f t="shared" si="30"/>
        <v>3.4248365035773221E-2</v>
      </c>
      <c r="E651" s="5">
        <f t="shared" si="32"/>
        <v>0.64500000000000046</v>
      </c>
      <c r="F651" s="3">
        <f t="array" ref="F651">F$2+F$3*_xlfn.NORM.S.INV(E651)</f>
        <v>1.2965929766040741E-2</v>
      </c>
      <c r="G651" s="6">
        <f>AVERAGE(F$7:F651)</f>
        <v>-2.1862849484907135E-2</v>
      </c>
      <c r="H651" s="13">
        <f t="shared" si="31"/>
        <v>-2.1976098629479621E-2</v>
      </c>
    </row>
    <row r="652" spans="1:8" x14ac:dyDescent="0.45">
      <c r="A652" s="1">
        <v>45142</v>
      </c>
      <c r="B652">
        <v>38.000584000000003</v>
      </c>
      <c r="C652" s="2">
        <f t="shared" si="30"/>
        <v>-1.188067810466531E-2</v>
      </c>
      <c r="E652" s="5">
        <f t="shared" si="32"/>
        <v>0.64600000000000046</v>
      </c>
      <c r="F652" s="3">
        <f t="array" ref="F652">F$2+F$3*_xlfn.NORM.S.INV(E652)</f>
        <v>1.3064874254782758E-2</v>
      </c>
      <c r="G652" s="6">
        <f>AVERAGE(F$7:F652)</f>
        <v>-2.1808781801099564E-2</v>
      </c>
      <c r="H652" s="13">
        <f t="shared" si="31"/>
        <v>-2.1921932232621615E-2</v>
      </c>
    </row>
    <row r="653" spans="1:8" x14ac:dyDescent="0.45">
      <c r="A653" s="1">
        <v>45145</v>
      </c>
      <c r="B653">
        <v>37.825600000000001</v>
      </c>
      <c r="C653" s="2">
        <f t="shared" si="30"/>
        <v>-4.6047713371984988E-3</v>
      </c>
      <c r="E653" s="5">
        <f t="shared" si="32"/>
        <v>0.64700000000000046</v>
      </c>
      <c r="F653" s="3">
        <f t="array" ref="F653">F$2+F$3*_xlfn.NORM.S.INV(E653)</f>
        <v>1.3163918436820594E-2</v>
      </c>
      <c r="G653" s="6">
        <f>AVERAGE(F$7:F653)</f>
        <v>-2.1754728168583461E-2</v>
      </c>
      <c r="H653" s="13">
        <f t="shared" si="31"/>
        <v>-2.1867780269356648E-2</v>
      </c>
    </row>
    <row r="654" spans="1:8" x14ac:dyDescent="0.45">
      <c r="A654" s="1">
        <v>45146</v>
      </c>
      <c r="B654">
        <v>36.989567000000001</v>
      </c>
      <c r="C654" s="2">
        <f t="shared" si="30"/>
        <v>-2.2102306374518821E-2</v>
      </c>
      <c r="E654" s="5">
        <f t="shared" si="32"/>
        <v>0.64800000000000046</v>
      </c>
      <c r="F654" s="3">
        <f t="array" ref="F654">F$2+F$3*_xlfn.NORM.S.INV(E654)</f>
        <v>1.3263063231462263E-2</v>
      </c>
      <c r="G654" s="6">
        <f>AVERAGE(F$7:F654)</f>
        <v>-2.1700688367040179E-2</v>
      </c>
      <c r="H654" s="13">
        <f t="shared" si="31"/>
        <v>-2.1813642518306246E-2</v>
      </c>
    </row>
    <row r="655" spans="1:8" x14ac:dyDescent="0.45">
      <c r="A655" s="1">
        <v>45147</v>
      </c>
      <c r="B655">
        <v>36.620154999999997</v>
      </c>
      <c r="C655" s="2">
        <f t="shared" si="30"/>
        <v>-9.9869241508018236E-3</v>
      </c>
      <c r="E655" s="5">
        <f t="shared" si="32"/>
        <v>0.64900000000000047</v>
      </c>
      <c r="F655" s="3">
        <f t="array" ref="F655">F$2+F$3*_xlfn.NORM.S.INV(E655)</f>
        <v>1.3362309563740146E-2</v>
      </c>
      <c r="G655" s="6">
        <f>AVERAGE(F$7:F655)</f>
        <v>-2.1646662176083659E-2</v>
      </c>
      <c r="H655" s="13">
        <f t="shared" si="31"/>
        <v>-2.1759518758035466E-2</v>
      </c>
    </row>
    <row r="656" spans="1:8" x14ac:dyDescent="0.45">
      <c r="A656" s="1">
        <v>45148</v>
      </c>
      <c r="B656">
        <v>37.417304999999999</v>
      </c>
      <c r="C656" s="2">
        <f t="shared" si="30"/>
        <v>2.1768067338874042E-2</v>
      </c>
      <c r="E656" s="5">
        <f t="shared" si="32"/>
        <v>0.65000000000000047</v>
      </c>
      <c r="F656" s="3">
        <f t="array" ref="F656">F$2+F$3*_xlfn.NORM.S.INV(E656)</f>
        <v>1.3461658364484397E-2</v>
      </c>
      <c r="G656" s="6">
        <f>AVERAGE(F$7:F656)</f>
        <v>-2.1592649375252015E-2</v>
      </c>
      <c r="H656" s="13">
        <f t="shared" si="31"/>
        <v>-2.170540876704443E-2</v>
      </c>
    </row>
    <row r="657" spans="1:8" x14ac:dyDescent="0.45">
      <c r="A657" s="1">
        <v>45149</v>
      </c>
      <c r="B657">
        <v>35.443877999999998</v>
      </c>
      <c r="C657" s="2">
        <f t="shared" si="30"/>
        <v>-5.2741024507243384E-2</v>
      </c>
      <c r="E657" s="5">
        <f t="shared" si="32"/>
        <v>0.65100000000000047</v>
      </c>
      <c r="F657" s="3">
        <f t="array" ref="F657">F$2+F$3*_xlfn.NORM.S.INV(E657)</f>
        <v>1.3561110570397342E-2</v>
      </c>
      <c r="G657" s="6">
        <f>AVERAGE(F$7:F657)</f>
        <v>-2.1538649743999102E-2</v>
      </c>
      <c r="H657" s="13">
        <f t="shared" si="31"/>
        <v>-2.1651312323759945E-2</v>
      </c>
    </row>
    <row r="658" spans="1:8" x14ac:dyDescent="0.45">
      <c r="A658" s="1">
        <v>45152</v>
      </c>
      <c r="B658">
        <v>35.735515999999997</v>
      </c>
      <c r="C658" s="2">
        <f t="shared" si="30"/>
        <v>8.2281628438061194E-3</v>
      </c>
      <c r="E658" s="5">
        <f t="shared" si="32"/>
        <v>0.65200000000000047</v>
      </c>
      <c r="F658" s="3">
        <f t="array" ref="F658">F$2+F$3*_xlfn.NORM.S.INV(E658)</f>
        <v>1.3660667124128816E-2</v>
      </c>
      <c r="G658" s="6">
        <f>AVERAGE(F$7:F658)</f>
        <v>-2.1484663061686022E-2</v>
      </c>
      <c r="H658" s="13">
        <f t="shared" si="31"/>
        <v>-2.1597229206526909E-2</v>
      </c>
    </row>
    <row r="659" spans="1:8" x14ac:dyDescent="0.45">
      <c r="A659" s="1">
        <v>45153</v>
      </c>
      <c r="B659">
        <v>34.967537</v>
      </c>
      <c r="C659" s="2">
        <f t="shared" si="30"/>
        <v>-2.1490636933855889E-2</v>
      </c>
      <c r="E659" s="5">
        <f t="shared" si="32"/>
        <v>0.65300000000000047</v>
      </c>
      <c r="F659" s="3">
        <f t="array" ref="F659">F$2+F$3*_xlfn.NORM.S.INV(E659)</f>
        <v>1.3760328974352485E-2</v>
      </c>
      <c r="G659" s="6">
        <f>AVERAGE(F$7:F659)</f>
        <v>-2.1430689107572638E-2</v>
      </c>
      <c r="H659" s="13">
        <f t="shared" si="31"/>
        <v>-2.1543159193599851E-2</v>
      </c>
    </row>
    <row r="660" spans="1:8" x14ac:dyDescent="0.45">
      <c r="A660" s="1">
        <v>45154</v>
      </c>
      <c r="B660">
        <v>33.907913000000001</v>
      </c>
      <c r="C660" s="2">
        <f t="shared" si="30"/>
        <v>-3.0303077966286285E-2</v>
      </c>
      <c r="E660" s="5">
        <f t="shared" si="32"/>
        <v>0.65400000000000047</v>
      </c>
      <c r="F660" s="3">
        <f t="array" ref="F660">F$2+F$3*_xlfn.NORM.S.INV(E660)</f>
        <v>1.3860097075843165E-2</v>
      </c>
      <c r="G660" s="6">
        <f>AVERAGE(F$7:F660)</f>
        <v>-2.1376727660809006E-2</v>
      </c>
      <c r="H660" s="13">
        <f t="shared" si="31"/>
        <v>-2.1489102063134282E-2</v>
      </c>
    </row>
    <row r="661" spans="1:8" x14ac:dyDescent="0.45">
      <c r="A661" s="1">
        <v>45155</v>
      </c>
      <c r="B661">
        <v>33.791255999999997</v>
      </c>
      <c r="C661" s="2">
        <f t="shared" si="30"/>
        <v>-3.4404063735802293E-3</v>
      </c>
      <c r="E661" s="5">
        <f t="shared" si="32"/>
        <v>0.65500000000000047</v>
      </c>
      <c r="F661" s="3">
        <f t="array" ref="F661">F$2+F$3*_xlfn.NORM.S.INV(E661)</f>
        <v>1.3959972389555153E-2</v>
      </c>
      <c r="G661" s="6">
        <f>AVERAGE(F$7:F661)</f>
        <v>-2.132277850042677E-2</v>
      </c>
      <c r="H661" s="13">
        <f t="shared" si="31"/>
        <v>-2.1435057593178135E-2</v>
      </c>
    </row>
    <row r="662" spans="1:8" x14ac:dyDescent="0.45">
      <c r="A662" s="1">
        <v>45156</v>
      </c>
      <c r="B662">
        <v>32.187244</v>
      </c>
      <c r="C662" s="2">
        <f t="shared" si="30"/>
        <v>-4.7468256284998622E-2</v>
      </c>
      <c r="E662" s="5">
        <f t="shared" si="32"/>
        <v>0.65600000000000047</v>
      </c>
      <c r="F662" s="3">
        <f t="array" ref="F662">F$2+F$3*_xlfn.NORM.S.INV(E662)</f>
        <v>1.405995588270159E-2</v>
      </c>
      <c r="G662" s="6">
        <f>AVERAGE(F$7:F662)</f>
        <v>-2.1268841405330537E-2</v>
      </c>
      <c r="H662" s="13">
        <f t="shared" si="31"/>
        <v>-2.1381025561663065E-2</v>
      </c>
    </row>
    <row r="663" spans="1:8" x14ac:dyDescent="0.45">
      <c r="A663" s="1">
        <v>45159</v>
      </c>
      <c r="B663">
        <v>32.294178000000002</v>
      </c>
      <c r="C663" s="2">
        <f t="shared" si="30"/>
        <v>3.322247782382437E-3</v>
      </c>
      <c r="E663" s="5">
        <f t="shared" si="32"/>
        <v>0.65700000000000047</v>
      </c>
      <c r="F663" s="3">
        <f t="array" ref="F663">F$2+F$3*_xlfn.NORM.S.INV(E663)</f>
        <v>1.4160048528834868E-2</v>
      </c>
      <c r="G663" s="6">
        <f>AVERAGE(F$7:F663)</f>
        <v>-2.1214916154289189E-2</v>
      </c>
      <c r="H663" s="13">
        <f t="shared" si="31"/>
        <v>-2.1327005746395764E-2</v>
      </c>
    </row>
    <row r="664" spans="1:8" x14ac:dyDescent="0.45">
      <c r="A664" s="1">
        <v>45160</v>
      </c>
      <c r="B664">
        <v>32.352505000000001</v>
      </c>
      <c r="C664" s="2">
        <f t="shared" si="30"/>
        <v>1.8061150217230093E-3</v>
      </c>
      <c r="E664" s="5">
        <f t="shared" si="32"/>
        <v>0.65800000000000047</v>
      </c>
      <c r="F664" s="3">
        <f t="array" ref="F664">F$2+F$3*_xlfn.NORM.S.INV(E664)</f>
        <v>1.4260251307928106E-2</v>
      </c>
      <c r="G664" s="6">
        <f>AVERAGE(F$7:F664)</f>
        <v>-2.1161002525927158E-2</v>
      </c>
      <c r="H664" s="13">
        <f t="shared" si="31"/>
        <v>-2.127299792504922E-2</v>
      </c>
    </row>
    <row r="665" spans="1:8" x14ac:dyDescent="0.45">
      <c r="A665" s="1">
        <v>45161</v>
      </c>
      <c r="B665">
        <v>32.867733000000001</v>
      </c>
      <c r="C665" s="2">
        <f t="shared" si="30"/>
        <v>1.5925443794846839E-2</v>
      </c>
      <c r="E665" s="5">
        <f t="shared" si="32"/>
        <v>0.65900000000000047</v>
      </c>
      <c r="F665" s="3">
        <f t="array" ref="F665">F$2+F$3*_xlfn.NORM.S.INV(E665)</f>
        <v>1.4360565206457737E-2</v>
      </c>
      <c r="G665" s="6">
        <f>AVERAGE(F$7:F665)</f>
        <v>-2.110710029871565E-2</v>
      </c>
      <c r="H665" s="13">
        <f t="shared" si="31"/>
        <v>-2.1219001875153902E-2</v>
      </c>
    </row>
    <row r="666" spans="1:8" x14ac:dyDescent="0.45">
      <c r="A666" s="1">
        <v>45162</v>
      </c>
      <c r="B666">
        <v>32.099750999999998</v>
      </c>
      <c r="C666" s="2">
        <f t="shared" si="30"/>
        <v>-2.3365834205845704E-2</v>
      </c>
      <c r="E666" s="5">
        <f t="shared" si="32"/>
        <v>0.66000000000000048</v>
      </c>
      <c r="F666" s="3">
        <f t="array" ref="F666">F$2+F$3*_xlfn.NORM.S.INV(E666)</f>
        <v>1.4460991217487142E-2</v>
      </c>
      <c r="G666" s="6">
        <f>AVERAGE(F$7:F666)</f>
        <v>-2.1053209250963826E-2</v>
      </c>
      <c r="H666" s="13">
        <f t="shared" si="31"/>
        <v>-2.1165017374088959E-2</v>
      </c>
    </row>
    <row r="667" spans="1:8" x14ac:dyDescent="0.45">
      <c r="A667" s="1">
        <v>45163</v>
      </c>
      <c r="B667">
        <v>32.041420000000002</v>
      </c>
      <c r="C667" s="2">
        <f t="shared" si="30"/>
        <v>-1.817179204910202E-3</v>
      </c>
      <c r="E667" s="5">
        <f t="shared" si="32"/>
        <v>0.66100000000000048</v>
      </c>
      <c r="F667" s="3">
        <f t="array" ref="F667">F$2+F$3*_xlfn.NORM.S.INV(E667)</f>
        <v>1.4561530340751494E-2</v>
      </c>
      <c r="G667" s="6">
        <f>AVERAGE(F$7:F667)</f>
        <v>-2.0999329160809946E-2</v>
      </c>
      <c r="H667" s="13">
        <f t="shared" si="31"/>
        <v>-2.1111044199073292E-2</v>
      </c>
    </row>
    <row r="668" spans="1:8" x14ac:dyDescent="0.45">
      <c r="A668" s="1">
        <v>45166</v>
      </c>
      <c r="B668">
        <v>32.867733000000001</v>
      </c>
      <c r="C668" s="2">
        <f t="shared" si="30"/>
        <v>2.5788900741602561E-2</v>
      </c>
      <c r="E668" s="5">
        <f t="shared" si="32"/>
        <v>0.66200000000000048</v>
      </c>
      <c r="F668" s="3">
        <f t="array" ref="F668">F$2+F$3*_xlfn.NORM.S.INV(E668)</f>
        <v>1.4662183582743658E-2</v>
      </c>
      <c r="G668" s="6">
        <f>AVERAGE(F$7:F668)</f>
        <v>-2.0945459806212433E-2</v>
      </c>
      <c r="H668" s="13">
        <f t="shared" si="31"/>
        <v>-2.1057082127156658E-2</v>
      </c>
    </row>
    <row r="669" spans="1:8" x14ac:dyDescent="0.45">
      <c r="A669" s="1">
        <v>45167</v>
      </c>
      <c r="B669">
        <v>33.538502000000001</v>
      </c>
      <c r="C669" s="2">
        <f t="shared" si="30"/>
        <v>2.04081309775761E-2</v>
      </c>
      <c r="E669" s="5">
        <f t="shared" si="32"/>
        <v>0.66300000000000048</v>
      </c>
      <c r="F669" s="3">
        <f t="array" ref="F669">F$2+F$3*_xlfn.NORM.S.INV(E669)</f>
        <v>1.4762951956801332E-2</v>
      </c>
      <c r="G669" s="6">
        <f>AVERAGE(F$7:F669)</f>
        <v>-2.0891600964940922E-2</v>
      </c>
      <c r="H669" s="13">
        <f t="shared" si="31"/>
        <v>-2.1003130935210682E-2</v>
      </c>
    </row>
    <row r="670" spans="1:8" x14ac:dyDescent="0.45">
      <c r="A670" s="1">
        <v>45168</v>
      </c>
      <c r="B670">
        <v>33.023277</v>
      </c>
      <c r="C670" s="2">
        <f t="shared" si="30"/>
        <v>-1.5362194769462323E-2</v>
      </c>
      <c r="E670" s="5">
        <f t="shared" si="32"/>
        <v>0.66400000000000048</v>
      </c>
      <c r="F670" s="3">
        <f t="array" ref="F670">F$2+F$3*_xlfn.NORM.S.INV(E670)</f>
        <v>1.4863836483195352E-2</v>
      </c>
      <c r="G670" s="6">
        <f>AVERAGE(F$7:F670)</f>
        <v>-2.0837752414567222E-2</v>
      </c>
      <c r="H670" s="13">
        <f t="shared" si="31"/>
        <v>-2.0949190399919784E-2</v>
      </c>
    </row>
    <row r="671" spans="1:8" x14ac:dyDescent="0.45">
      <c r="A671" s="1">
        <v>45169</v>
      </c>
      <c r="B671">
        <v>32.284453999999997</v>
      </c>
      <c r="C671" s="2">
        <f t="shared" si="30"/>
        <v>-2.2372794801678975E-2</v>
      </c>
      <c r="E671" s="5">
        <f t="shared" si="32"/>
        <v>0.66500000000000048</v>
      </c>
      <c r="F671" s="3">
        <f t="array" ref="F671">F$2+F$3*_xlfn.NORM.S.INV(E671)</f>
        <v>1.4964838189219155E-2</v>
      </c>
      <c r="G671" s="6">
        <f>AVERAGE(F$7:F671)</f>
        <v>-2.0783913932456266E-2</v>
      </c>
      <c r="H671" s="13">
        <f t="shared" si="31"/>
        <v>-2.0895260297772167E-2</v>
      </c>
    </row>
    <row r="672" spans="1:8" x14ac:dyDescent="0.45">
      <c r="A672" s="1">
        <v>45170</v>
      </c>
      <c r="B672">
        <v>33.149650999999999</v>
      </c>
      <c r="C672" s="2">
        <f t="shared" si="30"/>
        <v>2.679918328493347E-2</v>
      </c>
      <c r="E672" s="5">
        <f t="shared" si="32"/>
        <v>0.66600000000000048</v>
      </c>
      <c r="F672" s="3">
        <f t="array" ref="F672">F$2+F$3*_xlfn.NORM.S.INV(E672)</f>
        <v>1.5065958109279579E-2</v>
      </c>
      <c r="G672" s="6">
        <f>AVERAGE(F$7:F672)</f>
        <v>-2.0730085295756963E-2</v>
      </c>
      <c r="H672" s="13">
        <f t="shared" si="31"/>
        <v>-2.0841340405050601E-2</v>
      </c>
    </row>
    <row r="673" spans="1:8" x14ac:dyDescent="0.45">
      <c r="A673" s="1">
        <v>45174</v>
      </c>
      <c r="B673">
        <v>33.305191000000001</v>
      </c>
      <c r="C673" s="2">
        <f t="shared" si="30"/>
        <v>4.6920554306892903E-3</v>
      </c>
      <c r="E673" s="5">
        <f t="shared" si="32"/>
        <v>0.66700000000000048</v>
      </c>
      <c r="F673" s="3">
        <f t="array" ref="F673">F$2+F$3*_xlfn.NORM.S.INV(E673)</f>
        <v>1.5167197284988814E-2</v>
      </c>
      <c r="G673" s="6">
        <f>AVERAGE(F$7:F673)</f>
        <v>-2.0676266281393026E-2</v>
      </c>
      <c r="H673" s="13">
        <f t="shared" si="31"/>
        <v>-2.0787430497823285E-2</v>
      </c>
    </row>
    <row r="674" spans="1:8" x14ac:dyDescent="0.45">
      <c r="A674" s="1">
        <v>45175</v>
      </c>
      <c r="B674">
        <v>32.848292999999998</v>
      </c>
      <c r="C674" s="2">
        <f t="shared" si="30"/>
        <v>-1.3718522136684452E-2</v>
      </c>
      <c r="E674" s="5">
        <f t="shared" si="32"/>
        <v>0.66800000000000048</v>
      </c>
      <c r="F674" s="3">
        <f t="array" ref="F674">F$2+F$3*_xlfn.NORM.S.INV(E674)</f>
        <v>1.5268556765257704E-2</v>
      </c>
      <c r="G674" s="6">
        <f>AVERAGE(F$7:F674)</f>
        <v>-2.062245666605373E-2</v>
      </c>
      <c r="H674" s="13">
        <f t="shared" si="31"/>
        <v>-2.0733530351934558E-2</v>
      </c>
    </row>
    <row r="675" spans="1:8" x14ac:dyDescent="0.45">
      <c r="A675" s="1">
        <v>45176</v>
      </c>
      <c r="B675">
        <v>31.438701999999999</v>
      </c>
      <c r="C675" s="2">
        <f t="shared" si="30"/>
        <v>-4.2912153760927496E-2</v>
      </c>
      <c r="E675" s="5">
        <f t="shared" si="32"/>
        <v>0.66900000000000048</v>
      </c>
      <c r="F675" s="3">
        <f t="array" ref="F675">F$2+F$3*_xlfn.NORM.S.INV(E675)</f>
        <v>1.5370037606390267E-2</v>
      </c>
      <c r="G675" s="6">
        <f>AVERAGE(F$7:F675)</f>
        <v>-2.0568656226184607E-2</v>
      </c>
      <c r="H675" s="13">
        <f t="shared" si="31"/>
        <v>-2.067963974299563E-2</v>
      </c>
    </row>
    <row r="676" spans="1:8" x14ac:dyDescent="0.45">
      <c r="A676" s="1">
        <v>45177</v>
      </c>
      <c r="B676">
        <v>31.497029999999999</v>
      </c>
      <c r="C676" s="2">
        <f t="shared" si="30"/>
        <v>1.8552928807302749E-3</v>
      </c>
      <c r="E676" s="5">
        <f t="shared" si="32"/>
        <v>0.67000000000000048</v>
      </c>
      <c r="F676" s="3">
        <f t="array" ref="F676">F$2+F$3*_xlfn.NORM.S.INV(E676)</f>
        <v>1.547164087217965E-2</v>
      </c>
      <c r="G676" s="6">
        <f>AVERAGE(F$7:F676)</f>
        <v>-2.0514864737978093E-2</v>
      </c>
      <c r="H676" s="13">
        <f t="shared" si="31"/>
        <v>-2.0625758446375177E-2</v>
      </c>
    </row>
    <row r="677" spans="1:8" x14ac:dyDescent="0.45">
      <c r="A677" s="1">
        <v>45180</v>
      </c>
      <c r="B677">
        <v>31.030407</v>
      </c>
      <c r="C677" s="2">
        <f t="shared" si="30"/>
        <v>-1.4814825397823195E-2</v>
      </c>
      <c r="E677" s="5">
        <f t="shared" si="32"/>
        <v>0.67100000000000048</v>
      </c>
      <c r="F677" s="3">
        <f t="array" ref="F677">F$2+F$3*_xlfn.NORM.S.INV(E677)</f>
        <v>1.5573367634005311E-2</v>
      </c>
      <c r="G677" s="6">
        <f>AVERAGE(F$7:F677)</f>
        <v>-2.0461081977364109E-2</v>
      </c>
      <c r="H677" s="13">
        <f t="shared" si="31"/>
        <v>-2.0571886237189953E-2</v>
      </c>
    </row>
    <row r="678" spans="1:8" x14ac:dyDescent="0.45">
      <c r="A678" s="1">
        <v>45181</v>
      </c>
      <c r="B678">
        <v>30.845700999999998</v>
      </c>
      <c r="C678" s="2">
        <f t="shared" si="30"/>
        <v>-5.9524195090319143E-3</v>
      </c>
      <c r="E678" s="5">
        <f t="shared" si="32"/>
        <v>0.67200000000000049</v>
      </c>
      <c r="F678" s="3">
        <f t="array" ref="F678">F$2+F$3*_xlfn.NORM.S.INV(E678)</f>
        <v>1.5675218970931677E-2</v>
      </c>
      <c r="G678" s="6">
        <f>AVERAGE(F$7:F678)</f>
        <v>-2.0407307720000573E-2</v>
      </c>
      <c r="H678" s="13">
        <f t="shared" si="31"/>
        <v>-2.0518022890295258E-2</v>
      </c>
    </row>
    <row r="679" spans="1:8" x14ac:dyDescent="0.45">
      <c r="A679" s="1">
        <v>45182</v>
      </c>
      <c r="B679">
        <v>30.806818</v>
      </c>
      <c r="C679" s="2">
        <f t="shared" si="30"/>
        <v>-1.2605646407581883E-3</v>
      </c>
      <c r="E679" s="5">
        <f t="shared" si="32"/>
        <v>0.67300000000000049</v>
      </c>
      <c r="F679" s="3">
        <f t="array" ref="F679">F$2+F$3*_xlfn.NORM.S.INV(E679)</f>
        <v>1.5777195969808117E-2</v>
      </c>
      <c r="G679" s="6">
        <f>AVERAGE(F$7:F679)</f>
        <v>-2.0353541741263862E-2</v>
      </c>
      <c r="H679" s="13">
        <f t="shared" si="31"/>
        <v>-2.0464168180275431E-2</v>
      </c>
    </row>
    <row r="680" spans="1:8" x14ac:dyDescent="0.45">
      <c r="A680" s="1">
        <v>45183</v>
      </c>
      <c r="B680">
        <v>30.835978999999998</v>
      </c>
      <c r="C680" s="2">
        <f t="shared" si="30"/>
        <v>9.4657617674109851E-4</v>
      </c>
      <c r="E680" s="5">
        <f t="shared" si="32"/>
        <v>0.67400000000000049</v>
      </c>
      <c r="F680" s="3">
        <f t="array" ref="F680">F$2+F$3*_xlfn.NORM.S.INV(E680)</f>
        <v>1.5879299725370392E-2</v>
      </c>
      <c r="G680" s="6">
        <f>AVERAGE(F$7:F680)</f>
        <v>-2.0299783816239182E-2</v>
      </c>
      <c r="H680" s="13">
        <f t="shared" si="31"/>
        <v>-2.0410321881434212E-2</v>
      </c>
    </row>
    <row r="681" spans="1:8" x14ac:dyDescent="0.45">
      <c r="A681" s="1">
        <v>45184</v>
      </c>
      <c r="B681">
        <v>30.690161</v>
      </c>
      <c r="C681" s="2">
        <f t="shared" si="30"/>
        <v>-4.7288266735425744E-3</v>
      </c>
      <c r="E681" s="5">
        <f t="shared" si="32"/>
        <v>0.67500000000000049</v>
      </c>
      <c r="F681" s="3">
        <f t="array" ref="F681">F$2+F$3*_xlfn.NORM.S.INV(E681)</f>
        <v>1.5981531340343535E-2</v>
      </c>
      <c r="G681" s="6">
        <f>AVERAGE(F$7:F681)</f>
        <v>-2.0246033719710909E-2</v>
      </c>
      <c r="H681" s="13">
        <f t="shared" si="31"/>
        <v>-2.0356483767785052E-2</v>
      </c>
    </row>
    <row r="682" spans="1:8" x14ac:dyDescent="0.45">
      <c r="A682" s="1">
        <v>45187</v>
      </c>
      <c r="B682">
        <v>30.252703</v>
      </c>
      <c r="C682" s="2">
        <f t="shared" si="30"/>
        <v>-1.425401450321484E-2</v>
      </c>
      <c r="E682" s="5">
        <f t="shared" si="32"/>
        <v>0.67600000000000049</v>
      </c>
      <c r="F682" s="3">
        <f t="array" ref="F682">F$2+F$3*_xlfn.NORM.S.INV(E682)</f>
        <v>1.6083891925546198E-2</v>
      </c>
      <c r="G682" s="6">
        <f>AVERAGE(F$7:F682)</f>
        <v>-2.0192291226152837E-2</v>
      </c>
      <c r="H682" s="13">
        <f t="shared" si="31"/>
        <v>-2.0302653613041396E-2</v>
      </c>
    </row>
    <row r="683" spans="1:8" x14ac:dyDescent="0.45">
      <c r="A683" s="1">
        <v>45188</v>
      </c>
      <c r="B683">
        <v>29.786079000000001</v>
      </c>
      <c r="C683" s="2">
        <f t="shared" si="30"/>
        <v>-1.5424208540969042E-2</v>
      </c>
      <c r="E683" s="5">
        <f t="shared" si="32"/>
        <v>0.67700000000000049</v>
      </c>
      <c r="F683" s="3">
        <f t="array" ref="F683">F$2+F$3*_xlfn.NORM.S.INV(E683)</f>
        <v>1.6186382599996534E-2</v>
      </c>
      <c r="G683" s="6">
        <f>AVERAGE(F$7:F683)</f>
        <v>-2.0138556109718347E-2</v>
      </c>
      <c r="H683" s="13">
        <f t="shared" si="31"/>
        <v>-2.0248831190606834E-2</v>
      </c>
    </row>
    <row r="684" spans="1:8" x14ac:dyDescent="0.45">
      <c r="A684" s="1">
        <v>45189</v>
      </c>
      <c r="B684">
        <v>29.504162000000001</v>
      </c>
      <c r="C684" s="2">
        <f t="shared" si="30"/>
        <v>-9.4647234367437605E-3</v>
      </c>
      <c r="E684" s="5">
        <f t="shared" si="32"/>
        <v>0.67800000000000049</v>
      </c>
      <c r="F684" s="3">
        <f t="array" ref="F684">F$2+F$3*_xlfn.NORM.S.INV(E684)</f>
        <v>1.6289004491019547E-2</v>
      </c>
      <c r="G684" s="6">
        <f>AVERAGE(F$7:F684)</f>
        <v>-2.0084828144230533E-2</v>
      </c>
      <c r="H684" s="13">
        <f t="shared" si="31"/>
        <v>-2.0195016273565233E-2</v>
      </c>
    </row>
    <row r="685" spans="1:8" x14ac:dyDescent="0.45">
      <c r="A685" s="1">
        <v>45190</v>
      </c>
      <c r="B685">
        <v>28.979209999999998</v>
      </c>
      <c r="C685" s="2">
        <f t="shared" si="30"/>
        <v>-1.7792472804345483E-2</v>
      </c>
      <c r="E685" s="5">
        <f t="shared" si="32"/>
        <v>0.67900000000000049</v>
      </c>
      <c r="F685" s="3">
        <f t="array" ref="F685">F$2+F$3*_xlfn.NORM.S.INV(E685)</f>
        <v>1.6391758734356082E-2</v>
      </c>
      <c r="G685" s="6">
        <f>AVERAGE(F$7:F685)</f>
        <v>-2.0031107103172231E-2</v>
      </c>
      <c r="H685" s="13">
        <f t="shared" si="31"/>
        <v>-2.0141208634670761E-2</v>
      </c>
    </row>
    <row r="686" spans="1:8" x14ac:dyDescent="0.45">
      <c r="A686" s="1">
        <v>45191</v>
      </c>
      <c r="B686">
        <v>29.562488999999999</v>
      </c>
      <c r="C686" s="2">
        <f t="shared" si="30"/>
        <v>2.012749829964311E-2</v>
      </c>
      <c r="E686" s="5">
        <f t="shared" si="32"/>
        <v>0.68000000000000049</v>
      </c>
      <c r="F686" s="3">
        <f t="array" ref="F686">F$2+F$3*_xlfn.NORM.S.INV(E686)</f>
        <v>1.6494646474273362E-2</v>
      </c>
      <c r="G686" s="6">
        <f>AVERAGE(F$7:F686)</f>
        <v>-1.9977392759675989E-2</v>
      </c>
      <c r="H686" s="13">
        <f t="shared" si="31"/>
        <v>-2.0087408046337869E-2</v>
      </c>
    </row>
    <row r="687" spans="1:8" x14ac:dyDescent="0.45">
      <c r="A687" s="1">
        <v>45194</v>
      </c>
      <c r="B687">
        <v>28.950047999999999</v>
      </c>
      <c r="C687" s="2">
        <f t="shared" si="30"/>
        <v>-2.0716828004570309E-2</v>
      </c>
      <c r="E687" s="5">
        <f t="shared" si="32"/>
        <v>0.68100000000000049</v>
      </c>
      <c r="F687" s="3">
        <f t="array" ref="F687">F$2+F$3*_xlfn.NORM.S.INV(E687)</f>
        <v>1.6597668863677119E-2</v>
      </c>
      <c r="G687" s="6">
        <f>AVERAGE(F$7:F687)</f>
        <v>-1.9923684886513943E-2</v>
      </c>
      <c r="H687" s="13">
        <f t="shared" si="31"/>
        <v>-2.0033614280631176E-2</v>
      </c>
    </row>
    <row r="688" spans="1:8" x14ac:dyDescent="0.45">
      <c r="A688" s="1">
        <v>45195</v>
      </c>
      <c r="B688">
        <v>28.220950999999999</v>
      </c>
      <c r="C688" s="2">
        <f t="shared" si="30"/>
        <v>-2.5184655997806948E-2</v>
      </c>
      <c r="E688" s="5">
        <f t="shared" si="32"/>
        <v>0.68200000000000049</v>
      </c>
      <c r="F688" s="3">
        <f t="array" ref="F688">F$2+F$3*_xlfn.NORM.S.INV(E688)</f>
        <v>1.6700827064225408E-2</v>
      </c>
      <c r="G688" s="6">
        <f>AVERAGE(F$7:F688)</f>
        <v>-1.9869983256087638E-2</v>
      </c>
      <c r="H688" s="13">
        <f t="shared" si="31"/>
        <v>-1.9979827109255301E-2</v>
      </c>
    </row>
    <row r="689" spans="1:8" x14ac:dyDescent="0.45">
      <c r="A689" s="1">
        <v>45196</v>
      </c>
      <c r="B689">
        <v>28.143179</v>
      </c>
      <c r="C689" s="2">
        <f t="shared" si="30"/>
        <v>-2.7558249188696093E-3</v>
      </c>
      <c r="E689" s="5">
        <f t="shared" si="32"/>
        <v>0.6830000000000005</v>
      </c>
      <c r="F689" s="3">
        <f t="array" ref="F689">F$2+F$3*_xlfn.NORM.S.INV(E689)</f>
        <v>1.6804122246444137E-2</v>
      </c>
      <c r="G689" s="6">
        <f>AVERAGE(F$7:F689)</f>
        <v>-1.9816287640417752E-2</v>
      </c>
      <c r="H689" s="13">
        <f t="shared" si="31"/>
        <v>-1.992604630354455E-2</v>
      </c>
    </row>
    <row r="690" spans="1:8" x14ac:dyDescent="0.45">
      <c r="A690" s="1">
        <v>45197</v>
      </c>
      <c r="B690">
        <v>27.754325999999999</v>
      </c>
      <c r="C690" s="2">
        <f t="shared" si="30"/>
        <v>-1.381695365687019E-2</v>
      </c>
      <c r="E690" s="5">
        <f t="shared" si="32"/>
        <v>0.6840000000000005</v>
      </c>
      <c r="F690" s="3">
        <f t="array" ref="F690">F$2+F$3*_xlfn.NORM.S.INV(E690)</f>
        <v>1.690755558984422E-2</v>
      </c>
      <c r="G690" s="6">
        <f>AVERAGE(F$7:F690)</f>
        <v>-1.9762597811133743E-2</v>
      </c>
      <c r="H690" s="13">
        <f t="shared" si="31"/>
        <v>-1.987227163445263E-2</v>
      </c>
    </row>
    <row r="691" spans="1:8" x14ac:dyDescent="0.45">
      <c r="A691" s="1">
        <v>45198</v>
      </c>
      <c r="B691">
        <v>28.318161</v>
      </c>
      <c r="C691" s="2">
        <f t="shared" si="30"/>
        <v>2.0315211401638722E-2</v>
      </c>
      <c r="E691" s="5">
        <f t="shared" si="32"/>
        <v>0.6850000000000005</v>
      </c>
      <c r="F691" s="3">
        <f t="array" ref="F691">F$2+F$3*_xlfn.NORM.S.INV(E691)</f>
        <v>1.7011128283040512E-2</v>
      </c>
      <c r="G691" s="6">
        <f>AVERAGE(F$7:F691)</f>
        <v>-1.9708913539463416E-2</v>
      </c>
      <c r="H691" s="13">
        <f t="shared" si="31"/>
        <v>-1.9818502872542203E-2</v>
      </c>
    </row>
    <row r="692" spans="1:8" x14ac:dyDescent="0.45">
      <c r="A692" s="1">
        <v>45201</v>
      </c>
      <c r="B692">
        <v>28.259834000000001</v>
      </c>
      <c r="C692" s="2">
        <f t="shared" si="30"/>
        <v>-2.0597029588185212E-3</v>
      </c>
      <c r="E692" s="5">
        <f t="shared" si="32"/>
        <v>0.6860000000000005</v>
      </c>
      <c r="F692" s="3">
        <f t="array" ref="F692">F$2+F$3*_xlfn.NORM.S.INV(E692)</f>
        <v>1.711484152387259E-2</v>
      </c>
      <c r="G692" s="6">
        <f>AVERAGE(F$7:F692)</f>
        <v>-1.9655234596222402E-2</v>
      </c>
      <c r="H692" s="13">
        <f t="shared" si="31"/>
        <v>-1.9764739787974356E-2</v>
      </c>
    </row>
    <row r="693" spans="1:8" x14ac:dyDescent="0.45">
      <c r="A693" s="1">
        <v>45202</v>
      </c>
      <c r="B693">
        <v>27.666834000000001</v>
      </c>
      <c r="C693" s="2">
        <f t="shared" si="30"/>
        <v>-2.0983845835754078E-2</v>
      </c>
      <c r="E693" s="5">
        <f t="shared" si="32"/>
        <v>0.6870000000000005</v>
      </c>
      <c r="F693" s="3">
        <f t="array" ref="F693">F$2+F$3*_xlfn.NORM.S.INV(E693)</f>
        <v>1.7218696519527225E-2</v>
      </c>
      <c r="G693" s="6">
        <f>AVERAGE(F$7:F693)</f>
        <v>-1.960156075180355E-2</v>
      </c>
      <c r="H693" s="13">
        <f t="shared" si="31"/>
        <v>-1.971098215049805E-2</v>
      </c>
    </row>
    <row r="694" spans="1:8" x14ac:dyDescent="0.45">
      <c r="A694" s="1">
        <v>45203</v>
      </c>
      <c r="B694">
        <v>27.598784999999999</v>
      </c>
      <c r="C694" s="2">
        <f t="shared" si="30"/>
        <v>-2.4595875335791106E-3</v>
      </c>
      <c r="E694" s="5">
        <f t="shared" si="32"/>
        <v>0.6880000000000005</v>
      </c>
      <c r="F694" s="3">
        <f t="array" ref="F694">F$2+F$3*_xlfn.NORM.S.INV(E694)</f>
        <v>1.7322694486662786E-2</v>
      </c>
      <c r="G694" s="6">
        <f>AVERAGE(F$7:F694)</f>
        <v>-1.9547891776166247E-2</v>
      </c>
      <c r="H694" s="13">
        <f t="shared" si="31"/>
        <v>-1.9657229729439389E-2</v>
      </c>
    </row>
    <row r="695" spans="1:8" x14ac:dyDescent="0.45">
      <c r="A695" s="1">
        <v>45204</v>
      </c>
      <c r="B695">
        <v>27.85154</v>
      </c>
      <c r="C695" s="2">
        <f t="shared" si="30"/>
        <v>9.1581930146562573E-3</v>
      </c>
      <c r="E695" s="5">
        <f t="shared" si="32"/>
        <v>0.6890000000000005</v>
      </c>
      <c r="F695" s="3">
        <f t="array" ref="F695">F$2+F$3*_xlfn.NORM.S.INV(E695)</f>
        <v>1.74268366515355E-2</v>
      </c>
      <c r="G695" s="6">
        <f>AVERAGE(F$7:F695)</f>
        <v>-1.9494227438825604E-2</v>
      </c>
      <c r="H695" s="13">
        <f t="shared" si="31"/>
        <v>-1.96034822936909E-2</v>
      </c>
    </row>
    <row r="696" spans="1:8" x14ac:dyDescent="0.45">
      <c r="A696" s="1">
        <v>45205</v>
      </c>
      <c r="B696">
        <v>28.784786</v>
      </c>
      <c r="C696" s="2">
        <f t="shared" si="30"/>
        <v>3.3507877840866174E-2</v>
      </c>
      <c r="E696" s="5">
        <f t="shared" si="32"/>
        <v>0.6900000000000005</v>
      </c>
      <c r="F696" s="3">
        <f t="array" ref="F696">F$2+F$3*_xlfn.NORM.S.INV(E696)</f>
        <v>1.7531124250127636E-2</v>
      </c>
      <c r="G696" s="6">
        <f>AVERAGE(F$7:F696)</f>
        <v>-1.9440567508841614E-2</v>
      </c>
      <c r="H696" s="13">
        <f t="shared" si="31"/>
        <v>-1.9549739611700624E-2</v>
      </c>
    </row>
    <row r="697" spans="1:8" x14ac:dyDescent="0.45">
      <c r="A697" s="1">
        <v>45208</v>
      </c>
      <c r="B697">
        <v>28.415375000000001</v>
      </c>
      <c r="C697" s="2">
        <f t="shared" si="30"/>
        <v>-1.2833550334541255E-2</v>
      </c>
      <c r="E697" s="5">
        <f t="shared" si="32"/>
        <v>0.6910000000000005</v>
      </c>
      <c r="F697" s="3">
        <f t="array" ref="F697">F$2+F$3*_xlfn.NORM.S.INV(E697)</f>
        <v>1.7635558528277605E-2</v>
      </c>
      <c r="G697" s="6">
        <f>AVERAGE(F$7:F697)</f>
        <v>-1.9386911754808157E-2</v>
      </c>
      <c r="H697" s="13">
        <f t="shared" si="31"/>
        <v>-1.9496001451461215E-2</v>
      </c>
    </row>
    <row r="698" spans="1:8" x14ac:dyDescent="0.45">
      <c r="A698" s="1">
        <v>45209</v>
      </c>
      <c r="B698">
        <v>29.426392</v>
      </c>
      <c r="C698" s="2">
        <f t="shared" si="30"/>
        <v>3.5579928119899851E-2</v>
      </c>
      <c r="E698" s="5">
        <f t="shared" si="32"/>
        <v>0.6920000000000005</v>
      </c>
      <c r="F698" s="3">
        <f t="array" ref="F698">F$2+F$3*_xlfn.NORM.S.INV(E698)</f>
        <v>1.7740140741812106E-2</v>
      </c>
      <c r="G698" s="6">
        <f>AVERAGE(F$7:F698)</f>
        <v>-1.9333259944841939E-2</v>
      </c>
      <c r="H698" s="13">
        <f t="shared" si="31"/>
        <v>-1.9442267580498839E-2</v>
      </c>
    </row>
    <row r="699" spans="1:8" x14ac:dyDescent="0.45">
      <c r="A699" s="1">
        <v>45210</v>
      </c>
      <c r="B699">
        <v>29.494440000000001</v>
      </c>
      <c r="C699" s="2">
        <f t="shared" si="30"/>
        <v>2.3124819379827244E-3</v>
      </c>
      <c r="E699" s="5">
        <f t="shared" si="32"/>
        <v>0.6930000000000005</v>
      </c>
      <c r="F699" s="3">
        <f t="array" ref="F699">F$2+F$3*_xlfn.NORM.S.INV(E699)</f>
        <v>1.7844872156680285E-2</v>
      </c>
      <c r="G699" s="6">
        <f>AVERAGE(F$7:F699)</f>
        <v>-1.9279611846571346E-2</v>
      </c>
      <c r="H699" s="13">
        <f t="shared" si="31"/>
        <v>-1.9388537765862066E-2</v>
      </c>
    </row>
    <row r="700" spans="1:8" x14ac:dyDescent="0.45">
      <c r="A700" s="1">
        <v>45211</v>
      </c>
      <c r="B700">
        <v>27.054392</v>
      </c>
      <c r="C700" s="2">
        <f t="shared" si="30"/>
        <v>-8.2729083854448549E-2</v>
      </c>
      <c r="E700" s="5">
        <f t="shared" si="32"/>
        <v>0.69400000000000051</v>
      </c>
      <c r="F700" s="3">
        <f t="array" ref="F700">F$2+F$3*_xlfn.NORM.S.INV(E700)</f>
        <v>1.7949754049089942E-2</v>
      </c>
      <c r="G700" s="6">
        <f>AVERAGE(F$7:F700)</f>
        <v>-1.9225967227125149E-2</v>
      </c>
      <c r="H700" s="13">
        <f t="shared" si="31"/>
        <v>-1.933481177411062E-2</v>
      </c>
    </row>
    <row r="701" spans="1:8" x14ac:dyDescent="0.45">
      <c r="A701" s="1">
        <v>45212</v>
      </c>
      <c r="B701">
        <v>26.296130999999999</v>
      </c>
      <c r="C701" s="2">
        <f t="shared" si="30"/>
        <v>-2.8027279267632488E-2</v>
      </c>
      <c r="E701" s="5">
        <f t="shared" si="32"/>
        <v>0.69500000000000051</v>
      </c>
      <c r="F701" s="3">
        <f t="array" ref="F701">F$2+F$3*_xlfn.NORM.S.INV(E701)</f>
        <v>1.8054787705645867E-2</v>
      </c>
      <c r="G701" s="6">
        <f>AVERAGE(F$7:F701)</f>
        <v>-1.9172325853121161E-2</v>
      </c>
      <c r="H701" s="13">
        <f t="shared" si="31"/>
        <v>-1.9281089371304034E-2</v>
      </c>
    </row>
    <row r="702" spans="1:8" x14ac:dyDescent="0.45">
      <c r="A702" s="1">
        <v>45215</v>
      </c>
      <c r="B702">
        <v>26.869688</v>
      </c>
      <c r="C702" s="2">
        <f t="shared" si="30"/>
        <v>2.1811459640203479E-2</v>
      </c>
      <c r="E702" s="5">
        <f t="shared" si="32"/>
        <v>0.69600000000000051</v>
      </c>
      <c r="F702" s="3">
        <f t="array" ref="F702">F$2+F$3*_xlfn.NORM.S.INV(E702)</f>
        <v>1.8159974423490315E-2</v>
      </c>
      <c r="G702" s="6">
        <f>AVERAGE(F$7:F702)</f>
        <v>-1.9118687490654766E-2</v>
      </c>
      <c r="H702" s="13">
        <f t="shared" si="31"/>
        <v>-1.9227370322990184E-2</v>
      </c>
    </row>
    <row r="703" spans="1:8" x14ac:dyDescent="0.45">
      <c r="A703" s="1">
        <v>45216</v>
      </c>
      <c r="B703">
        <v>25.907278000000002</v>
      </c>
      <c r="C703" s="2">
        <f t="shared" si="30"/>
        <v>-3.5817684224692115E-2</v>
      </c>
      <c r="E703" s="5">
        <f t="shared" si="32"/>
        <v>0.69700000000000051</v>
      </c>
      <c r="F703" s="3">
        <f t="array" ref="F703">F$2+F$3*_xlfn.NORM.S.INV(E703)</f>
        <v>1.8265315510445707E-2</v>
      </c>
      <c r="G703" s="6">
        <f>AVERAGE(F$7:F703)</f>
        <v>-1.9065051905287334E-2</v>
      </c>
      <c r="H703" s="13">
        <f t="shared" si="31"/>
        <v>-1.9173654394193787E-2</v>
      </c>
    </row>
    <row r="704" spans="1:8" x14ac:dyDescent="0.45">
      <c r="A704" s="1">
        <v>45217</v>
      </c>
      <c r="B704">
        <v>25.158736999999999</v>
      </c>
      <c r="C704" s="2">
        <f t="shared" si="30"/>
        <v>-2.8893077844766357E-2</v>
      </c>
      <c r="E704" s="5">
        <f t="shared" si="32"/>
        <v>0.69800000000000051</v>
      </c>
      <c r="F704" s="3">
        <f t="array" ref="F704">F$2+F$3*_xlfn.NORM.S.INV(E704)</f>
        <v>1.8370812285159528E-2</v>
      </c>
      <c r="G704" s="6">
        <f>AVERAGE(F$7:F704)</f>
        <v>-1.9011418862034547E-2</v>
      </c>
      <c r="H704" s="13">
        <f t="shared" si="31"/>
        <v>-1.9119941349404698E-2</v>
      </c>
    </row>
    <row r="705" spans="1:8" x14ac:dyDescent="0.45">
      <c r="A705" s="1">
        <v>45218</v>
      </c>
      <c r="B705">
        <v>24.371313000000001</v>
      </c>
      <c r="C705" s="2">
        <f t="shared" si="30"/>
        <v>-3.1298232498713996E-2</v>
      </c>
      <c r="E705" s="5">
        <f t="shared" si="32"/>
        <v>0.69900000000000051</v>
      </c>
      <c r="F705" s="3">
        <f t="array" ref="F705">F$2+F$3*_xlfn.NORM.S.INV(E705)</f>
        <v>1.8476466077251504E-2</v>
      </c>
      <c r="G705" s="6">
        <f>AVERAGE(F$7:F705)</f>
        <v>-1.8957788125354594E-2</v>
      </c>
      <c r="H705" s="13">
        <f t="shared" si="31"/>
        <v>-1.9066230952566165E-2</v>
      </c>
    </row>
    <row r="706" spans="1:8" x14ac:dyDescent="0.45">
      <c r="A706" s="1">
        <v>45219</v>
      </c>
      <c r="B706">
        <v>23.700541999999999</v>
      </c>
      <c r="C706" s="2">
        <f t="shared" si="30"/>
        <v>-2.7522973423713459E-2</v>
      </c>
      <c r="E706" s="5">
        <f t="shared" si="32"/>
        <v>0.70000000000000051</v>
      </c>
      <c r="F706" s="3">
        <f t="array" ref="F706">F$2+F$3*_xlfn.NORM.S.INV(E706)</f>
        <v>1.8582278227463171E-2</v>
      </c>
      <c r="G706" s="6">
        <f>AVERAGE(F$7:F706)</f>
        <v>-1.8904159459136285E-2</v>
      </c>
      <c r="H706" s="13">
        <f t="shared" si="31"/>
        <v>-1.9012522967062944E-2</v>
      </c>
    </row>
    <row r="707" spans="1:8" x14ac:dyDescent="0.45">
      <c r="A707" s="1">
        <v>45222</v>
      </c>
      <c r="B707">
        <v>24.108837000000001</v>
      </c>
      <c r="C707" s="2">
        <f t="shared" si="30"/>
        <v>1.7227243157561745E-2</v>
      </c>
      <c r="E707" s="5">
        <f t="shared" si="32"/>
        <v>0.70100000000000051</v>
      </c>
      <c r="F707" s="3">
        <f t="array" ref="F707">F$2+F$3*_xlfn.NORM.S.INV(E707)</f>
        <v>1.8688250087809697E-2</v>
      </c>
      <c r="G707" s="6">
        <f>AVERAGE(F$7:F707)</f>
        <v>-1.8850532626687004E-2</v>
      </c>
      <c r="H707" s="13">
        <f t="shared" si="31"/>
        <v>-1.8958817155709327E-2</v>
      </c>
    </row>
    <row r="708" spans="1:8" x14ac:dyDescent="0.45">
      <c r="A708" s="1">
        <v>45223</v>
      </c>
      <c r="B708">
        <v>24.546295000000001</v>
      </c>
      <c r="C708" s="2">
        <f t="shared" ref="C708:C771" si="33">B708/B707-1</f>
        <v>1.8145130766780593E-2</v>
      </c>
      <c r="E708" s="5">
        <f t="shared" si="32"/>
        <v>0.70200000000000051</v>
      </c>
      <c r="F708" s="3">
        <f t="array" ref="F708">F$2+F$3*_xlfn.NORM.S.INV(E708)</f>
        <v>1.8794383021734265E-2</v>
      </c>
      <c r="G708" s="6">
        <f>AVERAGE(F$7:F708)</f>
        <v>-1.8796907390720589E-2</v>
      </c>
      <c r="H708" s="13">
        <f t="shared" si="31"/>
        <v>-1.8905113280737001E-2</v>
      </c>
    </row>
    <row r="709" spans="1:8" x14ac:dyDescent="0.45">
      <c r="A709" s="1">
        <v>45224</v>
      </c>
      <c r="B709">
        <v>24.419920000000001</v>
      </c>
      <c r="C709" s="2">
        <f t="shared" si="33"/>
        <v>-5.1484348248890255E-3</v>
      </c>
      <c r="E709" s="5">
        <f t="shared" si="32"/>
        <v>0.70300000000000051</v>
      </c>
      <c r="F709" s="3">
        <f t="array" ref="F709">F$2+F$3*_xlfn.NORM.S.INV(E709)</f>
        <v>1.8900678404264782E-2</v>
      </c>
      <c r="G709" s="6">
        <f>AVERAGE(F$7:F709)</f>
        <v>-1.8743283513345078E-2</v>
      </c>
      <c r="H709" s="13">
        <f t="shared" si="31"/>
        <v>-1.8851411103782877E-2</v>
      </c>
    </row>
    <row r="710" spans="1:8" x14ac:dyDescent="0.45">
      <c r="A710" s="1">
        <v>45225</v>
      </c>
      <c r="B710">
        <v>25.197624000000001</v>
      </c>
      <c r="C710" s="2">
        <f t="shared" si="33"/>
        <v>3.1847114978263535E-2</v>
      </c>
      <c r="E710" s="5">
        <f t="shared" si="32"/>
        <v>0.70400000000000051</v>
      </c>
      <c r="F710" s="3">
        <f t="array" ref="F710">F$2+F$3*_xlfn.NORM.S.INV(E710)</f>
        <v>1.9007137622173223E-2</v>
      </c>
      <c r="G710" s="6">
        <f>AVERAGE(F$7:F710)</f>
        <v>-1.8689660756050306E-2</v>
      </c>
      <c r="H710" s="13">
        <f t="shared" si="31"/>
        <v>-1.8797710385876687E-2</v>
      </c>
    </row>
    <row r="711" spans="1:8" x14ac:dyDescent="0.45">
      <c r="A711" s="1">
        <v>45226</v>
      </c>
      <c r="B711">
        <v>24.935148000000002</v>
      </c>
      <c r="C711" s="2">
        <f t="shared" si="33"/>
        <v>-1.041669643137777E-2</v>
      </c>
      <c r="E711" s="5">
        <f t="shared" si="32"/>
        <v>0.70500000000000052</v>
      </c>
      <c r="F711" s="3">
        <f t="array" ref="F711">F$2+F$3*_xlfn.NORM.S.INV(E711)</f>
        <v>1.9113762074137484E-2</v>
      </c>
      <c r="G711" s="6">
        <f>AVERAGE(F$7:F711)</f>
        <v>-1.8636038879695432E-2</v>
      </c>
      <c r="H711" s="13">
        <f t="shared" si="31"/>
        <v>-1.8744010887428556E-2</v>
      </c>
    </row>
    <row r="712" spans="1:8" x14ac:dyDescent="0.45">
      <c r="A712" s="1">
        <v>45229</v>
      </c>
      <c r="B712">
        <v>25.217065999999999</v>
      </c>
      <c r="C712" s="2">
        <f t="shared" si="33"/>
        <v>1.1306048795058254E-2</v>
      </c>
      <c r="E712" s="5">
        <f t="shared" si="32"/>
        <v>0.70600000000000052</v>
      </c>
      <c r="F712" s="3">
        <f t="array" ref="F712">F$2+F$3*_xlfn.NORM.S.INV(E712)</f>
        <v>1.9220553170905829E-2</v>
      </c>
      <c r="G712" s="6">
        <f>AVERAGE(F$7:F712)</f>
        <v>-1.858241764449628E-2</v>
      </c>
      <c r="H712" s="13">
        <f t="shared" ref="H712:H775" si="34">$F$2-$F$3*_xlfn.NORM.S.DIST((F712-$F$2)/$F$3,0)/_xlfn.NORM.S.DIST((F712-$F$2)/$F$3,1)</f>
        <v>-1.8690312368216402E-2</v>
      </c>
    </row>
    <row r="713" spans="1:8" x14ac:dyDescent="0.45">
      <c r="A713" s="1">
        <v>45230</v>
      </c>
      <c r="B713">
        <v>24.711556999999999</v>
      </c>
      <c r="C713" s="2">
        <f t="shared" si="33"/>
        <v>-2.0046305149060584E-2</v>
      </c>
      <c r="E713" s="5">
        <f t="shared" ref="E713:E776" si="35">E712+0.1%</f>
        <v>0.70700000000000052</v>
      </c>
      <c r="F713" s="3">
        <f t="array" ref="F713">F$2+F$3*_xlfn.NORM.S.INV(E713)</f>
        <v>1.9327512335464075E-2</v>
      </c>
      <c r="G713" s="6">
        <f>AVERAGE(F$7:F713)</f>
        <v>-1.8528796810012602E-2</v>
      </c>
      <c r="H713" s="13">
        <f t="shared" si="34"/>
        <v>-1.8636614587373212E-2</v>
      </c>
    </row>
    <row r="714" spans="1:8" x14ac:dyDescent="0.45">
      <c r="A714" s="1">
        <v>45231</v>
      </c>
      <c r="B714">
        <v>24.624067</v>
      </c>
      <c r="C714" s="2">
        <f t="shared" si="33"/>
        <v>-3.5404487058423584E-3</v>
      </c>
      <c r="E714" s="5">
        <f t="shared" si="35"/>
        <v>0.70800000000000052</v>
      </c>
      <c r="F714" s="3">
        <f t="array" ref="F714">F$2+F$3*_xlfn.NORM.S.INV(E714)</f>
        <v>1.9434641003205428E-2</v>
      </c>
      <c r="G714" s="6">
        <f>AVERAGE(F$7:F714)</f>
        <v>-1.8475176135135177E-2</v>
      </c>
      <c r="H714" s="13">
        <f t="shared" si="34"/>
        <v>-1.8582917303374198E-2</v>
      </c>
    </row>
    <row r="715" spans="1:8" x14ac:dyDescent="0.45">
      <c r="A715" s="1">
        <v>45232</v>
      </c>
      <c r="B715">
        <v>25.090689000000001</v>
      </c>
      <c r="C715" s="2">
        <f t="shared" si="33"/>
        <v>1.8949834728763548E-2</v>
      </c>
      <c r="E715" s="5">
        <f t="shared" si="35"/>
        <v>0.70900000000000052</v>
      </c>
      <c r="F715" s="3">
        <f t="array" ref="F715">F$2+F$3*_xlfn.NORM.S.INV(E715)</f>
        <v>1.9541940622103196E-2</v>
      </c>
      <c r="G715" s="6">
        <f>AVERAGE(F$7:F715)</f>
        <v>-1.8421555378072781E-2</v>
      </c>
      <c r="H715" s="13">
        <f t="shared" si="34"/>
        <v>-1.8529220274023803E-2</v>
      </c>
    </row>
    <row r="716" spans="1:8" x14ac:dyDescent="0.45">
      <c r="A716" s="1">
        <v>45233</v>
      </c>
      <c r="B716">
        <v>26.189198000000001</v>
      </c>
      <c r="C716" s="2">
        <f t="shared" si="33"/>
        <v>4.3781539837347561E-2</v>
      </c>
      <c r="E716" s="5">
        <f t="shared" si="35"/>
        <v>0.71000000000000052</v>
      </c>
      <c r="F716" s="3">
        <f t="array" ref="F716">F$2+F$3*_xlfn.NORM.S.INV(E716)</f>
        <v>1.9649412652886243E-2</v>
      </c>
      <c r="G716" s="6">
        <f>AVERAGE(F$7:F716)</f>
        <v>-1.8367934296339039E-2</v>
      </c>
      <c r="H716" s="13">
        <f t="shared" si="34"/>
        <v>-1.8475523256442593E-2</v>
      </c>
    </row>
    <row r="717" spans="1:8" x14ac:dyDescent="0.45">
      <c r="A717" s="1">
        <v>45236</v>
      </c>
      <c r="B717">
        <v>26.35446</v>
      </c>
      <c r="C717" s="2">
        <f t="shared" si="33"/>
        <v>6.310311602516272E-3</v>
      </c>
      <c r="E717" s="5">
        <f t="shared" si="35"/>
        <v>0.71100000000000052</v>
      </c>
      <c r="F717" s="3">
        <f t="array" ref="F717">F$2+F$3*_xlfn.NORM.S.INV(E717)</f>
        <v>1.9757058569217376E-2</v>
      </c>
      <c r="G717" s="6">
        <f>AVERAGE(F$7:F717)</f>
        <v>-1.8314312646739099E-2</v>
      </c>
      <c r="H717" s="13">
        <f t="shared" si="34"/>
        <v>-1.8421826007054005E-2</v>
      </c>
    </row>
    <row r="718" spans="1:8" x14ac:dyDescent="0.45">
      <c r="A718" s="1">
        <v>45237</v>
      </c>
      <c r="B718">
        <v>26.07254</v>
      </c>
      <c r="C718" s="2">
        <f t="shared" si="33"/>
        <v>-1.0697240618855353E-2</v>
      </c>
      <c r="E718" s="5">
        <f t="shared" si="35"/>
        <v>0.71200000000000052</v>
      </c>
      <c r="F718" s="3">
        <f t="array" ref="F718">F$2+F$3*_xlfn.NORM.S.INV(E718)</f>
        <v>1.9864879857874718E-2</v>
      </c>
      <c r="G718" s="6">
        <f>AVERAGE(F$7:F718)</f>
        <v>-1.8260690185356213E-2</v>
      </c>
      <c r="H718" s="13">
        <f t="shared" si="34"/>
        <v>-1.8368128281570938E-2</v>
      </c>
    </row>
    <row r="719" spans="1:8" x14ac:dyDescent="0.45">
      <c r="A719" s="1">
        <v>45238</v>
      </c>
      <c r="B719">
        <v>25.712854</v>
      </c>
      <c r="C719" s="2">
        <f t="shared" si="33"/>
        <v>-1.3795587234692097E-2</v>
      </c>
      <c r="E719" s="5">
        <f t="shared" si="35"/>
        <v>0.71300000000000052</v>
      </c>
      <c r="F719" s="3">
        <f t="array" ref="F719">F$2+F$3*_xlfn.NORM.S.INV(E719)</f>
        <v>1.9972878018936026E-2</v>
      </c>
      <c r="G719" s="6">
        <f>AVERAGE(F$7:F719)</f>
        <v>-1.820706666753813E-2</v>
      </c>
      <c r="H719" s="13">
        <f t="shared" si="34"/>
        <v>-1.8314429834982233E-2</v>
      </c>
    </row>
    <row r="720" spans="1:8" x14ac:dyDescent="0.45">
      <c r="A720" s="1">
        <v>45239</v>
      </c>
      <c r="B720">
        <v>25.032361999999999</v>
      </c>
      <c r="C720" s="2">
        <f t="shared" si="33"/>
        <v>-2.6465051293022568E-2</v>
      </c>
      <c r="E720" s="5">
        <f t="shared" si="35"/>
        <v>0.71400000000000052</v>
      </c>
      <c r="F720" s="3">
        <f t="array" ref="F720">F$2+F$3*_xlfn.NORM.S.INV(E720)</f>
        <v>2.0081054565966178E-2</v>
      </c>
      <c r="G720" s="6">
        <f>AVERAGE(F$7:F720)</f>
        <v>-1.8153441847883364E-2</v>
      </c>
      <c r="H720" s="13">
        <f t="shared" si="34"/>
        <v>-1.8260730421538942E-2</v>
      </c>
    </row>
    <row r="721" spans="1:8" x14ac:dyDescent="0.45">
      <c r="A721" s="1">
        <v>45240</v>
      </c>
      <c r="B721">
        <v>25.042083999999999</v>
      </c>
      <c r="C721" s="2">
        <f t="shared" si="33"/>
        <v>3.8837725341300811E-4</v>
      </c>
      <c r="E721" s="5">
        <f t="shared" si="35"/>
        <v>0.71500000000000052</v>
      </c>
      <c r="F721" s="3">
        <f t="array" ref="F721">F$2+F$3*_xlfn.NORM.S.INV(E721)</f>
        <v>2.0189411026207728E-2</v>
      </c>
      <c r="G721" s="6">
        <f>AVERAGE(F$7:F721)</f>
        <v>-1.8099815480227294E-2</v>
      </c>
      <c r="H721" s="13">
        <f t="shared" si="34"/>
        <v>-1.8207029794740537E-2</v>
      </c>
    </row>
    <row r="722" spans="1:8" x14ac:dyDescent="0.45">
      <c r="A722" s="1">
        <v>45243</v>
      </c>
      <c r="B722">
        <v>25.032361999999999</v>
      </c>
      <c r="C722" s="2">
        <f t="shared" si="33"/>
        <v>-3.8822647508085506E-4</v>
      </c>
      <c r="E722" s="5">
        <f t="shared" si="35"/>
        <v>0.71600000000000052</v>
      </c>
      <c r="F722" s="3">
        <f t="array" ref="F722">F$2+F$3*_xlfn.NORM.S.INV(E722)</f>
        <v>2.029794894077468E-2</v>
      </c>
      <c r="G722" s="6">
        <f>AVERAGE(F$7:F722)</f>
        <v>-1.804618731762813E-2</v>
      </c>
      <c r="H722" s="13">
        <f t="shared" si="34"/>
        <v>-1.8153327707320904E-2</v>
      </c>
    </row>
    <row r="723" spans="1:8" x14ac:dyDescent="0.45">
      <c r="A723" s="1">
        <v>45244</v>
      </c>
      <c r="B723">
        <v>25.965606999999999</v>
      </c>
      <c r="C723" s="2">
        <f t="shared" si="33"/>
        <v>3.7281539792369589E-2</v>
      </c>
      <c r="E723" s="5">
        <f t="shared" si="35"/>
        <v>0.71700000000000053</v>
      </c>
      <c r="F723" s="3">
        <f t="array" ref="F723">F$2+F$3*_xlfn.NORM.S.INV(E723)</f>
        <v>2.0406669864849573E-2</v>
      </c>
      <c r="G723" s="6">
        <f>AVERAGE(F$7:F723)</f>
        <v>-1.7992557112352706E-2</v>
      </c>
      <c r="H723" s="13">
        <f t="shared" si="34"/>
        <v>-1.8099623911234198E-2</v>
      </c>
    </row>
    <row r="724" spans="1:8" x14ac:dyDescent="0.45">
      <c r="A724" s="1">
        <v>45245</v>
      </c>
      <c r="B724">
        <v>27.793213000000002</v>
      </c>
      <c r="C724" s="2">
        <f t="shared" si="33"/>
        <v>7.0385645134350305E-2</v>
      </c>
      <c r="E724" s="5">
        <f t="shared" si="35"/>
        <v>0.71800000000000053</v>
      </c>
      <c r="F724" s="3">
        <f t="array" ref="F724">F$2+F$3*_xlfn.NORM.S.INV(E724)</f>
        <v>2.0515575367883867E-2</v>
      </c>
      <c r="G724" s="6">
        <f>AVERAGE(F$7:F724)</f>
        <v>-1.7938924615862127E-2</v>
      </c>
      <c r="H724" s="13">
        <f t="shared" si="34"/>
        <v>-1.8045918157640541E-2</v>
      </c>
    </row>
    <row r="725" spans="1:8" x14ac:dyDescent="0.45">
      <c r="A725" s="1">
        <v>45246</v>
      </c>
      <c r="B725">
        <v>27.297426000000002</v>
      </c>
      <c r="C725" s="2">
        <f t="shared" si="33"/>
        <v>-1.7838419760968227E-2</v>
      </c>
      <c r="E725" s="5">
        <f t="shared" si="35"/>
        <v>0.71900000000000053</v>
      </c>
      <c r="F725" s="3">
        <f t="array" ref="F725">F$2+F$3*_xlfn.NORM.S.INV(E725)</f>
        <v>2.0624667033801787E-2</v>
      </c>
      <c r="G725" s="6">
        <f>AVERAGE(F$7:F725)</f>
        <v>-1.7885289578797224E-2</v>
      </c>
      <c r="H725" s="13">
        <f t="shared" si="34"/>
        <v>-1.799221019689155E-2</v>
      </c>
    </row>
    <row r="726" spans="1:8" x14ac:dyDescent="0.45">
      <c r="A726" s="1">
        <v>45247</v>
      </c>
      <c r="B726">
        <v>26.840525</v>
      </c>
      <c r="C726" s="2">
        <f t="shared" si="33"/>
        <v>-1.6737878509131332E-2</v>
      </c>
      <c r="E726" s="5">
        <f t="shared" si="35"/>
        <v>0.72000000000000053</v>
      </c>
      <c r="F726" s="3">
        <f t="array" ref="F726">F$2+F$3*_xlfn.NORM.S.INV(E726)</f>
        <v>2.0733946461207586E-2</v>
      </c>
      <c r="G726" s="6">
        <f>AVERAGE(F$7:F726)</f>
        <v>-1.7831651750963885E-2</v>
      </c>
      <c r="H726" s="13">
        <f t="shared" si="34"/>
        <v>-1.7938499778515707E-2</v>
      </c>
    </row>
    <row r="727" spans="1:8" x14ac:dyDescent="0.45">
      <c r="A727" s="1">
        <v>45250</v>
      </c>
      <c r="B727">
        <v>27.754325999999999</v>
      </c>
      <c r="C727" s="2">
        <f t="shared" si="33"/>
        <v>3.4045571016215304E-2</v>
      </c>
      <c r="E727" s="5">
        <f t="shared" si="35"/>
        <v>0.72100000000000053</v>
      </c>
      <c r="F727" s="3">
        <f t="array" ref="F727">F$2+F$3*_xlfn.NORM.S.INV(E727)</f>
        <v>2.0843415263596433E-2</v>
      </c>
      <c r="G727" s="6">
        <f>AVERAGE(F$7:F727)</f>
        <v>-1.7778010881318168E-2</v>
      </c>
      <c r="H727" s="13">
        <f t="shared" si="34"/>
        <v>-1.788478665120358E-2</v>
      </c>
    </row>
    <row r="728" spans="1:8" x14ac:dyDescent="0.45">
      <c r="A728" s="1">
        <v>45251</v>
      </c>
      <c r="B728">
        <v>27.297426000000002</v>
      </c>
      <c r="C728" s="2">
        <f t="shared" si="33"/>
        <v>-1.6462298526002672E-2</v>
      </c>
      <c r="E728" s="5">
        <f t="shared" si="35"/>
        <v>0.72200000000000053</v>
      </c>
      <c r="F728" s="3">
        <f t="array" ref="F728">F$2+F$3*_xlfn.NORM.S.INV(E728)</f>
        <v>2.0953075069568894E-2</v>
      </c>
      <c r="G728" s="6">
        <f>AVERAGE(F$7:F728)</f>
        <v>-1.7724366717951291E-2</v>
      </c>
      <c r="H728" s="13">
        <f t="shared" si="34"/>
        <v>-1.7831070562792831E-2</v>
      </c>
    </row>
    <row r="729" spans="1:8" x14ac:dyDescent="0.45">
      <c r="A729" s="1">
        <v>45252</v>
      </c>
      <c r="B729">
        <v>27.521014999999998</v>
      </c>
      <c r="C729" s="2">
        <f t="shared" si="33"/>
        <v>8.1908455397954327E-3</v>
      </c>
      <c r="E729" s="5">
        <f t="shared" si="35"/>
        <v>0.72300000000000053</v>
      </c>
      <c r="F729" s="3">
        <f t="array" ref="F729">F$2+F$3*_xlfn.NORM.S.INV(E729)</f>
        <v>2.106292752304913E-2</v>
      </c>
      <c r="G729" s="6">
        <f>AVERAGE(F$7:F729)</f>
        <v>-1.7670719008074386E-2</v>
      </c>
      <c r="H729" s="13">
        <f t="shared" si="34"/>
        <v>-1.777735126025308E-2</v>
      </c>
    </row>
    <row r="730" spans="1:8" x14ac:dyDescent="0.45">
      <c r="A730" s="1">
        <v>45254</v>
      </c>
      <c r="B730">
        <v>27.958475</v>
      </c>
      <c r="C730" s="2">
        <f t="shared" si="33"/>
        <v>1.589548931970719E-2</v>
      </c>
      <c r="E730" s="5">
        <f t="shared" si="35"/>
        <v>0.72400000000000053</v>
      </c>
      <c r="F730" s="3">
        <f t="array" ref="F730">F$2+F$3*_xlfn.NORM.S.INV(E730)</f>
        <v>2.1172974283506913E-2</v>
      </c>
      <c r="G730" s="6">
        <f>AVERAGE(F$7:F730)</f>
        <v>-1.7617067498003142E-2</v>
      </c>
      <c r="H730" s="13">
        <f t="shared" si="34"/>
        <v>-1.7723628489670594E-2</v>
      </c>
    </row>
    <row r="731" spans="1:8" x14ac:dyDescent="0.45">
      <c r="A731" s="1">
        <v>45257</v>
      </c>
      <c r="B731">
        <v>27.550180000000001</v>
      </c>
      <c r="C731" s="2">
        <f t="shared" si="33"/>
        <v>-1.4603621978666492E-2</v>
      </c>
      <c r="E731" s="5">
        <f t="shared" si="35"/>
        <v>0.72500000000000053</v>
      </c>
      <c r="F731" s="3">
        <f t="array" ref="F731">F$2+F$3*_xlfn.NORM.S.INV(E731)</f>
        <v>2.1283217026183472E-2</v>
      </c>
      <c r="G731" s="6">
        <f>AVERAGE(F$7:F731)</f>
        <v>-1.7563411933142193E-2</v>
      </c>
      <c r="H731" s="13">
        <f t="shared" si="34"/>
        <v>-1.7669901996232744E-2</v>
      </c>
    </row>
    <row r="732" spans="1:8" x14ac:dyDescent="0.45">
      <c r="A732" s="1">
        <v>45258</v>
      </c>
      <c r="B732">
        <v>27.375195999999999</v>
      </c>
      <c r="C732" s="2">
        <f t="shared" si="33"/>
        <v>-6.3514648543131491E-3</v>
      </c>
      <c r="E732" s="5">
        <f t="shared" si="35"/>
        <v>0.72600000000000053</v>
      </c>
      <c r="F732" s="3">
        <f t="array" ref="F732">F$2+F$3*_xlfn.NORM.S.INV(E732)</f>
        <v>2.1393657442321315E-2</v>
      </c>
      <c r="G732" s="6">
        <f>AVERAGE(F$7:F732)</f>
        <v>-1.7509752057969379E-2</v>
      </c>
      <c r="H732" s="13">
        <f t="shared" si="34"/>
        <v>-1.7616171524212351E-2</v>
      </c>
    </row>
    <row r="733" spans="1:8" x14ac:dyDescent="0.45">
      <c r="A733" s="1">
        <v>45259</v>
      </c>
      <c r="B733">
        <v>26.675262</v>
      </c>
      <c r="C733" s="2">
        <f t="shared" si="33"/>
        <v>-2.5568182233288828E-2</v>
      </c>
      <c r="E733" s="5">
        <f t="shared" si="35"/>
        <v>0.72700000000000053</v>
      </c>
      <c r="F733" s="3">
        <f t="array" ref="F733">F$2+F$3*_xlfn.NORM.S.INV(E733)</f>
        <v>2.1504297239398104E-2</v>
      </c>
      <c r="G733" s="6">
        <f>AVERAGE(F$7:F733)</f>
        <v>-1.7456087616019769E-2</v>
      </c>
      <c r="H733" s="13">
        <f t="shared" si="34"/>
        <v>-1.7562436816951809E-2</v>
      </c>
    </row>
    <row r="734" spans="1:8" x14ac:dyDescent="0.45">
      <c r="A734" s="1">
        <v>45260</v>
      </c>
      <c r="B734">
        <v>26.665541000000001</v>
      </c>
      <c r="C734" s="2">
        <f t="shared" si="33"/>
        <v>-3.6442003831116399E-4</v>
      </c>
      <c r="E734" s="5">
        <f t="shared" si="35"/>
        <v>0.72800000000000054</v>
      </c>
      <c r="F734" s="3">
        <f t="array" ref="F734">F$2+F$3*_xlfn.NORM.S.INV(E734)</f>
        <v>2.1615138141364638E-2</v>
      </c>
      <c r="G734" s="6">
        <f>AVERAGE(F$7:F734)</f>
        <v>-1.7402418349869515E-2</v>
      </c>
      <c r="H734" s="13">
        <f t="shared" si="34"/>
        <v>-1.7508697616846969E-2</v>
      </c>
    </row>
    <row r="735" spans="1:8" x14ac:dyDescent="0.45">
      <c r="A735" s="1">
        <v>45261</v>
      </c>
      <c r="B735">
        <v>26.403065000000002</v>
      </c>
      <c r="C735" s="2">
        <f t="shared" si="33"/>
        <v>-9.8432655088452892E-3</v>
      </c>
      <c r="E735" s="5">
        <f t="shared" si="35"/>
        <v>0.72900000000000054</v>
      </c>
      <c r="F735" s="3">
        <f t="array" ref="F735">F$2+F$3*_xlfn.NORM.S.INV(E735)</f>
        <v>2.172618188888701E-2</v>
      </c>
      <c r="G735" s="6">
        <f>AVERAGE(F$7:F735)</f>
        <v>-1.7348744001119507E-2</v>
      </c>
      <c r="H735" s="13">
        <f t="shared" si="34"/>
        <v>-1.7454953665330921E-2</v>
      </c>
    </row>
    <row r="736" spans="1:8" x14ac:dyDescent="0.45">
      <c r="A736" s="1">
        <v>45264</v>
      </c>
      <c r="B736">
        <v>25.848951</v>
      </c>
      <c r="C736" s="2">
        <f t="shared" si="33"/>
        <v>-2.0986730139095688E-2</v>
      </c>
      <c r="E736" s="5">
        <f t="shared" si="35"/>
        <v>0.73000000000000054</v>
      </c>
      <c r="F736" s="3">
        <f t="array" ref="F736">F$2+F$3*_xlfn.NORM.S.INV(E736)</f>
        <v>2.1837430239593239E-2</v>
      </c>
      <c r="G736" s="6">
        <f>AVERAGE(F$7:F736)</f>
        <v>-1.7295064310378805E-2</v>
      </c>
      <c r="H736" s="13">
        <f t="shared" si="34"/>
        <v>-1.7401204702857463E-2</v>
      </c>
    </row>
    <row r="737" spans="1:8" x14ac:dyDescent="0.45">
      <c r="A737" s="1">
        <v>45265</v>
      </c>
      <c r="B737">
        <v>25.392050000000001</v>
      </c>
      <c r="C737" s="2">
        <f t="shared" si="33"/>
        <v>-1.7675804329545075E-2</v>
      </c>
      <c r="E737" s="5">
        <f t="shared" si="35"/>
        <v>0.73100000000000054</v>
      </c>
      <c r="F737" s="3">
        <f t="array" ref="F737">F$2+F$3*_xlfn.NORM.S.INV(E737)</f>
        <v>2.1948884968324048E-2</v>
      </c>
      <c r="G737" s="6">
        <f>AVERAGE(F$7:F737)</f>
        <v>-1.7241379017247885E-2</v>
      </c>
      <c r="H737" s="13">
        <f t="shared" si="34"/>
        <v>-1.7347450468884501E-2</v>
      </c>
    </row>
    <row r="738" spans="1:8" x14ac:dyDescent="0.45">
      <c r="A738" s="1">
        <v>45266</v>
      </c>
      <c r="B738">
        <v>25.858673</v>
      </c>
      <c r="C738" s="2">
        <f t="shared" si="33"/>
        <v>1.8376736025645712E-2</v>
      </c>
      <c r="E738" s="5">
        <f t="shared" si="35"/>
        <v>0.73200000000000054</v>
      </c>
      <c r="F738" s="3">
        <f t="array" ref="F738">F$2+F$3*_xlfn.NORM.S.INV(E738)</f>
        <v>2.2060547867388394E-2</v>
      </c>
      <c r="G738" s="6">
        <f>AVERAGE(F$7:F738)</f>
        <v>-1.718768786030166E-2</v>
      </c>
      <c r="H738" s="13">
        <f t="shared" si="34"/>
        <v>-1.7293690701857087E-2</v>
      </c>
    </row>
    <row r="739" spans="1:8" x14ac:dyDescent="0.45">
      <c r="A739" s="1">
        <v>45267</v>
      </c>
      <c r="B739">
        <v>26.179476000000001</v>
      </c>
      <c r="C739" s="2">
        <f t="shared" si="33"/>
        <v>1.2406011708334885E-2</v>
      </c>
      <c r="E739" s="5">
        <f t="shared" si="35"/>
        <v>0.73300000000000054</v>
      </c>
      <c r="F739" s="3">
        <f t="array" ref="F739">F$2+F$3*_xlfn.NORM.S.INV(E739)</f>
        <v>2.217242074682341E-2</v>
      </c>
      <c r="G739" s="6">
        <f>AVERAGE(F$7:F739)</f>
        <v>-1.7133990577072294E-2</v>
      </c>
      <c r="H739" s="13">
        <f t="shared" si="34"/>
        <v>-1.7239925139190367E-2</v>
      </c>
    </row>
    <row r="740" spans="1:8" x14ac:dyDescent="0.45">
      <c r="A740" s="1">
        <v>45268</v>
      </c>
      <c r="B740">
        <v>25.712854</v>
      </c>
      <c r="C740" s="2">
        <f t="shared" si="33"/>
        <v>-1.7823962557539375E-2</v>
      </c>
      <c r="E740" s="5">
        <f t="shared" si="35"/>
        <v>0.73400000000000054</v>
      </c>
      <c r="F740" s="3">
        <f t="array" ref="F740">F$2+F$3*_xlfn.NORM.S.INV(E740)</f>
        <v>2.2284505434659204E-2</v>
      </c>
      <c r="G740" s="6">
        <f>AVERAGE(F$7:F740)</f>
        <v>-1.7080286904031787E-2</v>
      </c>
      <c r="H740" s="13">
        <f t="shared" si="34"/>
        <v>-1.718615351725224E-2</v>
      </c>
    </row>
    <row r="741" spans="1:8" x14ac:dyDescent="0.45">
      <c r="A741" s="1">
        <v>45271</v>
      </c>
      <c r="B741">
        <v>24.886541000000001</v>
      </c>
      <c r="C741" s="2">
        <f t="shared" si="33"/>
        <v>-3.2136183715740008E-2</v>
      </c>
      <c r="E741" s="5">
        <f t="shared" si="35"/>
        <v>0.73500000000000054</v>
      </c>
      <c r="F741" s="3">
        <f t="array" ref="F741">F$2+F$3*_xlfn.NORM.S.INV(E741)</f>
        <v>2.2396803777188286E-2</v>
      </c>
      <c r="G741" s="6">
        <f>AVERAGE(F$7:F741)</f>
        <v>-1.7026576576574345E-2</v>
      </c>
      <c r="H741" s="13">
        <f t="shared" si="34"/>
        <v>-1.7132375571345844E-2</v>
      </c>
    </row>
    <row r="742" spans="1:8" x14ac:dyDescent="0.45">
      <c r="A742" s="1">
        <v>45272</v>
      </c>
      <c r="B742">
        <v>24.478247</v>
      </c>
      <c r="C742" s="2">
        <f t="shared" si="33"/>
        <v>-1.6406217320438454E-2</v>
      </c>
      <c r="E742" s="5">
        <f t="shared" si="35"/>
        <v>0.73600000000000054</v>
      </c>
      <c r="F742" s="3">
        <f t="array" ref="F742">F$2+F$3*_xlfn.NORM.S.INV(E742)</f>
        <v>2.250931763924011E-2</v>
      </c>
      <c r="G742" s="6">
        <f>AVERAGE(F$7:F742)</f>
        <v>-1.6972859328998512E-2</v>
      </c>
      <c r="H742" s="13">
        <f t="shared" si="34"/>
        <v>-1.7078591035691756E-2</v>
      </c>
    </row>
    <row r="743" spans="1:8" x14ac:dyDescent="0.45">
      <c r="A743" s="1">
        <v>45273</v>
      </c>
      <c r="B743">
        <v>24.585182</v>
      </c>
      <c r="C743" s="2">
        <f t="shared" si="33"/>
        <v>4.3685726351236909E-3</v>
      </c>
      <c r="E743" s="5">
        <f t="shared" si="35"/>
        <v>0.73700000000000054</v>
      </c>
      <c r="F743" s="3">
        <f t="array" ref="F743">F$2+F$3*_xlfn.NORM.S.INV(E743)</f>
        <v>2.2622048904460419E-2</v>
      </c>
      <c r="G743" s="6">
        <f>AVERAGE(F$7:F743)</f>
        <v>-1.6919134894489068E-2</v>
      </c>
      <c r="H743" s="13">
        <f t="shared" si="34"/>
        <v>-1.7024799643410051E-2</v>
      </c>
    </row>
    <row r="744" spans="1:8" x14ac:dyDescent="0.45">
      <c r="A744" s="1">
        <v>45274</v>
      </c>
      <c r="B744">
        <v>25.508704999999999</v>
      </c>
      <c r="C744" s="2">
        <f t="shared" si="33"/>
        <v>3.7564212459358703E-2</v>
      </c>
      <c r="E744" s="5">
        <f t="shared" si="35"/>
        <v>0.73800000000000054</v>
      </c>
      <c r="F744" s="3">
        <f t="array" ref="F744">F$2+F$3*_xlfn.NORM.S.INV(E744)</f>
        <v>2.2734999475596002E-2</v>
      </c>
      <c r="G744" s="6">
        <f>AVERAGE(F$7:F744)</f>
        <v>-1.6865403005098711E-2</v>
      </c>
      <c r="H744" s="13">
        <f t="shared" si="34"/>
        <v>-1.6971001126501975E-2</v>
      </c>
    </row>
    <row r="745" spans="1:8" x14ac:dyDescent="0.45">
      <c r="A745" s="1">
        <v>45275</v>
      </c>
      <c r="B745">
        <v>26.646097000000001</v>
      </c>
      <c r="C745" s="2">
        <f t="shared" si="33"/>
        <v>4.4588386591949858E-2</v>
      </c>
      <c r="E745" s="5">
        <f t="shared" si="35"/>
        <v>0.73900000000000055</v>
      </c>
      <c r="F745" s="3">
        <f t="array" ref="F745">F$2+F$3*_xlfn.NORM.S.INV(E745)</f>
        <v>2.2848171274784355E-2</v>
      </c>
      <c r="G745" s="6">
        <f>AVERAGE(F$7:F745)</f>
        <v>-1.6811663391729448E-2</v>
      </c>
      <c r="H745" s="13">
        <f t="shared" si="34"/>
        <v>-1.6917195215831588E-2</v>
      </c>
    </row>
    <row r="746" spans="1:8" x14ac:dyDescent="0.45">
      <c r="A746" s="1">
        <v>45278</v>
      </c>
      <c r="B746">
        <v>25.897556000000002</v>
      </c>
      <c r="C746" s="2">
        <f t="shared" si="33"/>
        <v>-2.8091956581858812E-2</v>
      </c>
      <c r="E746" s="5">
        <f t="shared" si="35"/>
        <v>0.74000000000000055</v>
      </c>
      <c r="F746" s="3">
        <f t="array" ref="F746">F$2+F$3*_xlfn.NORM.S.INV(E746)</f>
        <v>2.2961566243849048E-2</v>
      </c>
      <c r="G746" s="6">
        <f>AVERAGE(F$7:F746)</f>
        <v>-1.6757915784113803E-2</v>
      </c>
      <c r="H746" s="13">
        <f t="shared" si="34"/>
        <v>-1.6863381641106966E-2</v>
      </c>
    </row>
    <row r="747" spans="1:8" x14ac:dyDescent="0.45">
      <c r="A747" s="1">
        <v>45279</v>
      </c>
      <c r="B747">
        <v>26.830803</v>
      </c>
      <c r="C747" s="2">
        <f t="shared" si="33"/>
        <v>3.6036103175141276E-2</v>
      </c>
      <c r="E747" s="5">
        <f t="shared" si="35"/>
        <v>0.74100000000000055</v>
      </c>
      <c r="F747" s="3">
        <f t="array" ref="F747">F$2+F$3*_xlfn.NORM.S.INV(E747)</f>
        <v>2.3075186344600398E-2</v>
      </c>
      <c r="G747" s="6">
        <f>AVERAGE(F$7:F747)</f>
        <v>-1.6704159910795702E-2</v>
      </c>
      <c r="H747" s="13">
        <f t="shared" si="34"/>
        <v>-1.6809560130861233E-2</v>
      </c>
    </row>
    <row r="748" spans="1:8" x14ac:dyDescent="0.45">
      <c r="A748" s="1">
        <v>45280</v>
      </c>
      <c r="B748">
        <v>25.693411000000001</v>
      </c>
      <c r="C748" s="2">
        <f t="shared" si="33"/>
        <v>-4.239127692152922E-2</v>
      </c>
      <c r="E748" s="5">
        <f t="shared" si="35"/>
        <v>0.74200000000000055</v>
      </c>
      <c r="F748" s="3">
        <f t="array" ref="F748">F$2+F$3*_xlfn.NORM.S.INV(E748)</f>
        <v>2.3189033559141706E-2</v>
      </c>
      <c r="G748" s="6">
        <f>AVERAGE(F$7:F748)</f>
        <v>-1.665039549911115E-2</v>
      </c>
      <c r="H748" s="13">
        <f t="shared" si="34"/>
        <v>-1.67557304124334E-2</v>
      </c>
    </row>
    <row r="749" spans="1:8" x14ac:dyDescent="0.45">
      <c r="A749" s="1">
        <v>45281</v>
      </c>
      <c r="B749">
        <v>27.200212000000001</v>
      </c>
      <c r="C749" s="2">
        <f t="shared" si="33"/>
        <v>5.8645424696627479E-2</v>
      </c>
      <c r="E749" s="5">
        <f t="shared" si="35"/>
        <v>0.74300000000000055</v>
      </c>
      <c r="F749" s="3">
        <f t="array" ref="F749">F$2+F$3*_xlfn.NORM.S.INV(E749)</f>
        <v>2.3303109890181493E-2</v>
      </c>
      <c r="G749" s="6">
        <f>AVERAGE(F$7:F749)</f>
        <v>-1.6596622275168629E-2</v>
      </c>
      <c r="H749" s="13">
        <f t="shared" si="34"/>
        <v>-1.6701892211948802E-2</v>
      </c>
    </row>
    <row r="750" spans="1:8" x14ac:dyDescent="0.45">
      <c r="A750" s="1">
        <v>45282</v>
      </c>
      <c r="B750">
        <v>26.821081</v>
      </c>
      <c r="C750" s="2">
        <f t="shared" si="33"/>
        <v>-1.393853106733145E-2</v>
      </c>
      <c r="E750" s="5">
        <f t="shared" si="35"/>
        <v>0.74400000000000055</v>
      </c>
      <c r="F750" s="3">
        <f t="array" ref="F750">F$2+F$3*_xlfn.NORM.S.INV(E750)</f>
        <v>2.3417417361351316E-2</v>
      </c>
      <c r="G750" s="6">
        <f>AVERAGE(F$7:F750)</f>
        <v>-1.6542839963829221E-2</v>
      </c>
      <c r="H750" s="13">
        <f t="shared" si="34"/>
        <v>-1.6648045254299391E-2</v>
      </c>
    </row>
    <row r="751" spans="1:8" x14ac:dyDescent="0.45">
      <c r="A751" s="1">
        <v>45286</v>
      </c>
      <c r="B751">
        <v>26.840525</v>
      </c>
      <c r="C751" s="2">
        <f t="shared" si="33"/>
        <v>7.2495213746237575E-4</v>
      </c>
      <c r="E751" s="5">
        <f t="shared" si="35"/>
        <v>0.74500000000000055</v>
      </c>
      <c r="F751" s="3">
        <f t="array" ref="F751">F$2+F$3*_xlfn.NORM.S.INV(E751)</f>
        <v>2.3531958017529789E-2</v>
      </c>
      <c r="G751" s="6">
        <f>AVERAGE(F$7:F751)</f>
        <v>-1.6489048288686456E-2</v>
      </c>
      <c r="H751" s="13">
        <f t="shared" si="34"/>
        <v>-1.6594189263123713E-2</v>
      </c>
    </row>
    <row r="752" spans="1:8" x14ac:dyDescent="0.45">
      <c r="A752" s="1">
        <v>45287</v>
      </c>
      <c r="B752">
        <v>26.976621999999999</v>
      </c>
      <c r="C752" s="2">
        <f t="shared" si="33"/>
        <v>5.07057891006224E-3</v>
      </c>
      <c r="E752" s="5">
        <f t="shared" si="35"/>
        <v>0.74600000000000055</v>
      </c>
      <c r="F752" s="3">
        <f t="array" ref="F752">F$2+F$3*_xlfn.NORM.S.INV(E752)</f>
        <v>2.364673392517273E-2</v>
      </c>
      <c r="G752" s="6">
        <f>AVERAGE(F$7:F752)</f>
        <v>-1.6435246972045896E-2</v>
      </c>
      <c r="H752" s="13">
        <f t="shared" si="34"/>
        <v>-1.6540323960786567E-2</v>
      </c>
    </row>
    <row r="753" spans="1:8" x14ac:dyDescent="0.45">
      <c r="A753" s="1">
        <v>45288</v>
      </c>
      <c r="B753">
        <v>27.715443</v>
      </c>
      <c r="C753" s="2">
        <f t="shared" si="33"/>
        <v>2.7387454218693597E-2</v>
      </c>
      <c r="E753" s="5">
        <f t="shared" si="35"/>
        <v>0.74700000000000055</v>
      </c>
      <c r="F753" s="3">
        <f t="array" ref="F753">F$2+F$3*_xlfn.NORM.S.INV(E753)</f>
        <v>2.3761747172649485E-2</v>
      </c>
      <c r="G753" s="6">
        <f>AVERAGE(F$7:F753)</f>
        <v>-1.6381435734904401E-2</v>
      </c>
      <c r="H753" s="13">
        <f t="shared" si="34"/>
        <v>-1.6486449068358486E-2</v>
      </c>
    </row>
    <row r="754" spans="1:8" x14ac:dyDescent="0.45">
      <c r="A754" s="1">
        <v>45289</v>
      </c>
      <c r="B754">
        <v>28.084849999999999</v>
      </c>
      <c r="C754" s="2">
        <f t="shared" si="33"/>
        <v>1.3328561986182264E-2</v>
      </c>
      <c r="E754" s="5">
        <f t="shared" si="35"/>
        <v>0.74800000000000055</v>
      </c>
      <c r="F754" s="3">
        <f t="array" ref="F754">F$2+F$3*_xlfn.NORM.S.INV(E754)</f>
        <v>2.3876999870585915E-2</v>
      </c>
      <c r="G754" s="6">
        <f>AVERAGE(F$7:F754)</f>
        <v>-1.6327614296929149E-2</v>
      </c>
      <c r="H754" s="13">
        <f t="shared" si="34"/>
        <v>-1.64325643055948E-2</v>
      </c>
    </row>
    <row r="755" spans="1:8" x14ac:dyDescent="0.45">
      <c r="A755" s="1">
        <v>45293</v>
      </c>
      <c r="B755">
        <v>26.441952000000001</v>
      </c>
      <c r="C755" s="2">
        <f t="shared" si="33"/>
        <v>-5.849765977030319E-2</v>
      </c>
      <c r="E755" s="5">
        <f t="shared" si="35"/>
        <v>0.74900000000000055</v>
      </c>
      <c r="F755" s="3">
        <f t="array" ref="F755">F$2+F$3*_xlfn.NORM.S.INV(E755)</f>
        <v>2.3992494152213672E-2</v>
      </c>
      <c r="G755" s="6">
        <f>AVERAGE(F$7:F755)</f>
        <v>-1.6273782376436299E-2</v>
      </c>
      <c r="H755" s="13">
        <f t="shared" si="34"/>
        <v>-1.6378669390914518E-2</v>
      </c>
    </row>
    <row r="756" spans="1:8" x14ac:dyDescent="0.45">
      <c r="A756" s="1">
        <v>45294</v>
      </c>
      <c r="B756">
        <v>26.704426000000002</v>
      </c>
      <c r="C756" s="2">
        <f t="shared" si="33"/>
        <v>9.9264229811777405E-3</v>
      </c>
      <c r="E756" s="5">
        <f t="shared" si="35"/>
        <v>0.75000000000000056</v>
      </c>
      <c r="F756" s="3">
        <f t="array" ref="F756">F$2+F$3*_xlfn.NORM.S.INV(E756)</f>
        <v>2.4108232173726603E-2</v>
      </c>
      <c r="G756" s="6">
        <f>AVERAGE(F$7:F756)</f>
        <v>-1.6219939690369414E-2</v>
      </c>
      <c r="H756" s="13">
        <f t="shared" si="34"/>
        <v>-1.6324764041378816E-2</v>
      </c>
    </row>
    <row r="757" spans="1:8" x14ac:dyDescent="0.45">
      <c r="A757" s="1">
        <v>45295</v>
      </c>
      <c r="B757">
        <v>26.403065000000002</v>
      </c>
      <c r="C757" s="2">
        <f t="shared" si="33"/>
        <v>-1.1285058139800519E-2</v>
      </c>
      <c r="E757" s="5">
        <f t="shared" si="35"/>
        <v>0.75100000000000056</v>
      </c>
      <c r="F757" s="3">
        <f t="array" ref="F757">F$2+F$3*_xlfn.NORM.S.INV(E757)</f>
        <v>2.4224216114643669E-2</v>
      </c>
      <c r="G757" s="6">
        <f>AVERAGE(F$7:F757)</f>
        <v>-1.6166085954277522E-2</v>
      </c>
      <c r="H757" s="13">
        <f t="shared" si="34"/>
        <v>-1.6270847972669301E-2</v>
      </c>
    </row>
    <row r="758" spans="1:8" x14ac:dyDescent="0.45">
      <c r="A758" s="1">
        <v>45296</v>
      </c>
      <c r="B758">
        <v>25.936443000000001</v>
      </c>
      <c r="C758" s="2">
        <f t="shared" si="33"/>
        <v>-1.7673023946272903E-2</v>
      </c>
      <c r="E758" s="5">
        <f t="shared" si="35"/>
        <v>0.75200000000000056</v>
      </c>
      <c r="F758" s="3">
        <f t="array" ref="F758">F$2+F$3*_xlfn.NORM.S.INV(E758)</f>
        <v>2.4340448178179212E-2</v>
      </c>
      <c r="G758" s="6">
        <f>AVERAGE(F$7:F758)</f>
        <v>-1.6112220882292871E-2</v>
      </c>
      <c r="H758" s="13">
        <f t="shared" si="34"/>
        <v>-1.6216920899065901E-2</v>
      </c>
    </row>
    <row r="759" spans="1:8" x14ac:dyDescent="0.45">
      <c r="A759" s="1">
        <v>45299</v>
      </c>
      <c r="B759">
        <v>25.236507</v>
      </c>
      <c r="C759" s="2">
        <f t="shared" si="33"/>
        <v>-2.6986584089422005E-2</v>
      </c>
      <c r="E759" s="5">
        <f t="shared" si="35"/>
        <v>0.75300000000000056</v>
      </c>
      <c r="F759" s="3">
        <f t="array" ref="F759">F$2+F$3*_xlfn.NORM.S.INV(E759)</f>
        <v>2.4456930591620428E-2</v>
      </c>
      <c r="G759" s="6">
        <f>AVERAGE(F$7:F759)</f>
        <v>-1.605834418710839E-2</v>
      </c>
      <c r="H759" s="13">
        <f t="shared" si="34"/>
        <v>-1.6162982533424415E-2</v>
      </c>
    </row>
    <row r="760" spans="1:8" x14ac:dyDescent="0.45">
      <c r="A760" s="1">
        <v>45300</v>
      </c>
      <c r="B760">
        <v>24.614346000000001</v>
      </c>
      <c r="C760" s="2">
        <f t="shared" si="33"/>
        <v>-2.4653213695540299E-2</v>
      </c>
      <c r="E760" s="5">
        <f t="shared" si="35"/>
        <v>0.75400000000000056</v>
      </c>
      <c r="F760" s="3">
        <f t="array" ref="F760">F$2+F$3*_xlfn.NORM.S.INV(E760)</f>
        <v>2.4573665606712022E-2</v>
      </c>
      <c r="G760" s="6">
        <f>AVERAGE(F$7:F760)</f>
        <v>-1.6004455579954783E-2</v>
      </c>
      <c r="H760" s="13">
        <f t="shared" si="34"/>
        <v>-1.610903258715389E-2</v>
      </c>
    </row>
    <row r="761" spans="1:8" x14ac:dyDescent="0.45">
      <c r="A761" s="1">
        <v>45301</v>
      </c>
      <c r="B761">
        <v>24.57546</v>
      </c>
      <c r="C761" s="2">
        <f t="shared" si="33"/>
        <v>-1.5798104081254927E-3</v>
      </c>
      <c r="E761" s="5">
        <f t="shared" si="35"/>
        <v>0.75500000000000056</v>
      </c>
      <c r="F761" s="3">
        <f t="array" ref="F761">F$2+F$3*_xlfn.NORM.S.INV(E761)</f>
        <v>2.4690655500048789E-2</v>
      </c>
      <c r="G761" s="6">
        <f>AVERAGE(F$7:F761)</f>
        <v>-1.5950554770577295E-2</v>
      </c>
      <c r="H761" s="13">
        <f t="shared" si="34"/>
        <v>-1.6055070770193417E-2</v>
      </c>
    </row>
    <row r="762" spans="1:8" x14ac:dyDescent="0.45">
      <c r="A762" s="1">
        <v>45302</v>
      </c>
      <c r="B762">
        <v>24.682393999999999</v>
      </c>
      <c r="C762" s="2">
        <f t="shared" si="33"/>
        <v>4.3512512075052356E-3</v>
      </c>
      <c r="E762" s="5">
        <f t="shared" si="35"/>
        <v>0.75600000000000056</v>
      </c>
      <c r="F762" s="3">
        <f t="array" ref="F762">F$2+F$3*_xlfn.NORM.S.INV(E762)</f>
        <v>2.4807902573475746E-2</v>
      </c>
      <c r="G762" s="6">
        <f>AVERAGE(F$7:F762)</f>
        <v>-1.5896641467212147E-2</v>
      </c>
      <c r="H762" s="13">
        <f t="shared" si="34"/>
        <v>-1.6001096790988795E-2</v>
      </c>
    </row>
    <row r="763" spans="1:8" x14ac:dyDescent="0.45">
      <c r="A763" s="1">
        <v>45303</v>
      </c>
      <c r="B763">
        <v>24.011624999999999</v>
      </c>
      <c r="C763" s="2">
        <f t="shared" si="33"/>
        <v>-2.7176010560401864E-2</v>
      </c>
      <c r="E763" s="5">
        <f t="shared" si="35"/>
        <v>0.75700000000000056</v>
      </c>
      <c r="F763" s="3">
        <f t="array" ref="F763">F$2+F$3*_xlfn.NORM.S.INV(E763)</f>
        <v>2.4925409154496304E-2</v>
      </c>
      <c r="G763" s="6">
        <f>AVERAGE(F$7:F763)</f>
        <v>-1.5842715376562597E-2</v>
      </c>
      <c r="H763" s="13">
        <f t="shared" si="34"/>
        <v>-1.5947110356468744E-2</v>
      </c>
    </row>
    <row r="764" spans="1:8" x14ac:dyDescent="0.45">
      <c r="A764" s="1">
        <v>45307</v>
      </c>
      <c r="B764">
        <v>22.922837999999999</v>
      </c>
      <c r="C764" s="2">
        <f t="shared" si="33"/>
        <v>-4.5344161421811302E-2</v>
      </c>
      <c r="E764" s="5">
        <f t="shared" si="35"/>
        <v>0.75800000000000056</v>
      </c>
      <c r="F764" s="3">
        <f t="array" ref="F764">F$2+F$3*_xlfn.NORM.S.INV(E764)</f>
        <v>2.504317759668849E-2</v>
      </c>
      <c r="G764" s="6">
        <f>AVERAGE(F$7:F764)</f>
        <v>-1.5788776203774668E-2</v>
      </c>
      <c r="H764" s="13">
        <f t="shared" si="34"/>
        <v>-1.5893111172020809E-2</v>
      </c>
    </row>
    <row r="765" spans="1:8" x14ac:dyDescent="0.45">
      <c r="A765" s="1">
        <v>45308</v>
      </c>
      <c r="B765">
        <v>21.795165999999998</v>
      </c>
      <c r="C765" s="2">
        <f t="shared" si="33"/>
        <v>-4.9194257709276656E-2</v>
      </c>
      <c r="E765" s="5">
        <f t="shared" si="35"/>
        <v>0.75900000000000056</v>
      </c>
      <c r="F765" s="3">
        <f t="array" ref="F765">F$2+F$3*_xlfn.NORM.S.INV(E765)</f>
        <v>2.5161210280129742E-2</v>
      </c>
      <c r="G765" s="6">
        <f>AVERAGE(F$7:F765)</f>
        <v>-1.5734823652412473E-2</v>
      </c>
      <c r="H765" s="13">
        <f t="shared" si="34"/>
        <v>-1.5839098941466855E-2</v>
      </c>
    </row>
    <row r="766" spans="1:8" x14ac:dyDescent="0.45">
      <c r="A766" s="1">
        <v>45309</v>
      </c>
      <c r="B766">
        <v>21.406314999999999</v>
      </c>
      <c r="C766" s="2">
        <f t="shared" si="33"/>
        <v>-1.7841157988886081E-2</v>
      </c>
      <c r="E766" s="5">
        <f t="shared" si="35"/>
        <v>0.76000000000000056</v>
      </c>
      <c r="F766" s="3">
        <f t="array" ref="F766">F$2+F$3*_xlfn.NORM.S.INV(E766)</f>
        <v>2.5279509611829985E-2</v>
      </c>
      <c r="G766" s="6">
        <f>AVERAGE(F$7:F766)</f>
        <v>-1.568085742443321E-2</v>
      </c>
      <c r="H766" s="13">
        <f t="shared" si="34"/>
        <v>-1.5785073367038244E-2</v>
      </c>
    </row>
    <row r="767" spans="1:8" x14ac:dyDescent="0.45">
      <c r="A767" s="1">
        <v>45310</v>
      </c>
      <c r="B767">
        <v>21.668790999999999</v>
      </c>
      <c r="C767" s="2">
        <f t="shared" si="33"/>
        <v>1.2261615322394226E-2</v>
      </c>
      <c r="E767" s="5">
        <f t="shared" si="35"/>
        <v>0.76100000000000056</v>
      </c>
      <c r="F767" s="3">
        <f t="array" ref="F767">F$2+F$3*_xlfn.NORM.S.INV(E767)</f>
        <v>2.5398078026173759E-2</v>
      </c>
      <c r="G767" s="6">
        <f>AVERAGE(F$7:F767)</f>
        <v>-1.5626877220161716E-2</v>
      </c>
      <c r="H767" s="13">
        <f t="shared" si="34"/>
        <v>-1.5731034149350558E-2</v>
      </c>
    </row>
    <row r="768" spans="1:8" x14ac:dyDescent="0.45">
      <c r="A768" s="1">
        <v>45313</v>
      </c>
      <c r="B768">
        <v>21.056346999999999</v>
      </c>
      <c r="C768" s="2">
        <f t="shared" si="33"/>
        <v>-2.8263874989610582E-2</v>
      </c>
      <c r="E768" s="5">
        <f t="shared" si="35"/>
        <v>0.76200000000000057</v>
      </c>
      <c r="F768" s="3">
        <f t="array" ref="F768">F$2+F$3*_xlfn.NORM.S.INV(E768)</f>
        <v>2.5516917985371028E-2</v>
      </c>
      <c r="G768" s="6">
        <f>AVERAGE(F$7:F768)</f>
        <v>-1.557288273826469E-2</v>
      </c>
      <c r="H768" s="13">
        <f t="shared" si="34"/>
        <v>-1.5676980987378054E-2</v>
      </c>
    </row>
    <row r="769" spans="1:8" x14ac:dyDescent="0.45">
      <c r="A769" s="1">
        <v>45314</v>
      </c>
      <c r="B769">
        <v>22.572870000000002</v>
      </c>
      <c r="C769" s="2">
        <f t="shared" si="33"/>
        <v>7.2022131854115212E-2</v>
      </c>
      <c r="E769" s="5">
        <f t="shared" si="35"/>
        <v>0.76300000000000057</v>
      </c>
      <c r="F769" s="3">
        <f t="array" ref="F769">F$2+F$3*_xlfn.NORM.S.INV(E769)</f>
        <v>2.5636031979917505E-2</v>
      </c>
      <c r="G769" s="6">
        <f>AVERAGE(F$7:F769)</f>
        <v>-1.5518873675724477E-2</v>
      </c>
      <c r="H769" s="13">
        <f t="shared" si="34"/>
        <v>-1.562291357842757E-2</v>
      </c>
    </row>
    <row r="770" spans="1:8" x14ac:dyDescent="0.45">
      <c r="A770" s="1">
        <v>45315</v>
      </c>
      <c r="B770">
        <v>22.942281999999999</v>
      </c>
      <c r="C770" s="2">
        <f t="shared" si="33"/>
        <v>1.6365309329296585E-2</v>
      </c>
      <c r="E770" s="5">
        <f t="shared" si="35"/>
        <v>0.76400000000000057</v>
      </c>
      <c r="F770" s="3">
        <f t="array" ref="F770">F$2+F$3*_xlfn.NORM.S.INV(E770)</f>
        <v>2.5755422529064112E-2</v>
      </c>
      <c r="G770" s="6">
        <f>AVERAGE(F$7:F770)</f>
        <v>-1.546484972781245E-2</v>
      </c>
      <c r="H770" s="13">
        <f t="shared" si="34"/>
        <v>-1.5568831618112178E-2</v>
      </c>
    </row>
    <row r="771" spans="1:8" x14ac:dyDescent="0.45">
      <c r="A771" s="1">
        <v>45316</v>
      </c>
      <c r="B771">
        <v>23.263083999999999</v>
      </c>
      <c r="C771" s="2">
        <f t="shared" si="33"/>
        <v>1.3983003085743517E-2</v>
      </c>
      <c r="E771" s="5">
        <f t="shared" si="35"/>
        <v>0.76500000000000057</v>
      </c>
      <c r="F771" s="3">
        <f t="array" ref="F771">F$2+F$3*_xlfn.NORM.S.INV(E771)</f>
        <v>2.58750921812964E-2</v>
      </c>
      <c r="G771" s="6">
        <f>AVERAGE(F$7:F771)</f>
        <v>-1.5410810588061982E-2</v>
      </c>
      <c r="H771" s="13">
        <f t="shared" si="34"/>
        <v>-1.5514734800324297E-2</v>
      </c>
    </row>
    <row r="772" spans="1:8" x14ac:dyDescent="0.45">
      <c r="A772" s="1">
        <v>45317</v>
      </c>
      <c r="B772">
        <v>23.195036000000002</v>
      </c>
      <c r="C772" s="2">
        <f t="shared" ref="C772:C820" si="36">B772/B771-1</f>
        <v>-2.9251495631446023E-3</v>
      </c>
      <c r="E772" s="5">
        <f t="shared" si="35"/>
        <v>0.76600000000000057</v>
      </c>
      <c r="F772" s="3">
        <f t="array" ref="F772">F$2+F$3*_xlfn.NORM.S.INV(E772)</f>
        <v>2.599504351482369E-2</v>
      </c>
      <c r="G772" s="6">
        <f>AVERAGE(F$7:F772)</f>
        <v>-1.5356755948240982E-2</v>
      </c>
      <c r="H772" s="13">
        <f t="shared" si="34"/>
        <v>-1.5460622817208459E-2</v>
      </c>
    </row>
    <row r="773" spans="1:8" x14ac:dyDescent="0.45">
      <c r="A773" s="1">
        <v>45320</v>
      </c>
      <c r="B773">
        <v>22.806180999999999</v>
      </c>
      <c r="C773" s="2">
        <f t="shared" si="36"/>
        <v>-1.6764578421003651E-2</v>
      </c>
      <c r="E773" s="5">
        <f t="shared" si="35"/>
        <v>0.76700000000000057</v>
      </c>
      <c r="F773" s="3">
        <f t="array" ref="F773">F$2+F$3*_xlfn.NORM.S.INV(E773)</f>
        <v>2.6115279138078342E-2</v>
      </c>
      <c r="G773" s="6">
        <f>AVERAGE(F$7:F773)</f>
        <v>-1.5302685498324007E-2</v>
      </c>
      <c r="H773" s="13">
        <f t="shared" si="34"/>
        <v>-1.5406495359133684E-2</v>
      </c>
    </row>
    <row r="774" spans="1:8" x14ac:dyDescent="0.45">
      <c r="A774" s="1">
        <v>45321</v>
      </c>
      <c r="B774">
        <v>22.115970999999998</v>
      </c>
      <c r="C774" s="2">
        <f t="shared" si="36"/>
        <v>-3.026416391240605E-2</v>
      </c>
      <c r="E774" s="5">
        <f t="shared" si="35"/>
        <v>0.76800000000000057</v>
      </c>
      <c r="F774" s="3">
        <f t="array" ref="F774">F$2+F$3*_xlfn.NORM.S.INV(E774)</f>
        <v>2.6235801690225696E-2</v>
      </c>
      <c r="G774" s="6">
        <f>AVERAGE(F$7:F774)</f>
        <v>-1.5248598926463916E-2</v>
      </c>
      <c r="H774" s="13">
        <f t="shared" si="34"/>
        <v>-1.5352352114665241E-2</v>
      </c>
    </row>
    <row r="775" spans="1:8" x14ac:dyDescent="0.45">
      <c r="A775" s="1">
        <v>45322</v>
      </c>
      <c r="B775">
        <v>21.921543</v>
      </c>
      <c r="C775" s="2">
        <f t="shared" si="36"/>
        <v>-8.7912938572761723E-3</v>
      </c>
      <c r="E775" s="5">
        <f t="shared" si="35"/>
        <v>0.76900000000000057</v>
      </c>
      <c r="F775" s="3">
        <f t="array" ref="F775">F$2+F$3*_xlfn.NORM.S.INV(E775)</f>
        <v>2.6356613841684366E-2</v>
      </c>
      <c r="G775" s="6">
        <f>AVERAGE(F$7:F775)</f>
        <v>-1.5194495918963073E-2</v>
      </c>
      <c r="H775" s="13">
        <f t="shared" si="34"/>
        <v>-1.5298192770536184E-2</v>
      </c>
    </row>
    <row r="776" spans="1:8" x14ac:dyDescent="0.45">
      <c r="A776" s="1">
        <v>45323</v>
      </c>
      <c r="B776">
        <v>21.600739999999998</v>
      </c>
      <c r="C776" s="2">
        <f t="shared" si="36"/>
        <v>-1.463414322614065E-2</v>
      </c>
      <c r="E776" s="5">
        <f t="shared" si="35"/>
        <v>0.77000000000000057</v>
      </c>
      <c r="F776" s="3">
        <f t="array" ref="F776">F$2+F$3*_xlfn.NORM.S.INV(E776)</f>
        <v>2.6477718294657799E-2</v>
      </c>
      <c r="G776" s="6">
        <f>AVERAGE(F$7:F776)</f>
        <v>-1.5140376160244086E-2</v>
      </c>
      <c r="H776" s="13">
        <f t="shared" ref="H776:H827" si="37">$F$2-$F$3*_xlfn.NORM.S.DIST((F776-$F$2)/$F$3,0)/_xlfn.NORM.S.DIST((F776-$F$2)/$F$3,1)</f>
        <v>-1.5244017011618264E-2</v>
      </c>
    </row>
    <row r="777" spans="1:8" x14ac:dyDescent="0.45">
      <c r="A777" s="1">
        <v>45324</v>
      </c>
      <c r="B777">
        <v>21.173003999999999</v>
      </c>
      <c r="C777" s="2">
        <f t="shared" si="36"/>
        <v>-1.9801914193680381E-2</v>
      </c>
      <c r="E777" s="5">
        <f t="shared" ref="E777:E827" si="38">E776+0.1%</f>
        <v>0.77100000000000057</v>
      </c>
      <c r="F777" s="3">
        <f t="array" ref="F777">F$2+F$3*_xlfn.NORM.S.INV(E777)</f>
        <v>2.6599117783676914E-2</v>
      </c>
      <c r="G777" s="6">
        <f>AVERAGE(F$7:F777)</f>
        <v>-1.5086239332820063E-2</v>
      </c>
      <c r="H777" s="13">
        <f t="shared" si="37"/>
        <v>-1.5189824520892393E-2</v>
      </c>
    </row>
    <row r="778" spans="1:8" x14ac:dyDescent="0.45">
      <c r="A778" s="1">
        <v>45327</v>
      </c>
      <c r="B778">
        <v>21.766003000000001</v>
      </c>
      <c r="C778" s="2">
        <f t="shared" si="36"/>
        <v>2.8007315353078877E-2</v>
      </c>
      <c r="E778" s="5">
        <f t="shared" si="38"/>
        <v>0.77200000000000057</v>
      </c>
      <c r="F778" s="3">
        <f t="array" ref="F778">F$2+F$3*_xlfn.NORM.S.INV(E778)</f>
        <v>2.6720815076154206E-2</v>
      </c>
      <c r="G778" s="6">
        <f>AVERAGE(F$7:F778)</f>
        <v>-1.5032085117264397E-2</v>
      </c>
      <c r="H778" s="13">
        <f t="shared" si="37"/>
        <v>-1.5135614979418724E-2</v>
      </c>
    </row>
    <row r="779" spans="1:8" x14ac:dyDescent="0.45">
      <c r="A779" s="1">
        <v>45328</v>
      </c>
      <c r="B779">
        <v>23.438068000000001</v>
      </c>
      <c r="C779" s="2">
        <f t="shared" si="36"/>
        <v>7.6820029841951243E-2</v>
      </c>
      <c r="E779" s="5">
        <f t="shared" si="38"/>
        <v>0.77300000000000058</v>
      </c>
      <c r="F779" s="3">
        <f t="array" ref="F779">F$2+F$3*_xlfn.NORM.S.INV(E779)</f>
        <v>2.6842812972949798E-2</v>
      </c>
      <c r="G779" s="6">
        <f>AVERAGE(F$7:F779)</f>
        <v>-1.4977913192180031E-2</v>
      </c>
      <c r="H779" s="13">
        <f t="shared" si="37"/>
        <v>-1.5081388066306165E-2</v>
      </c>
    </row>
    <row r="780" spans="1:8" x14ac:dyDescent="0.45">
      <c r="A780" s="1">
        <v>45329</v>
      </c>
      <c r="B780">
        <v>22.407608</v>
      </c>
      <c r="C780" s="2">
        <f t="shared" si="36"/>
        <v>-4.3965227850691457E-2</v>
      </c>
      <c r="E780" s="5">
        <f t="shared" si="38"/>
        <v>0.77400000000000058</v>
      </c>
      <c r="F780" s="3">
        <f t="array" ref="F780">F$2+F$3*_xlfn.NORM.S.INV(E780)</f>
        <v>2.6965114308949718E-2</v>
      </c>
      <c r="G780" s="6">
        <f>AVERAGE(F$7:F780)</f>
        <v>-1.4923723234168235E-2</v>
      </c>
      <c r="H780" s="13">
        <f t="shared" si="37"/>
        <v>-1.5027143458681317E-2</v>
      </c>
    </row>
    <row r="781" spans="1:8" x14ac:dyDescent="0.45">
      <c r="A781" s="1">
        <v>45330</v>
      </c>
      <c r="B781">
        <v>21.435478</v>
      </c>
      <c r="C781" s="2">
        <f t="shared" si="36"/>
        <v>-4.3383925673815771E-2</v>
      </c>
      <c r="E781" s="5">
        <f t="shared" si="38"/>
        <v>0.77500000000000058</v>
      </c>
      <c r="F781" s="3">
        <f t="array" ref="F781">F$2+F$3*_xlfn.NORM.S.INV(E781)</f>
        <v>2.7087721953656278E-2</v>
      </c>
      <c r="G781" s="6">
        <f>AVERAGE(F$7:F781)</f>
        <v>-1.4869514917796849E-2</v>
      </c>
      <c r="H781" s="13">
        <f t="shared" si="37"/>
        <v>-1.4972880831657102E-2</v>
      </c>
    </row>
    <row r="782" spans="1:8" x14ac:dyDescent="0.45">
      <c r="A782" s="1">
        <v>45331</v>
      </c>
      <c r="B782">
        <v>21.756281000000001</v>
      </c>
      <c r="C782" s="2">
        <f t="shared" si="36"/>
        <v>1.4965983030562846E-2</v>
      </c>
      <c r="E782" s="5">
        <f t="shared" si="38"/>
        <v>0.77600000000000058</v>
      </c>
      <c r="F782" s="3">
        <f t="array" ref="F782">F$2+F$3*_xlfn.NORM.S.INV(E782)</f>
        <v>2.7210638811791657E-2</v>
      </c>
      <c r="G782" s="6">
        <f>AVERAGE(F$7:F782)</f>
        <v>-1.4815287915567998E-2</v>
      </c>
      <c r="H782" s="13">
        <f t="shared" si="37"/>
        <v>-1.4918599858300628E-2</v>
      </c>
    </row>
    <row r="783" spans="1:8" x14ac:dyDescent="0.45">
      <c r="A783" s="1">
        <v>45334</v>
      </c>
      <c r="B783">
        <v>22.252068000000001</v>
      </c>
      <c r="C783" s="2">
        <f t="shared" si="36"/>
        <v>2.2788223777767902E-2</v>
      </c>
      <c r="E783" s="5">
        <f t="shared" si="38"/>
        <v>0.77700000000000058</v>
      </c>
      <c r="F783" s="3">
        <f t="array" ref="F783">F$2+F$3*_xlfn.NORM.S.INV(E783)</f>
        <v>2.7333867823914296E-2</v>
      </c>
      <c r="G783" s="6">
        <f>AVERAGE(F$7:F783)</f>
        <v>-1.4761041897885267E-2</v>
      </c>
      <c r="H783" s="13">
        <f t="shared" si="37"/>
        <v>-1.4864300209600702E-2</v>
      </c>
    </row>
    <row r="784" spans="1:8" x14ac:dyDescent="0.45">
      <c r="A784" s="1">
        <v>45335</v>
      </c>
      <c r="B784">
        <v>21.513248000000001</v>
      </c>
      <c r="C784" s="2">
        <f t="shared" si="36"/>
        <v>-3.3202307309145418E-2</v>
      </c>
      <c r="E784" s="5">
        <f t="shared" si="38"/>
        <v>0.77800000000000058</v>
      </c>
      <c r="F784" s="3">
        <f t="array" ref="F784">F$2+F$3*_xlfn.NORM.S.INV(E784)</f>
        <v>2.7457411967048814E-2</v>
      </c>
      <c r="G784" s="6">
        <f>AVERAGE(F$7:F784)</f>
        <v>-1.4706776533020313E-2</v>
      </c>
      <c r="H784" s="13">
        <f t="shared" si="37"/>
        <v>-1.4809981554434706E-2</v>
      </c>
    </row>
    <row r="785" spans="1:8" x14ac:dyDescent="0.45">
      <c r="A785" s="1">
        <v>45336</v>
      </c>
      <c r="B785">
        <v>22.495100000000001</v>
      </c>
      <c r="C785" s="2">
        <f t="shared" si="36"/>
        <v>4.5639412514558497E-2</v>
      </c>
      <c r="E785" s="5">
        <f t="shared" si="38"/>
        <v>0.77900000000000058</v>
      </c>
      <c r="F785" s="3">
        <f t="array" ref="F785">F$2+F$3*_xlfn.NORM.S.INV(E785)</f>
        <v>2.7581274255329871E-2</v>
      </c>
      <c r="G785" s="6">
        <f>AVERAGE(F$7:F785)</f>
        <v>-1.4652491487078914E-2</v>
      </c>
      <c r="H785" s="13">
        <f t="shared" si="37"/>
        <v>-1.47556435595349E-2</v>
      </c>
    </row>
    <row r="786" spans="1:8" x14ac:dyDescent="0.45">
      <c r="A786" s="1">
        <v>45337</v>
      </c>
      <c r="B786">
        <v>22.903395</v>
      </c>
      <c r="C786" s="2">
        <f t="shared" si="36"/>
        <v>1.8150397197611801E-2</v>
      </c>
      <c r="E786" s="5">
        <f t="shared" si="38"/>
        <v>0.78000000000000058</v>
      </c>
      <c r="F786" s="3">
        <f t="array" ref="F786">F$2+F$3*_xlfn.NORM.S.INV(E786)</f>
        <v>2.7705457740660088E-2</v>
      </c>
      <c r="G786" s="6">
        <f>AVERAGE(F$7:F786)</f>
        <v>-1.4598186423966427E-2</v>
      </c>
      <c r="H786" s="13">
        <f t="shared" si="37"/>
        <v>-1.470128588945421E-2</v>
      </c>
    </row>
    <row r="787" spans="1:8" x14ac:dyDescent="0.45">
      <c r="A787" s="1">
        <v>45338</v>
      </c>
      <c r="B787">
        <v>23.545000000000002</v>
      </c>
      <c r="C787" s="2">
        <f t="shared" si="36"/>
        <v>2.8013532491580451E-2</v>
      </c>
      <c r="E787" s="5">
        <f t="shared" si="38"/>
        <v>0.78100000000000058</v>
      </c>
      <c r="F787" s="3">
        <f t="array" ref="F787">F$2+F$3*_xlfn.NORM.S.INV(E787)</f>
        <v>2.7829965513382498E-2</v>
      </c>
      <c r="G787" s="6">
        <f>AVERAGE(F$7:F787)</f>
        <v>-1.4543861005352664E-2</v>
      </c>
      <c r="H787" s="13">
        <f t="shared" si="37"/>
        <v>-1.4646908206531379E-2</v>
      </c>
    </row>
    <row r="788" spans="1:8" x14ac:dyDescent="0.45">
      <c r="A788" s="1">
        <v>45342</v>
      </c>
      <c r="B788">
        <v>22.582592000000002</v>
      </c>
      <c r="C788" s="2">
        <f t="shared" si="36"/>
        <v>-4.0875260140157188E-2</v>
      </c>
      <c r="E788" s="5">
        <f t="shared" si="38"/>
        <v>0.78200000000000058</v>
      </c>
      <c r="F788" s="3">
        <f t="array" ref="F788">F$2+F$3*_xlfn.NORM.S.INV(E788)</f>
        <v>2.7954800702968192E-2</v>
      </c>
      <c r="G788" s="6">
        <f>AVERAGE(F$7:F788)</f>
        <v>-1.4489514890636143E-2</v>
      </c>
      <c r="H788" s="13">
        <f t="shared" si="37"/>
        <v>-1.4592510170855505E-2</v>
      </c>
    </row>
    <row r="789" spans="1:8" x14ac:dyDescent="0.45">
      <c r="A789" s="1">
        <v>45343</v>
      </c>
      <c r="B789">
        <v>23.126985999999999</v>
      </c>
      <c r="C789" s="2">
        <f t="shared" si="36"/>
        <v>2.4106798723547707E-2</v>
      </c>
      <c r="E789" s="5">
        <f t="shared" si="38"/>
        <v>0.78300000000000058</v>
      </c>
      <c r="F789" s="3">
        <f t="array" ref="F789">F$2+F$3*_xlfn.NORM.S.INV(E789)</f>
        <v>2.8079966478718965E-2</v>
      </c>
      <c r="G789" s="6">
        <f>AVERAGE(F$7:F789)</f>
        <v>-1.4435147736907719E-2</v>
      </c>
      <c r="H789" s="13">
        <f t="shared" si="37"/>
        <v>-1.4538091440230036E-2</v>
      </c>
    </row>
    <row r="790" spans="1:8" x14ac:dyDescent="0.45">
      <c r="A790" s="1">
        <v>45344</v>
      </c>
      <c r="B790">
        <v>23.292245999999999</v>
      </c>
      <c r="C790" s="2">
        <f t="shared" si="36"/>
        <v>7.1457646923813734E-3</v>
      </c>
      <c r="E790" s="5">
        <f t="shared" si="38"/>
        <v>0.78400000000000059</v>
      </c>
      <c r="F790" s="3">
        <f t="array" ref="F790">F$2+F$3*_xlfn.NORM.S.INV(E790)</f>
        <v>2.8205466050485982E-2</v>
      </c>
      <c r="G790" s="6">
        <f>AVERAGE(F$7:F790)</f>
        <v>-1.4380759198913596E-2</v>
      </c>
      <c r="H790" s="13">
        <f t="shared" si="37"/>
        <v>-1.4483651670136082E-2</v>
      </c>
    </row>
    <row r="791" spans="1:8" x14ac:dyDescent="0.45">
      <c r="A791" s="1">
        <v>45345</v>
      </c>
      <c r="B791">
        <v>23.233919</v>
      </c>
      <c r="C791" s="2">
        <f t="shared" si="36"/>
        <v>-2.5041380723868079E-3</v>
      </c>
      <c r="E791" s="5">
        <f t="shared" si="38"/>
        <v>0.78500000000000059</v>
      </c>
      <c r="F791" s="3">
        <f t="array" ref="F791">F$2+F$3*_xlfn.NORM.S.INV(E791)</f>
        <v>2.833130266940485E-2</v>
      </c>
      <c r="G791" s="6">
        <f>AVERAGE(F$7:F791)</f>
        <v>-1.4326348929017648E-2</v>
      </c>
      <c r="H791" s="13">
        <f t="shared" si="37"/>
        <v>-1.4429190513694994E-2</v>
      </c>
    </row>
    <row r="792" spans="1:8" x14ac:dyDescent="0.45">
      <c r="A792" s="1">
        <v>45348</v>
      </c>
      <c r="B792">
        <v>23.039494000000001</v>
      </c>
      <c r="C792" s="2">
        <f t="shared" si="36"/>
        <v>-8.3681534742373609E-3</v>
      </c>
      <c r="E792" s="5">
        <f t="shared" si="38"/>
        <v>0.78600000000000059</v>
      </c>
      <c r="F792" s="3">
        <f t="array" ref="F792">F$2+F$3*_xlfn.NORM.S.INV(E792)</f>
        <v>2.8457479628646736E-2</v>
      </c>
      <c r="G792" s="6">
        <f>AVERAGE(F$7:F792)</f>
        <v>-1.4271916577163112E-2</v>
      </c>
      <c r="H792" s="13">
        <f t="shared" si="37"/>
        <v>-1.4374707621630503E-2</v>
      </c>
    </row>
    <row r="793" spans="1:8" x14ac:dyDescent="0.45">
      <c r="A793" s="1">
        <v>45349</v>
      </c>
      <c r="B793">
        <v>23.408902999999999</v>
      </c>
      <c r="C793" s="2">
        <f t="shared" si="36"/>
        <v>1.603372886574661E-2</v>
      </c>
      <c r="E793" s="5">
        <f t="shared" si="38"/>
        <v>0.78700000000000059</v>
      </c>
      <c r="F793" s="3">
        <f t="array" ref="F793">F$2+F$3*_xlfn.NORM.S.INV(E793)</f>
        <v>2.8584000264187202E-2</v>
      </c>
      <c r="G793" s="6">
        <f>AVERAGE(F$7:F793)</f>
        <v>-1.4217461790833569E-2</v>
      </c>
      <c r="H793" s="13">
        <f t="shared" si="37"/>
        <v>-1.4320202642229985E-2</v>
      </c>
    </row>
    <row r="794" spans="1:8" x14ac:dyDescent="0.45">
      <c r="A794" s="1">
        <v>45350</v>
      </c>
      <c r="B794">
        <v>22.174296999999999</v>
      </c>
      <c r="C794" s="2">
        <f t="shared" si="36"/>
        <v>-5.2740873846160108E-2</v>
      </c>
      <c r="E794" s="5">
        <f t="shared" si="38"/>
        <v>0.78800000000000059</v>
      </c>
      <c r="F794" s="3">
        <f t="array" ref="F794">F$2+F$3*_xlfn.NORM.S.INV(E794)</f>
        <v>2.8710867955592363E-2</v>
      </c>
      <c r="G794" s="6">
        <f>AVERAGE(F$7:F794)</f>
        <v>-1.4162984215013231E-2</v>
      </c>
      <c r="H794" s="13">
        <f t="shared" si="37"/>
        <v>-1.4265675221305098E-2</v>
      </c>
    </row>
    <row r="795" spans="1:8" x14ac:dyDescent="0.45">
      <c r="A795" s="1">
        <v>45351</v>
      </c>
      <c r="B795">
        <v>21.989594</v>
      </c>
      <c r="C795" s="2">
        <f t="shared" si="36"/>
        <v>-8.3295989045334418E-3</v>
      </c>
      <c r="E795" s="5">
        <f t="shared" si="38"/>
        <v>0.78900000000000059</v>
      </c>
      <c r="F795" s="3">
        <f t="array" ref="F795">F$2+F$3*_xlfn.NORM.S.INV(E795)</f>
        <v>2.8838086126823169E-2</v>
      </c>
      <c r="G795" s="6">
        <f>AVERAGE(F$7:F795)</f>
        <v>-1.410848349214652E-2</v>
      </c>
      <c r="H795" s="13">
        <f t="shared" si="37"/>
        <v>-1.4211125002151714E-2</v>
      </c>
    </row>
    <row r="796" spans="1:8" x14ac:dyDescent="0.45">
      <c r="A796" s="1">
        <v>45352</v>
      </c>
      <c r="B796">
        <v>22.359003000000001</v>
      </c>
      <c r="C796" s="2">
        <f t="shared" si="36"/>
        <v>1.6799264233800848E-2</v>
      </c>
      <c r="E796" s="5">
        <f t="shared" si="38"/>
        <v>0.79000000000000059</v>
      </c>
      <c r="F796" s="3">
        <f t="array" ref="F796">F$2+F$3*_xlfn.NORM.S.INV(E796)</f>
        <v>2.8965658247058081E-2</v>
      </c>
      <c r="G796" s="6">
        <f>AVERAGE(F$7:F796)</f>
        <v>-1.4053959262096892E-2</v>
      </c>
      <c r="H796" s="13">
        <f t="shared" si="37"/>
        <v>-1.4156551625509205E-2</v>
      </c>
    </row>
    <row r="797" spans="1:8" x14ac:dyDescent="0.45">
      <c r="A797" s="1">
        <v>45355</v>
      </c>
      <c r="B797">
        <v>21.270216000000001</v>
      </c>
      <c r="C797" s="2">
        <f t="shared" si="36"/>
        <v>-4.8695686475823674E-2</v>
      </c>
      <c r="E797" s="5">
        <f t="shared" si="38"/>
        <v>0.79100000000000059</v>
      </c>
      <c r="F797" s="3">
        <f t="array" ref="F797">F$2+F$3*_xlfn.NORM.S.INV(E797)</f>
        <v>2.9093587831535261E-2</v>
      </c>
      <c r="G797" s="6">
        <f>AVERAGE(F$7:F797)</f>
        <v>-1.3999411162104942E-2</v>
      </c>
      <c r="H797" s="13">
        <f t="shared" si="37"/>
        <v>-1.4101954729518794E-2</v>
      </c>
    </row>
    <row r="798" spans="1:8" x14ac:dyDescent="0.45">
      <c r="A798" s="1">
        <v>45356</v>
      </c>
      <c r="B798">
        <v>20.842479999999998</v>
      </c>
      <c r="C798" s="2">
        <f t="shared" si="36"/>
        <v>-2.0109621829886626E-2</v>
      </c>
      <c r="E798" s="5">
        <f t="shared" si="38"/>
        <v>0.79200000000000059</v>
      </c>
      <c r="F798" s="3">
        <f t="array" ref="F798">F$2+F$3*_xlfn.NORM.S.INV(E798)</f>
        <v>2.9221878442414116E-2</v>
      </c>
      <c r="G798" s="6">
        <f>AVERAGE(F$7:F798)</f>
        <v>-1.3944838826745701E-2</v>
      </c>
      <c r="H798" s="13">
        <f t="shared" si="37"/>
        <v>-1.4047333949681304E-2</v>
      </c>
    </row>
    <row r="799" spans="1:8" x14ac:dyDescent="0.45">
      <c r="A799" s="1">
        <v>45357</v>
      </c>
      <c r="B799">
        <v>24.215771</v>
      </c>
      <c r="C799" s="2">
        <f t="shared" si="36"/>
        <v>0.16184691073231217</v>
      </c>
      <c r="E799" s="5">
        <f t="shared" si="38"/>
        <v>0.79300000000000059</v>
      </c>
      <c r="F799" s="3">
        <f t="array" ref="F799">F$2+F$3*_xlfn.NORM.S.INV(E799)</f>
        <v>2.9350533689656847E-2</v>
      </c>
      <c r="G799" s="6">
        <f>AVERAGE(F$7:F799)</f>
        <v>-1.3890241887885169E-2</v>
      </c>
      <c r="H799" s="13">
        <f t="shared" si="37"/>
        <v>-1.3992688918814151E-2</v>
      </c>
    </row>
    <row r="800" spans="1:8" x14ac:dyDescent="0.45">
      <c r="A800" s="1">
        <v>45358</v>
      </c>
      <c r="B800">
        <v>23.321411000000001</v>
      </c>
      <c r="C800" s="2">
        <f t="shared" si="36"/>
        <v>-3.6932955799755418E-2</v>
      </c>
      <c r="E800" s="5">
        <f t="shared" si="38"/>
        <v>0.79400000000000059</v>
      </c>
      <c r="F800" s="3">
        <f t="array" ref="F800">F$2+F$3*_xlfn.NORM.S.INV(E800)</f>
        <v>2.9479557231931436E-2</v>
      </c>
      <c r="G800" s="6">
        <f>AVERAGE(F$7:F800)</f>
        <v>-1.3835619974636029E-2</v>
      </c>
      <c r="H800" s="13">
        <f t="shared" si="37"/>
        <v>-1.3938019267007332E-2</v>
      </c>
    </row>
    <row r="801" spans="1:8" x14ac:dyDescent="0.45">
      <c r="A801" s="1">
        <v>45359</v>
      </c>
      <c r="B801">
        <v>24.060230000000001</v>
      </c>
      <c r="C801" s="2">
        <f t="shared" si="36"/>
        <v>3.1679858478545819E-2</v>
      </c>
      <c r="E801" s="5">
        <f t="shared" si="38"/>
        <v>0.7950000000000006</v>
      </c>
      <c r="F801" s="3">
        <f t="array" ref="F801">F$2+F$3*_xlfn.NORM.S.INV(E801)</f>
        <v>2.9608952777535152E-2</v>
      </c>
      <c r="G801" s="6">
        <f>AVERAGE(F$7:F801)</f>
        <v>-1.3780972713312543E-2</v>
      </c>
      <c r="H801" s="13">
        <f t="shared" si="37"/>
        <v>-1.3883324621578886E-2</v>
      </c>
    </row>
    <row r="802" spans="1:8" x14ac:dyDescent="0.45">
      <c r="A802" s="1">
        <v>45362</v>
      </c>
      <c r="B802">
        <v>25.343443000000001</v>
      </c>
      <c r="C802" s="2">
        <f t="shared" si="36"/>
        <v>5.333336381239917E-2</v>
      </c>
      <c r="E802" s="5">
        <f t="shared" si="38"/>
        <v>0.7960000000000006</v>
      </c>
      <c r="F802" s="3">
        <f t="array" ref="F802">F$2+F$3*_xlfn.NORM.S.INV(E802)</f>
        <v>2.9738724085340874E-2</v>
      </c>
      <c r="G802" s="6">
        <f>AVERAGE(F$7:F802)</f>
        <v>-1.3726299727384586E-2</v>
      </c>
      <c r="H802" s="13">
        <f t="shared" si="37"/>
        <v>-1.3828604607029229E-2</v>
      </c>
    </row>
    <row r="803" spans="1:8" x14ac:dyDescent="0.45">
      <c r="A803" s="1">
        <v>45363</v>
      </c>
      <c r="B803">
        <v>26.607213999999999</v>
      </c>
      <c r="C803" s="2">
        <f t="shared" si="36"/>
        <v>4.9865797634520259E-2</v>
      </c>
      <c r="E803" s="5">
        <f t="shared" si="38"/>
        <v>0.7970000000000006</v>
      </c>
      <c r="F803" s="3">
        <f t="array" ref="F803">F$2+F$3*_xlfn.NORM.S.INV(E803)</f>
        <v>2.9868874965765284E-2</v>
      </c>
      <c r="G803" s="6">
        <f>AVERAGE(F$7:F803)</f>
        <v>-1.3671600637430822E-2</v>
      </c>
      <c r="H803" s="13">
        <f t="shared" si="37"/>
        <v>-1.3773858844994867E-2</v>
      </c>
    </row>
    <row r="804" spans="1:8" x14ac:dyDescent="0.45">
      <c r="A804" s="1">
        <v>45364</v>
      </c>
      <c r="B804">
        <v>27.229375999999998</v>
      </c>
      <c r="C804" s="2">
        <f t="shared" si="36"/>
        <v>2.3383207276041817E-2</v>
      </c>
      <c r="E804" s="5">
        <f t="shared" si="38"/>
        <v>0.7980000000000006</v>
      </c>
      <c r="F804" s="3">
        <f t="array" ref="F804">F$2+F$3*_xlfn.NORM.S.INV(E804)</f>
        <v>2.9999409281760894E-2</v>
      </c>
      <c r="G804" s="6">
        <f>AVERAGE(F$7:F804)</f>
        <v>-1.3616875061090983E-2</v>
      </c>
      <c r="H804" s="13">
        <f t="shared" si="37"/>
        <v>-1.3719086954201085E-2</v>
      </c>
    </row>
    <row r="805" spans="1:8" x14ac:dyDescent="0.45">
      <c r="A805" s="1">
        <v>45365</v>
      </c>
      <c r="B805">
        <v>26.296130999999999</v>
      </c>
      <c r="C805" s="2">
        <f t="shared" si="36"/>
        <v>-3.4273462601566718E-2</v>
      </c>
      <c r="E805" s="5">
        <f t="shared" si="38"/>
        <v>0.7990000000000006</v>
      </c>
      <c r="F805" s="3">
        <f t="array" ref="F805">F$2+F$3*_xlfn.NORM.S.INV(E805)</f>
        <v>3.0130330949831714E-2</v>
      </c>
      <c r="G805" s="6">
        <f>AVERAGE(F$7:F805)</f>
        <v>-1.3562122613017239E-2</v>
      </c>
      <c r="H805" s="13">
        <f t="shared" si="37"/>
        <v>-1.3664288550413807E-2</v>
      </c>
    </row>
    <row r="806" spans="1:8" x14ac:dyDescent="0.45">
      <c r="A806" s="1">
        <v>45366</v>
      </c>
      <c r="B806">
        <v>26.684984</v>
      </c>
      <c r="C806" s="2">
        <f t="shared" si="36"/>
        <v>1.4787460558361332E-2</v>
      </c>
      <c r="E806" s="5">
        <f t="shared" si="38"/>
        <v>0.8000000000000006</v>
      </c>
      <c r="F806" s="3">
        <f t="array" ref="F806">F$2+F$3*_xlfn.NORM.S.INV(E806)</f>
        <v>3.0261643941073734E-2</v>
      </c>
      <c r="G806" s="6">
        <f>AVERAGE(F$7:F806)</f>
        <v>-1.3507342904824624E-2</v>
      </c>
      <c r="H806" s="13">
        <f t="shared" si="37"/>
        <v>-1.3609463246390462E-2</v>
      </c>
    </row>
    <row r="807" spans="1:8" x14ac:dyDescent="0.45">
      <c r="A807" s="1">
        <v>45369</v>
      </c>
      <c r="B807">
        <v>27.073834999999999</v>
      </c>
      <c r="C807" s="2">
        <f t="shared" si="36"/>
        <v>1.4571903059788172E-2</v>
      </c>
      <c r="E807" s="5">
        <f t="shared" si="38"/>
        <v>0.8010000000000006</v>
      </c>
      <c r="F807" s="3">
        <f t="array" ref="F807">F$2+F$3*_xlfn.NORM.S.INV(E807)</f>
        <v>3.0393352282240767E-2</v>
      </c>
      <c r="G807" s="6">
        <f>AVERAGE(F$7:F807)</f>
        <v>-1.3452535545040523E-2</v>
      </c>
      <c r="H807" s="13">
        <f t="shared" si="37"/>
        <v>-1.3554610651829972E-2</v>
      </c>
    </row>
    <row r="808" spans="1:8" x14ac:dyDescent="0.45">
      <c r="A808" s="1">
        <v>45370</v>
      </c>
      <c r="B808">
        <v>26.821081</v>
      </c>
      <c r="C808" s="2">
        <f t="shared" si="36"/>
        <v>-9.335729496763201E-3</v>
      </c>
      <c r="E808" s="5">
        <f t="shared" si="38"/>
        <v>0.8020000000000006</v>
      </c>
      <c r="F808" s="3">
        <f t="array" ref="F808">F$2+F$3*_xlfn.NORM.S.INV(E808)</f>
        <v>3.0525460056836252E-2</v>
      </c>
      <c r="G808" s="6">
        <f>AVERAGE(F$7:F808)</f>
        <v>-1.3397700139053144E-2</v>
      </c>
      <c r="H808" s="13">
        <f t="shared" si="37"/>
        <v>-1.3499730373321769E-2</v>
      </c>
    </row>
    <row r="809" spans="1:8" x14ac:dyDescent="0.45">
      <c r="A809" s="1">
        <v>45371</v>
      </c>
      <c r="B809">
        <v>27.355753</v>
      </c>
      <c r="C809" s="2">
        <f t="shared" si="36"/>
        <v>1.9934766984224028E-2</v>
      </c>
      <c r="E809" s="5">
        <f t="shared" si="38"/>
        <v>0.8030000000000006</v>
      </c>
      <c r="F809" s="3">
        <f t="array" ref="F809">F$2+F$3*_xlfn.NORM.S.INV(E809)</f>
        <v>3.0657971406232342E-2</v>
      </c>
      <c r="G809" s="6">
        <f>AVERAGE(F$7:F809)</f>
        <v>-1.3342836289059017E-2</v>
      </c>
      <c r="H809" s="13">
        <f t="shared" si="37"/>
        <v>-1.3444822014293723E-2</v>
      </c>
    </row>
    <row r="810" spans="1:8" x14ac:dyDescent="0.45">
      <c r="A810" s="1">
        <v>45372</v>
      </c>
      <c r="B810">
        <v>26.296130999999999</v>
      </c>
      <c r="C810" s="2">
        <f t="shared" si="36"/>
        <v>-3.8734886954126302E-2</v>
      </c>
      <c r="E810" s="5">
        <f t="shared" si="38"/>
        <v>0.8040000000000006</v>
      </c>
      <c r="F810" s="3">
        <f t="array" ref="F810">F$2+F$3*_xlfn.NORM.S.INV(E810)</f>
        <v>3.079089053081625E-2</v>
      </c>
      <c r="G810" s="6">
        <f>AVERAGE(F$7:F810)</f>
        <v>-1.328794359400942E-2</v>
      </c>
      <c r="H810" s="13">
        <f t="shared" si="37"/>
        <v>-1.3389885174959195E-2</v>
      </c>
    </row>
    <row r="811" spans="1:8" x14ac:dyDescent="0.45">
      <c r="A811" s="1">
        <v>45373</v>
      </c>
      <c r="B811">
        <v>25.761458999999999</v>
      </c>
      <c r="C811" s="2">
        <f t="shared" si="36"/>
        <v>-2.0332724992889628E-2</v>
      </c>
      <c r="E811" s="5">
        <f t="shared" si="38"/>
        <v>0.8050000000000006</v>
      </c>
      <c r="F811" s="3">
        <f t="array" ref="F811">F$2+F$3*_xlfn.NORM.S.INV(E811)</f>
        <v>3.0924221691165498E-2</v>
      </c>
      <c r="G811" s="6">
        <f>AVERAGE(F$7:F811)</f>
        <v>-1.3233021649555787E-2</v>
      </c>
      <c r="H811" s="13">
        <f t="shared" si="37"/>
        <v>-1.3334919452262938E-2</v>
      </c>
    </row>
    <row r="812" spans="1:8" x14ac:dyDescent="0.45">
      <c r="A812" s="1">
        <v>45376</v>
      </c>
      <c r="B812">
        <v>26.053097000000001</v>
      </c>
      <c r="C812" s="2">
        <f t="shared" si="36"/>
        <v>1.1320709747068447E-2</v>
      </c>
      <c r="E812" s="5">
        <f t="shared" si="38"/>
        <v>0.8060000000000006</v>
      </c>
      <c r="F812" s="3">
        <f t="array" ref="F812">F$2+F$3*_xlfn.NORM.S.INV(E812)</f>
        <v>3.1057969209252623E-2</v>
      </c>
      <c r="G812" s="6">
        <f>AVERAGE(F$7:F812)</f>
        <v>-1.3178070047993991E-2</v>
      </c>
      <c r="H812" s="13">
        <f t="shared" si="37"/>
        <v>-1.327992443982587E-2</v>
      </c>
    </row>
    <row r="813" spans="1:8" x14ac:dyDescent="0.45">
      <c r="A813" s="1">
        <v>45377</v>
      </c>
      <c r="B813">
        <v>25.625361999999999</v>
      </c>
      <c r="C813" s="2">
        <f t="shared" si="36"/>
        <v>-1.6417817812600211E-2</v>
      </c>
      <c r="E813" s="5">
        <f t="shared" si="38"/>
        <v>0.80700000000000061</v>
      </c>
      <c r="F813" s="3">
        <f t="array" ref="F813">F$2+F$3*_xlfn.NORM.S.INV(E813)</f>
        <v>3.1192137469679759E-2</v>
      </c>
      <c r="G813" s="6">
        <f>AVERAGE(F$7:F813)</f>
        <v>-1.3123088378207531E-2</v>
      </c>
      <c r="H813" s="13">
        <f t="shared" si="37"/>
        <v>-1.3224899727888973E-2</v>
      </c>
    </row>
    <row r="814" spans="1:8" x14ac:dyDescent="0.45">
      <c r="A814" s="1">
        <v>45378</v>
      </c>
      <c r="B814">
        <v>26.471112999999999</v>
      </c>
      <c r="C814" s="2">
        <f t="shared" si="36"/>
        <v>3.3004450824928755E-2</v>
      </c>
      <c r="E814" s="5">
        <f t="shared" si="38"/>
        <v>0.80800000000000061</v>
      </c>
      <c r="F814" s="3">
        <f t="array" ref="F814">F$2+F$3*_xlfn.NORM.S.INV(E814)</f>
        <v>3.1326730920944838E-2</v>
      </c>
      <c r="G814" s="6">
        <f>AVERAGE(F$7:F814)</f>
        <v>-1.3068076225609569E-2</v>
      </c>
      <c r="H814" s="13">
        <f t="shared" si="37"/>
        <v>-1.3169844903255857E-2</v>
      </c>
    </row>
    <row r="815" spans="1:8" x14ac:dyDescent="0.45">
      <c r="A815" s="1">
        <v>45379</v>
      </c>
      <c r="B815">
        <v>26.626656000000001</v>
      </c>
      <c r="C815" s="2">
        <f t="shared" si="36"/>
        <v>5.8759524013969333E-3</v>
      </c>
      <c r="E815" s="5">
        <f t="shared" si="38"/>
        <v>0.80900000000000061</v>
      </c>
      <c r="F815" s="3">
        <f t="array" ref="F815">F$2+F$3*_xlfn.NORM.S.INV(E815)</f>
        <v>3.1461754076740074E-2</v>
      </c>
      <c r="G815" s="6">
        <f>AVERAGE(F$7:F815)</f>
        <v>-1.3013033172083797E-2</v>
      </c>
      <c r="H815" s="13">
        <f t="shared" si="37"/>
        <v>-1.3114759549234141E-2</v>
      </c>
    </row>
    <row r="816" spans="1:8" x14ac:dyDescent="0.45">
      <c r="A816" s="1">
        <v>45383</v>
      </c>
      <c r="B816">
        <v>26.986343000000002</v>
      </c>
      <c r="C816" s="2">
        <f t="shared" si="36"/>
        <v>1.3508530699461563E-2</v>
      </c>
      <c r="E816" s="5">
        <f t="shared" si="38"/>
        <v>0.81000000000000061</v>
      </c>
      <c r="F816" s="3">
        <f t="array" ref="F816">F$2+F$3*_xlfn.NORM.S.INV(E816)</f>
        <v>3.15972115172833E-2</v>
      </c>
      <c r="G816" s="6">
        <f>AVERAGE(F$7:F816)</f>
        <v>-1.2957958795924084E-2</v>
      </c>
      <c r="H816" s="13">
        <f t="shared" si="37"/>
        <v>-1.3059643245575825E-2</v>
      </c>
    </row>
    <row r="817" spans="1:8" x14ac:dyDescent="0.45">
      <c r="A817" s="1">
        <v>45384</v>
      </c>
      <c r="B817">
        <v>27.034949999999998</v>
      </c>
      <c r="C817" s="2">
        <f t="shared" si="36"/>
        <v>1.8011703178899552E-3</v>
      </c>
      <c r="E817" s="5">
        <f t="shared" si="38"/>
        <v>0.81100000000000061</v>
      </c>
      <c r="F817" s="3">
        <f t="array" ref="F817">F$2+F$3*_xlfn.NORM.S.INV(E817)</f>
        <v>3.1733107890683544E-2</v>
      </c>
      <c r="G817" s="6">
        <f>AVERAGE(F$7:F817)</f>
        <v>-1.2902852671772902E-2</v>
      </c>
      <c r="H817" s="13">
        <f t="shared" si="37"/>
        <v>-1.3004495568416369E-2</v>
      </c>
    </row>
    <row r="818" spans="1:8" x14ac:dyDescent="0.45">
      <c r="A818" s="1">
        <v>45385</v>
      </c>
      <c r="B818">
        <v>26.51</v>
      </c>
      <c r="C818" s="2">
        <f t="shared" si="36"/>
        <v>-1.9417457772253899E-2</v>
      </c>
      <c r="E818" s="5">
        <f t="shared" si="38"/>
        <v>0.81200000000000061</v>
      </c>
      <c r="F818" s="3">
        <f t="array" ref="F818">F$2+F$3*_xlfn.NORM.S.INV(E818)</f>
        <v>3.1869447914342437E-2</v>
      </c>
      <c r="G818" s="6">
        <f>AVERAGE(F$7:F818)</f>
        <v>-1.2847714370558474E-2</v>
      </c>
      <c r="H818" s="13">
        <f t="shared" si="37"/>
        <v>-1.294931609021234E-2</v>
      </c>
    </row>
    <row r="819" spans="1:8" x14ac:dyDescent="0.45">
      <c r="A819" s="1">
        <v>45386</v>
      </c>
      <c r="B819">
        <v>26.120000999999998</v>
      </c>
      <c r="C819" s="2">
        <f t="shared" si="36"/>
        <v>-1.4711391927574646E-2</v>
      </c>
      <c r="E819" s="5">
        <f t="shared" si="38"/>
        <v>0.81300000000000061</v>
      </c>
      <c r="F819" s="3">
        <f t="array" ref="F819">F$2+F$3*_xlfn.NORM.S.INV(E819)</f>
        <v>3.2006236376391155E-2</v>
      </c>
      <c r="G819" s="6">
        <f>AVERAGE(F$7:F819)</f>
        <v>-1.2792543459430615E-2</v>
      </c>
      <c r="H819" s="13">
        <f t="shared" si="37"/>
        <v>-1.2894104379678136E-2</v>
      </c>
    </row>
    <row r="820" spans="1:8" x14ac:dyDescent="0.45">
      <c r="A820" s="1">
        <v>45387</v>
      </c>
      <c r="B820">
        <v>26.02</v>
      </c>
      <c r="C820" s="2">
        <f t="shared" si="36"/>
        <v>-3.8285220586323776E-3</v>
      </c>
      <c r="E820" s="5">
        <f t="shared" si="38"/>
        <v>0.81400000000000061</v>
      </c>
      <c r="F820" s="3">
        <f t="array" ref="F820">F$2+F$3*_xlfn.NORM.S.INV(E820)</f>
        <v>3.2143478137165643E-2</v>
      </c>
      <c r="G820" s="6">
        <f>AVERAGE(F$7:F820)</f>
        <v>-1.2737339501695239E-2</v>
      </c>
      <c r="H820" s="13">
        <f t="shared" si="37"/>
        <v>-1.2838860001721015E-2</v>
      </c>
    </row>
    <row r="821" spans="1:8" x14ac:dyDescent="0.45">
      <c r="E821" s="5">
        <f t="shared" si="38"/>
        <v>0.81500000000000061</v>
      </c>
      <c r="F821" s="3">
        <f t="array" ref="F821">F$2+F$3*_xlfn.NORM.S.INV(E821)</f>
        <v>3.2281178130720435E-2</v>
      </c>
      <c r="G821" s="6">
        <f>AVERAGE(F$7:F821)</f>
        <v>-1.2682102056747491E-2</v>
      </c>
      <c r="H821" s="13">
        <f t="shared" si="37"/>
        <v>-1.2783582517374928E-2</v>
      </c>
    </row>
    <row r="822" spans="1:8" x14ac:dyDescent="0.45">
      <c r="E822" s="5">
        <f t="shared" si="38"/>
        <v>0.81600000000000061</v>
      </c>
      <c r="F822" s="3">
        <f t="array" ref="F822">F$2+F$3*_xlfn.NORM.S.INV(E822)</f>
        <v>3.2419341366381707E-2</v>
      </c>
      <c r="G822" s="6">
        <f>AVERAGE(F$7:F822)</f>
        <v>-1.262683068000346E-2</v>
      </c>
      <c r="H822" s="13">
        <f t="shared" si="37"/>
        <v>-1.2728271483733164E-2</v>
      </c>
    </row>
    <row r="823" spans="1:8" x14ac:dyDescent="0.45">
      <c r="E823" s="5">
        <f t="shared" si="38"/>
        <v>0.81700000000000061</v>
      </c>
      <c r="F823" s="3">
        <f t="array" ref="F823">F$2+F$3*_xlfn.NORM.S.INV(E823)</f>
        <v>3.2557972930342863E-2</v>
      </c>
      <c r="G823" s="6">
        <f>AVERAGE(F$7:F823)</f>
        <v>-1.2571524922830453E-2</v>
      </c>
      <c r="H823" s="13">
        <f t="shared" si="37"/>
        <v>-1.2672926453879109E-2</v>
      </c>
    </row>
    <row r="824" spans="1:8" x14ac:dyDescent="0.45">
      <c r="E824" s="5">
        <f t="shared" si="38"/>
        <v>0.81800000000000062</v>
      </c>
      <c r="F824" s="3">
        <f t="array" ref="F824">F$2+F$3*_xlfn.NORM.S.INV(E824)</f>
        <v>3.2697077987301558E-2</v>
      </c>
      <c r="G824" s="6">
        <f>AVERAGE(F$7:F824)</f>
        <v>-1.2516184332475771E-2</v>
      </c>
      <c r="H824" s="13">
        <f t="shared" si="37"/>
        <v>-1.2617546976815958E-2</v>
      </c>
    </row>
    <row r="825" spans="1:8" x14ac:dyDescent="0.45">
      <c r="E825" s="5">
        <f t="shared" si="38"/>
        <v>0.81900000000000062</v>
      </c>
      <c r="F825" s="3">
        <f t="array" ref="F825">F$2+F$3*_xlfn.NORM.S.INV(E825)</f>
        <v>3.2836661782141265E-2</v>
      </c>
      <c r="G825" s="6">
        <f>AVERAGE(F$7:F825)</f>
        <v>-1.2460808451993941E-2</v>
      </c>
      <c r="H825" s="13">
        <f t="shared" si="37"/>
        <v>-1.2562132597394707E-2</v>
      </c>
    </row>
    <row r="826" spans="1:8" x14ac:dyDescent="0.45">
      <c r="E826" s="5">
        <f t="shared" si="38"/>
        <v>0.82000000000000062</v>
      </c>
      <c r="F826" s="3">
        <f t="array" ref="F826">F$2+F$3*_xlfn.NORM.S.INV(E826)</f>
        <v>3.2976729641658355E-2</v>
      </c>
      <c r="G826" s="6">
        <f>AVERAGE(F$7:F826)</f>
        <v>-1.2405396820172413E-2</v>
      </c>
      <c r="H826" s="13">
        <f t="shared" si="37"/>
        <v>-1.2506682856240518E-2</v>
      </c>
    </row>
    <row r="827" spans="1:8" x14ac:dyDescent="0.45">
      <c r="E827" s="5">
        <f t="shared" si="38"/>
        <v>0.82100000000000062</v>
      </c>
      <c r="F827" s="3">
        <f t="array" ref="F827">F$2+F$3*_xlfn.NORM.S.INV(E827)</f>
        <v>3.3117286976335314E-2</v>
      </c>
      <c r="G827" s="6">
        <f>AVERAGE(F$7:F827)</f>
        <v>-1.2349948971455596E-2</v>
      </c>
      <c r="H827" s="13">
        <f t="shared" si="37"/>
        <v>-1.2451197289677829E-2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08"/>
  <sheetViews>
    <sheetView topLeftCell="A10" workbookViewId="0">
      <selection activeCell="B7" sqref="B7"/>
    </sheetView>
  </sheetViews>
  <sheetFormatPr defaultRowHeight="14.25" x14ac:dyDescent="0.45"/>
  <cols>
    <col min="2" max="2" width="19" bestFit="1" customWidth="1"/>
    <col min="3" max="3" width="12.59765625" bestFit="1" customWidth="1"/>
    <col min="4" max="4" width="16.1328125" customWidth="1"/>
    <col min="6" max="6" width="16" bestFit="1" customWidth="1"/>
    <col min="7" max="7" width="15.3984375" customWidth="1"/>
    <col min="10" max="10" width="17.73046875" customWidth="1"/>
    <col min="13" max="13" width="24.59765625" bestFit="1" customWidth="1"/>
    <col min="14" max="14" width="22.59765625" bestFit="1" customWidth="1"/>
  </cols>
  <sheetData>
    <row r="1" spans="2:10" x14ac:dyDescent="0.45">
      <c r="B1" s="37" t="s">
        <v>75</v>
      </c>
    </row>
    <row r="2" spans="2:10" x14ac:dyDescent="0.45">
      <c r="F2" s="4" t="s">
        <v>62</v>
      </c>
      <c r="I2" s="4" t="s">
        <v>63</v>
      </c>
    </row>
    <row r="3" spans="2:10" x14ac:dyDescent="0.45">
      <c r="B3" s="22" t="s">
        <v>52</v>
      </c>
      <c r="C3" s="28">
        <v>10000</v>
      </c>
      <c r="F3" s="22" t="s">
        <v>58</v>
      </c>
      <c r="G3" s="31">
        <f>MEDIAN(G9:G10008)</f>
        <v>1717770.6940315352</v>
      </c>
      <c r="I3" s="25">
        <v>0.05</v>
      </c>
      <c r="J3" s="31">
        <f>_xlfn.PERCENTILE.INC($G$9:$G$10008,I3)</f>
        <v>403975.93071576575</v>
      </c>
    </row>
    <row r="4" spans="2:10" x14ac:dyDescent="0.45">
      <c r="B4" s="23" t="s">
        <v>53</v>
      </c>
      <c r="C4" s="15">
        <v>0.15</v>
      </c>
      <c r="F4" s="23" t="s">
        <v>44</v>
      </c>
      <c r="G4" s="32">
        <f>AVERAGE(G9:G10008)</f>
        <v>2505606.8726284504</v>
      </c>
      <c r="I4" s="26">
        <v>0.25</v>
      </c>
      <c r="J4" s="32">
        <f t="shared" ref="J4:J6" si="0">_xlfn.PERCENTILE.INC($G$9:$G$10008,I4)</f>
        <v>958654.54176918056</v>
      </c>
    </row>
    <row r="5" spans="2:10" x14ac:dyDescent="0.45">
      <c r="B5" s="23" t="s">
        <v>54</v>
      </c>
      <c r="C5" s="15">
        <v>0.25</v>
      </c>
      <c r="F5" s="24" t="s">
        <v>59</v>
      </c>
      <c r="G5" s="33">
        <f>_xlfn.STDEV.S(G9:G10008)</f>
        <v>2625072.3299838454</v>
      </c>
      <c r="I5" s="26">
        <v>0.75</v>
      </c>
      <c r="J5" s="32">
        <f t="shared" si="0"/>
        <v>3080707.0632737847</v>
      </c>
    </row>
    <row r="6" spans="2:10" x14ac:dyDescent="0.45">
      <c r="B6" s="24" t="s">
        <v>55</v>
      </c>
      <c r="C6" s="14">
        <v>20</v>
      </c>
      <c r="I6" s="27">
        <v>0.95</v>
      </c>
      <c r="J6" s="33">
        <f t="shared" si="0"/>
        <v>7314491.9935414325</v>
      </c>
    </row>
    <row r="7" spans="2:10" x14ac:dyDescent="0.45">
      <c r="F7" t="s">
        <v>60</v>
      </c>
      <c r="G7" s="30">
        <f ca="1">D29</f>
        <v>1906640.8322917782</v>
      </c>
    </row>
    <row r="8" spans="2:10" x14ac:dyDescent="0.45">
      <c r="B8" s="19" t="s">
        <v>56</v>
      </c>
      <c r="C8" s="20" t="s">
        <v>7</v>
      </c>
      <c r="D8" s="21" t="s">
        <v>57</v>
      </c>
      <c r="F8" s="16" t="s">
        <v>61</v>
      </c>
      <c r="G8" s="17">
        <f t="dataTable" ref="G8:G10008" dt2D="0" dtr="0" r1="H14" ca="1"/>
        <v>2415731.5296236686</v>
      </c>
    </row>
    <row r="9" spans="2:10" x14ac:dyDescent="0.45">
      <c r="B9" s="18">
        <v>0</v>
      </c>
      <c r="D9" s="29">
        <f>J46</f>
        <v>78892.858795000007</v>
      </c>
      <c r="F9" s="18">
        <v>1</v>
      </c>
      <c r="G9">
        <v>3664815.4539478533</v>
      </c>
    </row>
    <row r="10" spans="2:10" x14ac:dyDescent="0.45">
      <c r="B10" s="18">
        <f>B9+1</f>
        <v>1</v>
      </c>
      <c r="C10" s="2">
        <f ca="1">_xlfn.NORM.INV(RAND(),$C$4,$C$5)</f>
        <v>0.2761240180653689</v>
      </c>
      <c r="D10" s="29">
        <f ca="1">($C$3+D9)*(1+C10)</f>
        <v>113438.31214279289</v>
      </c>
      <c r="F10" s="18">
        <v>2</v>
      </c>
      <c r="G10">
        <v>754445.49611329706</v>
      </c>
    </row>
    <row r="11" spans="2:10" x14ac:dyDescent="0.45">
      <c r="B11" s="18">
        <f t="shared" ref="B11:B29" si="1">B10+1</f>
        <v>2</v>
      </c>
      <c r="C11" s="2">
        <f t="shared" ref="C11:C29" ca="1" si="2">_xlfn.NORM.INV(RAND(),$C$4,$C$5)</f>
        <v>0.21504458916982855</v>
      </c>
      <c r="D11" s="29">
        <f t="shared" ref="D11:D29" ca="1" si="3">($C$3+D10)*(1+C11)</f>
        <v>149983.05326535684</v>
      </c>
      <c r="F11" s="18">
        <v>3</v>
      </c>
      <c r="G11">
        <v>904273.51889747859</v>
      </c>
    </row>
    <row r="12" spans="2:10" x14ac:dyDescent="0.45">
      <c r="B12" s="18">
        <f t="shared" si="1"/>
        <v>3</v>
      </c>
      <c r="C12" s="2">
        <f t="shared" ca="1" si="2"/>
        <v>0.26005697697902508</v>
      </c>
      <c r="D12" s="29">
        <f t="shared" ca="1" si="3"/>
        <v>201587.76246541989</v>
      </c>
      <c r="F12" s="18">
        <v>4</v>
      </c>
      <c r="G12">
        <v>875997.46868660813</v>
      </c>
    </row>
    <row r="13" spans="2:10" x14ac:dyDescent="0.45">
      <c r="B13" s="18">
        <f t="shared" si="1"/>
        <v>4</v>
      </c>
      <c r="C13" s="2">
        <f t="shared" ca="1" si="2"/>
        <v>5.3725444470428804E-2</v>
      </c>
      <c r="D13" s="29">
        <f t="shared" ca="1" si="3"/>
        <v>222955.40904837806</v>
      </c>
      <c r="F13" s="18">
        <v>5</v>
      </c>
      <c r="G13">
        <v>3435754.9662067797</v>
      </c>
    </row>
    <row r="14" spans="2:10" x14ac:dyDescent="0.45">
      <c r="B14" s="18">
        <f t="shared" si="1"/>
        <v>5</v>
      </c>
      <c r="C14" s="2">
        <f t="shared" ca="1" si="2"/>
        <v>9.1794052932974532E-2</v>
      </c>
      <c r="D14" s="29">
        <f t="shared" ca="1" si="3"/>
        <v>254339.33019758764</v>
      </c>
      <c r="F14" s="18">
        <v>6</v>
      </c>
      <c r="G14">
        <v>3721024.5622769231</v>
      </c>
    </row>
    <row r="15" spans="2:10" x14ac:dyDescent="0.45">
      <c r="B15" s="18">
        <f t="shared" si="1"/>
        <v>6</v>
      </c>
      <c r="C15" s="2">
        <f t="shared" ca="1" si="2"/>
        <v>0.59653570913292797</v>
      </c>
      <c r="D15" s="29">
        <f t="shared" ca="1" si="3"/>
        <v>422027.17998872872</v>
      </c>
      <c r="F15" s="18">
        <v>7</v>
      </c>
      <c r="G15">
        <v>2458530.2583099366</v>
      </c>
    </row>
    <row r="16" spans="2:10" x14ac:dyDescent="0.45">
      <c r="B16" s="18">
        <f t="shared" si="1"/>
        <v>7</v>
      </c>
      <c r="C16" s="2">
        <f t="shared" ca="1" si="2"/>
        <v>7.1197708218522851E-2</v>
      </c>
      <c r="D16" s="29">
        <f t="shared" ca="1" si="3"/>
        <v>462786.52509203751</v>
      </c>
      <c r="F16" s="18">
        <v>8</v>
      </c>
      <c r="G16">
        <v>1396306.1825091797</v>
      </c>
    </row>
    <row r="17" spans="2:7" x14ac:dyDescent="0.45">
      <c r="B17" s="18">
        <f t="shared" si="1"/>
        <v>8</v>
      </c>
      <c r="C17" s="2">
        <f t="shared" ca="1" si="2"/>
        <v>0.53728965675258478</v>
      </c>
      <c r="D17" s="29">
        <f t="shared" ca="1" si="3"/>
        <v>726809.83487598563</v>
      </c>
      <c r="F17" s="18">
        <v>9</v>
      </c>
      <c r="G17">
        <v>1991672.3646088408</v>
      </c>
    </row>
    <row r="18" spans="2:7" x14ac:dyDescent="0.45">
      <c r="B18" s="18">
        <f t="shared" si="1"/>
        <v>9</v>
      </c>
      <c r="C18" s="2">
        <f t="shared" ca="1" si="2"/>
        <v>0.47407784629602767</v>
      </c>
      <c r="D18" s="29">
        <f t="shared" ca="1" si="3"/>
        <v>1086115.0545237248</v>
      </c>
      <c r="F18" s="18">
        <v>10</v>
      </c>
      <c r="G18">
        <v>3871138.259949185</v>
      </c>
    </row>
    <row r="19" spans="2:7" x14ac:dyDescent="0.45">
      <c r="B19" s="34">
        <f t="shared" si="1"/>
        <v>10</v>
      </c>
      <c r="C19" s="35">
        <f t="shared" ca="1" si="2"/>
        <v>0.48181423685438751</v>
      </c>
      <c r="D19" s="36">
        <f t="shared" ca="1" si="3"/>
        <v>1624238.8930236788</v>
      </c>
      <c r="F19" s="18">
        <v>11</v>
      </c>
      <c r="G19">
        <v>435511.49185173144</v>
      </c>
    </row>
    <row r="20" spans="2:7" x14ac:dyDescent="0.45">
      <c r="B20" s="18">
        <f t="shared" si="1"/>
        <v>11</v>
      </c>
      <c r="C20" s="2">
        <f t="shared" ca="1" si="2"/>
        <v>-2.6459520339977699E-2</v>
      </c>
      <c r="D20" s="29">
        <f t="shared" ca="1" si="3"/>
        <v>1590997.7157933363</v>
      </c>
      <c r="F20" s="18">
        <v>12</v>
      </c>
      <c r="G20">
        <v>2932767.0665754331</v>
      </c>
    </row>
    <row r="21" spans="2:7" x14ac:dyDescent="0.45">
      <c r="B21" s="18">
        <f t="shared" si="1"/>
        <v>12</v>
      </c>
      <c r="C21" s="2">
        <f t="shared" ca="1" si="2"/>
        <v>-0.36179331310747675</v>
      </c>
      <c r="D21" s="29">
        <f t="shared" ca="1" si="3"/>
        <v>1021767.4479189627</v>
      </c>
      <c r="F21" s="18">
        <v>13</v>
      </c>
      <c r="G21">
        <v>1327269.4392939771</v>
      </c>
    </row>
    <row r="22" spans="2:7" x14ac:dyDescent="0.45">
      <c r="B22" s="18">
        <f t="shared" si="1"/>
        <v>13</v>
      </c>
      <c r="C22" s="2">
        <f t="shared" ca="1" si="2"/>
        <v>0.28280285301309355</v>
      </c>
      <c r="D22" s="29">
        <f t="shared" ca="1" si="3"/>
        <v>1323554.2258364838</v>
      </c>
      <c r="F22" s="18">
        <v>14</v>
      </c>
      <c r="G22">
        <v>1194275.3355947472</v>
      </c>
    </row>
    <row r="23" spans="2:7" x14ac:dyDescent="0.45">
      <c r="B23" s="18">
        <f t="shared" si="1"/>
        <v>14</v>
      </c>
      <c r="C23" s="2">
        <f t="shared" ca="1" si="2"/>
        <v>0.18340471197624586</v>
      </c>
      <c r="D23" s="29">
        <f t="shared" ca="1" si="3"/>
        <v>1578134.3545307296</v>
      </c>
      <c r="F23" s="18">
        <v>15</v>
      </c>
      <c r="G23">
        <v>559618.88767063955</v>
      </c>
    </row>
    <row r="24" spans="2:7" x14ac:dyDescent="0.45">
      <c r="B24" s="18">
        <f t="shared" si="1"/>
        <v>15</v>
      </c>
      <c r="C24" s="2">
        <f t="shared" ca="1" si="2"/>
        <v>-1.412055532117093E-2</v>
      </c>
      <c r="D24" s="29">
        <f t="shared" ca="1" si="3"/>
        <v>1565709.0155201263</v>
      </c>
      <c r="F24" s="18">
        <v>16</v>
      </c>
      <c r="G24">
        <v>1936026.5938220217</v>
      </c>
    </row>
    <row r="25" spans="2:7" x14ac:dyDescent="0.45">
      <c r="B25" s="18">
        <f t="shared" si="1"/>
        <v>16</v>
      </c>
      <c r="C25" s="2">
        <f t="shared" ca="1" si="2"/>
        <v>-0.33064733641860689</v>
      </c>
      <c r="D25" s="29">
        <f t="shared" ca="1" si="3"/>
        <v>1054705.0265676111</v>
      </c>
      <c r="F25" s="18">
        <v>17</v>
      </c>
      <c r="G25">
        <v>1711033.9037379613</v>
      </c>
    </row>
    <row r="26" spans="2:7" x14ac:dyDescent="0.45">
      <c r="B26" s="18">
        <f t="shared" si="1"/>
        <v>17</v>
      </c>
      <c r="C26" s="2">
        <f t="shared" ca="1" si="2"/>
        <v>0.15023886598523928</v>
      </c>
      <c r="D26" s="29">
        <f t="shared" ca="1" si="3"/>
        <v>1224665.1023679131</v>
      </c>
      <c r="F26" s="18">
        <v>18</v>
      </c>
      <c r="G26">
        <v>4449336.2101414446</v>
      </c>
    </row>
    <row r="27" spans="2:7" x14ac:dyDescent="0.45">
      <c r="B27" s="18">
        <f t="shared" si="1"/>
        <v>18</v>
      </c>
      <c r="C27" s="2">
        <f t="shared" ca="1" si="2"/>
        <v>0.36342387985329183</v>
      </c>
      <c r="D27" s="29">
        <f t="shared" ca="1" si="3"/>
        <v>1683371.8841899219</v>
      </c>
      <c r="F27" s="18">
        <v>19</v>
      </c>
      <c r="G27">
        <v>2837261.9811298591</v>
      </c>
    </row>
    <row r="28" spans="2:7" x14ac:dyDescent="0.45">
      <c r="B28" s="18">
        <f t="shared" si="1"/>
        <v>19</v>
      </c>
      <c r="C28" s="2">
        <f t="shared" ca="1" si="2"/>
        <v>0.21242834918627468</v>
      </c>
      <c r="D28" s="29">
        <f t="shared" ca="1" si="3"/>
        <v>2053092.0781068385</v>
      </c>
      <c r="F28" s="18">
        <v>20</v>
      </c>
      <c r="G28">
        <v>4971621.6889655991</v>
      </c>
    </row>
    <row r="29" spans="2:7" x14ac:dyDescent="0.45">
      <c r="B29" s="18">
        <f t="shared" si="1"/>
        <v>20</v>
      </c>
      <c r="C29" s="2">
        <f t="shared" ca="1" si="2"/>
        <v>-7.5833380136200806E-2</v>
      </c>
      <c r="D29" s="29">
        <f t="shared" ca="1" si="3"/>
        <v>1906640.8322917782</v>
      </c>
      <c r="F29" s="18">
        <v>21</v>
      </c>
      <c r="G29">
        <v>1623559.2195024001</v>
      </c>
    </row>
    <row r="30" spans="2:7" x14ac:dyDescent="0.45">
      <c r="F30" s="18">
        <v>22</v>
      </c>
      <c r="G30">
        <v>4410885.9214375131</v>
      </c>
    </row>
    <row r="31" spans="2:7" x14ac:dyDescent="0.45">
      <c r="F31" s="18">
        <v>23</v>
      </c>
      <c r="G31">
        <v>247483.23835617071</v>
      </c>
    </row>
    <row r="32" spans="2:7" x14ac:dyDescent="0.45">
      <c r="F32" s="18">
        <v>24</v>
      </c>
      <c r="G32">
        <v>1159924.8180214213</v>
      </c>
    </row>
    <row r="33" spans="6:15" x14ac:dyDescent="0.45">
      <c r="F33" s="18">
        <v>25</v>
      </c>
      <c r="G33">
        <v>2011406.7835725707</v>
      </c>
    </row>
    <row r="34" spans="6:15" x14ac:dyDescent="0.45">
      <c r="F34" s="18">
        <v>26</v>
      </c>
      <c r="G34">
        <v>941580.38986157451</v>
      </c>
    </row>
    <row r="35" spans="6:15" x14ac:dyDescent="0.45">
      <c r="F35" s="18">
        <v>27</v>
      </c>
      <c r="G35">
        <v>1024851.2833579165</v>
      </c>
    </row>
    <row r="36" spans="6:15" x14ac:dyDescent="0.45">
      <c r="F36" s="18">
        <v>28</v>
      </c>
      <c r="G36">
        <v>2269545.7538406565</v>
      </c>
    </row>
    <row r="37" spans="6:15" x14ac:dyDescent="0.45">
      <c r="F37" s="18">
        <v>29</v>
      </c>
      <c r="G37">
        <v>3503831.3706864263</v>
      </c>
    </row>
    <row r="38" spans="6:15" x14ac:dyDescent="0.45">
      <c r="F38" s="18">
        <v>30</v>
      </c>
      <c r="G38">
        <v>1201538.189216421</v>
      </c>
      <c r="K38" t="s">
        <v>66</v>
      </c>
    </row>
    <row r="39" spans="6:15" x14ac:dyDescent="0.45">
      <c r="F39" s="18">
        <v>31</v>
      </c>
      <c r="G39">
        <v>4617048.1436712481</v>
      </c>
      <c r="J39" s="4" t="s">
        <v>69</v>
      </c>
      <c r="K39" s="4" t="s">
        <v>67</v>
      </c>
      <c r="L39" s="4" t="s">
        <v>68</v>
      </c>
      <c r="M39" s="4" t="s">
        <v>72</v>
      </c>
    </row>
    <row r="40" spans="6:15" x14ac:dyDescent="0.45">
      <c r="F40" s="18">
        <v>32</v>
      </c>
      <c r="G40">
        <v>1613230.3342918321</v>
      </c>
      <c r="J40" s="29">
        <f>101000</f>
        <v>101000</v>
      </c>
      <c r="K40" s="6" t="s">
        <v>70</v>
      </c>
      <c r="L40" s="6">
        <f>5378.7/J40</f>
        <v>5.3254455445544552E-2</v>
      </c>
      <c r="M40" s="3">
        <v>5.0000000000000001E-3</v>
      </c>
      <c r="N40" s="38">
        <f>L40*M40</f>
        <v>2.6627227722772278E-4</v>
      </c>
    </row>
    <row r="41" spans="6:15" x14ac:dyDescent="0.45">
      <c r="F41" s="18">
        <v>33</v>
      </c>
      <c r="G41">
        <v>356297.10710144928</v>
      </c>
      <c r="K41" s="38" t="s">
        <v>71</v>
      </c>
      <c r="L41" s="38">
        <f>31466.97/J40</f>
        <v>0.31155415841584161</v>
      </c>
      <c r="M41" s="3">
        <v>0.46460000000000001</v>
      </c>
      <c r="N41" s="38">
        <f>L41*M41</f>
        <v>0.14474806200000001</v>
      </c>
    </row>
    <row r="42" spans="6:15" x14ac:dyDescent="0.45">
      <c r="F42" s="18">
        <v>34</v>
      </c>
      <c r="G42">
        <v>1518783.079003195</v>
      </c>
      <c r="K42" t="s">
        <v>73</v>
      </c>
      <c r="L42" s="38">
        <f>25514.63/J40</f>
        <v>0.25262009900990101</v>
      </c>
      <c r="M42" s="3">
        <f>10.49%</f>
        <v>0.10490000000000001</v>
      </c>
      <c r="N42" s="38">
        <f>L42*M42</f>
        <v>2.6499848386138617E-2</v>
      </c>
    </row>
    <row r="43" spans="6:15" x14ac:dyDescent="0.45">
      <c r="F43" s="18">
        <v>35</v>
      </c>
      <c r="G43">
        <v>6044080.7394161122</v>
      </c>
      <c r="K43" t="s">
        <v>74</v>
      </c>
      <c r="L43" s="38">
        <f>38212.53/J40</f>
        <v>0.37834188118811879</v>
      </c>
      <c r="M43" s="2">
        <f>12.52%</f>
        <v>0.12520000000000001</v>
      </c>
      <c r="N43" s="38">
        <f>L43*M43</f>
        <v>4.7368403524752474E-2</v>
      </c>
    </row>
    <row r="44" spans="6:15" x14ac:dyDescent="0.45">
      <c r="F44" s="18">
        <v>36</v>
      </c>
      <c r="G44">
        <v>1183275.7791547289</v>
      </c>
      <c r="L44" s="6">
        <f>SUM(L40:L43)</f>
        <v>0.99577059405940593</v>
      </c>
      <c r="M44" s="6">
        <f>SUM(M40:M43)</f>
        <v>0.69969999999999999</v>
      </c>
      <c r="N44" s="39">
        <f>SUM(N40:N43)</f>
        <v>0.21888258618811882</v>
      </c>
    </row>
    <row r="45" spans="6:15" x14ac:dyDescent="0.45">
      <c r="F45" s="18">
        <v>37</v>
      </c>
      <c r="G45">
        <v>3010904.2821111861</v>
      </c>
      <c r="J45">
        <f>J40*-N44</f>
        <v>-22107.141205</v>
      </c>
    </row>
    <row r="46" spans="6:15" x14ac:dyDescent="0.45">
      <c r="F46" s="18">
        <v>38</v>
      </c>
      <c r="G46">
        <v>3825116.1539342701</v>
      </c>
      <c r="J46" s="40">
        <f>J40+J45</f>
        <v>78892.858795000007</v>
      </c>
      <c r="M46" s="38"/>
      <c r="O46">
        <f>28*3</f>
        <v>84</v>
      </c>
    </row>
    <row r="47" spans="6:15" x14ac:dyDescent="0.45">
      <c r="F47" s="18">
        <v>39</v>
      </c>
      <c r="G47">
        <v>516808.22237817233</v>
      </c>
      <c r="O47" s="38">
        <f>O46/356</f>
        <v>0.23595505617977527</v>
      </c>
    </row>
    <row r="48" spans="6:15" x14ac:dyDescent="0.45">
      <c r="F48" s="18">
        <v>40</v>
      </c>
      <c r="G48">
        <v>761220.11591601698</v>
      </c>
    </row>
    <row r="49" spans="6:7" x14ac:dyDescent="0.45">
      <c r="F49" s="18">
        <v>41</v>
      </c>
      <c r="G49">
        <v>2555525.0191353853</v>
      </c>
    </row>
    <row r="50" spans="6:7" x14ac:dyDescent="0.45">
      <c r="F50" s="18">
        <v>42</v>
      </c>
      <c r="G50">
        <v>4597671.3382288245</v>
      </c>
    </row>
    <row r="51" spans="6:7" x14ac:dyDescent="0.45">
      <c r="F51" s="18">
        <v>43</v>
      </c>
      <c r="G51">
        <v>798258.91810951161</v>
      </c>
    </row>
    <row r="52" spans="6:7" x14ac:dyDescent="0.45">
      <c r="F52" s="18">
        <v>44</v>
      </c>
      <c r="G52">
        <v>1576609.5175898883</v>
      </c>
    </row>
    <row r="53" spans="6:7" x14ac:dyDescent="0.45">
      <c r="F53" s="18">
        <v>45</v>
      </c>
      <c r="G53">
        <v>3555334.7617933182</v>
      </c>
    </row>
    <row r="54" spans="6:7" x14ac:dyDescent="0.45">
      <c r="F54" s="18">
        <v>46</v>
      </c>
      <c r="G54">
        <v>1416223.4362492438</v>
      </c>
    </row>
    <row r="55" spans="6:7" x14ac:dyDescent="0.45">
      <c r="F55" s="18">
        <v>47</v>
      </c>
      <c r="G55">
        <v>4112631.1408946668</v>
      </c>
    </row>
    <row r="56" spans="6:7" x14ac:dyDescent="0.45">
      <c r="F56" s="18">
        <v>48</v>
      </c>
      <c r="G56">
        <v>942468.58826874162</v>
      </c>
    </row>
    <row r="57" spans="6:7" x14ac:dyDescent="0.45">
      <c r="F57" s="18">
        <v>49</v>
      </c>
      <c r="G57">
        <v>542311.33241845469</v>
      </c>
    </row>
    <row r="58" spans="6:7" x14ac:dyDescent="0.45">
      <c r="F58" s="18">
        <v>50</v>
      </c>
      <c r="G58">
        <v>2363870.3756069317</v>
      </c>
    </row>
    <row r="59" spans="6:7" x14ac:dyDescent="0.45">
      <c r="F59" s="18">
        <v>51</v>
      </c>
      <c r="G59">
        <v>351711.71533479198</v>
      </c>
    </row>
    <row r="60" spans="6:7" x14ac:dyDescent="0.45">
      <c r="F60" s="18">
        <v>52</v>
      </c>
      <c r="G60">
        <v>457524.21496536845</v>
      </c>
    </row>
    <row r="61" spans="6:7" x14ac:dyDescent="0.45">
      <c r="F61" s="18">
        <v>53</v>
      </c>
      <c r="G61">
        <v>6936771.7044124138</v>
      </c>
    </row>
    <row r="62" spans="6:7" x14ac:dyDescent="0.45">
      <c r="F62" s="18">
        <v>54</v>
      </c>
      <c r="G62">
        <v>4517881.4989199815</v>
      </c>
    </row>
    <row r="63" spans="6:7" x14ac:dyDescent="0.45">
      <c r="F63" s="18">
        <v>55</v>
      </c>
      <c r="G63">
        <v>2411188.150742108</v>
      </c>
    </row>
    <row r="64" spans="6:7" x14ac:dyDescent="0.45">
      <c r="F64" s="18">
        <v>56</v>
      </c>
      <c r="G64">
        <v>1217646.6931185976</v>
      </c>
    </row>
    <row r="65" spans="6:7" x14ac:dyDescent="0.45">
      <c r="F65" s="18">
        <v>57</v>
      </c>
      <c r="G65">
        <v>815525.32560977538</v>
      </c>
    </row>
    <row r="66" spans="6:7" x14ac:dyDescent="0.45">
      <c r="F66" s="18">
        <v>58</v>
      </c>
      <c r="G66">
        <v>3079312.7990564499</v>
      </c>
    </row>
    <row r="67" spans="6:7" x14ac:dyDescent="0.45">
      <c r="F67" s="18">
        <v>59</v>
      </c>
      <c r="G67">
        <v>2065657.0074539112</v>
      </c>
    </row>
    <row r="68" spans="6:7" x14ac:dyDescent="0.45">
      <c r="F68" s="18">
        <v>60</v>
      </c>
      <c r="G68">
        <v>2480762.6100257766</v>
      </c>
    </row>
    <row r="69" spans="6:7" x14ac:dyDescent="0.45">
      <c r="F69" s="18">
        <v>61</v>
      </c>
      <c r="G69">
        <v>937006.71189891873</v>
      </c>
    </row>
    <row r="70" spans="6:7" x14ac:dyDescent="0.45">
      <c r="F70" s="18">
        <v>62</v>
      </c>
      <c r="G70">
        <v>2241452.6486605583</v>
      </c>
    </row>
    <row r="71" spans="6:7" x14ac:dyDescent="0.45">
      <c r="F71" s="18">
        <v>63</v>
      </c>
      <c r="G71">
        <v>3741537.4321746547</v>
      </c>
    </row>
    <row r="72" spans="6:7" x14ac:dyDescent="0.45">
      <c r="F72" s="18">
        <v>64</v>
      </c>
      <c r="G72">
        <v>1875259.1235499934</v>
      </c>
    </row>
    <row r="73" spans="6:7" x14ac:dyDescent="0.45">
      <c r="F73" s="18">
        <v>65</v>
      </c>
      <c r="G73">
        <v>3712206.6701408448</v>
      </c>
    </row>
    <row r="74" spans="6:7" x14ac:dyDescent="0.45">
      <c r="F74" s="18">
        <v>66</v>
      </c>
      <c r="G74">
        <v>766448.09796189936</v>
      </c>
    </row>
    <row r="75" spans="6:7" x14ac:dyDescent="0.45">
      <c r="F75" s="18">
        <v>67</v>
      </c>
      <c r="G75">
        <v>4073880.9558095387</v>
      </c>
    </row>
    <row r="76" spans="6:7" x14ac:dyDescent="0.45">
      <c r="F76" s="18">
        <v>68</v>
      </c>
      <c r="G76">
        <v>2723738.5193678001</v>
      </c>
    </row>
    <row r="77" spans="6:7" x14ac:dyDescent="0.45">
      <c r="F77" s="18">
        <v>69</v>
      </c>
      <c r="G77">
        <v>442007.95659335394</v>
      </c>
    </row>
    <row r="78" spans="6:7" x14ac:dyDescent="0.45">
      <c r="F78" s="18">
        <v>70</v>
      </c>
      <c r="G78">
        <v>6572098.1538226018</v>
      </c>
    </row>
    <row r="79" spans="6:7" x14ac:dyDescent="0.45">
      <c r="F79" s="18">
        <v>71</v>
      </c>
      <c r="G79">
        <v>673539.266312883</v>
      </c>
    </row>
    <row r="80" spans="6:7" x14ac:dyDescent="0.45">
      <c r="F80" s="18">
        <v>72</v>
      </c>
      <c r="G80">
        <v>561299.78392855567</v>
      </c>
    </row>
    <row r="81" spans="6:7" x14ac:dyDescent="0.45">
      <c r="F81" s="18">
        <v>73</v>
      </c>
      <c r="G81">
        <v>1231419.368784169</v>
      </c>
    </row>
    <row r="82" spans="6:7" x14ac:dyDescent="0.45">
      <c r="F82" s="18">
        <v>74</v>
      </c>
      <c r="G82">
        <v>921891.49001062301</v>
      </c>
    </row>
    <row r="83" spans="6:7" x14ac:dyDescent="0.45">
      <c r="F83" s="18">
        <v>75</v>
      </c>
      <c r="G83">
        <v>4360345.0249823872</v>
      </c>
    </row>
    <row r="84" spans="6:7" x14ac:dyDescent="0.45">
      <c r="F84" s="18">
        <v>76</v>
      </c>
      <c r="G84">
        <v>1316885.5702016363</v>
      </c>
    </row>
    <row r="85" spans="6:7" x14ac:dyDescent="0.45">
      <c r="F85" s="18">
        <v>77</v>
      </c>
      <c r="G85">
        <v>2387865.6266324082</v>
      </c>
    </row>
    <row r="86" spans="6:7" x14ac:dyDescent="0.45">
      <c r="F86" s="18">
        <v>78</v>
      </c>
      <c r="G86">
        <v>2550216.6830968023</v>
      </c>
    </row>
    <row r="87" spans="6:7" x14ac:dyDescent="0.45">
      <c r="F87" s="18">
        <v>79</v>
      </c>
      <c r="G87">
        <v>1306487.5369497838</v>
      </c>
    </row>
    <row r="88" spans="6:7" x14ac:dyDescent="0.45">
      <c r="F88" s="18">
        <v>80</v>
      </c>
      <c r="G88">
        <v>1053242.4041109602</v>
      </c>
    </row>
    <row r="89" spans="6:7" x14ac:dyDescent="0.45">
      <c r="F89" s="18">
        <v>81</v>
      </c>
      <c r="G89">
        <v>8660223.2914293241</v>
      </c>
    </row>
    <row r="90" spans="6:7" x14ac:dyDescent="0.45">
      <c r="F90" s="18">
        <v>82</v>
      </c>
      <c r="G90">
        <v>794057.13742771267</v>
      </c>
    </row>
    <row r="91" spans="6:7" x14ac:dyDescent="0.45">
      <c r="F91" s="18">
        <v>83</v>
      </c>
      <c r="G91">
        <v>881966.75932903239</v>
      </c>
    </row>
    <row r="92" spans="6:7" x14ac:dyDescent="0.45">
      <c r="F92" s="18">
        <v>84</v>
      </c>
      <c r="G92">
        <v>1930469.3653644233</v>
      </c>
    </row>
    <row r="93" spans="6:7" x14ac:dyDescent="0.45">
      <c r="F93" s="18">
        <v>85</v>
      </c>
      <c r="G93">
        <v>1912078.9520309041</v>
      </c>
    </row>
    <row r="94" spans="6:7" x14ac:dyDescent="0.45">
      <c r="F94" s="18">
        <v>86</v>
      </c>
      <c r="G94">
        <v>1364395.4131028913</v>
      </c>
    </row>
    <row r="95" spans="6:7" x14ac:dyDescent="0.45">
      <c r="F95" s="18">
        <v>87</v>
      </c>
      <c r="G95">
        <v>2500509.7202723077</v>
      </c>
    </row>
    <row r="96" spans="6:7" x14ac:dyDescent="0.45">
      <c r="F96" s="18">
        <v>88</v>
      </c>
      <c r="G96">
        <v>2249205.5919450005</v>
      </c>
    </row>
    <row r="97" spans="6:7" x14ac:dyDescent="0.45">
      <c r="F97" s="18">
        <v>89</v>
      </c>
      <c r="G97">
        <v>1554232.3098864229</v>
      </c>
    </row>
    <row r="98" spans="6:7" x14ac:dyDescent="0.45">
      <c r="F98" s="18">
        <v>90</v>
      </c>
      <c r="G98">
        <v>5256635.3205685122</v>
      </c>
    </row>
    <row r="99" spans="6:7" x14ac:dyDescent="0.45">
      <c r="F99" s="18">
        <v>91</v>
      </c>
      <c r="G99">
        <v>329967.16812708782</v>
      </c>
    </row>
    <row r="100" spans="6:7" x14ac:dyDescent="0.45">
      <c r="F100" s="18">
        <v>92</v>
      </c>
      <c r="G100">
        <v>3981221.9798710747</v>
      </c>
    </row>
    <row r="101" spans="6:7" x14ac:dyDescent="0.45">
      <c r="F101" s="18">
        <v>93</v>
      </c>
      <c r="G101">
        <v>1941008.0853436552</v>
      </c>
    </row>
    <row r="102" spans="6:7" x14ac:dyDescent="0.45">
      <c r="F102" s="18">
        <v>94</v>
      </c>
      <c r="G102">
        <v>1828402.7971716658</v>
      </c>
    </row>
    <row r="103" spans="6:7" x14ac:dyDescent="0.45">
      <c r="F103" s="18">
        <v>95</v>
      </c>
      <c r="G103">
        <v>759249.45168573677</v>
      </c>
    </row>
    <row r="104" spans="6:7" x14ac:dyDescent="0.45">
      <c r="F104" s="18">
        <v>96</v>
      </c>
      <c r="G104">
        <v>4903193.5961957062</v>
      </c>
    </row>
    <row r="105" spans="6:7" x14ac:dyDescent="0.45">
      <c r="F105" s="18">
        <v>97</v>
      </c>
      <c r="G105">
        <v>3022498.0923900655</v>
      </c>
    </row>
    <row r="106" spans="6:7" x14ac:dyDescent="0.45">
      <c r="F106" s="18">
        <v>98</v>
      </c>
      <c r="G106">
        <v>4596433.5994092533</v>
      </c>
    </row>
    <row r="107" spans="6:7" x14ac:dyDescent="0.45">
      <c r="F107" s="18">
        <v>99</v>
      </c>
      <c r="G107">
        <v>9564954.3793623</v>
      </c>
    </row>
    <row r="108" spans="6:7" x14ac:dyDescent="0.45">
      <c r="F108" s="18">
        <v>100</v>
      </c>
      <c r="G108">
        <v>3922343.8684248459</v>
      </c>
    </row>
    <row r="109" spans="6:7" x14ac:dyDescent="0.45">
      <c r="F109" s="18">
        <v>101</v>
      </c>
      <c r="G109">
        <v>1467358.0183744975</v>
      </c>
    </row>
    <row r="110" spans="6:7" x14ac:dyDescent="0.45">
      <c r="F110" s="18">
        <v>102</v>
      </c>
      <c r="G110">
        <v>4174945.3122011228</v>
      </c>
    </row>
    <row r="111" spans="6:7" x14ac:dyDescent="0.45">
      <c r="F111" s="18">
        <v>103</v>
      </c>
      <c r="G111">
        <v>3534244.4706861824</v>
      </c>
    </row>
    <row r="112" spans="6:7" x14ac:dyDescent="0.45">
      <c r="F112" s="18">
        <v>104</v>
      </c>
      <c r="G112">
        <v>5524401.0013974076</v>
      </c>
    </row>
    <row r="113" spans="6:7" x14ac:dyDescent="0.45">
      <c r="F113" s="18">
        <v>105</v>
      </c>
      <c r="G113">
        <v>287844.11975676363</v>
      </c>
    </row>
    <row r="114" spans="6:7" x14ac:dyDescent="0.45">
      <c r="F114" s="18">
        <v>106</v>
      </c>
      <c r="G114">
        <v>2818711.1024908246</v>
      </c>
    </row>
    <row r="115" spans="6:7" x14ac:dyDescent="0.45">
      <c r="F115" s="18">
        <v>107</v>
      </c>
      <c r="G115">
        <v>733688.90084961464</v>
      </c>
    </row>
    <row r="116" spans="6:7" x14ac:dyDescent="0.45">
      <c r="F116" s="18">
        <v>108</v>
      </c>
      <c r="G116">
        <v>1840737.3756268073</v>
      </c>
    </row>
    <row r="117" spans="6:7" x14ac:dyDescent="0.45">
      <c r="F117" s="18">
        <v>109</v>
      </c>
      <c r="G117">
        <v>2214006.4676027</v>
      </c>
    </row>
    <row r="118" spans="6:7" x14ac:dyDescent="0.45">
      <c r="F118" s="18">
        <v>110</v>
      </c>
      <c r="G118">
        <v>2413752.1465289029</v>
      </c>
    </row>
    <row r="119" spans="6:7" x14ac:dyDescent="0.45">
      <c r="F119" s="18">
        <v>111</v>
      </c>
      <c r="G119">
        <v>585390.25014569052</v>
      </c>
    </row>
    <row r="120" spans="6:7" x14ac:dyDescent="0.45">
      <c r="F120" s="18">
        <v>112</v>
      </c>
      <c r="G120">
        <v>1534615.4659348414</v>
      </c>
    </row>
    <row r="121" spans="6:7" x14ac:dyDescent="0.45">
      <c r="F121" s="18">
        <v>113</v>
      </c>
      <c r="G121">
        <v>4079465.4800482271</v>
      </c>
    </row>
    <row r="122" spans="6:7" x14ac:dyDescent="0.45">
      <c r="F122" s="18">
        <v>114</v>
      </c>
      <c r="G122">
        <v>1032647.2098528337</v>
      </c>
    </row>
    <row r="123" spans="6:7" x14ac:dyDescent="0.45">
      <c r="F123" s="18">
        <v>115</v>
      </c>
      <c r="G123">
        <v>2403220.1006615325</v>
      </c>
    </row>
    <row r="124" spans="6:7" x14ac:dyDescent="0.45">
      <c r="F124" s="18">
        <v>116</v>
      </c>
      <c r="G124">
        <v>780330.89000744303</v>
      </c>
    </row>
    <row r="125" spans="6:7" x14ac:dyDescent="0.45">
      <c r="F125" s="18">
        <v>117</v>
      </c>
      <c r="G125">
        <v>2563096.5330496067</v>
      </c>
    </row>
    <row r="126" spans="6:7" x14ac:dyDescent="0.45">
      <c r="F126" s="18">
        <v>118</v>
      </c>
      <c r="G126">
        <v>1052354.8164782408</v>
      </c>
    </row>
    <row r="127" spans="6:7" x14ac:dyDescent="0.45">
      <c r="F127" s="18">
        <v>119</v>
      </c>
      <c r="G127">
        <v>984712.33569476847</v>
      </c>
    </row>
    <row r="128" spans="6:7" x14ac:dyDescent="0.45">
      <c r="F128" s="18">
        <v>120</v>
      </c>
      <c r="G128">
        <v>3352003.4928383003</v>
      </c>
    </row>
    <row r="129" spans="6:7" x14ac:dyDescent="0.45">
      <c r="F129" s="18">
        <v>121</v>
      </c>
      <c r="G129">
        <v>1720818.3119138372</v>
      </c>
    </row>
    <row r="130" spans="6:7" x14ac:dyDescent="0.45">
      <c r="F130" s="18">
        <v>122</v>
      </c>
      <c r="G130">
        <v>2249698.3826396433</v>
      </c>
    </row>
    <row r="131" spans="6:7" x14ac:dyDescent="0.45">
      <c r="F131" s="18">
        <v>123</v>
      </c>
      <c r="G131">
        <v>2041725.6129017468</v>
      </c>
    </row>
    <row r="132" spans="6:7" x14ac:dyDescent="0.45">
      <c r="F132" s="18">
        <v>124</v>
      </c>
      <c r="G132">
        <v>2112722.2196628843</v>
      </c>
    </row>
    <row r="133" spans="6:7" x14ac:dyDescent="0.45">
      <c r="F133" s="18">
        <v>125</v>
      </c>
      <c r="G133">
        <v>1158334.4454462221</v>
      </c>
    </row>
    <row r="134" spans="6:7" x14ac:dyDescent="0.45">
      <c r="F134" s="18">
        <v>126</v>
      </c>
      <c r="G134">
        <v>4019878.164170091</v>
      </c>
    </row>
    <row r="135" spans="6:7" x14ac:dyDescent="0.45">
      <c r="F135" s="18">
        <v>127</v>
      </c>
      <c r="G135">
        <v>1556230.9914096808</v>
      </c>
    </row>
    <row r="136" spans="6:7" x14ac:dyDescent="0.45">
      <c r="F136" s="18">
        <v>128</v>
      </c>
      <c r="G136">
        <v>4082005.3458657078</v>
      </c>
    </row>
    <row r="137" spans="6:7" x14ac:dyDescent="0.45">
      <c r="F137" s="18">
        <v>129</v>
      </c>
      <c r="G137">
        <v>1379048.3618333975</v>
      </c>
    </row>
    <row r="138" spans="6:7" x14ac:dyDescent="0.45">
      <c r="F138" s="18">
        <v>130</v>
      </c>
      <c r="G138">
        <v>2566929.3701557931</v>
      </c>
    </row>
    <row r="139" spans="6:7" x14ac:dyDescent="0.45">
      <c r="F139" s="18">
        <v>131</v>
      </c>
      <c r="G139">
        <v>1054406.8569664205</v>
      </c>
    </row>
    <row r="140" spans="6:7" x14ac:dyDescent="0.45">
      <c r="F140" s="18">
        <v>132</v>
      </c>
      <c r="G140">
        <v>4565134.6473629968</v>
      </c>
    </row>
    <row r="141" spans="6:7" x14ac:dyDescent="0.45">
      <c r="F141" s="18">
        <v>133</v>
      </c>
      <c r="G141">
        <v>340800.03419762617</v>
      </c>
    </row>
    <row r="142" spans="6:7" x14ac:dyDescent="0.45">
      <c r="F142" s="18">
        <v>134</v>
      </c>
      <c r="G142">
        <v>3386732.513124893</v>
      </c>
    </row>
    <row r="143" spans="6:7" x14ac:dyDescent="0.45">
      <c r="F143" s="18">
        <v>135</v>
      </c>
      <c r="G143">
        <v>1876194.8861561806</v>
      </c>
    </row>
    <row r="144" spans="6:7" x14ac:dyDescent="0.45">
      <c r="F144" s="18">
        <v>136</v>
      </c>
      <c r="G144">
        <v>847414.47156327195</v>
      </c>
    </row>
    <row r="145" spans="6:7" x14ac:dyDescent="0.45">
      <c r="F145" s="18">
        <v>137</v>
      </c>
      <c r="G145">
        <v>631814.85671947047</v>
      </c>
    </row>
    <row r="146" spans="6:7" x14ac:dyDescent="0.45">
      <c r="F146" s="18">
        <v>138</v>
      </c>
      <c r="G146">
        <v>783109.19569968781</v>
      </c>
    </row>
    <row r="147" spans="6:7" x14ac:dyDescent="0.45">
      <c r="F147" s="18">
        <v>139</v>
      </c>
      <c r="G147">
        <v>2053318.8601700296</v>
      </c>
    </row>
    <row r="148" spans="6:7" x14ac:dyDescent="0.45">
      <c r="F148" s="18">
        <v>140</v>
      </c>
      <c r="G148">
        <v>908782.05893551616</v>
      </c>
    </row>
    <row r="149" spans="6:7" x14ac:dyDescent="0.45">
      <c r="F149" s="18">
        <v>141</v>
      </c>
      <c r="G149">
        <v>4753749.8240249064</v>
      </c>
    </row>
    <row r="150" spans="6:7" x14ac:dyDescent="0.45">
      <c r="F150" s="18">
        <v>142</v>
      </c>
      <c r="G150">
        <v>2768504.3399372813</v>
      </c>
    </row>
    <row r="151" spans="6:7" x14ac:dyDescent="0.45">
      <c r="F151" s="18">
        <v>143</v>
      </c>
      <c r="G151">
        <v>467102.29832945857</v>
      </c>
    </row>
    <row r="152" spans="6:7" x14ac:dyDescent="0.45">
      <c r="F152" s="18">
        <v>144</v>
      </c>
      <c r="G152">
        <v>3805939.796675588</v>
      </c>
    </row>
    <row r="153" spans="6:7" x14ac:dyDescent="0.45">
      <c r="F153" s="18">
        <v>145</v>
      </c>
      <c r="G153">
        <v>1148868.8051024275</v>
      </c>
    </row>
    <row r="154" spans="6:7" x14ac:dyDescent="0.45">
      <c r="F154" s="18">
        <v>146</v>
      </c>
      <c r="G154">
        <v>14470665.352499928</v>
      </c>
    </row>
    <row r="155" spans="6:7" x14ac:dyDescent="0.45">
      <c r="F155" s="18">
        <v>147</v>
      </c>
      <c r="G155">
        <v>5248724.7083512982</v>
      </c>
    </row>
    <row r="156" spans="6:7" x14ac:dyDescent="0.45">
      <c r="F156" s="18">
        <v>148</v>
      </c>
      <c r="G156">
        <v>3446530.0242399718</v>
      </c>
    </row>
    <row r="157" spans="6:7" x14ac:dyDescent="0.45">
      <c r="F157" s="18">
        <v>149</v>
      </c>
      <c r="G157">
        <v>6080665.2771684406</v>
      </c>
    </row>
    <row r="158" spans="6:7" x14ac:dyDescent="0.45">
      <c r="F158" s="18">
        <v>150</v>
      </c>
      <c r="G158">
        <v>1405055.2778683438</v>
      </c>
    </row>
    <row r="159" spans="6:7" x14ac:dyDescent="0.45">
      <c r="F159" s="18">
        <v>151</v>
      </c>
      <c r="G159">
        <v>1032481.3360177411</v>
      </c>
    </row>
    <row r="160" spans="6:7" x14ac:dyDescent="0.45">
      <c r="F160" s="18">
        <v>152</v>
      </c>
      <c r="G160">
        <v>2881380.8957075961</v>
      </c>
    </row>
    <row r="161" spans="6:7" x14ac:dyDescent="0.45">
      <c r="F161" s="18">
        <v>153</v>
      </c>
      <c r="G161">
        <v>578101.89718401688</v>
      </c>
    </row>
    <row r="162" spans="6:7" x14ac:dyDescent="0.45">
      <c r="F162" s="18">
        <v>154</v>
      </c>
      <c r="G162">
        <v>1031622.6034006168</v>
      </c>
    </row>
    <row r="163" spans="6:7" x14ac:dyDescent="0.45">
      <c r="F163" s="18">
        <v>155</v>
      </c>
      <c r="G163">
        <v>1644014.3228424001</v>
      </c>
    </row>
    <row r="164" spans="6:7" x14ac:dyDescent="0.45">
      <c r="F164" s="18">
        <v>156</v>
      </c>
      <c r="G164">
        <v>5101509.1549348831</v>
      </c>
    </row>
    <row r="165" spans="6:7" x14ac:dyDescent="0.45">
      <c r="F165" s="18">
        <v>157</v>
      </c>
      <c r="G165">
        <v>7455467.7435882241</v>
      </c>
    </row>
    <row r="166" spans="6:7" x14ac:dyDescent="0.45">
      <c r="F166" s="18">
        <v>158</v>
      </c>
      <c r="G166">
        <v>2952100.5993297319</v>
      </c>
    </row>
    <row r="167" spans="6:7" x14ac:dyDescent="0.45">
      <c r="F167" s="18">
        <v>159</v>
      </c>
      <c r="G167">
        <v>507509.01128025708</v>
      </c>
    </row>
    <row r="168" spans="6:7" x14ac:dyDescent="0.45">
      <c r="F168" s="18">
        <v>160</v>
      </c>
      <c r="G168">
        <v>987089.18422771245</v>
      </c>
    </row>
    <row r="169" spans="6:7" x14ac:dyDescent="0.45">
      <c r="F169" s="18">
        <v>161</v>
      </c>
      <c r="G169">
        <v>1645373.7985429326</v>
      </c>
    </row>
    <row r="170" spans="6:7" x14ac:dyDescent="0.45">
      <c r="F170" s="18">
        <v>162</v>
      </c>
      <c r="G170">
        <v>1272636.2245201627</v>
      </c>
    </row>
    <row r="171" spans="6:7" x14ac:dyDescent="0.45">
      <c r="F171" s="18">
        <v>163</v>
      </c>
      <c r="G171">
        <v>597894.07321772189</v>
      </c>
    </row>
    <row r="172" spans="6:7" x14ac:dyDescent="0.45">
      <c r="F172" s="18">
        <v>164</v>
      </c>
      <c r="G172">
        <v>1002781.5544649563</v>
      </c>
    </row>
    <row r="173" spans="6:7" x14ac:dyDescent="0.45">
      <c r="F173" s="18">
        <v>165</v>
      </c>
      <c r="G173">
        <v>339008.89601279976</v>
      </c>
    </row>
    <row r="174" spans="6:7" x14ac:dyDescent="0.45">
      <c r="F174" s="18">
        <v>166</v>
      </c>
      <c r="G174">
        <v>276020.3467265059</v>
      </c>
    </row>
    <row r="175" spans="6:7" x14ac:dyDescent="0.45">
      <c r="F175" s="18">
        <v>167</v>
      </c>
      <c r="G175">
        <v>468070.24885568611</v>
      </c>
    </row>
    <row r="176" spans="6:7" x14ac:dyDescent="0.45">
      <c r="F176" s="18">
        <v>168</v>
      </c>
      <c r="G176">
        <v>6046398.6224867357</v>
      </c>
    </row>
    <row r="177" spans="6:7" x14ac:dyDescent="0.45">
      <c r="F177" s="18">
        <v>169</v>
      </c>
      <c r="G177">
        <v>6134803.9566724412</v>
      </c>
    </row>
    <row r="178" spans="6:7" x14ac:dyDescent="0.45">
      <c r="F178" s="18">
        <v>170</v>
      </c>
      <c r="G178">
        <v>1422339.4405136921</v>
      </c>
    </row>
    <row r="179" spans="6:7" x14ac:dyDescent="0.45">
      <c r="F179" s="18">
        <v>171</v>
      </c>
      <c r="G179">
        <v>11303596.083938455</v>
      </c>
    </row>
    <row r="180" spans="6:7" x14ac:dyDescent="0.45">
      <c r="F180" s="18">
        <v>172</v>
      </c>
      <c r="G180">
        <v>1008871.8452270521</v>
      </c>
    </row>
    <row r="181" spans="6:7" x14ac:dyDescent="0.45">
      <c r="F181" s="18">
        <v>173</v>
      </c>
      <c r="G181">
        <v>1690983.3865674506</v>
      </c>
    </row>
    <row r="182" spans="6:7" x14ac:dyDescent="0.45">
      <c r="F182" s="18">
        <v>174</v>
      </c>
      <c r="G182">
        <v>8561815.2940996494</v>
      </c>
    </row>
    <row r="183" spans="6:7" x14ac:dyDescent="0.45">
      <c r="F183" s="18">
        <v>175</v>
      </c>
      <c r="G183">
        <v>2162131.8415402868</v>
      </c>
    </row>
    <row r="184" spans="6:7" x14ac:dyDescent="0.45">
      <c r="F184" s="18">
        <v>176</v>
      </c>
      <c r="G184">
        <v>1568658.269309588</v>
      </c>
    </row>
    <row r="185" spans="6:7" x14ac:dyDescent="0.45">
      <c r="F185" s="18">
        <v>177</v>
      </c>
      <c r="G185">
        <v>5963838.9773423076</v>
      </c>
    </row>
    <row r="186" spans="6:7" x14ac:dyDescent="0.45">
      <c r="F186" s="18">
        <v>178</v>
      </c>
      <c r="G186">
        <v>2025646.591904585</v>
      </c>
    </row>
    <row r="187" spans="6:7" x14ac:dyDescent="0.45">
      <c r="F187" s="18">
        <v>179</v>
      </c>
      <c r="G187">
        <v>8257385.7615219988</v>
      </c>
    </row>
    <row r="188" spans="6:7" x14ac:dyDescent="0.45">
      <c r="F188" s="18">
        <v>180</v>
      </c>
      <c r="G188">
        <v>3115815.1112134461</v>
      </c>
    </row>
    <row r="189" spans="6:7" x14ac:dyDescent="0.45">
      <c r="F189" s="18">
        <v>181</v>
      </c>
      <c r="G189">
        <v>1568132.9370051587</v>
      </c>
    </row>
    <row r="190" spans="6:7" x14ac:dyDescent="0.45">
      <c r="F190" s="18">
        <v>182</v>
      </c>
      <c r="G190">
        <v>2363930.9292633818</v>
      </c>
    </row>
    <row r="191" spans="6:7" x14ac:dyDescent="0.45">
      <c r="F191" s="18">
        <v>183</v>
      </c>
      <c r="G191">
        <v>6174790.5261265105</v>
      </c>
    </row>
    <row r="192" spans="6:7" x14ac:dyDescent="0.45">
      <c r="F192" s="18">
        <v>184</v>
      </c>
      <c r="G192">
        <v>5513259.213096966</v>
      </c>
    </row>
    <row r="193" spans="6:7" x14ac:dyDescent="0.45">
      <c r="F193" s="18">
        <v>185</v>
      </c>
      <c r="G193">
        <v>608011.61315421492</v>
      </c>
    </row>
    <row r="194" spans="6:7" x14ac:dyDescent="0.45">
      <c r="F194" s="18">
        <v>186</v>
      </c>
      <c r="G194">
        <v>2483593.5004267888</v>
      </c>
    </row>
    <row r="195" spans="6:7" x14ac:dyDescent="0.45">
      <c r="F195" s="18">
        <v>187</v>
      </c>
      <c r="G195">
        <v>4384856.3993157018</v>
      </c>
    </row>
    <row r="196" spans="6:7" x14ac:dyDescent="0.45">
      <c r="F196" s="18">
        <v>188</v>
      </c>
      <c r="G196">
        <v>1838154.0392314647</v>
      </c>
    </row>
    <row r="197" spans="6:7" x14ac:dyDescent="0.45">
      <c r="F197" s="18">
        <v>189</v>
      </c>
      <c r="G197">
        <v>207612.44888767818</v>
      </c>
    </row>
    <row r="198" spans="6:7" x14ac:dyDescent="0.45">
      <c r="F198" s="18">
        <v>190</v>
      </c>
      <c r="G198">
        <v>798928.13736728649</v>
      </c>
    </row>
    <row r="199" spans="6:7" x14ac:dyDescent="0.45">
      <c r="F199" s="18">
        <v>191</v>
      </c>
      <c r="G199">
        <v>3339032.6725654704</v>
      </c>
    </row>
    <row r="200" spans="6:7" x14ac:dyDescent="0.45">
      <c r="F200" s="18">
        <v>192</v>
      </c>
      <c r="G200">
        <v>1122012.0306157863</v>
      </c>
    </row>
    <row r="201" spans="6:7" x14ac:dyDescent="0.45">
      <c r="F201" s="18">
        <v>193</v>
      </c>
      <c r="G201">
        <v>1142264.2181735679</v>
      </c>
    </row>
    <row r="202" spans="6:7" x14ac:dyDescent="0.45">
      <c r="F202" s="18">
        <v>194</v>
      </c>
      <c r="G202">
        <v>1135302.1864543597</v>
      </c>
    </row>
    <row r="203" spans="6:7" x14ac:dyDescent="0.45">
      <c r="F203" s="18">
        <v>195</v>
      </c>
      <c r="G203">
        <v>767622.60029049288</v>
      </c>
    </row>
    <row r="204" spans="6:7" x14ac:dyDescent="0.45">
      <c r="F204" s="18">
        <v>196</v>
      </c>
      <c r="G204">
        <v>772719.45607199892</v>
      </c>
    </row>
    <row r="205" spans="6:7" x14ac:dyDescent="0.45">
      <c r="F205" s="18">
        <v>197</v>
      </c>
      <c r="G205">
        <v>521319.89123730548</v>
      </c>
    </row>
    <row r="206" spans="6:7" x14ac:dyDescent="0.45">
      <c r="F206" s="18">
        <v>198</v>
      </c>
      <c r="G206">
        <v>4454786.69443407</v>
      </c>
    </row>
    <row r="207" spans="6:7" x14ac:dyDescent="0.45">
      <c r="F207" s="18">
        <v>199</v>
      </c>
      <c r="G207">
        <v>553921.38801030396</v>
      </c>
    </row>
    <row r="208" spans="6:7" x14ac:dyDescent="0.45">
      <c r="F208" s="18">
        <v>200</v>
      </c>
      <c r="G208">
        <v>2759700.7049596468</v>
      </c>
    </row>
    <row r="209" spans="6:7" x14ac:dyDescent="0.45">
      <c r="F209" s="18">
        <v>201</v>
      </c>
      <c r="G209">
        <v>5665517.9926741915</v>
      </c>
    </row>
    <row r="210" spans="6:7" x14ac:dyDescent="0.45">
      <c r="F210" s="18">
        <v>202</v>
      </c>
      <c r="G210">
        <v>2095198.8193601149</v>
      </c>
    </row>
    <row r="211" spans="6:7" x14ac:dyDescent="0.45">
      <c r="F211" s="18">
        <v>203</v>
      </c>
      <c r="G211">
        <v>1007631.6244923096</v>
      </c>
    </row>
    <row r="212" spans="6:7" x14ac:dyDescent="0.45">
      <c r="F212" s="18">
        <v>204</v>
      </c>
      <c r="G212">
        <v>2352241.6295064148</v>
      </c>
    </row>
    <row r="213" spans="6:7" x14ac:dyDescent="0.45">
      <c r="F213" s="18">
        <v>205</v>
      </c>
      <c r="G213">
        <v>1460208.9233819158</v>
      </c>
    </row>
    <row r="214" spans="6:7" x14ac:dyDescent="0.45">
      <c r="F214" s="18">
        <v>206</v>
      </c>
      <c r="G214">
        <v>840099.40565671131</v>
      </c>
    </row>
    <row r="215" spans="6:7" x14ac:dyDescent="0.45">
      <c r="F215" s="18">
        <v>207</v>
      </c>
      <c r="G215">
        <v>10031523.150655327</v>
      </c>
    </row>
    <row r="216" spans="6:7" x14ac:dyDescent="0.45">
      <c r="F216" s="18">
        <v>208</v>
      </c>
      <c r="G216">
        <v>1237651.1302268915</v>
      </c>
    </row>
    <row r="217" spans="6:7" x14ac:dyDescent="0.45">
      <c r="F217" s="18">
        <v>209</v>
      </c>
      <c r="G217">
        <v>12232683.653434355</v>
      </c>
    </row>
    <row r="218" spans="6:7" x14ac:dyDescent="0.45">
      <c r="F218" s="18">
        <v>210</v>
      </c>
      <c r="G218">
        <v>404879.04792920506</v>
      </c>
    </row>
    <row r="219" spans="6:7" x14ac:dyDescent="0.45">
      <c r="F219" s="18">
        <v>211</v>
      </c>
      <c r="G219">
        <v>3002616.0317656905</v>
      </c>
    </row>
    <row r="220" spans="6:7" x14ac:dyDescent="0.45">
      <c r="F220" s="18">
        <v>212</v>
      </c>
      <c r="G220">
        <v>1765973.5770976404</v>
      </c>
    </row>
    <row r="221" spans="6:7" x14ac:dyDescent="0.45">
      <c r="F221" s="18">
        <v>213</v>
      </c>
      <c r="G221">
        <v>633622.37995710736</v>
      </c>
    </row>
    <row r="222" spans="6:7" x14ac:dyDescent="0.45">
      <c r="F222" s="18">
        <v>214</v>
      </c>
      <c r="G222">
        <v>807267.81691619591</v>
      </c>
    </row>
    <row r="223" spans="6:7" x14ac:dyDescent="0.45">
      <c r="F223" s="18">
        <v>215</v>
      </c>
      <c r="G223">
        <v>1967745.794457244</v>
      </c>
    </row>
    <row r="224" spans="6:7" x14ac:dyDescent="0.45">
      <c r="F224" s="18">
        <v>216</v>
      </c>
      <c r="G224">
        <v>273133.26555290492</v>
      </c>
    </row>
    <row r="225" spans="6:7" x14ac:dyDescent="0.45">
      <c r="F225" s="18">
        <v>217</v>
      </c>
      <c r="G225">
        <v>652234.8000821037</v>
      </c>
    </row>
    <row r="226" spans="6:7" x14ac:dyDescent="0.45">
      <c r="F226" s="18">
        <v>218</v>
      </c>
      <c r="G226">
        <v>1110827.0939015658</v>
      </c>
    </row>
    <row r="227" spans="6:7" x14ac:dyDescent="0.45">
      <c r="F227" s="18">
        <v>219</v>
      </c>
      <c r="G227">
        <v>410600.96520791569</v>
      </c>
    </row>
    <row r="228" spans="6:7" x14ac:dyDescent="0.45">
      <c r="F228" s="18">
        <v>220</v>
      </c>
      <c r="G228">
        <v>2196173.4067945308</v>
      </c>
    </row>
    <row r="229" spans="6:7" x14ac:dyDescent="0.45">
      <c r="F229" s="18">
        <v>221</v>
      </c>
      <c r="G229">
        <v>875849.01417124062</v>
      </c>
    </row>
    <row r="230" spans="6:7" x14ac:dyDescent="0.45">
      <c r="F230" s="18">
        <v>222</v>
      </c>
      <c r="G230">
        <v>906640.15716644994</v>
      </c>
    </row>
    <row r="231" spans="6:7" x14ac:dyDescent="0.45">
      <c r="F231" s="18">
        <v>223</v>
      </c>
      <c r="G231">
        <v>805015.765243334</v>
      </c>
    </row>
    <row r="232" spans="6:7" x14ac:dyDescent="0.45">
      <c r="F232" s="18">
        <v>224</v>
      </c>
      <c r="G232">
        <v>1047989.0862809118</v>
      </c>
    </row>
    <row r="233" spans="6:7" x14ac:dyDescent="0.45">
      <c r="F233" s="18">
        <v>225</v>
      </c>
      <c r="G233">
        <v>1730065.58140551</v>
      </c>
    </row>
    <row r="234" spans="6:7" x14ac:dyDescent="0.45">
      <c r="F234" s="18">
        <v>226</v>
      </c>
      <c r="G234">
        <v>969796.40622159466</v>
      </c>
    </row>
    <row r="235" spans="6:7" x14ac:dyDescent="0.45">
      <c r="F235" s="18">
        <v>227</v>
      </c>
      <c r="G235">
        <v>3592415.1852394436</v>
      </c>
    </row>
    <row r="236" spans="6:7" x14ac:dyDescent="0.45">
      <c r="F236" s="18">
        <v>228</v>
      </c>
      <c r="G236">
        <v>848103.02358959836</v>
      </c>
    </row>
    <row r="237" spans="6:7" x14ac:dyDescent="0.45">
      <c r="F237" s="18">
        <v>229</v>
      </c>
      <c r="G237">
        <v>3203040.6494379039</v>
      </c>
    </row>
    <row r="238" spans="6:7" x14ac:dyDescent="0.45">
      <c r="F238" s="18">
        <v>230</v>
      </c>
      <c r="G238">
        <v>1553702.161151889</v>
      </c>
    </row>
    <row r="239" spans="6:7" x14ac:dyDescent="0.45">
      <c r="F239" s="18">
        <v>231</v>
      </c>
      <c r="G239">
        <v>1199330.6850317426</v>
      </c>
    </row>
    <row r="240" spans="6:7" x14ac:dyDescent="0.45">
      <c r="F240" s="18">
        <v>232</v>
      </c>
      <c r="G240">
        <v>2971423.153896044</v>
      </c>
    </row>
    <row r="241" spans="6:7" x14ac:dyDescent="0.45">
      <c r="F241" s="18">
        <v>233</v>
      </c>
      <c r="G241">
        <v>1084998.9543249793</v>
      </c>
    </row>
    <row r="242" spans="6:7" x14ac:dyDescent="0.45">
      <c r="F242" s="18">
        <v>234</v>
      </c>
      <c r="G242">
        <v>3786317.4779201397</v>
      </c>
    </row>
    <row r="243" spans="6:7" x14ac:dyDescent="0.45">
      <c r="F243" s="18">
        <v>235</v>
      </c>
      <c r="G243">
        <v>1175512.4343237658</v>
      </c>
    </row>
    <row r="244" spans="6:7" x14ac:dyDescent="0.45">
      <c r="F244" s="18">
        <v>236</v>
      </c>
      <c r="G244">
        <v>945179.85692324245</v>
      </c>
    </row>
    <row r="245" spans="6:7" x14ac:dyDescent="0.45">
      <c r="F245" s="18">
        <v>237</v>
      </c>
      <c r="G245">
        <v>4168656.0729411887</v>
      </c>
    </row>
    <row r="246" spans="6:7" x14ac:dyDescent="0.45">
      <c r="F246" s="18">
        <v>238</v>
      </c>
      <c r="G246">
        <v>336142.52217864641</v>
      </c>
    </row>
    <row r="247" spans="6:7" x14ac:dyDescent="0.45">
      <c r="F247" s="18">
        <v>239</v>
      </c>
      <c r="G247">
        <v>3908340.3069710527</v>
      </c>
    </row>
    <row r="248" spans="6:7" x14ac:dyDescent="0.45">
      <c r="F248" s="18">
        <v>240</v>
      </c>
      <c r="G248">
        <v>1104861.6975044562</v>
      </c>
    </row>
    <row r="249" spans="6:7" x14ac:dyDescent="0.45">
      <c r="F249" s="18">
        <v>241</v>
      </c>
      <c r="G249">
        <v>3206196.1040612371</v>
      </c>
    </row>
    <row r="250" spans="6:7" x14ac:dyDescent="0.45">
      <c r="F250" s="18">
        <v>242</v>
      </c>
      <c r="G250">
        <v>1151085.2713907459</v>
      </c>
    </row>
    <row r="251" spans="6:7" x14ac:dyDescent="0.45">
      <c r="F251" s="18">
        <v>243</v>
      </c>
      <c r="G251">
        <v>421499.3350019147</v>
      </c>
    </row>
    <row r="252" spans="6:7" x14ac:dyDescent="0.45">
      <c r="F252" s="18">
        <v>244</v>
      </c>
      <c r="G252">
        <v>880378.66078734689</v>
      </c>
    </row>
    <row r="253" spans="6:7" x14ac:dyDescent="0.45">
      <c r="F253" s="18">
        <v>245</v>
      </c>
      <c r="G253">
        <v>2637225.3370087524</v>
      </c>
    </row>
    <row r="254" spans="6:7" x14ac:dyDescent="0.45">
      <c r="F254" s="18">
        <v>246</v>
      </c>
      <c r="G254">
        <v>1938282.8628037192</v>
      </c>
    </row>
    <row r="255" spans="6:7" x14ac:dyDescent="0.45">
      <c r="F255" s="18">
        <v>247</v>
      </c>
      <c r="G255">
        <v>2591158.2943870379</v>
      </c>
    </row>
    <row r="256" spans="6:7" x14ac:dyDescent="0.45">
      <c r="F256" s="18">
        <v>248</v>
      </c>
      <c r="G256">
        <v>1374087.8477740593</v>
      </c>
    </row>
    <row r="257" spans="6:7" x14ac:dyDescent="0.45">
      <c r="F257" s="18">
        <v>249</v>
      </c>
      <c r="G257">
        <v>3608772.9897104925</v>
      </c>
    </row>
    <row r="258" spans="6:7" x14ac:dyDescent="0.45">
      <c r="F258" s="18">
        <v>250</v>
      </c>
      <c r="G258">
        <v>5777699.9367099619</v>
      </c>
    </row>
    <row r="259" spans="6:7" x14ac:dyDescent="0.45">
      <c r="F259" s="18">
        <v>251</v>
      </c>
      <c r="G259">
        <v>3302086.3405461605</v>
      </c>
    </row>
    <row r="260" spans="6:7" x14ac:dyDescent="0.45">
      <c r="F260" s="18">
        <v>252</v>
      </c>
      <c r="G260">
        <v>1045405.2185125495</v>
      </c>
    </row>
    <row r="261" spans="6:7" x14ac:dyDescent="0.45">
      <c r="F261" s="18">
        <v>253</v>
      </c>
      <c r="G261">
        <v>4900713.4047473827</v>
      </c>
    </row>
    <row r="262" spans="6:7" x14ac:dyDescent="0.45">
      <c r="F262" s="18">
        <v>254</v>
      </c>
      <c r="G262">
        <v>886830.09991082561</v>
      </c>
    </row>
    <row r="263" spans="6:7" x14ac:dyDescent="0.45">
      <c r="F263" s="18">
        <v>255</v>
      </c>
      <c r="G263">
        <v>3425348.2002134426</v>
      </c>
    </row>
    <row r="264" spans="6:7" x14ac:dyDescent="0.45">
      <c r="F264" s="18">
        <v>256</v>
      </c>
      <c r="G264">
        <v>1086384.3471635131</v>
      </c>
    </row>
    <row r="265" spans="6:7" x14ac:dyDescent="0.45">
      <c r="F265" s="18">
        <v>257</v>
      </c>
      <c r="G265">
        <v>2841092.2329595061</v>
      </c>
    </row>
    <row r="266" spans="6:7" x14ac:dyDescent="0.45">
      <c r="F266" s="18">
        <v>258</v>
      </c>
      <c r="G266">
        <v>1005466.369318956</v>
      </c>
    </row>
    <row r="267" spans="6:7" x14ac:dyDescent="0.45">
      <c r="F267" s="18">
        <v>259</v>
      </c>
      <c r="G267">
        <v>1552842.7169506636</v>
      </c>
    </row>
    <row r="268" spans="6:7" x14ac:dyDescent="0.45">
      <c r="F268" s="18">
        <v>260</v>
      </c>
      <c r="G268">
        <v>367898.93420612108</v>
      </c>
    </row>
    <row r="269" spans="6:7" x14ac:dyDescent="0.45">
      <c r="F269" s="18">
        <v>261</v>
      </c>
      <c r="G269">
        <v>1689805.1263767972</v>
      </c>
    </row>
    <row r="270" spans="6:7" x14ac:dyDescent="0.45">
      <c r="F270" s="18">
        <v>262</v>
      </c>
      <c r="G270">
        <v>1352308.1894773946</v>
      </c>
    </row>
    <row r="271" spans="6:7" x14ac:dyDescent="0.45">
      <c r="F271" s="18">
        <v>263</v>
      </c>
      <c r="G271">
        <v>2556328.8493435774</v>
      </c>
    </row>
    <row r="272" spans="6:7" x14ac:dyDescent="0.45">
      <c r="F272" s="18">
        <v>264</v>
      </c>
      <c r="G272">
        <v>10516919.749243515</v>
      </c>
    </row>
    <row r="273" spans="6:7" x14ac:dyDescent="0.45">
      <c r="F273" s="18">
        <v>265</v>
      </c>
      <c r="G273">
        <v>1452102.566061452</v>
      </c>
    </row>
    <row r="274" spans="6:7" x14ac:dyDescent="0.45">
      <c r="F274" s="18">
        <v>266</v>
      </c>
      <c r="G274">
        <v>1452258.7786238024</v>
      </c>
    </row>
    <row r="275" spans="6:7" x14ac:dyDescent="0.45">
      <c r="F275" s="18">
        <v>267</v>
      </c>
      <c r="G275">
        <v>1045915.1394594421</v>
      </c>
    </row>
    <row r="276" spans="6:7" x14ac:dyDescent="0.45">
      <c r="F276" s="18">
        <v>268</v>
      </c>
      <c r="G276">
        <v>683392.57911564899</v>
      </c>
    </row>
    <row r="277" spans="6:7" x14ac:dyDescent="0.45">
      <c r="F277" s="18">
        <v>269</v>
      </c>
      <c r="G277">
        <v>1419429.3563661287</v>
      </c>
    </row>
    <row r="278" spans="6:7" x14ac:dyDescent="0.45">
      <c r="F278" s="18">
        <v>270</v>
      </c>
      <c r="G278">
        <v>2785328.216496923</v>
      </c>
    </row>
    <row r="279" spans="6:7" x14ac:dyDescent="0.45">
      <c r="F279" s="18">
        <v>271</v>
      </c>
      <c r="G279">
        <v>841445.51694688492</v>
      </c>
    </row>
    <row r="280" spans="6:7" x14ac:dyDescent="0.45">
      <c r="F280" s="18">
        <v>272</v>
      </c>
      <c r="G280">
        <v>2279385.9723792183</v>
      </c>
    </row>
    <row r="281" spans="6:7" x14ac:dyDescent="0.45">
      <c r="F281" s="18">
        <v>273</v>
      </c>
      <c r="G281">
        <v>1736850.5835625504</v>
      </c>
    </row>
    <row r="282" spans="6:7" x14ac:dyDescent="0.45">
      <c r="F282" s="18">
        <v>274</v>
      </c>
      <c r="G282">
        <v>1220450.5565406736</v>
      </c>
    </row>
    <row r="283" spans="6:7" x14ac:dyDescent="0.45">
      <c r="F283" s="18">
        <v>275</v>
      </c>
      <c r="G283">
        <v>1918680.9821398417</v>
      </c>
    </row>
    <row r="284" spans="6:7" x14ac:dyDescent="0.45">
      <c r="F284" s="18">
        <v>276</v>
      </c>
      <c r="G284">
        <v>11199088.154322332</v>
      </c>
    </row>
    <row r="285" spans="6:7" x14ac:dyDescent="0.45">
      <c r="F285" s="18">
        <v>277</v>
      </c>
      <c r="G285">
        <v>597026.30123624566</v>
      </c>
    </row>
    <row r="286" spans="6:7" x14ac:dyDescent="0.45">
      <c r="F286" s="18">
        <v>278</v>
      </c>
      <c r="G286">
        <v>2383242.3993179989</v>
      </c>
    </row>
    <row r="287" spans="6:7" x14ac:dyDescent="0.45">
      <c r="F287" s="18">
        <v>279</v>
      </c>
      <c r="G287">
        <v>542205.18756475952</v>
      </c>
    </row>
    <row r="288" spans="6:7" x14ac:dyDescent="0.45">
      <c r="F288" s="18">
        <v>280</v>
      </c>
      <c r="G288">
        <v>11376635.920534745</v>
      </c>
    </row>
    <row r="289" spans="6:7" x14ac:dyDescent="0.45">
      <c r="F289" s="18">
        <v>281</v>
      </c>
      <c r="G289">
        <v>7602402.8109564083</v>
      </c>
    </row>
    <row r="290" spans="6:7" x14ac:dyDescent="0.45">
      <c r="F290" s="18">
        <v>282</v>
      </c>
      <c r="G290">
        <v>598718.34826567851</v>
      </c>
    </row>
    <row r="291" spans="6:7" x14ac:dyDescent="0.45">
      <c r="F291" s="18">
        <v>283</v>
      </c>
      <c r="G291">
        <v>15481066.972576139</v>
      </c>
    </row>
    <row r="292" spans="6:7" x14ac:dyDescent="0.45">
      <c r="F292" s="18">
        <v>284</v>
      </c>
      <c r="G292">
        <v>2909995.949158058</v>
      </c>
    </row>
    <row r="293" spans="6:7" x14ac:dyDescent="0.45">
      <c r="F293" s="18">
        <v>285</v>
      </c>
      <c r="G293">
        <v>1546196.1573130777</v>
      </c>
    </row>
    <row r="294" spans="6:7" x14ac:dyDescent="0.45">
      <c r="F294" s="18">
        <v>286</v>
      </c>
      <c r="G294">
        <v>1730272.0554943767</v>
      </c>
    </row>
    <row r="295" spans="6:7" x14ac:dyDescent="0.45">
      <c r="F295" s="18">
        <v>287</v>
      </c>
      <c r="G295">
        <v>8046261.9892292647</v>
      </c>
    </row>
    <row r="296" spans="6:7" x14ac:dyDescent="0.45">
      <c r="F296" s="18">
        <v>288</v>
      </c>
      <c r="G296">
        <v>11376730.141246608</v>
      </c>
    </row>
    <row r="297" spans="6:7" x14ac:dyDescent="0.45">
      <c r="F297" s="18">
        <v>289</v>
      </c>
      <c r="G297">
        <v>2107538.6471944517</v>
      </c>
    </row>
    <row r="298" spans="6:7" x14ac:dyDescent="0.45">
      <c r="F298" s="18">
        <v>290</v>
      </c>
      <c r="G298">
        <v>1073631.2168825886</v>
      </c>
    </row>
    <row r="299" spans="6:7" x14ac:dyDescent="0.45">
      <c r="F299" s="18">
        <v>291</v>
      </c>
      <c r="G299">
        <v>551916.78238616069</v>
      </c>
    </row>
    <row r="300" spans="6:7" x14ac:dyDescent="0.45">
      <c r="F300" s="18">
        <v>292</v>
      </c>
      <c r="G300">
        <v>1742962.0595918959</v>
      </c>
    </row>
    <row r="301" spans="6:7" x14ac:dyDescent="0.45">
      <c r="F301" s="18">
        <v>293</v>
      </c>
      <c r="G301">
        <v>1854393.3036419796</v>
      </c>
    </row>
    <row r="302" spans="6:7" x14ac:dyDescent="0.45">
      <c r="F302" s="18">
        <v>294</v>
      </c>
      <c r="G302">
        <v>590583.877858544</v>
      </c>
    </row>
    <row r="303" spans="6:7" x14ac:dyDescent="0.45">
      <c r="F303" s="18">
        <v>295</v>
      </c>
      <c r="G303">
        <v>1947689.1604001843</v>
      </c>
    </row>
    <row r="304" spans="6:7" x14ac:dyDescent="0.45">
      <c r="F304" s="18">
        <v>296</v>
      </c>
      <c r="G304">
        <v>1983659.9976964716</v>
      </c>
    </row>
    <row r="305" spans="6:7" x14ac:dyDescent="0.45">
      <c r="F305" s="18">
        <v>297</v>
      </c>
      <c r="G305">
        <v>118069.2896587929</v>
      </c>
    </row>
    <row r="306" spans="6:7" x14ac:dyDescent="0.45">
      <c r="F306" s="18">
        <v>298</v>
      </c>
      <c r="G306">
        <v>620289.54589062429</v>
      </c>
    </row>
    <row r="307" spans="6:7" x14ac:dyDescent="0.45">
      <c r="F307" s="18">
        <v>299</v>
      </c>
      <c r="G307">
        <v>8239450.9649529643</v>
      </c>
    </row>
    <row r="308" spans="6:7" x14ac:dyDescent="0.45">
      <c r="F308" s="18">
        <v>300</v>
      </c>
      <c r="G308">
        <v>2924208.9151084432</v>
      </c>
    </row>
    <row r="309" spans="6:7" x14ac:dyDescent="0.45">
      <c r="F309" s="18">
        <v>301</v>
      </c>
      <c r="G309">
        <v>1116639.7747943648</v>
      </c>
    </row>
    <row r="310" spans="6:7" x14ac:dyDescent="0.45">
      <c r="F310" s="18">
        <v>302</v>
      </c>
      <c r="G310">
        <v>429939.60381381353</v>
      </c>
    </row>
    <row r="311" spans="6:7" x14ac:dyDescent="0.45">
      <c r="F311" s="18">
        <v>303</v>
      </c>
      <c r="G311">
        <v>5369244.6658095233</v>
      </c>
    </row>
    <row r="312" spans="6:7" x14ac:dyDescent="0.45">
      <c r="F312" s="18">
        <v>304</v>
      </c>
      <c r="G312">
        <v>465189.12769237539</v>
      </c>
    </row>
    <row r="313" spans="6:7" x14ac:dyDescent="0.45">
      <c r="F313" s="18">
        <v>305</v>
      </c>
      <c r="G313">
        <v>3038637.7085083537</v>
      </c>
    </row>
    <row r="314" spans="6:7" x14ac:dyDescent="0.45">
      <c r="F314" s="18">
        <v>306</v>
      </c>
      <c r="G314">
        <v>4303136.0449272683</v>
      </c>
    </row>
    <row r="315" spans="6:7" x14ac:dyDescent="0.45">
      <c r="F315" s="18">
        <v>307</v>
      </c>
      <c r="G315">
        <v>13083871.185834143</v>
      </c>
    </row>
    <row r="316" spans="6:7" x14ac:dyDescent="0.45">
      <c r="F316" s="18">
        <v>308</v>
      </c>
      <c r="G316">
        <v>1863783.3204717764</v>
      </c>
    </row>
    <row r="317" spans="6:7" x14ac:dyDescent="0.45">
      <c r="F317" s="18">
        <v>309</v>
      </c>
      <c r="G317">
        <v>1793814.0391504744</v>
      </c>
    </row>
    <row r="318" spans="6:7" x14ac:dyDescent="0.45">
      <c r="F318" s="18">
        <v>310</v>
      </c>
      <c r="G318">
        <v>905304.16057405889</v>
      </c>
    </row>
    <row r="319" spans="6:7" x14ac:dyDescent="0.45">
      <c r="F319" s="18">
        <v>311</v>
      </c>
      <c r="G319">
        <v>1661358.6077043395</v>
      </c>
    </row>
    <row r="320" spans="6:7" x14ac:dyDescent="0.45">
      <c r="F320" s="18">
        <v>312</v>
      </c>
      <c r="G320">
        <v>8632886.0830042027</v>
      </c>
    </row>
    <row r="321" spans="6:7" x14ac:dyDescent="0.45">
      <c r="F321" s="18">
        <v>313</v>
      </c>
      <c r="G321">
        <v>395315.92437234905</v>
      </c>
    </row>
    <row r="322" spans="6:7" x14ac:dyDescent="0.45">
      <c r="F322" s="18">
        <v>314</v>
      </c>
      <c r="G322">
        <v>1004409.2179893155</v>
      </c>
    </row>
    <row r="323" spans="6:7" x14ac:dyDescent="0.45">
      <c r="F323" s="18">
        <v>315</v>
      </c>
      <c r="G323">
        <v>1936687.8362344694</v>
      </c>
    </row>
    <row r="324" spans="6:7" x14ac:dyDescent="0.45">
      <c r="F324" s="18">
        <v>316</v>
      </c>
      <c r="G324">
        <v>2091812.4351965974</v>
      </c>
    </row>
    <row r="325" spans="6:7" x14ac:dyDescent="0.45">
      <c r="F325" s="18">
        <v>317</v>
      </c>
      <c r="G325">
        <v>4159965.6362021333</v>
      </c>
    </row>
    <row r="326" spans="6:7" x14ac:dyDescent="0.45">
      <c r="F326" s="18">
        <v>318</v>
      </c>
      <c r="G326">
        <v>1732526.7688615371</v>
      </c>
    </row>
    <row r="327" spans="6:7" x14ac:dyDescent="0.45">
      <c r="F327" s="18">
        <v>319</v>
      </c>
      <c r="G327">
        <v>1052253.588392358</v>
      </c>
    </row>
    <row r="328" spans="6:7" x14ac:dyDescent="0.45">
      <c r="F328" s="18">
        <v>320</v>
      </c>
      <c r="G328">
        <v>1419622.1637917208</v>
      </c>
    </row>
    <row r="329" spans="6:7" x14ac:dyDescent="0.45">
      <c r="F329" s="18">
        <v>321</v>
      </c>
      <c r="G329">
        <v>3290867.1731198844</v>
      </c>
    </row>
    <row r="330" spans="6:7" x14ac:dyDescent="0.45">
      <c r="F330" s="18">
        <v>322</v>
      </c>
      <c r="G330">
        <v>13227241.827219913</v>
      </c>
    </row>
    <row r="331" spans="6:7" x14ac:dyDescent="0.45">
      <c r="F331" s="18">
        <v>323</v>
      </c>
      <c r="G331">
        <v>1766879.3995235206</v>
      </c>
    </row>
    <row r="332" spans="6:7" x14ac:dyDescent="0.45">
      <c r="F332" s="18">
        <v>324</v>
      </c>
      <c r="G332">
        <v>461830.53750225424</v>
      </c>
    </row>
    <row r="333" spans="6:7" x14ac:dyDescent="0.45">
      <c r="F333" s="18">
        <v>325</v>
      </c>
      <c r="G333">
        <v>735515.01854994334</v>
      </c>
    </row>
    <row r="334" spans="6:7" x14ac:dyDescent="0.45">
      <c r="F334" s="18">
        <v>326</v>
      </c>
      <c r="G334">
        <v>1961423.376676793</v>
      </c>
    </row>
    <row r="335" spans="6:7" x14ac:dyDescent="0.45">
      <c r="F335" s="18">
        <v>327</v>
      </c>
      <c r="G335">
        <v>916295.15436971665</v>
      </c>
    </row>
    <row r="336" spans="6:7" x14ac:dyDescent="0.45">
      <c r="F336" s="18">
        <v>328</v>
      </c>
      <c r="G336">
        <v>1962737.4177003866</v>
      </c>
    </row>
    <row r="337" spans="6:7" x14ac:dyDescent="0.45">
      <c r="F337" s="18">
        <v>329</v>
      </c>
      <c r="G337">
        <v>960833.80861855415</v>
      </c>
    </row>
    <row r="338" spans="6:7" x14ac:dyDescent="0.45">
      <c r="F338" s="18">
        <v>330</v>
      </c>
      <c r="G338">
        <v>1910590.5175396262</v>
      </c>
    </row>
    <row r="339" spans="6:7" x14ac:dyDescent="0.45">
      <c r="F339" s="18">
        <v>331</v>
      </c>
      <c r="G339">
        <v>840280.89797265874</v>
      </c>
    </row>
    <row r="340" spans="6:7" x14ac:dyDescent="0.45">
      <c r="F340" s="18">
        <v>332</v>
      </c>
      <c r="G340">
        <v>1795578.451914733</v>
      </c>
    </row>
    <row r="341" spans="6:7" x14ac:dyDescent="0.45">
      <c r="F341" s="18">
        <v>333</v>
      </c>
      <c r="G341">
        <v>1649633.5622557751</v>
      </c>
    </row>
    <row r="342" spans="6:7" x14ac:dyDescent="0.45">
      <c r="F342" s="18">
        <v>334</v>
      </c>
      <c r="G342">
        <v>1948388.7391987999</v>
      </c>
    </row>
    <row r="343" spans="6:7" x14ac:dyDescent="0.45">
      <c r="F343" s="18">
        <v>335</v>
      </c>
      <c r="G343">
        <v>3616396.9426129078</v>
      </c>
    </row>
    <row r="344" spans="6:7" x14ac:dyDescent="0.45">
      <c r="F344" s="18">
        <v>336</v>
      </c>
      <c r="G344">
        <v>3054675.3839749596</v>
      </c>
    </row>
    <row r="345" spans="6:7" x14ac:dyDescent="0.45">
      <c r="F345" s="18">
        <v>337</v>
      </c>
      <c r="G345">
        <v>437337.53516373923</v>
      </c>
    </row>
    <row r="346" spans="6:7" x14ac:dyDescent="0.45">
      <c r="F346" s="18">
        <v>338</v>
      </c>
      <c r="G346">
        <v>590043.05208048271</v>
      </c>
    </row>
    <row r="347" spans="6:7" x14ac:dyDescent="0.45">
      <c r="F347" s="18">
        <v>339</v>
      </c>
      <c r="G347">
        <v>1058278.2127078415</v>
      </c>
    </row>
    <row r="348" spans="6:7" x14ac:dyDescent="0.45">
      <c r="F348" s="18">
        <v>340</v>
      </c>
      <c r="G348">
        <v>1926041.8458899874</v>
      </c>
    </row>
    <row r="349" spans="6:7" x14ac:dyDescent="0.45">
      <c r="F349" s="18">
        <v>341</v>
      </c>
      <c r="G349">
        <v>1059478.2397319451</v>
      </c>
    </row>
    <row r="350" spans="6:7" x14ac:dyDescent="0.45">
      <c r="F350" s="18">
        <v>342</v>
      </c>
      <c r="G350">
        <v>921736.58238168492</v>
      </c>
    </row>
    <row r="351" spans="6:7" x14ac:dyDescent="0.45">
      <c r="F351" s="18">
        <v>343</v>
      </c>
      <c r="G351">
        <v>4702191.900562102</v>
      </c>
    </row>
    <row r="352" spans="6:7" x14ac:dyDescent="0.45">
      <c r="F352" s="18">
        <v>344</v>
      </c>
      <c r="G352">
        <v>1477376.6290574309</v>
      </c>
    </row>
    <row r="353" spans="6:7" x14ac:dyDescent="0.45">
      <c r="F353" s="18">
        <v>345</v>
      </c>
      <c r="G353">
        <v>261237.51767950482</v>
      </c>
    </row>
    <row r="354" spans="6:7" x14ac:dyDescent="0.45">
      <c r="F354" s="18">
        <v>346</v>
      </c>
      <c r="G354">
        <v>1142812.2876364179</v>
      </c>
    </row>
    <row r="355" spans="6:7" x14ac:dyDescent="0.45">
      <c r="F355" s="18">
        <v>347</v>
      </c>
      <c r="G355">
        <v>2119230.4235358983</v>
      </c>
    </row>
    <row r="356" spans="6:7" x14ac:dyDescent="0.45">
      <c r="F356" s="18">
        <v>348</v>
      </c>
      <c r="G356">
        <v>892518.06377305812</v>
      </c>
    </row>
    <row r="357" spans="6:7" x14ac:dyDescent="0.45">
      <c r="F357" s="18">
        <v>349</v>
      </c>
      <c r="G357">
        <v>373743.91389661562</v>
      </c>
    </row>
    <row r="358" spans="6:7" x14ac:dyDescent="0.45">
      <c r="F358" s="18">
        <v>350</v>
      </c>
      <c r="G358">
        <v>2857812.3864880805</v>
      </c>
    </row>
    <row r="359" spans="6:7" x14ac:dyDescent="0.45">
      <c r="F359" s="18">
        <v>351</v>
      </c>
      <c r="G359">
        <v>794299.82956268999</v>
      </c>
    </row>
    <row r="360" spans="6:7" x14ac:dyDescent="0.45">
      <c r="F360" s="18">
        <v>352</v>
      </c>
      <c r="G360">
        <v>973593.31175137486</v>
      </c>
    </row>
    <row r="361" spans="6:7" x14ac:dyDescent="0.45">
      <c r="F361" s="18">
        <v>353</v>
      </c>
      <c r="G361">
        <v>4158823.3766090856</v>
      </c>
    </row>
    <row r="362" spans="6:7" x14ac:dyDescent="0.45">
      <c r="F362" s="18">
        <v>354</v>
      </c>
      <c r="G362">
        <v>1116408.6420805161</v>
      </c>
    </row>
    <row r="363" spans="6:7" x14ac:dyDescent="0.45">
      <c r="F363" s="18">
        <v>355</v>
      </c>
      <c r="G363">
        <v>1727476.7303558085</v>
      </c>
    </row>
    <row r="364" spans="6:7" x14ac:dyDescent="0.45">
      <c r="F364" s="18">
        <v>356</v>
      </c>
      <c r="G364">
        <v>2581586.858099049</v>
      </c>
    </row>
    <row r="365" spans="6:7" x14ac:dyDescent="0.45">
      <c r="F365" s="18">
        <v>357</v>
      </c>
      <c r="G365">
        <v>512177.65850444871</v>
      </c>
    </row>
    <row r="366" spans="6:7" x14ac:dyDescent="0.45">
      <c r="F366" s="18">
        <v>358</v>
      </c>
      <c r="G366">
        <v>1853797.5244767768</v>
      </c>
    </row>
    <row r="367" spans="6:7" x14ac:dyDescent="0.45">
      <c r="F367" s="18">
        <v>359</v>
      </c>
      <c r="G367">
        <v>1435532.0398409113</v>
      </c>
    </row>
    <row r="368" spans="6:7" x14ac:dyDescent="0.45">
      <c r="F368" s="18">
        <v>360</v>
      </c>
      <c r="G368">
        <v>3450160.5469276938</v>
      </c>
    </row>
    <row r="369" spans="6:7" x14ac:dyDescent="0.45">
      <c r="F369" s="18">
        <v>361</v>
      </c>
      <c r="G369">
        <v>2527414.0585419345</v>
      </c>
    </row>
    <row r="370" spans="6:7" x14ac:dyDescent="0.45">
      <c r="F370" s="18">
        <v>362</v>
      </c>
      <c r="G370">
        <v>2287628.1409292566</v>
      </c>
    </row>
    <row r="371" spans="6:7" x14ac:dyDescent="0.45">
      <c r="F371" s="18">
        <v>363</v>
      </c>
      <c r="G371">
        <v>7007917.3779225787</v>
      </c>
    </row>
    <row r="372" spans="6:7" x14ac:dyDescent="0.45">
      <c r="F372" s="18">
        <v>364</v>
      </c>
      <c r="G372">
        <v>2740456.1639018194</v>
      </c>
    </row>
    <row r="373" spans="6:7" x14ac:dyDescent="0.45">
      <c r="F373" s="18">
        <v>365</v>
      </c>
      <c r="G373">
        <v>2671968.7982775811</v>
      </c>
    </row>
    <row r="374" spans="6:7" x14ac:dyDescent="0.45">
      <c r="F374" s="18">
        <v>366</v>
      </c>
      <c r="G374">
        <v>3713394.7514360915</v>
      </c>
    </row>
    <row r="375" spans="6:7" x14ac:dyDescent="0.45">
      <c r="F375" s="18">
        <v>367</v>
      </c>
      <c r="G375">
        <v>5554923.6560627865</v>
      </c>
    </row>
    <row r="376" spans="6:7" x14ac:dyDescent="0.45">
      <c r="F376" s="18">
        <v>368</v>
      </c>
      <c r="G376">
        <v>3486905.3624274344</v>
      </c>
    </row>
    <row r="377" spans="6:7" x14ac:dyDescent="0.45">
      <c r="F377" s="18">
        <v>369</v>
      </c>
      <c r="G377">
        <v>1826419.4769918018</v>
      </c>
    </row>
    <row r="378" spans="6:7" x14ac:dyDescent="0.45">
      <c r="F378" s="18">
        <v>370</v>
      </c>
      <c r="G378">
        <v>3635258.4316511308</v>
      </c>
    </row>
    <row r="379" spans="6:7" x14ac:dyDescent="0.45">
      <c r="F379" s="18">
        <v>371</v>
      </c>
      <c r="G379">
        <v>658566.73342620744</v>
      </c>
    </row>
    <row r="380" spans="6:7" x14ac:dyDescent="0.45">
      <c r="F380" s="18">
        <v>372</v>
      </c>
      <c r="G380">
        <v>2364452.9520097743</v>
      </c>
    </row>
    <row r="381" spans="6:7" x14ac:dyDescent="0.45">
      <c r="F381" s="18">
        <v>373</v>
      </c>
      <c r="G381">
        <v>368752.15009972372</v>
      </c>
    </row>
    <row r="382" spans="6:7" x14ac:dyDescent="0.45">
      <c r="F382" s="18">
        <v>374</v>
      </c>
      <c r="G382">
        <v>3213127.11404189</v>
      </c>
    </row>
    <row r="383" spans="6:7" x14ac:dyDescent="0.45">
      <c r="F383" s="18">
        <v>375</v>
      </c>
      <c r="G383">
        <v>2697489.1489868634</v>
      </c>
    </row>
    <row r="384" spans="6:7" x14ac:dyDescent="0.45">
      <c r="F384" s="18">
        <v>376</v>
      </c>
      <c r="G384">
        <v>1350083.3316070344</v>
      </c>
    </row>
    <row r="385" spans="6:7" x14ac:dyDescent="0.45">
      <c r="F385" s="18">
        <v>377</v>
      </c>
      <c r="G385">
        <v>422174.80950851727</v>
      </c>
    </row>
    <row r="386" spans="6:7" x14ac:dyDescent="0.45">
      <c r="F386" s="18">
        <v>378</v>
      </c>
      <c r="G386">
        <v>1776109.5466351171</v>
      </c>
    </row>
    <row r="387" spans="6:7" x14ac:dyDescent="0.45">
      <c r="F387" s="18">
        <v>379</v>
      </c>
      <c r="G387">
        <v>446285.96776171809</v>
      </c>
    </row>
    <row r="388" spans="6:7" x14ac:dyDescent="0.45">
      <c r="F388" s="18">
        <v>380</v>
      </c>
      <c r="G388">
        <v>3064913.1215507858</v>
      </c>
    </row>
    <row r="389" spans="6:7" x14ac:dyDescent="0.45">
      <c r="F389" s="18">
        <v>381</v>
      </c>
      <c r="G389">
        <v>523181.76023403683</v>
      </c>
    </row>
    <row r="390" spans="6:7" x14ac:dyDescent="0.45">
      <c r="F390" s="18">
        <v>382</v>
      </c>
      <c r="G390">
        <v>1810651.5334774577</v>
      </c>
    </row>
    <row r="391" spans="6:7" x14ac:dyDescent="0.45">
      <c r="F391" s="18">
        <v>383</v>
      </c>
      <c r="G391">
        <v>2650586.7080828012</v>
      </c>
    </row>
    <row r="392" spans="6:7" x14ac:dyDescent="0.45">
      <c r="F392" s="18">
        <v>384</v>
      </c>
      <c r="G392">
        <v>948739.28784593253</v>
      </c>
    </row>
    <row r="393" spans="6:7" x14ac:dyDescent="0.45">
      <c r="F393" s="18">
        <v>385</v>
      </c>
      <c r="G393">
        <v>2774713.486692525</v>
      </c>
    </row>
    <row r="394" spans="6:7" x14ac:dyDescent="0.45">
      <c r="F394" s="18">
        <v>386</v>
      </c>
      <c r="G394">
        <v>2338856.0844343877</v>
      </c>
    </row>
    <row r="395" spans="6:7" x14ac:dyDescent="0.45">
      <c r="F395" s="18">
        <v>387</v>
      </c>
      <c r="G395">
        <v>1749594.9041917732</v>
      </c>
    </row>
    <row r="396" spans="6:7" x14ac:dyDescent="0.45">
      <c r="F396" s="18">
        <v>388</v>
      </c>
      <c r="G396">
        <v>776239.78391770518</v>
      </c>
    </row>
    <row r="397" spans="6:7" x14ac:dyDescent="0.45">
      <c r="F397" s="18">
        <v>389</v>
      </c>
      <c r="G397">
        <v>510628.76988161146</v>
      </c>
    </row>
    <row r="398" spans="6:7" x14ac:dyDescent="0.45">
      <c r="F398" s="18">
        <v>390</v>
      </c>
      <c r="G398">
        <v>635724.5822019364</v>
      </c>
    </row>
    <row r="399" spans="6:7" x14ac:dyDescent="0.45">
      <c r="F399" s="18">
        <v>391</v>
      </c>
      <c r="G399">
        <v>450972.10879635974</v>
      </c>
    </row>
    <row r="400" spans="6:7" x14ac:dyDescent="0.45">
      <c r="F400" s="18">
        <v>392</v>
      </c>
      <c r="G400">
        <v>4925555.4380998928</v>
      </c>
    </row>
    <row r="401" spans="6:7" x14ac:dyDescent="0.45">
      <c r="F401" s="18">
        <v>393</v>
      </c>
      <c r="G401">
        <v>3144637.8673512484</v>
      </c>
    </row>
    <row r="402" spans="6:7" x14ac:dyDescent="0.45">
      <c r="F402" s="18">
        <v>394</v>
      </c>
      <c r="G402">
        <v>1948665.1372770772</v>
      </c>
    </row>
    <row r="403" spans="6:7" x14ac:dyDescent="0.45">
      <c r="F403" s="18">
        <v>395</v>
      </c>
      <c r="G403">
        <v>3451291.081839032</v>
      </c>
    </row>
    <row r="404" spans="6:7" x14ac:dyDescent="0.45">
      <c r="F404" s="18">
        <v>396</v>
      </c>
      <c r="G404">
        <v>2583723.3705745488</v>
      </c>
    </row>
    <row r="405" spans="6:7" x14ac:dyDescent="0.45">
      <c r="F405" s="18">
        <v>397</v>
      </c>
      <c r="G405">
        <v>4531214.3845878104</v>
      </c>
    </row>
    <row r="406" spans="6:7" x14ac:dyDescent="0.45">
      <c r="F406" s="18">
        <v>398</v>
      </c>
      <c r="G406">
        <v>2777348.6428904347</v>
      </c>
    </row>
    <row r="407" spans="6:7" x14ac:dyDescent="0.45">
      <c r="F407" s="18">
        <v>399</v>
      </c>
      <c r="G407">
        <v>2247771.9460598729</v>
      </c>
    </row>
    <row r="408" spans="6:7" x14ac:dyDescent="0.45">
      <c r="F408" s="18">
        <v>400</v>
      </c>
      <c r="G408">
        <v>1133701.0378594878</v>
      </c>
    </row>
    <row r="409" spans="6:7" x14ac:dyDescent="0.45">
      <c r="F409" s="18">
        <v>401</v>
      </c>
      <c r="G409">
        <v>7468106.4725266071</v>
      </c>
    </row>
    <row r="410" spans="6:7" x14ac:dyDescent="0.45">
      <c r="F410" s="18">
        <v>402</v>
      </c>
      <c r="G410">
        <v>8752962.8907172978</v>
      </c>
    </row>
    <row r="411" spans="6:7" x14ac:dyDescent="0.45">
      <c r="F411" s="18">
        <v>403</v>
      </c>
      <c r="G411">
        <v>3189468.448479414</v>
      </c>
    </row>
    <row r="412" spans="6:7" x14ac:dyDescent="0.45">
      <c r="F412" s="18">
        <v>404</v>
      </c>
      <c r="G412">
        <v>512474.18540246144</v>
      </c>
    </row>
    <row r="413" spans="6:7" x14ac:dyDescent="0.45">
      <c r="F413" s="18">
        <v>405</v>
      </c>
      <c r="G413">
        <v>6261557.1687659668</v>
      </c>
    </row>
    <row r="414" spans="6:7" x14ac:dyDescent="0.45">
      <c r="F414" s="18">
        <v>406</v>
      </c>
      <c r="G414">
        <v>1416406.102723167</v>
      </c>
    </row>
    <row r="415" spans="6:7" x14ac:dyDescent="0.45">
      <c r="F415" s="18">
        <v>407</v>
      </c>
      <c r="G415">
        <v>982709.31847036316</v>
      </c>
    </row>
    <row r="416" spans="6:7" x14ac:dyDescent="0.45">
      <c r="F416" s="18">
        <v>408</v>
      </c>
      <c r="G416">
        <v>1962886.6142899937</v>
      </c>
    </row>
    <row r="417" spans="6:7" x14ac:dyDescent="0.45">
      <c r="F417" s="18">
        <v>409</v>
      </c>
      <c r="G417">
        <v>1473285.2035766048</v>
      </c>
    </row>
    <row r="418" spans="6:7" x14ac:dyDescent="0.45">
      <c r="F418" s="18">
        <v>410</v>
      </c>
      <c r="G418">
        <v>3060925.1501925583</v>
      </c>
    </row>
    <row r="419" spans="6:7" x14ac:dyDescent="0.45">
      <c r="F419" s="18">
        <v>411</v>
      </c>
      <c r="G419">
        <v>1464758.8348969053</v>
      </c>
    </row>
    <row r="420" spans="6:7" x14ac:dyDescent="0.45">
      <c r="F420" s="18">
        <v>412</v>
      </c>
      <c r="G420">
        <v>2922027.0054327142</v>
      </c>
    </row>
    <row r="421" spans="6:7" x14ac:dyDescent="0.45">
      <c r="F421" s="18">
        <v>413</v>
      </c>
      <c r="G421">
        <v>2509772.4965869472</v>
      </c>
    </row>
    <row r="422" spans="6:7" x14ac:dyDescent="0.45">
      <c r="F422" s="18">
        <v>414</v>
      </c>
      <c r="G422">
        <v>1537769.6974034649</v>
      </c>
    </row>
    <row r="423" spans="6:7" x14ac:dyDescent="0.45">
      <c r="F423" s="18">
        <v>415</v>
      </c>
      <c r="G423">
        <v>2691792.6330857915</v>
      </c>
    </row>
    <row r="424" spans="6:7" x14ac:dyDescent="0.45">
      <c r="F424" s="18">
        <v>416</v>
      </c>
      <c r="G424">
        <v>577765.75769119791</v>
      </c>
    </row>
    <row r="425" spans="6:7" x14ac:dyDescent="0.45">
      <c r="F425" s="18">
        <v>417</v>
      </c>
      <c r="G425">
        <v>3541870.1212813971</v>
      </c>
    </row>
    <row r="426" spans="6:7" x14ac:dyDescent="0.45">
      <c r="F426" s="18">
        <v>418</v>
      </c>
      <c r="G426">
        <v>1366990.3698257867</v>
      </c>
    </row>
    <row r="427" spans="6:7" x14ac:dyDescent="0.45">
      <c r="F427" s="18">
        <v>419</v>
      </c>
      <c r="G427">
        <v>4952421.5853608176</v>
      </c>
    </row>
    <row r="428" spans="6:7" x14ac:dyDescent="0.45">
      <c r="F428" s="18">
        <v>420</v>
      </c>
      <c r="G428">
        <v>280551.09155756171</v>
      </c>
    </row>
    <row r="429" spans="6:7" x14ac:dyDescent="0.45">
      <c r="F429" s="18">
        <v>421</v>
      </c>
      <c r="G429">
        <v>3370254.9463006873</v>
      </c>
    </row>
    <row r="430" spans="6:7" x14ac:dyDescent="0.45">
      <c r="F430" s="18">
        <v>422</v>
      </c>
      <c r="G430">
        <v>3405814.4134541498</v>
      </c>
    </row>
    <row r="431" spans="6:7" x14ac:dyDescent="0.45">
      <c r="F431" s="18">
        <v>423</v>
      </c>
      <c r="G431">
        <v>588651.13798830181</v>
      </c>
    </row>
    <row r="432" spans="6:7" x14ac:dyDescent="0.45">
      <c r="F432" s="18">
        <v>424</v>
      </c>
      <c r="G432">
        <v>347252.80156788178</v>
      </c>
    </row>
    <row r="433" spans="6:7" x14ac:dyDescent="0.45">
      <c r="F433" s="18">
        <v>425</v>
      </c>
      <c r="G433">
        <v>970077.22997301898</v>
      </c>
    </row>
    <row r="434" spans="6:7" x14ac:dyDescent="0.45">
      <c r="F434" s="18">
        <v>426</v>
      </c>
      <c r="G434">
        <v>9319144.9957462363</v>
      </c>
    </row>
    <row r="435" spans="6:7" x14ac:dyDescent="0.45">
      <c r="F435" s="18">
        <v>427</v>
      </c>
      <c r="G435">
        <v>1457339.1740426386</v>
      </c>
    </row>
    <row r="436" spans="6:7" x14ac:dyDescent="0.45">
      <c r="F436" s="18">
        <v>428</v>
      </c>
      <c r="G436">
        <v>2875281.8300050758</v>
      </c>
    </row>
    <row r="437" spans="6:7" x14ac:dyDescent="0.45">
      <c r="F437" s="18">
        <v>429</v>
      </c>
      <c r="G437">
        <v>3218701.1103124334</v>
      </c>
    </row>
    <row r="438" spans="6:7" x14ac:dyDescent="0.45">
      <c r="F438" s="18">
        <v>430</v>
      </c>
      <c r="G438">
        <v>1029049.94852805</v>
      </c>
    </row>
    <row r="439" spans="6:7" x14ac:dyDescent="0.45">
      <c r="F439" s="18">
        <v>431</v>
      </c>
      <c r="G439">
        <v>750019.65383555379</v>
      </c>
    </row>
    <row r="440" spans="6:7" x14ac:dyDescent="0.45">
      <c r="F440" s="18">
        <v>432</v>
      </c>
      <c r="G440">
        <v>3273972.6233964949</v>
      </c>
    </row>
    <row r="441" spans="6:7" x14ac:dyDescent="0.45">
      <c r="F441" s="18">
        <v>433</v>
      </c>
      <c r="G441">
        <v>786678.26220831042</v>
      </c>
    </row>
    <row r="442" spans="6:7" x14ac:dyDescent="0.45">
      <c r="F442" s="18">
        <v>434</v>
      </c>
      <c r="G442">
        <v>3885946.8675636728</v>
      </c>
    </row>
    <row r="443" spans="6:7" x14ac:dyDescent="0.45">
      <c r="F443" s="18">
        <v>435</v>
      </c>
      <c r="G443">
        <v>1177655.0263850621</v>
      </c>
    </row>
    <row r="444" spans="6:7" x14ac:dyDescent="0.45">
      <c r="F444" s="18">
        <v>436</v>
      </c>
      <c r="G444">
        <v>1331940.9948409942</v>
      </c>
    </row>
    <row r="445" spans="6:7" x14ac:dyDescent="0.45">
      <c r="F445" s="18">
        <v>437</v>
      </c>
      <c r="G445">
        <v>1709567.350551005</v>
      </c>
    </row>
    <row r="446" spans="6:7" x14ac:dyDescent="0.45">
      <c r="F446" s="18">
        <v>438</v>
      </c>
      <c r="G446">
        <v>3051583.2653662469</v>
      </c>
    </row>
    <row r="447" spans="6:7" x14ac:dyDescent="0.45">
      <c r="F447" s="18">
        <v>439</v>
      </c>
      <c r="G447">
        <v>1609034.1033887616</v>
      </c>
    </row>
    <row r="448" spans="6:7" x14ac:dyDescent="0.45">
      <c r="F448" s="18">
        <v>440</v>
      </c>
      <c r="G448">
        <v>2122162.9204633911</v>
      </c>
    </row>
    <row r="449" spans="6:7" x14ac:dyDescent="0.45">
      <c r="F449" s="18">
        <v>441</v>
      </c>
      <c r="G449">
        <v>1857636.6955376484</v>
      </c>
    </row>
    <row r="450" spans="6:7" x14ac:dyDescent="0.45">
      <c r="F450" s="18">
        <v>442</v>
      </c>
      <c r="G450">
        <v>2313124.7617731448</v>
      </c>
    </row>
    <row r="451" spans="6:7" x14ac:dyDescent="0.45">
      <c r="F451" s="18">
        <v>443</v>
      </c>
      <c r="G451">
        <v>1174950.5630440819</v>
      </c>
    </row>
    <row r="452" spans="6:7" x14ac:dyDescent="0.45">
      <c r="F452" s="18">
        <v>444</v>
      </c>
      <c r="G452">
        <v>2469579.4623366329</v>
      </c>
    </row>
    <row r="453" spans="6:7" x14ac:dyDescent="0.45">
      <c r="F453" s="18">
        <v>445</v>
      </c>
      <c r="G453">
        <v>266318.28856391407</v>
      </c>
    </row>
    <row r="454" spans="6:7" x14ac:dyDescent="0.45">
      <c r="F454" s="18">
        <v>446</v>
      </c>
      <c r="G454">
        <v>31413524.940148413</v>
      </c>
    </row>
    <row r="455" spans="6:7" x14ac:dyDescent="0.45">
      <c r="F455" s="18">
        <v>447</v>
      </c>
      <c r="G455">
        <v>1592873.8528255336</v>
      </c>
    </row>
    <row r="456" spans="6:7" x14ac:dyDescent="0.45">
      <c r="F456" s="18">
        <v>448</v>
      </c>
      <c r="G456">
        <v>1635727.285610463</v>
      </c>
    </row>
    <row r="457" spans="6:7" x14ac:dyDescent="0.45">
      <c r="F457" s="18">
        <v>449</v>
      </c>
      <c r="G457">
        <v>4836733.2976197246</v>
      </c>
    </row>
    <row r="458" spans="6:7" x14ac:dyDescent="0.45">
      <c r="F458" s="18">
        <v>450</v>
      </c>
      <c r="G458">
        <v>292206.83663905872</v>
      </c>
    </row>
    <row r="459" spans="6:7" x14ac:dyDescent="0.45">
      <c r="F459" s="18">
        <v>451</v>
      </c>
      <c r="G459">
        <v>2250223.8325938755</v>
      </c>
    </row>
    <row r="460" spans="6:7" x14ac:dyDescent="0.45">
      <c r="F460" s="18">
        <v>452</v>
      </c>
      <c r="G460">
        <v>2677148.8078130502</v>
      </c>
    </row>
    <row r="461" spans="6:7" x14ac:dyDescent="0.45">
      <c r="F461" s="18">
        <v>453</v>
      </c>
      <c r="G461">
        <v>1225829.2891294626</v>
      </c>
    </row>
    <row r="462" spans="6:7" x14ac:dyDescent="0.45">
      <c r="F462" s="18">
        <v>454</v>
      </c>
      <c r="G462">
        <v>3483452.7920949031</v>
      </c>
    </row>
    <row r="463" spans="6:7" x14ac:dyDescent="0.45">
      <c r="F463" s="18">
        <v>455</v>
      </c>
      <c r="G463">
        <v>336529.9520711879</v>
      </c>
    </row>
    <row r="464" spans="6:7" x14ac:dyDescent="0.45">
      <c r="F464" s="18">
        <v>456</v>
      </c>
      <c r="G464">
        <v>5869109.084123781</v>
      </c>
    </row>
    <row r="465" spans="6:7" x14ac:dyDescent="0.45">
      <c r="F465" s="18">
        <v>457</v>
      </c>
      <c r="G465">
        <v>247666.80125010179</v>
      </c>
    </row>
    <row r="466" spans="6:7" x14ac:dyDescent="0.45">
      <c r="F466" s="18">
        <v>458</v>
      </c>
      <c r="G466">
        <v>2342653.5584509592</v>
      </c>
    </row>
    <row r="467" spans="6:7" x14ac:dyDescent="0.45">
      <c r="F467" s="18">
        <v>459</v>
      </c>
      <c r="G467">
        <v>9067852.041337708</v>
      </c>
    </row>
    <row r="468" spans="6:7" x14ac:dyDescent="0.45">
      <c r="F468" s="18">
        <v>460</v>
      </c>
      <c r="G468">
        <v>555571.89645976864</v>
      </c>
    </row>
    <row r="469" spans="6:7" x14ac:dyDescent="0.45">
      <c r="F469" s="18">
        <v>461</v>
      </c>
      <c r="G469">
        <v>16961446.633199129</v>
      </c>
    </row>
    <row r="470" spans="6:7" x14ac:dyDescent="0.45">
      <c r="F470" s="18">
        <v>462</v>
      </c>
      <c r="G470">
        <v>979217.02711364464</v>
      </c>
    </row>
    <row r="471" spans="6:7" x14ac:dyDescent="0.45">
      <c r="F471" s="18">
        <v>463</v>
      </c>
      <c r="G471">
        <v>2532060.8324889382</v>
      </c>
    </row>
    <row r="472" spans="6:7" x14ac:dyDescent="0.45">
      <c r="F472" s="18">
        <v>464</v>
      </c>
      <c r="G472">
        <v>15280688.807287982</v>
      </c>
    </row>
    <row r="473" spans="6:7" x14ac:dyDescent="0.45">
      <c r="F473" s="18">
        <v>465</v>
      </c>
      <c r="G473">
        <v>1894312.3285984634</v>
      </c>
    </row>
    <row r="474" spans="6:7" x14ac:dyDescent="0.45">
      <c r="F474" s="18">
        <v>466</v>
      </c>
      <c r="G474">
        <v>1442836.9235884403</v>
      </c>
    </row>
    <row r="475" spans="6:7" x14ac:dyDescent="0.45">
      <c r="F475" s="18">
        <v>467</v>
      </c>
      <c r="G475">
        <v>363698.72835607873</v>
      </c>
    </row>
    <row r="476" spans="6:7" x14ac:dyDescent="0.45">
      <c r="F476" s="18">
        <v>468</v>
      </c>
      <c r="G476">
        <v>1795681.5645052348</v>
      </c>
    </row>
    <row r="477" spans="6:7" x14ac:dyDescent="0.45">
      <c r="F477" s="18">
        <v>469</v>
      </c>
      <c r="G477">
        <v>665631.3118424305</v>
      </c>
    </row>
    <row r="478" spans="6:7" x14ac:dyDescent="0.45">
      <c r="F478" s="18">
        <v>470</v>
      </c>
      <c r="G478">
        <v>4706617.4415631536</v>
      </c>
    </row>
    <row r="479" spans="6:7" x14ac:dyDescent="0.45">
      <c r="F479" s="18">
        <v>471</v>
      </c>
      <c r="G479">
        <v>1852274.6083132788</v>
      </c>
    </row>
    <row r="480" spans="6:7" x14ac:dyDescent="0.45">
      <c r="F480" s="18">
        <v>472</v>
      </c>
      <c r="G480">
        <v>1472734.5023673438</v>
      </c>
    </row>
    <row r="481" spans="6:7" x14ac:dyDescent="0.45">
      <c r="F481" s="18">
        <v>473</v>
      </c>
      <c r="G481">
        <v>2092580.7571467392</v>
      </c>
    </row>
    <row r="482" spans="6:7" x14ac:dyDescent="0.45">
      <c r="F482" s="18">
        <v>474</v>
      </c>
      <c r="G482">
        <v>1869679.2238765529</v>
      </c>
    </row>
    <row r="483" spans="6:7" x14ac:dyDescent="0.45">
      <c r="F483" s="18">
        <v>475</v>
      </c>
      <c r="G483">
        <v>448856.5411652372</v>
      </c>
    </row>
    <row r="484" spans="6:7" x14ac:dyDescent="0.45">
      <c r="F484" s="18">
        <v>476</v>
      </c>
      <c r="G484">
        <v>836612.24316889432</v>
      </c>
    </row>
    <row r="485" spans="6:7" x14ac:dyDescent="0.45">
      <c r="F485" s="18">
        <v>477</v>
      </c>
      <c r="G485">
        <v>1700588.3453400133</v>
      </c>
    </row>
    <row r="486" spans="6:7" x14ac:dyDescent="0.45">
      <c r="F486" s="18">
        <v>478</v>
      </c>
      <c r="G486">
        <v>1483576.7490367352</v>
      </c>
    </row>
    <row r="487" spans="6:7" x14ac:dyDescent="0.45">
      <c r="F487" s="18">
        <v>479</v>
      </c>
      <c r="G487">
        <v>6478569.1441423902</v>
      </c>
    </row>
    <row r="488" spans="6:7" x14ac:dyDescent="0.45">
      <c r="F488" s="18">
        <v>480</v>
      </c>
      <c r="G488">
        <v>2340952.7233462702</v>
      </c>
    </row>
    <row r="489" spans="6:7" x14ac:dyDescent="0.45">
      <c r="F489" s="18">
        <v>481</v>
      </c>
      <c r="G489">
        <v>6587072.0845158454</v>
      </c>
    </row>
    <row r="490" spans="6:7" x14ac:dyDescent="0.45">
      <c r="F490" s="18">
        <v>482</v>
      </c>
      <c r="G490">
        <v>950390.81412605254</v>
      </c>
    </row>
    <row r="491" spans="6:7" x14ac:dyDescent="0.45">
      <c r="F491" s="18">
        <v>483</v>
      </c>
      <c r="G491">
        <v>3761512.8916054759</v>
      </c>
    </row>
    <row r="492" spans="6:7" x14ac:dyDescent="0.45">
      <c r="F492" s="18">
        <v>484</v>
      </c>
      <c r="G492">
        <v>765547.87629059469</v>
      </c>
    </row>
    <row r="493" spans="6:7" x14ac:dyDescent="0.45">
      <c r="F493" s="18">
        <v>485</v>
      </c>
      <c r="G493">
        <v>3774727.3591695912</v>
      </c>
    </row>
    <row r="494" spans="6:7" x14ac:dyDescent="0.45">
      <c r="F494" s="18">
        <v>486</v>
      </c>
      <c r="G494">
        <v>1348436.712080362</v>
      </c>
    </row>
    <row r="495" spans="6:7" x14ac:dyDescent="0.45">
      <c r="F495" s="18">
        <v>487</v>
      </c>
      <c r="G495">
        <v>1162155.929684408</v>
      </c>
    </row>
    <row r="496" spans="6:7" x14ac:dyDescent="0.45">
      <c r="F496" s="18">
        <v>488</v>
      </c>
      <c r="G496">
        <v>3474636.5962287686</v>
      </c>
    </row>
    <row r="497" spans="6:7" x14ac:dyDescent="0.45">
      <c r="F497" s="18">
        <v>489</v>
      </c>
      <c r="G497">
        <v>894626.73662809201</v>
      </c>
    </row>
    <row r="498" spans="6:7" x14ac:dyDescent="0.45">
      <c r="F498" s="18">
        <v>490</v>
      </c>
      <c r="G498">
        <v>1263669.2204749472</v>
      </c>
    </row>
    <row r="499" spans="6:7" x14ac:dyDescent="0.45">
      <c r="F499" s="18">
        <v>491</v>
      </c>
      <c r="G499">
        <v>1721299.8562006759</v>
      </c>
    </row>
    <row r="500" spans="6:7" x14ac:dyDescent="0.45">
      <c r="F500" s="18">
        <v>492</v>
      </c>
      <c r="G500">
        <v>929816.21944350819</v>
      </c>
    </row>
    <row r="501" spans="6:7" x14ac:dyDescent="0.45">
      <c r="F501" s="18">
        <v>493</v>
      </c>
      <c r="G501">
        <v>1141349.8324175796</v>
      </c>
    </row>
    <row r="502" spans="6:7" x14ac:dyDescent="0.45">
      <c r="F502" s="18">
        <v>494</v>
      </c>
      <c r="G502">
        <v>1341186.7244903431</v>
      </c>
    </row>
    <row r="503" spans="6:7" x14ac:dyDescent="0.45">
      <c r="F503" s="18">
        <v>495</v>
      </c>
      <c r="G503">
        <v>1034298.9897360342</v>
      </c>
    </row>
    <row r="504" spans="6:7" x14ac:dyDescent="0.45">
      <c r="F504" s="18">
        <v>496</v>
      </c>
      <c r="G504">
        <v>4702843.0838459535</v>
      </c>
    </row>
    <row r="505" spans="6:7" x14ac:dyDescent="0.45">
      <c r="F505" s="18">
        <v>497</v>
      </c>
      <c r="G505">
        <v>1336964.7236761036</v>
      </c>
    </row>
    <row r="506" spans="6:7" x14ac:dyDescent="0.45">
      <c r="F506" s="18">
        <v>498</v>
      </c>
      <c r="G506">
        <v>999689.16796325124</v>
      </c>
    </row>
    <row r="507" spans="6:7" x14ac:dyDescent="0.45">
      <c r="F507" s="18">
        <v>499</v>
      </c>
      <c r="G507">
        <v>1471581.528213931</v>
      </c>
    </row>
    <row r="508" spans="6:7" x14ac:dyDescent="0.45">
      <c r="F508" s="18">
        <v>500</v>
      </c>
      <c r="G508">
        <v>3817074.2138303379</v>
      </c>
    </row>
    <row r="509" spans="6:7" x14ac:dyDescent="0.45">
      <c r="F509" s="18">
        <v>501</v>
      </c>
      <c r="G509">
        <v>873846.48530478042</v>
      </c>
    </row>
    <row r="510" spans="6:7" x14ac:dyDescent="0.45">
      <c r="F510" s="18">
        <v>502</v>
      </c>
      <c r="G510">
        <v>1025614.8770584584</v>
      </c>
    </row>
    <row r="511" spans="6:7" x14ac:dyDescent="0.45">
      <c r="F511" s="18">
        <v>503</v>
      </c>
      <c r="G511">
        <v>1058788.7248567292</v>
      </c>
    </row>
    <row r="512" spans="6:7" x14ac:dyDescent="0.45">
      <c r="F512" s="18">
        <v>504</v>
      </c>
      <c r="G512">
        <v>3065015.8593105674</v>
      </c>
    </row>
    <row r="513" spans="6:7" x14ac:dyDescent="0.45">
      <c r="F513" s="18">
        <v>505</v>
      </c>
      <c r="G513">
        <v>1281414.0935809352</v>
      </c>
    </row>
    <row r="514" spans="6:7" x14ac:dyDescent="0.45">
      <c r="F514" s="18">
        <v>506</v>
      </c>
      <c r="G514">
        <v>609926.99946010148</v>
      </c>
    </row>
    <row r="515" spans="6:7" x14ac:dyDescent="0.45">
      <c r="F515" s="18">
        <v>507</v>
      </c>
      <c r="G515">
        <v>925585.80006315431</v>
      </c>
    </row>
    <row r="516" spans="6:7" x14ac:dyDescent="0.45">
      <c r="F516" s="18">
        <v>508</v>
      </c>
      <c r="G516">
        <v>4575619.1603357131</v>
      </c>
    </row>
    <row r="517" spans="6:7" x14ac:dyDescent="0.45">
      <c r="F517" s="18">
        <v>509</v>
      </c>
      <c r="G517">
        <v>3685517.069066308</v>
      </c>
    </row>
    <row r="518" spans="6:7" x14ac:dyDescent="0.45">
      <c r="F518" s="18">
        <v>510</v>
      </c>
      <c r="G518">
        <v>3897690.4562653867</v>
      </c>
    </row>
    <row r="519" spans="6:7" x14ac:dyDescent="0.45">
      <c r="F519" s="18">
        <v>511</v>
      </c>
      <c r="G519">
        <v>1555900.0366828628</v>
      </c>
    </row>
    <row r="520" spans="6:7" x14ac:dyDescent="0.45">
      <c r="F520" s="18">
        <v>512</v>
      </c>
      <c r="G520">
        <v>481266.0820605302</v>
      </c>
    </row>
    <row r="521" spans="6:7" x14ac:dyDescent="0.45">
      <c r="F521" s="18">
        <v>513</v>
      </c>
      <c r="G521">
        <v>4237914.4539868338</v>
      </c>
    </row>
    <row r="522" spans="6:7" x14ac:dyDescent="0.45">
      <c r="F522" s="18">
        <v>514</v>
      </c>
      <c r="G522">
        <v>1569593.4221874238</v>
      </c>
    </row>
    <row r="523" spans="6:7" x14ac:dyDescent="0.45">
      <c r="F523" s="18">
        <v>515</v>
      </c>
      <c r="G523">
        <v>512207.20454045373</v>
      </c>
    </row>
    <row r="524" spans="6:7" x14ac:dyDescent="0.45">
      <c r="F524" s="18">
        <v>516</v>
      </c>
      <c r="G524">
        <v>972712.95139335119</v>
      </c>
    </row>
    <row r="525" spans="6:7" x14ac:dyDescent="0.45">
      <c r="F525" s="18">
        <v>517</v>
      </c>
      <c r="G525">
        <v>800725.98755071836</v>
      </c>
    </row>
    <row r="526" spans="6:7" x14ac:dyDescent="0.45">
      <c r="F526" s="18">
        <v>518</v>
      </c>
      <c r="G526">
        <v>1088552.0877762774</v>
      </c>
    </row>
    <row r="527" spans="6:7" x14ac:dyDescent="0.45">
      <c r="F527" s="18">
        <v>519</v>
      </c>
      <c r="G527">
        <v>1855355.4774082983</v>
      </c>
    </row>
    <row r="528" spans="6:7" x14ac:dyDescent="0.45">
      <c r="F528" s="18">
        <v>520</v>
      </c>
      <c r="G528">
        <v>2632166.868412293</v>
      </c>
    </row>
    <row r="529" spans="6:7" x14ac:dyDescent="0.45">
      <c r="F529" s="18">
        <v>521</v>
      </c>
      <c r="G529">
        <v>1801146.6266870943</v>
      </c>
    </row>
    <row r="530" spans="6:7" x14ac:dyDescent="0.45">
      <c r="F530" s="18">
        <v>522</v>
      </c>
      <c r="G530">
        <v>5056947.7395838983</v>
      </c>
    </row>
    <row r="531" spans="6:7" x14ac:dyDescent="0.45">
      <c r="F531" s="18">
        <v>523</v>
      </c>
      <c r="G531">
        <v>3399315.996362119</v>
      </c>
    </row>
    <row r="532" spans="6:7" x14ac:dyDescent="0.45">
      <c r="F532" s="18">
        <v>524</v>
      </c>
      <c r="G532">
        <v>1943087.2326198909</v>
      </c>
    </row>
    <row r="533" spans="6:7" x14ac:dyDescent="0.45">
      <c r="F533" s="18">
        <v>525</v>
      </c>
      <c r="G533">
        <v>3854590.711397069</v>
      </c>
    </row>
    <row r="534" spans="6:7" x14ac:dyDescent="0.45">
      <c r="F534" s="18">
        <v>526</v>
      </c>
      <c r="G534">
        <v>1436097.4149848574</v>
      </c>
    </row>
    <row r="535" spans="6:7" x14ac:dyDescent="0.45">
      <c r="F535" s="18">
        <v>527</v>
      </c>
      <c r="G535">
        <v>5742777.2931063268</v>
      </c>
    </row>
    <row r="536" spans="6:7" x14ac:dyDescent="0.45">
      <c r="F536" s="18">
        <v>528</v>
      </c>
      <c r="G536">
        <v>1270873.8762983982</v>
      </c>
    </row>
    <row r="537" spans="6:7" x14ac:dyDescent="0.45">
      <c r="F537" s="18">
        <v>529</v>
      </c>
      <c r="G537">
        <v>4772160.0244208788</v>
      </c>
    </row>
    <row r="538" spans="6:7" x14ac:dyDescent="0.45">
      <c r="F538" s="18">
        <v>530</v>
      </c>
      <c r="G538">
        <v>3472454.0440982371</v>
      </c>
    </row>
    <row r="539" spans="6:7" x14ac:dyDescent="0.45">
      <c r="F539" s="18">
        <v>531</v>
      </c>
      <c r="G539">
        <v>980898.89944302535</v>
      </c>
    </row>
    <row r="540" spans="6:7" x14ac:dyDescent="0.45">
      <c r="F540" s="18">
        <v>532</v>
      </c>
      <c r="G540">
        <v>8938945.5693209376</v>
      </c>
    </row>
    <row r="541" spans="6:7" x14ac:dyDescent="0.45">
      <c r="F541" s="18">
        <v>533</v>
      </c>
      <c r="G541">
        <v>833727.66521785734</v>
      </c>
    </row>
    <row r="542" spans="6:7" x14ac:dyDescent="0.45">
      <c r="F542" s="18">
        <v>534</v>
      </c>
      <c r="G542">
        <v>4143199.0265328186</v>
      </c>
    </row>
    <row r="543" spans="6:7" x14ac:dyDescent="0.45">
      <c r="F543" s="18">
        <v>535</v>
      </c>
      <c r="G543">
        <v>1493821.9983236638</v>
      </c>
    </row>
    <row r="544" spans="6:7" x14ac:dyDescent="0.45">
      <c r="F544" s="18">
        <v>536</v>
      </c>
      <c r="G544">
        <v>1445343.9580018774</v>
      </c>
    </row>
    <row r="545" spans="6:7" x14ac:dyDescent="0.45">
      <c r="F545" s="18">
        <v>537</v>
      </c>
      <c r="G545">
        <v>3106262.1931272675</v>
      </c>
    </row>
    <row r="546" spans="6:7" x14ac:dyDescent="0.45">
      <c r="F546" s="18">
        <v>538</v>
      </c>
      <c r="G546">
        <v>5466119.6480209334</v>
      </c>
    </row>
    <row r="547" spans="6:7" x14ac:dyDescent="0.45">
      <c r="F547" s="18">
        <v>539</v>
      </c>
      <c r="G547">
        <v>2950089.5102984346</v>
      </c>
    </row>
    <row r="548" spans="6:7" x14ac:dyDescent="0.45">
      <c r="F548" s="18">
        <v>540</v>
      </c>
      <c r="G548">
        <v>1734105.4854227703</v>
      </c>
    </row>
    <row r="549" spans="6:7" x14ac:dyDescent="0.45">
      <c r="F549" s="18">
        <v>541</v>
      </c>
      <c r="G549">
        <v>483407.86388798722</v>
      </c>
    </row>
    <row r="550" spans="6:7" x14ac:dyDescent="0.45">
      <c r="F550" s="18">
        <v>542</v>
      </c>
      <c r="G550">
        <v>1497856.6767935194</v>
      </c>
    </row>
    <row r="551" spans="6:7" x14ac:dyDescent="0.45">
      <c r="F551" s="18">
        <v>543</v>
      </c>
      <c r="G551">
        <v>5381982.1268714163</v>
      </c>
    </row>
    <row r="552" spans="6:7" x14ac:dyDescent="0.45">
      <c r="F552" s="18">
        <v>544</v>
      </c>
      <c r="G552">
        <v>858664.60874267947</v>
      </c>
    </row>
    <row r="553" spans="6:7" x14ac:dyDescent="0.45">
      <c r="F553" s="18">
        <v>545</v>
      </c>
      <c r="G553">
        <v>3358970.9162046956</v>
      </c>
    </row>
    <row r="554" spans="6:7" x14ac:dyDescent="0.45">
      <c r="F554" s="18">
        <v>546</v>
      </c>
      <c r="G554">
        <v>2809280.1180077055</v>
      </c>
    </row>
    <row r="555" spans="6:7" x14ac:dyDescent="0.45">
      <c r="F555" s="18">
        <v>547</v>
      </c>
      <c r="G555">
        <v>830566.64344610658</v>
      </c>
    </row>
    <row r="556" spans="6:7" x14ac:dyDescent="0.45">
      <c r="F556" s="18">
        <v>548</v>
      </c>
      <c r="G556">
        <v>2725733.3995022117</v>
      </c>
    </row>
    <row r="557" spans="6:7" x14ac:dyDescent="0.45">
      <c r="F557" s="18">
        <v>549</v>
      </c>
      <c r="G557">
        <v>1275983.5991544393</v>
      </c>
    </row>
    <row r="558" spans="6:7" x14ac:dyDescent="0.45">
      <c r="F558" s="18">
        <v>550</v>
      </c>
      <c r="G558">
        <v>2138510.3601620188</v>
      </c>
    </row>
    <row r="559" spans="6:7" x14ac:dyDescent="0.45">
      <c r="F559" s="18">
        <v>551</v>
      </c>
      <c r="G559">
        <v>1220892.2698297671</v>
      </c>
    </row>
    <row r="560" spans="6:7" x14ac:dyDescent="0.45">
      <c r="F560" s="18">
        <v>552</v>
      </c>
      <c r="G560">
        <v>2934435.1151519278</v>
      </c>
    </row>
    <row r="561" spans="6:7" x14ac:dyDescent="0.45">
      <c r="F561" s="18">
        <v>553</v>
      </c>
      <c r="G561">
        <v>1033469.449527713</v>
      </c>
    </row>
    <row r="562" spans="6:7" x14ac:dyDescent="0.45">
      <c r="F562" s="18">
        <v>554</v>
      </c>
      <c r="G562">
        <v>3751511.0007189149</v>
      </c>
    </row>
    <row r="563" spans="6:7" x14ac:dyDescent="0.45">
      <c r="F563" s="18">
        <v>555</v>
      </c>
      <c r="G563">
        <v>1005966.5824179895</v>
      </c>
    </row>
    <row r="564" spans="6:7" x14ac:dyDescent="0.45">
      <c r="F564" s="18">
        <v>556</v>
      </c>
      <c r="G564">
        <v>2885464.3644841821</v>
      </c>
    </row>
    <row r="565" spans="6:7" x14ac:dyDescent="0.45">
      <c r="F565" s="18">
        <v>557</v>
      </c>
      <c r="G565">
        <v>4974932.6869545095</v>
      </c>
    </row>
    <row r="566" spans="6:7" x14ac:dyDescent="0.45">
      <c r="F566" s="18">
        <v>558</v>
      </c>
      <c r="G566">
        <v>2611101.4911571858</v>
      </c>
    </row>
    <row r="567" spans="6:7" x14ac:dyDescent="0.45">
      <c r="F567" s="18">
        <v>559</v>
      </c>
      <c r="G567">
        <v>2868178.9605541476</v>
      </c>
    </row>
    <row r="568" spans="6:7" x14ac:dyDescent="0.45">
      <c r="F568" s="18">
        <v>560</v>
      </c>
      <c r="G568">
        <v>2284687.2358334549</v>
      </c>
    </row>
    <row r="569" spans="6:7" x14ac:dyDescent="0.45">
      <c r="F569" s="18">
        <v>561</v>
      </c>
      <c r="G569">
        <v>1150015.1039010654</v>
      </c>
    </row>
    <row r="570" spans="6:7" x14ac:dyDescent="0.45">
      <c r="F570" s="18">
        <v>562</v>
      </c>
      <c r="G570">
        <v>2108720.4805393377</v>
      </c>
    </row>
    <row r="571" spans="6:7" x14ac:dyDescent="0.45">
      <c r="F571" s="18">
        <v>563</v>
      </c>
      <c r="G571">
        <v>2162769.6979547641</v>
      </c>
    </row>
    <row r="572" spans="6:7" x14ac:dyDescent="0.45">
      <c r="F572" s="18">
        <v>564</v>
      </c>
      <c r="G572">
        <v>883156.21544825146</v>
      </c>
    </row>
    <row r="573" spans="6:7" x14ac:dyDescent="0.45">
      <c r="F573" s="18">
        <v>565</v>
      </c>
      <c r="G573">
        <v>467719.97834923113</v>
      </c>
    </row>
    <row r="574" spans="6:7" x14ac:dyDescent="0.45">
      <c r="F574" s="18">
        <v>566</v>
      </c>
      <c r="G574">
        <v>2099626.6546738883</v>
      </c>
    </row>
    <row r="575" spans="6:7" x14ac:dyDescent="0.45">
      <c r="F575" s="18">
        <v>567</v>
      </c>
      <c r="G575">
        <v>1813698.8537053738</v>
      </c>
    </row>
    <row r="576" spans="6:7" x14ac:dyDescent="0.45">
      <c r="F576" s="18">
        <v>568</v>
      </c>
      <c r="G576">
        <v>5177588.4077735012</v>
      </c>
    </row>
    <row r="577" spans="6:7" x14ac:dyDescent="0.45">
      <c r="F577" s="18">
        <v>569</v>
      </c>
      <c r="G577">
        <v>310244.89607636991</v>
      </c>
    </row>
    <row r="578" spans="6:7" x14ac:dyDescent="0.45">
      <c r="F578" s="18">
        <v>570</v>
      </c>
      <c r="G578">
        <v>625957.86424522148</v>
      </c>
    </row>
    <row r="579" spans="6:7" x14ac:dyDescent="0.45">
      <c r="F579" s="18">
        <v>571</v>
      </c>
      <c r="G579">
        <v>1035946.9266447525</v>
      </c>
    </row>
    <row r="580" spans="6:7" x14ac:dyDescent="0.45">
      <c r="F580" s="18">
        <v>572</v>
      </c>
      <c r="G580">
        <v>1897730.8752141914</v>
      </c>
    </row>
    <row r="581" spans="6:7" x14ac:dyDescent="0.45">
      <c r="F581" s="18">
        <v>573</v>
      </c>
      <c r="G581">
        <v>2092365.5070649101</v>
      </c>
    </row>
    <row r="582" spans="6:7" x14ac:dyDescent="0.45">
      <c r="F582" s="18">
        <v>574</v>
      </c>
      <c r="G582">
        <v>2118927.3993910616</v>
      </c>
    </row>
    <row r="583" spans="6:7" x14ac:dyDescent="0.45">
      <c r="F583" s="18">
        <v>575</v>
      </c>
      <c r="G583">
        <v>4433559.2073706612</v>
      </c>
    </row>
    <row r="584" spans="6:7" x14ac:dyDescent="0.45">
      <c r="F584" s="18">
        <v>576</v>
      </c>
      <c r="G584">
        <v>323753.00710627181</v>
      </c>
    </row>
    <row r="585" spans="6:7" x14ac:dyDescent="0.45">
      <c r="F585" s="18">
        <v>577</v>
      </c>
      <c r="G585">
        <v>2340646.1389133455</v>
      </c>
    </row>
    <row r="586" spans="6:7" x14ac:dyDescent="0.45">
      <c r="F586" s="18">
        <v>578</v>
      </c>
      <c r="G586">
        <v>4544852.6515550716</v>
      </c>
    </row>
    <row r="587" spans="6:7" x14ac:dyDescent="0.45">
      <c r="F587" s="18">
        <v>579</v>
      </c>
      <c r="G587">
        <v>4529076.3161797281</v>
      </c>
    </row>
    <row r="588" spans="6:7" x14ac:dyDescent="0.45">
      <c r="F588" s="18">
        <v>580</v>
      </c>
      <c r="G588">
        <v>4087293.6915319529</v>
      </c>
    </row>
    <row r="589" spans="6:7" x14ac:dyDescent="0.45">
      <c r="F589" s="18">
        <v>581</v>
      </c>
      <c r="G589">
        <v>1197611.8055116835</v>
      </c>
    </row>
    <row r="590" spans="6:7" x14ac:dyDescent="0.45">
      <c r="F590" s="18">
        <v>582</v>
      </c>
      <c r="G590">
        <v>2166357.6938825543</v>
      </c>
    </row>
    <row r="591" spans="6:7" x14ac:dyDescent="0.45">
      <c r="F591" s="18">
        <v>583</v>
      </c>
      <c r="G591">
        <v>2211909.9784830185</v>
      </c>
    </row>
    <row r="592" spans="6:7" x14ac:dyDescent="0.45">
      <c r="F592" s="18">
        <v>584</v>
      </c>
      <c r="G592">
        <v>831250.14587058837</v>
      </c>
    </row>
    <row r="593" spans="6:7" x14ac:dyDescent="0.45">
      <c r="F593" s="18">
        <v>585</v>
      </c>
      <c r="G593">
        <v>1137297.9434979327</v>
      </c>
    </row>
    <row r="594" spans="6:7" x14ac:dyDescent="0.45">
      <c r="F594" s="18">
        <v>586</v>
      </c>
      <c r="G594">
        <v>3069994.4395154323</v>
      </c>
    </row>
    <row r="595" spans="6:7" x14ac:dyDescent="0.45">
      <c r="F595" s="18">
        <v>587</v>
      </c>
      <c r="G595">
        <v>636375.95857689588</v>
      </c>
    </row>
    <row r="596" spans="6:7" x14ac:dyDescent="0.45">
      <c r="F596" s="18">
        <v>588</v>
      </c>
      <c r="G596">
        <v>1705929.5956635126</v>
      </c>
    </row>
    <row r="597" spans="6:7" x14ac:dyDescent="0.45">
      <c r="F597" s="18">
        <v>589</v>
      </c>
      <c r="G597">
        <v>1297716.0146025047</v>
      </c>
    </row>
    <row r="598" spans="6:7" x14ac:dyDescent="0.45">
      <c r="F598" s="18">
        <v>590</v>
      </c>
      <c r="G598">
        <v>285147.87700462871</v>
      </c>
    </row>
    <row r="599" spans="6:7" x14ac:dyDescent="0.45">
      <c r="F599" s="18">
        <v>591</v>
      </c>
      <c r="G599">
        <v>664093.36583579984</v>
      </c>
    </row>
    <row r="600" spans="6:7" x14ac:dyDescent="0.45">
      <c r="F600" s="18">
        <v>592</v>
      </c>
      <c r="G600">
        <v>2625968.9747655853</v>
      </c>
    </row>
    <row r="601" spans="6:7" x14ac:dyDescent="0.45">
      <c r="F601" s="18">
        <v>593</v>
      </c>
      <c r="G601">
        <v>3416351.7264977661</v>
      </c>
    </row>
    <row r="602" spans="6:7" x14ac:dyDescent="0.45">
      <c r="F602" s="18">
        <v>594</v>
      </c>
      <c r="G602">
        <v>2371550.2069291119</v>
      </c>
    </row>
    <row r="603" spans="6:7" x14ac:dyDescent="0.45">
      <c r="F603" s="18">
        <v>595</v>
      </c>
      <c r="G603">
        <v>2729264.9654221996</v>
      </c>
    </row>
    <row r="604" spans="6:7" x14ac:dyDescent="0.45">
      <c r="F604" s="18">
        <v>596</v>
      </c>
      <c r="G604">
        <v>2490401.7114832872</v>
      </c>
    </row>
    <row r="605" spans="6:7" x14ac:dyDescent="0.45">
      <c r="F605" s="18">
        <v>597</v>
      </c>
      <c r="G605">
        <v>14143664.207603144</v>
      </c>
    </row>
    <row r="606" spans="6:7" x14ac:dyDescent="0.45">
      <c r="F606" s="18">
        <v>598</v>
      </c>
      <c r="G606">
        <v>4635908.4796784623</v>
      </c>
    </row>
    <row r="607" spans="6:7" x14ac:dyDescent="0.45">
      <c r="F607" s="18">
        <v>599</v>
      </c>
      <c r="G607">
        <v>584415.18080612819</v>
      </c>
    </row>
    <row r="608" spans="6:7" x14ac:dyDescent="0.45">
      <c r="F608" s="18">
        <v>600</v>
      </c>
      <c r="G608">
        <v>5738769.7154860282</v>
      </c>
    </row>
    <row r="609" spans="6:7" x14ac:dyDescent="0.45">
      <c r="F609" s="18">
        <v>601</v>
      </c>
      <c r="G609">
        <v>1319913.6012490494</v>
      </c>
    </row>
    <row r="610" spans="6:7" x14ac:dyDescent="0.45">
      <c r="F610" s="18">
        <v>602</v>
      </c>
      <c r="G610">
        <v>1488321.6739188265</v>
      </c>
    </row>
    <row r="611" spans="6:7" x14ac:dyDescent="0.45">
      <c r="F611" s="18">
        <v>603</v>
      </c>
      <c r="G611">
        <v>2028617.8312991837</v>
      </c>
    </row>
    <row r="612" spans="6:7" x14ac:dyDescent="0.45">
      <c r="F612" s="18">
        <v>604</v>
      </c>
      <c r="G612">
        <v>387609.75467239053</v>
      </c>
    </row>
    <row r="613" spans="6:7" x14ac:dyDescent="0.45">
      <c r="F613" s="18">
        <v>605</v>
      </c>
      <c r="G613">
        <v>2868997.5686984048</v>
      </c>
    </row>
    <row r="614" spans="6:7" x14ac:dyDescent="0.45">
      <c r="F614" s="18">
        <v>606</v>
      </c>
      <c r="G614">
        <v>600711.12231443392</v>
      </c>
    </row>
    <row r="615" spans="6:7" x14ac:dyDescent="0.45">
      <c r="F615" s="18">
        <v>607</v>
      </c>
      <c r="G615">
        <v>2037315.9831522761</v>
      </c>
    </row>
    <row r="616" spans="6:7" x14ac:dyDescent="0.45">
      <c r="F616" s="18">
        <v>608</v>
      </c>
      <c r="G616">
        <v>6654870.5412703259</v>
      </c>
    </row>
    <row r="617" spans="6:7" x14ac:dyDescent="0.45">
      <c r="F617" s="18">
        <v>609</v>
      </c>
      <c r="G617">
        <v>438271.9513646813</v>
      </c>
    </row>
    <row r="618" spans="6:7" x14ac:dyDescent="0.45">
      <c r="F618" s="18">
        <v>610</v>
      </c>
      <c r="G618">
        <v>2054514.9978817729</v>
      </c>
    </row>
    <row r="619" spans="6:7" x14ac:dyDescent="0.45">
      <c r="F619" s="18">
        <v>611</v>
      </c>
      <c r="G619">
        <v>5129430.3475550478</v>
      </c>
    </row>
    <row r="620" spans="6:7" x14ac:dyDescent="0.45">
      <c r="F620" s="18">
        <v>612</v>
      </c>
      <c r="G620">
        <v>841803.90135396493</v>
      </c>
    </row>
    <row r="621" spans="6:7" x14ac:dyDescent="0.45">
      <c r="F621" s="18">
        <v>613</v>
      </c>
      <c r="G621">
        <v>4949500.360874895</v>
      </c>
    </row>
    <row r="622" spans="6:7" x14ac:dyDescent="0.45">
      <c r="F622" s="18">
        <v>614</v>
      </c>
      <c r="G622">
        <v>6573895.214249637</v>
      </c>
    </row>
    <row r="623" spans="6:7" x14ac:dyDescent="0.45">
      <c r="F623" s="18">
        <v>615</v>
      </c>
      <c r="G623">
        <v>407900.39565416164</v>
      </c>
    </row>
    <row r="624" spans="6:7" x14ac:dyDescent="0.45">
      <c r="F624" s="18">
        <v>616</v>
      </c>
      <c r="G624">
        <v>4627925.7605553307</v>
      </c>
    </row>
    <row r="625" spans="6:7" x14ac:dyDescent="0.45">
      <c r="F625" s="18">
        <v>617</v>
      </c>
      <c r="G625">
        <v>1461655.5416285151</v>
      </c>
    </row>
    <row r="626" spans="6:7" x14ac:dyDescent="0.45">
      <c r="F626" s="18">
        <v>618</v>
      </c>
      <c r="G626">
        <v>510441.65616800264</v>
      </c>
    </row>
    <row r="627" spans="6:7" x14ac:dyDescent="0.45">
      <c r="F627" s="18">
        <v>619</v>
      </c>
      <c r="G627">
        <v>2372881.8580952282</v>
      </c>
    </row>
    <row r="628" spans="6:7" x14ac:dyDescent="0.45">
      <c r="F628" s="18">
        <v>620</v>
      </c>
      <c r="G628">
        <v>2330233.4769065375</v>
      </c>
    </row>
    <row r="629" spans="6:7" x14ac:dyDescent="0.45">
      <c r="F629" s="18">
        <v>621</v>
      </c>
      <c r="G629">
        <v>2010415.9454345582</v>
      </c>
    </row>
    <row r="630" spans="6:7" x14ac:dyDescent="0.45">
      <c r="F630" s="18">
        <v>622</v>
      </c>
      <c r="G630">
        <v>1365505.2360904908</v>
      </c>
    </row>
    <row r="631" spans="6:7" x14ac:dyDescent="0.45">
      <c r="F631" s="18">
        <v>623</v>
      </c>
      <c r="G631">
        <v>2298472.3736487734</v>
      </c>
    </row>
    <row r="632" spans="6:7" x14ac:dyDescent="0.45">
      <c r="F632" s="18">
        <v>624</v>
      </c>
      <c r="G632">
        <v>1749885.2403149754</v>
      </c>
    </row>
    <row r="633" spans="6:7" x14ac:dyDescent="0.45">
      <c r="F633" s="18">
        <v>625</v>
      </c>
      <c r="G633">
        <v>2939075.6882031346</v>
      </c>
    </row>
    <row r="634" spans="6:7" x14ac:dyDescent="0.45">
      <c r="F634" s="18">
        <v>626</v>
      </c>
      <c r="G634">
        <v>322152.05931959441</v>
      </c>
    </row>
    <row r="635" spans="6:7" x14ac:dyDescent="0.45">
      <c r="F635" s="18">
        <v>627</v>
      </c>
      <c r="G635">
        <v>2905551.8118625497</v>
      </c>
    </row>
    <row r="636" spans="6:7" x14ac:dyDescent="0.45">
      <c r="F636" s="18">
        <v>628</v>
      </c>
      <c r="G636">
        <v>3490996.3915274902</v>
      </c>
    </row>
    <row r="637" spans="6:7" x14ac:dyDescent="0.45">
      <c r="F637" s="18">
        <v>629</v>
      </c>
      <c r="G637">
        <v>285125.27344630274</v>
      </c>
    </row>
    <row r="638" spans="6:7" x14ac:dyDescent="0.45">
      <c r="F638" s="18">
        <v>630</v>
      </c>
      <c r="G638">
        <v>679139.11771881452</v>
      </c>
    </row>
    <row r="639" spans="6:7" x14ac:dyDescent="0.45">
      <c r="F639" s="18">
        <v>631</v>
      </c>
      <c r="G639">
        <v>378326.74316851591</v>
      </c>
    </row>
    <row r="640" spans="6:7" x14ac:dyDescent="0.45">
      <c r="F640" s="18">
        <v>632</v>
      </c>
      <c r="G640">
        <v>1029240.0644465027</v>
      </c>
    </row>
    <row r="641" spans="6:7" x14ac:dyDescent="0.45">
      <c r="F641" s="18">
        <v>633</v>
      </c>
      <c r="G641">
        <v>891219.7010103513</v>
      </c>
    </row>
    <row r="642" spans="6:7" x14ac:dyDescent="0.45">
      <c r="F642" s="18">
        <v>634</v>
      </c>
      <c r="G642">
        <v>1602332.6135411244</v>
      </c>
    </row>
    <row r="643" spans="6:7" x14ac:dyDescent="0.45">
      <c r="F643" s="18">
        <v>635</v>
      </c>
      <c r="G643">
        <v>343905.22637680196</v>
      </c>
    </row>
    <row r="644" spans="6:7" x14ac:dyDescent="0.45">
      <c r="F644" s="18">
        <v>636</v>
      </c>
      <c r="G644">
        <v>685632.3732075044</v>
      </c>
    </row>
    <row r="645" spans="6:7" x14ac:dyDescent="0.45">
      <c r="F645" s="18">
        <v>637</v>
      </c>
      <c r="G645">
        <v>839861.58785514091</v>
      </c>
    </row>
    <row r="646" spans="6:7" x14ac:dyDescent="0.45">
      <c r="F646" s="18">
        <v>638</v>
      </c>
      <c r="G646">
        <v>3071706.9314688989</v>
      </c>
    </row>
    <row r="647" spans="6:7" x14ac:dyDescent="0.45">
      <c r="F647" s="18">
        <v>639</v>
      </c>
      <c r="G647">
        <v>833513.57524463662</v>
      </c>
    </row>
    <row r="648" spans="6:7" x14ac:dyDescent="0.45">
      <c r="F648" s="18">
        <v>640</v>
      </c>
      <c r="G648">
        <v>905048.17033730645</v>
      </c>
    </row>
    <row r="649" spans="6:7" x14ac:dyDescent="0.45">
      <c r="F649" s="18">
        <v>641</v>
      </c>
      <c r="G649">
        <v>1710036.6768552426</v>
      </c>
    </row>
    <row r="650" spans="6:7" x14ac:dyDescent="0.45">
      <c r="F650" s="18">
        <v>642</v>
      </c>
      <c r="G650">
        <v>1831629.7395950875</v>
      </c>
    </row>
    <row r="651" spans="6:7" x14ac:dyDescent="0.45">
      <c r="F651" s="18">
        <v>643</v>
      </c>
      <c r="G651">
        <v>3653859.0417124159</v>
      </c>
    </row>
    <row r="652" spans="6:7" x14ac:dyDescent="0.45">
      <c r="F652" s="18">
        <v>644</v>
      </c>
      <c r="G652">
        <v>589731.38251927809</v>
      </c>
    </row>
    <row r="653" spans="6:7" x14ac:dyDescent="0.45">
      <c r="F653" s="18">
        <v>645</v>
      </c>
      <c r="G653">
        <v>1743299.7418648056</v>
      </c>
    </row>
    <row r="654" spans="6:7" x14ac:dyDescent="0.45">
      <c r="F654" s="18">
        <v>646</v>
      </c>
      <c r="G654">
        <v>313507.03556979145</v>
      </c>
    </row>
    <row r="655" spans="6:7" x14ac:dyDescent="0.45">
      <c r="F655" s="18">
        <v>647</v>
      </c>
      <c r="G655">
        <v>453454.43900824274</v>
      </c>
    </row>
    <row r="656" spans="6:7" x14ac:dyDescent="0.45">
      <c r="F656" s="18">
        <v>648</v>
      </c>
      <c r="G656">
        <v>2686627.6671216241</v>
      </c>
    </row>
    <row r="657" spans="6:7" x14ac:dyDescent="0.45">
      <c r="F657" s="18">
        <v>649</v>
      </c>
      <c r="G657">
        <v>4706584.274895533</v>
      </c>
    </row>
    <row r="658" spans="6:7" x14ac:dyDescent="0.45">
      <c r="F658" s="18">
        <v>650</v>
      </c>
      <c r="G658">
        <v>2118405.7555485759</v>
      </c>
    </row>
    <row r="659" spans="6:7" x14ac:dyDescent="0.45">
      <c r="F659" s="18">
        <v>651</v>
      </c>
      <c r="G659">
        <v>1303861.2533488327</v>
      </c>
    </row>
    <row r="660" spans="6:7" x14ac:dyDescent="0.45">
      <c r="F660" s="18">
        <v>652</v>
      </c>
      <c r="G660">
        <v>3908667.4738164535</v>
      </c>
    </row>
    <row r="661" spans="6:7" x14ac:dyDescent="0.45">
      <c r="F661" s="18">
        <v>653</v>
      </c>
      <c r="G661">
        <v>5183896.1199082499</v>
      </c>
    </row>
    <row r="662" spans="6:7" x14ac:dyDescent="0.45">
      <c r="F662" s="18">
        <v>654</v>
      </c>
      <c r="G662">
        <v>693685.35712414957</v>
      </c>
    </row>
    <row r="663" spans="6:7" x14ac:dyDescent="0.45">
      <c r="F663" s="18">
        <v>655</v>
      </c>
      <c r="G663">
        <v>309441.14438281889</v>
      </c>
    </row>
    <row r="664" spans="6:7" x14ac:dyDescent="0.45">
      <c r="F664" s="18">
        <v>656</v>
      </c>
      <c r="G664">
        <v>2113526.2810047362</v>
      </c>
    </row>
    <row r="665" spans="6:7" x14ac:dyDescent="0.45">
      <c r="F665" s="18">
        <v>657</v>
      </c>
      <c r="G665">
        <v>6841867.2217626255</v>
      </c>
    </row>
    <row r="666" spans="6:7" x14ac:dyDescent="0.45">
      <c r="F666" s="18">
        <v>658</v>
      </c>
      <c r="G666">
        <v>1253434.7487062013</v>
      </c>
    </row>
    <row r="667" spans="6:7" x14ac:dyDescent="0.45">
      <c r="F667" s="18">
        <v>659</v>
      </c>
      <c r="G667">
        <v>790883.54819552624</v>
      </c>
    </row>
    <row r="668" spans="6:7" x14ac:dyDescent="0.45">
      <c r="F668" s="18">
        <v>660</v>
      </c>
      <c r="G668">
        <v>2269156.0551328054</v>
      </c>
    </row>
    <row r="669" spans="6:7" x14ac:dyDescent="0.45">
      <c r="F669" s="18">
        <v>661</v>
      </c>
      <c r="G669">
        <v>5732798.0722131198</v>
      </c>
    </row>
    <row r="670" spans="6:7" x14ac:dyDescent="0.45">
      <c r="F670" s="18">
        <v>662</v>
      </c>
      <c r="G670">
        <v>3025131.3460886525</v>
      </c>
    </row>
    <row r="671" spans="6:7" x14ac:dyDescent="0.45">
      <c r="F671" s="18">
        <v>663</v>
      </c>
      <c r="G671">
        <v>3228185.8946344429</v>
      </c>
    </row>
    <row r="672" spans="6:7" x14ac:dyDescent="0.45">
      <c r="F672" s="18">
        <v>664</v>
      </c>
      <c r="G672">
        <v>1254750.5122751051</v>
      </c>
    </row>
    <row r="673" spans="6:7" x14ac:dyDescent="0.45">
      <c r="F673" s="18">
        <v>665</v>
      </c>
      <c r="G673">
        <v>1361494.642124068</v>
      </c>
    </row>
    <row r="674" spans="6:7" x14ac:dyDescent="0.45">
      <c r="F674" s="18">
        <v>666</v>
      </c>
      <c r="G674">
        <v>2211477.9186724699</v>
      </c>
    </row>
    <row r="675" spans="6:7" x14ac:dyDescent="0.45">
      <c r="F675" s="18">
        <v>667</v>
      </c>
      <c r="G675">
        <v>7515667.7489697225</v>
      </c>
    </row>
    <row r="676" spans="6:7" x14ac:dyDescent="0.45">
      <c r="F676" s="18">
        <v>668</v>
      </c>
      <c r="G676">
        <v>1435656.9952204153</v>
      </c>
    </row>
    <row r="677" spans="6:7" x14ac:dyDescent="0.45">
      <c r="F677" s="18">
        <v>669</v>
      </c>
      <c r="G677">
        <v>584620.46969468729</v>
      </c>
    </row>
    <row r="678" spans="6:7" x14ac:dyDescent="0.45">
      <c r="F678" s="18">
        <v>670</v>
      </c>
      <c r="G678">
        <v>1691443.6653080401</v>
      </c>
    </row>
    <row r="679" spans="6:7" x14ac:dyDescent="0.45">
      <c r="F679" s="18">
        <v>671</v>
      </c>
      <c r="G679">
        <v>1082969.6994549378</v>
      </c>
    </row>
    <row r="680" spans="6:7" x14ac:dyDescent="0.45">
      <c r="F680" s="18">
        <v>672</v>
      </c>
      <c r="G680">
        <v>4238761.965337825</v>
      </c>
    </row>
    <row r="681" spans="6:7" x14ac:dyDescent="0.45">
      <c r="F681" s="18">
        <v>673</v>
      </c>
      <c r="G681">
        <v>515681.218752891</v>
      </c>
    </row>
    <row r="682" spans="6:7" x14ac:dyDescent="0.45">
      <c r="F682" s="18">
        <v>674</v>
      </c>
      <c r="G682">
        <v>7890471.6583845131</v>
      </c>
    </row>
    <row r="683" spans="6:7" x14ac:dyDescent="0.45">
      <c r="F683" s="18">
        <v>675</v>
      </c>
      <c r="G683">
        <v>5989571.5915126596</v>
      </c>
    </row>
    <row r="684" spans="6:7" x14ac:dyDescent="0.45">
      <c r="F684" s="18">
        <v>676</v>
      </c>
      <c r="G684">
        <v>614025.90142833523</v>
      </c>
    </row>
    <row r="685" spans="6:7" x14ac:dyDescent="0.45">
      <c r="F685" s="18">
        <v>677</v>
      </c>
      <c r="G685">
        <v>970038.87856383005</v>
      </c>
    </row>
    <row r="686" spans="6:7" x14ac:dyDescent="0.45">
      <c r="F686" s="18">
        <v>678</v>
      </c>
      <c r="G686">
        <v>900858.21749120113</v>
      </c>
    </row>
    <row r="687" spans="6:7" x14ac:dyDescent="0.45">
      <c r="F687" s="18">
        <v>679</v>
      </c>
      <c r="G687">
        <v>790804.37678697496</v>
      </c>
    </row>
    <row r="688" spans="6:7" x14ac:dyDescent="0.45">
      <c r="F688" s="18">
        <v>680</v>
      </c>
      <c r="G688">
        <v>1861428.4639485637</v>
      </c>
    </row>
    <row r="689" spans="6:7" x14ac:dyDescent="0.45">
      <c r="F689" s="18">
        <v>681</v>
      </c>
      <c r="G689">
        <v>1458924.4837935208</v>
      </c>
    </row>
    <row r="690" spans="6:7" x14ac:dyDescent="0.45">
      <c r="F690" s="18">
        <v>682</v>
      </c>
      <c r="G690">
        <v>2163516.904127114</v>
      </c>
    </row>
    <row r="691" spans="6:7" x14ac:dyDescent="0.45">
      <c r="F691" s="18">
        <v>683</v>
      </c>
      <c r="G691">
        <v>1040617.2477901783</v>
      </c>
    </row>
    <row r="692" spans="6:7" x14ac:dyDescent="0.45">
      <c r="F692" s="18">
        <v>684</v>
      </c>
      <c r="G692">
        <v>687670.18322968658</v>
      </c>
    </row>
    <row r="693" spans="6:7" x14ac:dyDescent="0.45">
      <c r="F693" s="18">
        <v>685</v>
      </c>
      <c r="G693">
        <v>1452699.3390294863</v>
      </c>
    </row>
    <row r="694" spans="6:7" x14ac:dyDescent="0.45">
      <c r="F694" s="18">
        <v>686</v>
      </c>
      <c r="G694">
        <v>4939473.1181510724</v>
      </c>
    </row>
    <row r="695" spans="6:7" x14ac:dyDescent="0.45">
      <c r="F695" s="18">
        <v>687</v>
      </c>
      <c r="G695">
        <v>1276762.8252807322</v>
      </c>
    </row>
    <row r="696" spans="6:7" x14ac:dyDescent="0.45">
      <c r="F696" s="18">
        <v>688</v>
      </c>
      <c r="G696">
        <v>743181.24641118862</v>
      </c>
    </row>
    <row r="697" spans="6:7" x14ac:dyDescent="0.45">
      <c r="F697" s="18">
        <v>689</v>
      </c>
      <c r="G697">
        <v>628772.34972473665</v>
      </c>
    </row>
    <row r="698" spans="6:7" x14ac:dyDescent="0.45">
      <c r="F698" s="18">
        <v>690</v>
      </c>
      <c r="G698">
        <v>1812503.124330878</v>
      </c>
    </row>
    <row r="699" spans="6:7" x14ac:dyDescent="0.45">
      <c r="F699" s="18">
        <v>691</v>
      </c>
      <c r="G699">
        <v>1334438.3132830355</v>
      </c>
    </row>
    <row r="700" spans="6:7" x14ac:dyDescent="0.45">
      <c r="F700" s="18">
        <v>692</v>
      </c>
      <c r="G700">
        <v>676365.14227852598</v>
      </c>
    </row>
    <row r="701" spans="6:7" x14ac:dyDescent="0.45">
      <c r="F701" s="18">
        <v>693</v>
      </c>
      <c r="G701">
        <v>266982.41893187235</v>
      </c>
    </row>
    <row r="702" spans="6:7" x14ac:dyDescent="0.45">
      <c r="F702" s="18">
        <v>694</v>
      </c>
      <c r="G702">
        <v>4099935.4405882088</v>
      </c>
    </row>
    <row r="703" spans="6:7" x14ac:dyDescent="0.45">
      <c r="F703" s="18">
        <v>695</v>
      </c>
      <c r="G703">
        <v>7797568.4863760751</v>
      </c>
    </row>
    <row r="704" spans="6:7" x14ac:dyDescent="0.45">
      <c r="F704" s="18">
        <v>696</v>
      </c>
      <c r="G704">
        <v>2898318.9953537034</v>
      </c>
    </row>
    <row r="705" spans="6:7" x14ac:dyDescent="0.45">
      <c r="F705" s="18">
        <v>697</v>
      </c>
      <c r="G705">
        <v>7411825.9018527586</v>
      </c>
    </row>
    <row r="706" spans="6:7" x14ac:dyDescent="0.45">
      <c r="F706" s="18">
        <v>698</v>
      </c>
      <c r="G706">
        <v>2237033.0000021933</v>
      </c>
    </row>
    <row r="707" spans="6:7" x14ac:dyDescent="0.45">
      <c r="F707" s="18">
        <v>699</v>
      </c>
      <c r="G707">
        <v>1331937.4404228858</v>
      </c>
    </row>
    <row r="708" spans="6:7" x14ac:dyDescent="0.45">
      <c r="F708" s="18">
        <v>700</v>
      </c>
      <c r="G708">
        <v>812337.92765160115</v>
      </c>
    </row>
    <row r="709" spans="6:7" x14ac:dyDescent="0.45">
      <c r="F709" s="18">
        <v>701</v>
      </c>
      <c r="G709">
        <v>1406511.3695642976</v>
      </c>
    </row>
    <row r="710" spans="6:7" x14ac:dyDescent="0.45">
      <c r="F710" s="18">
        <v>702</v>
      </c>
      <c r="G710">
        <v>352216.54424069379</v>
      </c>
    </row>
    <row r="711" spans="6:7" x14ac:dyDescent="0.45">
      <c r="F711" s="18">
        <v>703</v>
      </c>
      <c r="G711">
        <v>877355.72943998734</v>
      </c>
    </row>
    <row r="712" spans="6:7" x14ac:dyDescent="0.45">
      <c r="F712" s="18">
        <v>704</v>
      </c>
      <c r="G712">
        <v>1829427.5623970779</v>
      </c>
    </row>
    <row r="713" spans="6:7" x14ac:dyDescent="0.45">
      <c r="F713" s="18">
        <v>705</v>
      </c>
      <c r="G713">
        <v>910559.61703773297</v>
      </c>
    </row>
    <row r="714" spans="6:7" x14ac:dyDescent="0.45">
      <c r="F714" s="18">
        <v>706</v>
      </c>
      <c r="G714">
        <v>228535.40363568341</v>
      </c>
    </row>
    <row r="715" spans="6:7" x14ac:dyDescent="0.45">
      <c r="F715" s="18">
        <v>707</v>
      </c>
      <c r="G715">
        <v>1476647.6823017236</v>
      </c>
    </row>
    <row r="716" spans="6:7" x14ac:dyDescent="0.45">
      <c r="F716" s="18">
        <v>708</v>
      </c>
      <c r="G716">
        <v>3757586.2601697301</v>
      </c>
    </row>
    <row r="717" spans="6:7" x14ac:dyDescent="0.45">
      <c r="F717" s="18">
        <v>709</v>
      </c>
      <c r="G717">
        <v>2707027.5043851309</v>
      </c>
    </row>
    <row r="718" spans="6:7" x14ac:dyDescent="0.45">
      <c r="F718" s="18">
        <v>710</v>
      </c>
      <c r="G718">
        <v>1437792.5950014736</v>
      </c>
    </row>
    <row r="719" spans="6:7" x14ac:dyDescent="0.45">
      <c r="F719" s="18">
        <v>711</v>
      </c>
      <c r="G719">
        <v>2365398.2859402513</v>
      </c>
    </row>
    <row r="720" spans="6:7" x14ac:dyDescent="0.45">
      <c r="F720" s="18">
        <v>712</v>
      </c>
      <c r="G720">
        <v>1143536.330788638</v>
      </c>
    </row>
    <row r="721" spans="6:7" x14ac:dyDescent="0.45">
      <c r="F721" s="18">
        <v>713</v>
      </c>
      <c r="G721">
        <v>2211431.7008289462</v>
      </c>
    </row>
    <row r="722" spans="6:7" x14ac:dyDescent="0.45">
      <c r="F722" s="18">
        <v>714</v>
      </c>
      <c r="G722">
        <v>4193814.2812933605</v>
      </c>
    </row>
    <row r="723" spans="6:7" x14ac:dyDescent="0.45">
      <c r="F723" s="18">
        <v>715</v>
      </c>
      <c r="G723">
        <v>10571340.017635461</v>
      </c>
    </row>
    <row r="724" spans="6:7" x14ac:dyDescent="0.45">
      <c r="F724" s="18">
        <v>716</v>
      </c>
      <c r="G724">
        <v>910199.56384488498</v>
      </c>
    </row>
    <row r="725" spans="6:7" x14ac:dyDescent="0.45">
      <c r="F725" s="18">
        <v>717</v>
      </c>
      <c r="G725">
        <v>1415109.5321492511</v>
      </c>
    </row>
    <row r="726" spans="6:7" x14ac:dyDescent="0.45">
      <c r="F726" s="18">
        <v>718</v>
      </c>
      <c r="G726">
        <v>1345002.4093005478</v>
      </c>
    </row>
    <row r="727" spans="6:7" x14ac:dyDescent="0.45">
      <c r="F727" s="18">
        <v>719</v>
      </c>
      <c r="G727">
        <v>900137.58098556823</v>
      </c>
    </row>
    <row r="728" spans="6:7" x14ac:dyDescent="0.45">
      <c r="F728" s="18">
        <v>720</v>
      </c>
      <c r="G728">
        <v>1462417.7788564686</v>
      </c>
    </row>
    <row r="729" spans="6:7" x14ac:dyDescent="0.45">
      <c r="F729" s="18">
        <v>721</v>
      </c>
      <c r="G729">
        <v>1487346.6742891651</v>
      </c>
    </row>
    <row r="730" spans="6:7" x14ac:dyDescent="0.45">
      <c r="F730" s="18">
        <v>722</v>
      </c>
      <c r="G730">
        <v>609765.19603934069</v>
      </c>
    </row>
    <row r="731" spans="6:7" x14ac:dyDescent="0.45">
      <c r="F731" s="18">
        <v>723</v>
      </c>
      <c r="G731">
        <v>524245.47002092184</v>
      </c>
    </row>
    <row r="732" spans="6:7" x14ac:dyDescent="0.45">
      <c r="F732" s="18">
        <v>724</v>
      </c>
      <c r="G732">
        <v>8230705.8589138966</v>
      </c>
    </row>
    <row r="733" spans="6:7" x14ac:dyDescent="0.45">
      <c r="F733" s="18">
        <v>725</v>
      </c>
      <c r="G733">
        <v>3044739.1141663268</v>
      </c>
    </row>
    <row r="734" spans="6:7" x14ac:dyDescent="0.45">
      <c r="F734" s="18">
        <v>726</v>
      </c>
      <c r="G734">
        <v>1936099.8426446698</v>
      </c>
    </row>
    <row r="735" spans="6:7" x14ac:dyDescent="0.45">
      <c r="F735" s="18">
        <v>727</v>
      </c>
      <c r="G735">
        <v>1453809.5148314424</v>
      </c>
    </row>
    <row r="736" spans="6:7" x14ac:dyDescent="0.45">
      <c r="F736" s="18">
        <v>728</v>
      </c>
      <c r="G736">
        <v>2709601.2028996646</v>
      </c>
    </row>
    <row r="737" spans="6:7" x14ac:dyDescent="0.45">
      <c r="F737" s="18">
        <v>729</v>
      </c>
      <c r="G737">
        <v>1726751.7493170511</v>
      </c>
    </row>
    <row r="738" spans="6:7" x14ac:dyDescent="0.45">
      <c r="F738" s="18">
        <v>730</v>
      </c>
      <c r="G738">
        <v>5893652.8610531129</v>
      </c>
    </row>
    <row r="739" spans="6:7" x14ac:dyDescent="0.45">
      <c r="F739" s="18">
        <v>731</v>
      </c>
      <c r="G739">
        <v>1066592.8101337275</v>
      </c>
    </row>
    <row r="740" spans="6:7" x14ac:dyDescent="0.45">
      <c r="F740" s="18">
        <v>732</v>
      </c>
      <c r="G740">
        <v>4129664.2280574902</v>
      </c>
    </row>
    <row r="741" spans="6:7" x14ac:dyDescent="0.45">
      <c r="F741" s="18">
        <v>733</v>
      </c>
      <c r="G741">
        <v>3678967.6366837807</v>
      </c>
    </row>
    <row r="742" spans="6:7" x14ac:dyDescent="0.45">
      <c r="F742" s="18">
        <v>734</v>
      </c>
      <c r="G742">
        <v>3444304.8215412754</v>
      </c>
    </row>
    <row r="743" spans="6:7" x14ac:dyDescent="0.45">
      <c r="F743" s="18">
        <v>735</v>
      </c>
      <c r="G743">
        <v>2287126.7087318441</v>
      </c>
    </row>
    <row r="744" spans="6:7" x14ac:dyDescent="0.45">
      <c r="F744" s="18">
        <v>736</v>
      </c>
      <c r="G744">
        <v>835433.91734299017</v>
      </c>
    </row>
    <row r="745" spans="6:7" x14ac:dyDescent="0.45">
      <c r="F745" s="18">
        <v>737</v>
      </c>
      <c r="G745">
        <v>8362055.2880698508</v>
      </c>
    </row>
    <row r="746" spans="6:7" x14ac:dyDescent="0.45">
      <c r="F746" s="18">
        <v>738</v>
      </c>
      <c r="G746">
        <v>2420758.0221703923</v>
      </c>
    </row>
    <row r="747" spans="6:7" x14ac:dyDescent="0.45">
      <c r="F747" s="18">
        <v>739</v>
      </c>
      <c r="G747">
        <v>2707040.2126521803</v>
      </c>
    </row>
    <row r="748" spans="6:7" x14ac:dyDescent="0.45">
      <c r="F748" s="18">
        <v>740</v>
      </c>
      <c r="G748">
        <v>2238105.5517636379</v>
      </c>
    </row>
    <row r="749" spans="6:7" x14ac:dyDescent="0.45">
      <c r="F749" s="18">
        <v>741</v>
      </c>
      <c r="G749">
        <v>3957740.6841380014</v>
      </c>
    </row>
    <row r="750" spans="6:7" x14ac:dyDescent="0.45">
      <c r="F750" s="18">
        <v>742</v>
      </c>
      <c r="G750">
        <v>299447.02409810689</v>
      </c>
    </row>
    <row r="751" spans="6:7" x14ac:dyDescent="0.45">
      <c r="F751" s="18">
        <v>743</v>
      </c>
      <c r="G751">
        <v>5267996.1810363634</v>
      </c>
    </row>
    <row r="752" spans="6:7" x14ac:dyDescent="0.45">
      <c r="F752" s="18">
        <v>744</v>
      </c>
      <c r="G752">
        <v>2339738.2186059984</v>
      </c>
    </row>
    <row r="753" spans="6:7" x14ac:dyDescent="0.45">
      <c r="F753" s="18">
        <v>745</v>
      </c>
      <c r="G753">
        <v>2726993.8564785603</v>
      </c>
    </row>
    <row r="754" spans="6:7" x14ac:dyDescent="0.45">
      <c r="F754" s="18">
        <v>746</v>
      </c>
      <c r="G754">
        <v>2524420.8290294921</v>
      </c>
    </row>
    <row r="755" spans="6:7" x14ac:dyDescent="0.45">
      <c r="F755" s="18">
        <v>747</v>
      </c>
      <c r="G755">
        <v>4830140.9855785966</v>
      </c>
    </row>
    <row r="756" spans="6:7" x14ac:dyDescent="0.45">
      <c r="F756" s="18">
        <v>748</v>
      </c>
      <c r="G756">
        <v>257495.59492645646</v>
      </c>
    </row>
    <row r="757" spans="6:7" x14ac:dyDescent="0.45">
      <c r="F757" s="18">
        <v>749</v>
      </c>
      <c r="G757">
        <v>1639162.2376029196</v>
      </c>
    </row>
    <row r="758" spans="6:7" x14ac:dyDescent="0.45">
      <c r="F758" s="18">
        <v>750</v>
      </c>
      <c r="G758">
        <v>3325170.6807686398</v>
      </c>
    </row>
    <row r="759" spans="6:7" x14ac:dyDescent="0.45">
      <c r="F759" s="18">
        <v>751</v>
      </c>
      <c r="G759">
        <v>1697901.8501331282</v>
      </c>
    </row>
    <row r="760" spans="6:7" x14ac:dyDescent="0.45">
      <c r="F760" s="18">
        <v>752</v>
      </c>
      <c r="G760">
        <v>10808636.223096307</v>
      </c>
    </row>
    <row r="761" spans="6:7" x14ac:dyDescent="0.45">
      <c r="F761" s="18">
        <v>753</v>
      </c>
      <c r="G761">
        <v>5474026.2825132282</v>
      </c>
    </row>
    <row r="762" spans="6:7" x14ac:dyDescent="0.45">
      <c r="F762" s="18">
        <v>754</v>
      </c>
      <c r="G762">
        <v>1385386.3510544049</v>
      </c>
    </row>
    <row r="763" spans="6:7" x14ac:dyDescent="0.45">
      <c r="F763" s="18">
        <v>755</v>
      </c>
      <c r="G763">
        <v>729501.09725103667</v>
      </c>
    </row>
    <row r="764" spans="6:7" x14ac:dyDescent="0.45">
      <c r="F764" s="18">
        <v>756</v>
      </c>
      <c r="G764">
        <v>1069460.0698400452</v>
      </c>
    </row>
    <row r="765" spans="6:7" x14ac:dyDescent="0.45">
      <c r="F765" s="18">
        <v>757</v>
      </c>
      <c r="G765">
        <v>742159.38217980356</v>
      </c>
    </row>
    <row r="766" spans="6:7" x14ac:dyDescent="0.45">
      <c r="F766" s="18">
        <v>758</v>
      </c>
      <c r="G766">
        <v>15056177.961573632</v>
      </c>
    </row>
    <row r="767" spans="6:7" x14ac:dyDescent="0.45">
      <c r="F767" s="18">
        <v>759</v>
      </c>
      <c r="G767">
        <v>4339528.3917044355</v>
      </c>
    </row>
    <row r="768" spans="6:7" x14ac:dyDescent="0.45">
      <c r="F768" s="18">
        <v>760</v>
      </c>
      <c r="G768">
        <v>2550786.9896291494</v>
      </c>
    </row>
    <row r="769" spans="6:7" x14ac:dyDescent="0.45">
      <c r="F769" s="18">
        <v>761</v>
      </c>
      <c r="G769">
        <v>7114049.5101665491</v>
      </c>
    </row>
    <row r="770" spans="6:7" x14ac:dyDescent="0.45">
      <c r="F770" s="18">
        <v>762</v>
      </c>
      <c r="G770">
        <v>3480176.6296383603</v>
      </c>
    </row>
    <row r="771" spans="6:7" x14ac:dyDescent="0.45">
      <c r="F771" s="18">
        <v>763</v>
      </c>
      <c r="G771">
        <v>1075196.4111300907</v>
      </c>
    </row>
    <row r="772" spans="6:7" x14ac:dyDescent="0.45">
      <c r="F772" s="18">
        <v>764</v>
      </c>
      <c r="G772">
        <v>1935267.6860984557</v>
      </c>
    </row>
    <row r="773" spans="6:7" x14ac:dyDescent="0.45">
      <c r="F773" s="18">
        <v>765</v>
      </c>
      <c r="G773">
        <v>2040523.5434849299</v>
      </c>
    </row>
    <row r="774" spans="6:7" x14ac:dyDescent="0.45">
      <c r="F774" s="18">
        <v>766</v>
      </c>
      <c r="G774">
        <v>2138902.5054597626</v>
      </c>
    </row>
    <row r="775" spans="6:7" x14ac:dyDescent="0.45">
      <c r="F775" s="18">
        <v>767</v>
      </c>
      <c r="G775">
        <v>12582181.938608186</v>
      </c>
    </row>
    <row r="776" spans="6:7" x14ac:dyDescent="0.45">
      <c r="F776" s="18">
        <v>768</v>
      </c>
      <c r="G776">
        <v>2263841.8243305557</v>
      </c>
    </row>
    <row r="777" spans="6:7" x14ac:dyDescent="0.45">
      <c r="F777" s="18">
        <v>769</v>
      </c>
      <c r="G777">
        <v>699161.63848799048</v>
      </c>
    </row>
    <row r="778" spans="6:7" x14ac:dyDescent="0.45">
      <c r="F778" s="18">
        <v>770</v>
      </c>
      <c r="G778">
        <v>995175.92147820187</v>
      </c>
    </row>
    <row r="779" spans="6:7" x14ac:dyDescent="0.45">
      <c r="F779" s="18">
        <v>771</v>
      </c>
      <c r="G779">
        <v>1421421.2509826077</v>
      </c>
    </row>
    <row r="780" spans="6:7" x14ac:dyDescent="0.45">
      <c r="F780" s="18">
        <v>772</v>
      </c>
      <c r="G780">
        <v>2786476.5360249481</v>
      </c>
    </row>
    <row r="781" spans="6:7" x14ac:dyDescent="0.45">
      <c r="F781" s="18">
        <v>773</v>
      </c>
      <c r="G781">
        <v>567365.52872695774</v>
      </c>
    </row>
    <row r="782" spans="6:7" x14ac:dyDescent="0.45">
      <c r="F782" s="18">
        <v>774</v>
      </c>
      <c r="G782">
        <v>1269779.3538774177</v>
      </c>
    </row>
    <row r="783" spans="6:7" x14ac:dyDescent="0.45">
      <c r="F783" s="18">
        <v>775</v>
      </c>
      <c r="G783">
        <v>2891528.5330060539</v>
      </c>
    </row>
    <row r="784" spans="6:7" x14ac:dyDescent="0.45">
      <c r="F784" s="18">
        <v>776</v>
      </c>
      <c r="G784">
        <v>6085652.4132001847</v>
      </c>
    </row>
    <row r="785" spans="6:7" x14ac:dyDescent="0.45">
      <c r="F785" s="18">
        <v>777</v>
      </c>
      <c r="G785">
        <v>6274581.4921781048</v>
      </c>
    </row>
    <row r="786" spans="6:7" x14ac:dyDescent="0.45">
      <c r="F786" s="18">
        <v>778</v>
      </c>
      <c r="G786">
        <v>1378475.3495633274</v>
      </c>
    </row>
    <row r="787" spans="6:7" x14ac:dyDescent="0.45">
      <c r="F787" s="18">
        <v>779</v>
      </c>
      <c r="G787">
        <v>603948.21788817283</v>
      </c>
    </row>
    <row r="788" spans="6:7" x14ac:dyDescent="0.45">
      <c r="F788" s="18">
        <v>780</v>
      </c>
      <c r="G788">
        <v>2024763.0110119153</v>
      </c>
    </row>
    <row r="789" spans="6:7" x14ac:dyDescent="0.45">
      <c r="F789" s="18">
        <v>781</v>
      </c>
      <c r="G789">
        <v>1217769.2068409554</v>
      </c>
    </row>
    <row r="790" spans="6:7" x14ac:dyDescent="0.45">
      <c r="F790" s="18">
        <v>782</v>
      </c>
      <c r="G790">
        <v>2689773.2621632046</v>
      </c>
    </row>
    <row r="791" spans="6:7" x14ac:dyDescent="0.45">
      <c r="F791" s="18">
        <v>783</v>
      </c>
      <c r="G791">
        <v>7198465.1514944751</v>
      </c>
    </row>
    <row r="792" spans="6:7" x14ac:dyDescent="0.45">
      <c r="F792" s="18">
        <v>784</v>
      </c>
      <c r="G792">
        <v>1460902.7543006805</v>
      </c>
    </row>
    <row r="793" spans="6:7" x14ac:dyDescent="0.45">
      <c r="F793" s="18">
        <v>785</v>
      </c>
      <c r="G793">
        <v>1083993.9704523983</v>
      </c>
    </row>
    <row r="794" spans="6:7" x14ac:dyDescent="0.45">
      <c r="F794" s="18">
        <v>786</v>
      </c>
      <c r="G794">
        <v>2028704.6587562256</v>
      </c>
    </row>
    <row r="795" spans="6:7" x14ac:dyDescent="0.45">
      <c r="F795" s="18">
        <v>787</v>
      </c>
      <c r="G795">
        <v>1270846.359571415</v>
      </c>
    </row>
    <row r="796" spans="6:7" x14ac:dyDescent="0.45">
      <c r="F796" s="18">
        <v>788</v>
      </c>
      <c r="G796">
        <v>5878858.3615704849</v>
      </c>
    </row>
    <row r="797" spans="6:7" x14ac:dyDescent="0.45">
      <c r="F797" s="18">
        <v>789</v>
      </c>
      <c r="G797">
        <v>2033175.7366528932</v>
      </c>
    </row>
    <row r="798" spans="6:7" x14ac:dyDescent="0.45">
      <c r="F798" s="18">
        <v>790</v>
      </c>
      <c r="G798">
        <v>2085443.0877469997</v>
      </c>
    </row>
    <row r="799" spans="6:7" x14ac:dyDescent="0.45">
      <c r="F799" s="18">
        <v>791</v>
      </c>
      <c r="G799">
        <v>1194990.1206543439</v>
      </c>
    </row>
    <row r="800" spans="6:7" x14ac:dyDescent="0.45">
      <c r="F800" s="18">
        <v>792</v>
      </c>
      <c r="G800">
        <v>2026563.4683288569</v>
      </c>
    </row>
    <row r="801" spans="6:7" x14ac:dyDescent="0.45">
      <c r="F801" s="18">
        <v>793</v>
      </c>
      <c r="G801">
        <v>831021.18065934489</v>
      </c>
    </row>
    <row r="802" spans="6:7" x14ac:dyDescent="0.45">
      <c r="F802" s="18">
        <v>794</v>
      </c>
      <c r="G802">
        <v>2858044.175147491</v>
      </c>
    </row>
    <row r="803" spans="6:7" x14ac:dyDescent="0.45">
      <c r="F803" s="18">
        <v>795</v>
      </c>
      <c r="G803">
        <v>1597320.0800156111</v>
      </c>
    </row>
    <row r="804" spans="6:7" x14ac:dyDescent="0.45">
      <c r="F804" s="18">
        <v>796</v>
      </c>
      <c r="G804">
        <v>1736138.4257465063</v>
      </c>
    </row>
    <row r="805" spans="6:7" x14ac:dyDescent="0.45">
      <c r="F805" s="18">
        <v>797</v>
      </c>
      <c r="G805">
        <v>1449043.7196103539</v>
      </c>
    </row>
    <row r="806" spans="6:7" x14ac:dyDescent="0.45">
      <c r="F806" s="18">
        <v>798</v>
      </c>
      <c r="G806">
        <v>2414770.2395881452</v>
      </c>
    </row>
    <row r="807" spans="6:7" x14ac:dyDescent="0.45">
      <c r="F807" s="18">
        <v>799</v>
      </c>
      <c r="G807">
        <v>2318823.3637356791</v>
      </c>
    </row>
    <row r="808" spans="6:7" x14ac:dyDescent="0.45">
      <c r="F808" s="18">
        <v>800</v>
      </c>
      <c r="G808">
        <v>4851083.9945136243</v>
      </c>
    </row>
    <row r="809" spans="6:7" x14ac:dyDescent="0.45">
      <c r="F809" s="18">
        <v>801</v>
      </c>
      <c r="G809">
        <v>732432.95965150953</v>
      </c>
    </row>
    <row r="810" spans="6:7" x14ac:dyDescent="0.45">
      <c r="F810" s="18">
        <v>802</v>
      </c>
      <c r="G810">
        <v>888072.42716336797</v>
      </c>
    </row>
    <row r="811" spans="6:7" x14ac:dyDescent="0.45">
      <c r="F811" s="18">
        <v>803</v>
      </c>
      <c r="G811">
        <v>1416358.5739341264</v>
      </c>
    </row>
    <row r="812" spans="6:7" x14ac:dyDescent="0.45">
      <c r="F812" s="18">
        <v>804</v>
      </c>
      <c r="G812">
        <v>1173548.1424300561</v>
      </c>
    </row>
    <row r="813" spans="6:7" x14ac:dyDescent="0.45">
      <c r="F813" s="18">
        <v>805</v>
      </c>
      <c r="G813">
        <v>1333334.2823367354</v>
      </c>
    </row>
    <row r="814" spans="6:7" x14ac:dyDescent="0.45">
      <c r="F814" s="18">
        <v>806</v>
      </c>
      <c r="G814">
        <v>3619238.7174562244</v>
      </c>
    </row>
    <row r="815" spans="6:7" x14ac:dyDescent="0.45">
      <c r="F815" s="18">
        <v>807</v>
      </c>
      <c r="G815">
        <v>2336346.9619341041</v>
      </c>
    </row>
    <row r="816" spans="6:7" x14ac:dyDescent="0.45">
      <c r="F816" s="18">
        <v>808</v>
      </c>
      <c r="G816">
        <v>2101160.3800596907</v>
      </c>
    </row>
    <row r="817" spans="6:7" x14ac:dyDescent="0.45">
      <c r="F817" s="18">
        <v>809</v>
      </c>
      <c r="G817">
        <v>2321619.5423652902</v>
      </c>
    </row>
    <row r="818" spans="6:7" x14ac:dyDescent="0.45">
      <c r="F818" s="18">
        <v>810</v>
      </c>
      <c r="G818">
        <v>1496738.2321694801</v>
      </c>
    </row>
    <row r="819" spans="6:7" x14ac:dyDescent="0.45">
      <c r="F819" s="18">
        <v>811</v>
      </c>
      <c r="G819">
        <v>888132.72119387414</v>
      </c>
    </row>
    <row r="820" spans="6:7" x14ac:dyDescent="0.45">
      <c r="F820" s="18">
        <v>812</v>
      </c>
      <c r="G820">
        <v>1687844.8539011255</v>
      </c>
    </row>
    <row r="821" spans="6:7" x14ac:dyDescent="0.45">
      <c r="F821" s="18">
        <v>813</v>
      </c>
      <c r="G821">
        <v>440588.9403835003</v>
      </c>
    </row>
    <row r="822" spans="6:7" x14ac:dyDescent="0.45">
      <c r="F822" s="18">
        <v>814</v>
      </c>
      <c r="G822">
        <v>963194.7314864205</v>
      </c>
    </row>
    <row r="823" spans="6:7" x14ac:dyDescent="0.45">
      <c r="F823" s="18">
        <v>815</v>
      </c>
      <c r="G823">
        <v>1521968.3245134242</v>
      </c>
    </row>
    <row r="824" spans="6:7" x14ac:dyDescent="0.45">
      <c r="F824" s="18">
        <v>816</v>
      </c>
      <c r="G824">
        <v>1362909.4544630344</v>
      </c>
    </row>
    <row r="825" spans="6:7" x14ac:dyDescent="0.45">
      <c r="F825" s="18">
        <v>817</v>
      </c>
      <c r="G825">
        <v>460397.3961670812</v>
      </c>
    </row>
    <row r="826" spans="6:7" x14ac:dyDescent="0.45">
      <c r="F826" s="18">
        <v>818</v>
      </c>
      <c r="G826">
        <v>5134599.7804257907</v>
      </c>
    </row>
    <row r="827" spans="6:7" x14ac:dyDescent="0.45">
      <c r="F827" s="18">
        <v>819</v>
      </c>
      <c r="G827">
        <v>349985.77681805537</v>
      </c>
    </row>
    <row r="828" spans="6:7" x14ac:dyDescent="0.45">
      <c r="F828" s="18">
        <v>820</v>
      </c>
      <c r="G828">
        <v>822906.08656980807</v>
      </c>
    </row>
    <row r="829" spans="6:7" x14ac:dyDescent="0.45">
      <c r="F829" s="18">
        <v>821</v>
      </c>
      <c r="G829">
        <v>17355303.475154024</v>
      </c>
    </row>
    <row r="830" spans="6:7" x14ac:dyDescent="0.45">
      <c r="F830" s="18">
        <v>822</v>
      </c>
      <c r="G830">
        <v>7526706.2228660919</v>
      </c>
    </row>
    <row r="831" spans="6:7" x14ac:dyDescent="0.45">
      <c r="F831" s="18">
        <v>823</v>
      </c>
      <c r="G831">
        <v>3079636.9776919987</v>
      </c>
    </row>
    <row r="832" spans="6:7" x14ac:dyDescent="0.45">
      <c r="F832" s="18">
        <v>824</v>
      </c>
      <c r="G832">
        <v>1440925.9184120088</v>
      </c>
    </row>
    <row r="833" spans="6:7" x14ac:dyDescent="0.45">
      <c r="F833" s="18">
        <v>825</v>
      </c>
      <c r="G833">
        <v>1146993.9454636117</v>
      </c>
    </row>
    <row r="834" spans="6:7" x14ac:dyDescent="0.45">
      <c r="F834" s="18">
        <v>826</v>
      </c>
      <c r="G834">
        <v>2686919.1402728148</v>
      </c>
    </row>
    <row r="835" spans="6:7" x14ac:dyDescent="0.45">
      <c r="F835" s="18">
        <v>827</v>
      </c>
      <c r="G835">
        <v>1956744.2890938483</v>
      </c>
    </row>
    <row r="836" spans="6:7" x14ac:dyDescent="0.45">
      <c r="F836" s="18">
        <v>828</v>
      </c>
      <c r="G836">
        <v>182523.84397344769</v>
      </c>
    </row>
    <row r="837" spans="6:7" x14ac:dyDescent="0.45">
      <c r="F837" s="18">
        <v>829</v>
      </c>
      <c r="G837">
        <v>1807706.1438302104</v>
      </c>
    </row>
    <row r="838" spans="6:7" x14ac:dyDescent="0.45">
      <c r="F838" s="18">
        <v>830</v>
      </c>
      <c r="G838">
        <v>837414.96173686895</v>
      </c>
    </row>
    <row r="839" spans="6:7" x14ac:dyDescent="0.45">
      <c r="F839" s="18">
        <v>831</v>
      </c>
      <c r="G839">
        <v>2050614.6544869829</v>
      </c>
    </row>
    <row r="840" spans="6:7" x14ac:dyDescent="0.45">
      <c r="F840" s="18">
        <v>832</v>
      </c>
      <c r="G840">
        <v>6423559.0740131503</v>
      </c>
    </row>
    <row r="841" spans="6:7" x14ac:dyDescent="0.45">
      <c r="F841" s="18">
        <v>833</v>
      </c>
      <c r="G841">
        <v>2684752.5457005184</v>
      </c>
    </row>
    <row r="842" spans="6:7" x14ac:dyDescent="0.45">
      <c r="F842" s="18">
        <v>834</v>
      </c>
      <c r="G842">
        <v>2668715.1811607992</v>
      </c>
    </row>
    <row r="843" spans="6:7" x14ac:dyDescent="0.45">
      <c r="F843" s="18">
        <v>835</v>
      </c>
      <c r="G843">
        <v>1748315.9544893494</v>
      </c>
    </row>
    <row r="844" spans="6:7" x14ac:dyDescent="0.45">
      <c r="F844" s="18">
        <v>836</v>
      </c>
      <c r="G844">
        <v>1827532.2721467053</v>
      </c>
    </row>
    <row r="845" spans="6:7" x14ac:dyDescent="0.45">
      <c r="F845" s="18">
        <v>837</v>
      </c>
      <c r="G845">
        <v>4053780.1270593763</v>
      </c>
    </row>
    <row r="846" spans="6:7" x14ac:dyDescent="0.45">
      <c r="F846" s="18">
        <v>838</v>
      </c>
      <c r="G846">
        <v>11459885.680553529</v>
      </c>
    </row>
    <row r="847" spans="6:7" x14ac:dyDescent="0.45">
      <c r="F847" s="18">
        <v>839</v>
      </c>
      <c r="G847">
        <v>2583276.1271602027</v>
      </c>
    </row>
    <row r="848" spans="6:7" x14ac:dyDescent="0.45">
      <c r="F848" s="18">
        <v>840</v>
      </c>
      <c r="G848">
        <v>2377285.008542798</v>
      </c>
    </row>
    <row r="849" spans="6:7" x14ac:dyDescent="0.45">
      <c r="F849" s="18">
        <v>841</v>
      </c>
      <c r="G849">
        <v>468159.33589003957</v>
      </c>
    </row>
    <row r="850" spans="6:7" x14ac:dyDescent="0.45">
      <c r="F850" s="18">
        <v>842</v>
      </c>
      <c r="G850">
        <v>1773914.7501320394</v>
      </c>
    </row>
    <row r="851" spans="6:7" x14ac:dyDescent="0.45">
      <c r="F851" s="18">
        <v>843</v>
      </c>
      <c r="G851">
        <v>410092.02998645412</v>
      </c>
    </row>
    <row r="852" spans="6:7" x14ac:dyDescent="0.45">
      <c r="F852" s="18">
        <v>844</v>
      </c>
      <c r="G852">
        <v>1036194.7613314207</v>
      </c>
    </row>
    <row r="853" spans="6:7" x14ac:dyDescent="0.45">
      <c r="F853" s="18">
        <v>845</v>
      </c>
      <c r="G853">
        <v>5619874.9765486969</v>
      </c>
    </row>
    <row r="854" spans="6:7" x14ac:dyDescent="0.45">
      <c r="F854" s="18">
        <v>846</v>
      </c>
      <c r="G854">
        <v>986364.09903926437</v>
      </c>
    </row>
    <row r="855" spans="6:7" x14ac:dyDescent="0.45">
      <c r="F855" s="18">
        <v>847</v>
      </c>
      <c r="G855">
        <v>1653849.7473040626</v>
      </c>
    </row>
    <row r="856" spans="6:7" x14ac:dyDescent="0.45">
      <c r="F856" s="18">
        <v>848</v>
      </c>
      <c r="G856">
        <v>2135083.5394819384</v>
      </c>
    </row>
    <row r="857" spans="6:7" x14ac:dyDescent="0.45">
      <c r="F857" s="18">
        <v>849</v>
      </c>
      <c r="G857">
        <v>659660.67633075779</v>
      </c>
    </row>
    <row r="858" spans="6:7" x14ac:dyDescent="0.45">
      <c r="F858" s="18">
        <v>850</v>
      </c>
      <c r="G858">
        <v>2335826.0497668679</v>
      </c>
    </row>
    <row r="859" spans="6:7" x14ac:dyDescent="0.45">
      <c r="F859" s="18">
        <v>851</v>
      </c>
      <c r="G859">
        <v>1060858.845521573</v>
      </c>
    </row>
    <row r="860" spans="6:7" x14ac:dyDescent="0.45">
      <c r="F860" s="18">
        <v>852</v>
      </c>
      <c r="G860">
        <v>3792401.2280927151</v>
      </c>
    </row>
    <row r="861" spans="6:7" x14ac:dyDescent="0.45">
      <c r="F861" s="18">
        <v>853</v>
      </c>
      <c r="G861">
        <v>1193010.3871996563</v>
      </c>
    </row>
    <row r="862" spans="6:7" x14ac:dyDescent="0.45">
      <c r="F862" s="18">
        <v>854</v>
      </c>
      <c r="G862">
        <v>1928036.8947583607</v>
      </c>
    </row>
    <row r="863" spans="6:7" x14ac:dyDescent="0.45">
      <c r="F863" s="18">
        <v>855</v>
      </c>
      <c r="G863">
        <v>1134494.7474548009</v>
      </c>
    </row>
    <row r="864" spans="6:7" x14ac:dyDescent="0.45">
      <c r="F864" s="18">
        <v>856</v>
      </c>
      <c r="G864">
        <v>915419.90254543768</v>
      </c>
    </row>
    <row r="865" spans="6:7" x14ac:dyDescent="0.45">
      <c r="F865" s="18">
        <v>857</v>
      </c>
      <c r="G865">
        <v>1435034.200188047</v>
      </c>
    </row>
    <row r="866" spans="6:7" x14ac:dyDescent="0.45">
      <c r="F866" s="18">
        <v>858</v>
      </c>
      <c r="G866">
        <v>1408588.4979804561</v>
      </c>
    </row>
    <row r="867" spans="6:7" x14ac:dyDescent="0.45">
      <c r="F867" s="18">
        <v>859</v>
      </c>
      <c r="G867">
        <v>4063208.9075399162</v>
      </c>
    </row>
    <row r="868" spans="6:7" x14ac:dyDescent="0.45">
      <c r="F868" s="18">
        <v>860</v>
      </c>
      <c r="G868">
        <v>526136.53844293649</v>
      </c>
    </row>
    <row r="869" spans="6:7" x14ac:dyDescent="0.45">
      <c r="F869" s="18">
        <v>861</v>
      </c>
      <c r="G869">
        <v>1106363.4610400531</v>
      </c>
    </row>
    <row r="870" spans="6:7" x14ac:dyDescent="0.45">
      <c r="F870" s="18">
        <v>862</v>
      </c>
      <c r="G870">
        <v>771788.02542904171</v>
      </c>
    </row>
    <row r="871" spans="6:7" x14ac:dyDescent="0.45">
      <c r="F871" s="18">
        <v>863</v>
      </c>
      <c r="G871">
        <v>8851570.5014117546</v>
      </c>
    </row>
    <row r="872" spans="6:7" x14ac:dyDescent="0.45">
      <c r="F872" s="18">
        <v>864</v>
      </c>
      <c r="G872">
        <v>1679003.7876955667</v>
      </c>
    </row>
    <row r="873" spans="6:7" x14ac:dyDescent="0.45">
      <c r="F873" s="18">
        <v>865</v>
      </c>
      <c r="G873">
        <v>912894.56560507184</v>
      </c>
    </row>
    <row r="874" spans="6:7" x14ac:dyDescent="0.45">
      <c r="F874" s="18">
        <v>866</v>
      </c>
      <c r="G874">
        <v>3609465.5143297343</v>
      </c>
    </row>
    <row r="875" spans="6:7" x14ac:dyDescent="0.45">
      <c r="F875" s="18">
        <v>867</v>
      </c>
      <c r="G875">
        <v>3316332.6545213666</v>
      </c>
    </row>
    <row r="876" spans="6:7" x14ac:dyDescent="0.45">
      <c r="F876" s="18">
        <v>868</v>
      </c>
      <c r="G876">
        <v>19314189.132900082</v>
      </c>
    </row>
    <row r="877" spans="6:7" x14ac:dyDescent="0.45">
      <c r="F877" s="18">
        <v>869</v>
      </c>
      <c r="G877">
        <v>1993633.2802565477</v>
      </c>
    </row>
    <row r="878" spans="6:7" x14ac:dyDescent="0.45">
      <c r="F878" s="18">
        <v>870</v>
      </c>
      <c r="G878">
        <v>1193189.8810253639</v>
      </c>
    </row>
    <row r="879" spans="6:7" x14ac:dyDescent="0.45">
      <c r="F879" s="18">
        <v>871</v>
      </c>
      <c r="G879">
        <v>1012334.4438536916</v>
      </c>
    </row>
    <row r="880" spans="6:7" x14ac:dyDescent="0.45">
      <c r="F880" s="18">
        <v>872</v>
      </c>
      <c r="G880">
        <v>494994.14973513182</v>
      </c>
    </row>
    <row r="881" spans="6:7" x14ac:dyDescent="0.45">
      <c r="F881" s="18">
        <v>873</v>
      </c>
      <c r="G881">
        <v>1766502.5978262913</v>
      </c>
    </row>
    <row r="882" spans="6:7" x14ac:dyDescent="0.45">
      <c r="F882" s="18">
        <v>874</v>
      </c>
      <c r="G882">
        <v>5580674.6001944533</v>
      </c>
    </row>
    <row r="883" spans="6:7" x14ac:dyDescent="0.45">
      <c r="F883" s="18">
        <v>875</v>
      </c>
      <c r="G883">
        <v>593363.71855589177</v>
      </c>
    </row>
    <row r="884" spans="6:7" x14ac:dyDescent="0.45">
      <c r="F884" s="18">
        <v>876</v>
      </c>
      <c r="G884">
        <v>2038694.7982500291</v>
      </c>
    </row>
    <row r="885" spans="6:7" x14ac:dyDescent="0.45">
      <c r="F885" s="18">
        <v>877</v>
      </c>
      <c r="G885">
        <v>387532.68457046332</v>
      </c>
    </row>
    <row r="886" spans="6:7" x14ac:dyDescent="0.45">
      <c r="F886" s="18">
        <v>878</v>
      </c>
      <c r="G886">
        <v>637630.83159351035</v>
      </c>
    </row>
    <row r="887" spans="6:7" x14ac:dyDescent="0.45">
      <c r="F887" s="18">
        <v>879</v>
      </c>
      <c r="G887">
        <v>2768189.6072753263</v>
      </c>
    </row>
    <row r="888" spans="6:7" x14ac:dyDescent="0.45">
      <c r="F888" s="18">
        <v>880</v>
      </c>
      <c r="G888">
        <v>1922294.7488128338</v>
      </c>
    </row>
    <row r="889" spans="6:7" x14ac:dyDescent="0.45">
      <c r="F889" s="18">
        <v>881</v>
      </c>
      <c r="G889">
        <v>2265529.6445639334</v>
      </c>
    </row>
    <row r="890" spans="6:7" x14ac:dyDescent="0.45">
      <c r="F890" s="18">
        <v>882</v>
      </c>
      <c r="G890">
        <v>1353686.9341574241</v>
      </c>
    </row>
    <row r="891" spans="6:7" x14ac:dyDescent="0.45">
      <c r="F891" s="18">
        <v>883</v>
      </c>
      <c r="G891">
        <v>2483587.4967603358</v>
      </c>
    </row>
    <row r="892" spans="6:7" x14ac:dyDescent="0.45">
      <c r="F892" s="18">
        <v>884</v>
      </c>
      <c r="G892">
        <v>438349.73000846582</v>
      </c>
    </row>
    <row r="893" spans="6:7" x14ac:dyDescent="0.45">
      <c r="F893" s="18">
        <v>885</v>
      </c>
      <c r="G893">
        <v>1662554.0206286148</v>
      </c>
    </row>
    <row r="894" spans="6:7" x14ac:dyDescent="0.45">
      <c r="F894" s="18">
        <v>886</v>
      </c>
      <c r="G894">
        <v>1928894.0806074177</v>
      </c>
    </row>
    <row r="895" spans="6:7" x14ac:dyDescent="0.45">
      <c r="F895" s="18">
        <v>887</v>
      </c>
      <c r="G895">
        <v>1596168.5271962483</v>
      </c>
    </row>
    <row r="896" spans="6:7" x14ac:dyDescent="0.45">
      <c r="F896" s="18">
        <v>888</v>
      </c>
      <c r="G896">
        <v>1650399.3280675136</v>
      </c>
    </row>
    <row r="897" spans="6:7" x14ac:dyDescent="0.45">
      <c r="F897" s="18">
        <v>889</v>
      </c>
      <c r="G897">
        <v>1076174.0986599727</v>
      </c>
    </row>
    <row r="898" spans="6:7" x14ac:dyDescent="0.45">
      <c r="F898" s="18">
        <v>890</v>
      </c>
      <c r="G898">
        <v>1373100.635125557</v>
      </c>
    </row>
    <row r="899" spans="6:7" x14ac:dyDescent="0.45">
      <c r="F899" s="18">
        <v>891</v>
      </c>
      <c r="G899">
        <v>4383572.847619595</v>
      </c>
    </row>
    <row r="900" spans="6:7" x14ac:dyDescent="0.45">
      <c r="F900" s="18">
        <v>892</v>
      </c>
      <c r="G900">
        <v>4389404.6612723581</v>
      </c>
    </row>
    <row r="901" spans="6:7" x14ac:dyDescent="0.45">
      <c r="F901" s="18">
        <v>893</v>
      </c>
      <c r="G901">
        <v>1587715.7677807761</v>
      </c>
    </row>
    <row r="902" spans="6:7" x14ac:dyDescent="0.45">
      <c r="F902" s="18">
        <v>894</v>
      </c>
      <c r="G902">
        <v>25368427.219853364</v>
      </c>
    </row>
    <row r="903" spans="6:7" x14ac:dyDescent="0.45">
      <c r="F903" s="18">
        <v>895</v>
      </c>
      <c r="G903">
        <v>589886.36628610315</v>
      </c>
    </row>
    <row r="904" spans="6:7" x14ac:dyDescent="0.45">
      <c r="F904" s="18">
        <v>896</v>
      </c>
      <c r="G904">
        <v>4384807.9398291865</v>
      </c>
    </row>
    <row r="905" spans="6:7" x14ac:dyDescent="0.45">
      <c r="F905" s="18">
        <v>897</v>
      </c>
      <c r="G905">
        <v>3136808.2807454821</v>
      </c>
    </row>
    <row r="906" spans="6:7" x14ac:dyDescent="0.45">
      <c r="F906" s="18">
        <v>898</v>
      </c>
      <c r="G906">
        <v>1946001.4880291324</v>
      </c>
    </row>
    <row r="907" spans="6:7" x14ac:dyDescent="0.45">
      <c r="F907" s="18">
        <v>899</v>
      </c>
      <c r="G907">
        <v>651844.08227093273</v>
      </c>
    </row>
    <row r="908" spans="6:7" x14ac:dyDescent="0.45">
      <c r="F908" s="18">
        <v>900</v>
      </c>
      <c r="G908">
        <v>459658.889861417</v>
      </c>
    </row>
    <row r="909" spans="6:7" x14ac:dyDescent="0.45">
      <c r="F909" s="18">
        <v>901</v>
      </c>
      <c r="G909">
        <v>309903.22197815572</v>
      </c>
    </row>
    <row r="910" spans="6:7" x14ac:dyDescent="0.45">
      <c r="F910" s="18">
        <v>902</v>
      </c>
      <c r="G910">
        <v>1848899.7417279067</v>
      </c>
    </row>
    <row r="911" spans="6:7" x14ac:dyDescent="0.45">
      <c r="F911" s="18">
        <v>903</v>
      </c>
      <c r="G911">
        <v>246388.66031925502</v>
      </c>
    </row>
    <row r="912" spans="6:7" x14ac:dyDescent="0.45">
      <c r="F912" s="18">
        <v>904</v>
      </c>
      <c r="G912">
        <v>4513807.9500185754</v>
      </c>
    </row>
    <row r="913" spans="6:7" x14ac:dyDescent="0.45">
      <c r="F913" s="18">
        <v>905</v>
      </c>
      <c r="G913">
        <v>8656713.2218486816</v>
      </c>
    </row>
    <row r="914" spans="6:7" x14ac:dyDescent="0.45">
      <c r="F914" s="18">
        <v>906</v>
      </c>
      <c r="G914">
        <v>1423280.2919222182</v>
      </c>
    </row>
    <row r="915" spans="6:7" x14ac:dyDescent="0.45">
      <c r="F915" s="18">
        <v>907</v>
      </c>
      <c r="G915">
        <v>1011053.1746415729</v>
      </c>
    </row>
    <row r="916" spans="6:7" x14ac:dyDescent="0.45">
      <c r="F916" s="18">
        <v>908</v>
      </c>
      <c r="G916">
        <v>1537746.3953381069</v>
      </c>
    </row>
    <row r="917" spans="6:7" x14ac:dyDescent="0.45">
      <c r="F917" s="18">
        <v>909</v>
      </c>
      <c r="G917">
        <v>3023174.2467889679</v>
      </c>
    </row>
    <row r="918" spans="6:7" x14ac:dyDescent="0.45">
      <c r="F918" s="18">
        <v>910</v>
      </c>
      <c r="G918">
        <v>4951202.971429307</v>
      </c>
    </row>
    <row r="919" spans="6:7" x14ac:dyDescent="0.45">
      <c r="F919" s="18">
        <v>911</v>
      </c>
      <c r="G919">
        <v>1224233.8927925406</v>
      </c>
    </row>
    <row r="920" spans="6:7" x14ac:dyDescent="0.45">
      <c r="F920" s="18">
        <v>912</v>
      </c>
      <c r="G920">
        <v>963791.67205694306</v>
      </c>
    </row>
    <row r="921" spans="6:7" x14ac:dyDescent="0.45">
      <c r="F921" s="18">
        <v>913</v>
      </c>
      <c r="G921">
        <v>5611506.5725336904</v>
      </c>
    </row>
    <row r="922" spans="6:7" x14ac:dyDescent="0.45">
      <c r="F922" s="18">
        <v>914</v>
      </c>
      <c r="G922">
        <v>2860892.8428858616</v>
      </c>
    </row>
    <row r="923" spans="6:7" x14ac:dyDescent="0.45">
      <c r="F923" s="18">
        <v>915</v>
      </c>
      <c r="G923">
        <v>792470.57905207353</v>
      </c>
    </row>
    <row r="924" spans="6:7" x14ac:dyDescent="0.45">
      <c r="F924" s="18">
        <v>916</v>
      </c>
      <c r="G924">
        <v>729675.09909324115</v>
      </c>
    </row>
    <row r="925" spans="6:7" x14ac:dyDescent="0.45">
      <c r="F925" s="18">
        <v>917</v>
      </c>
      <c r="G925">
        <v>538287.2936796284</v>
      </c>
    </row>
    <row r="926" spans="6:7" x14ac:dyDescent="0.45">
      <c r="F926" s="18">
        <v>918</v>
      </c>
      <c r="G926">
        <v>1077152.8977261435</v>
      </c>
    </row>
    <row r="927" spans="6:7" x14ac:dyDescent="0.45">
      <c r="F927" s="18">
        <v>919</v>
      </c>
      <c r="G927">
        <v>2058484.9884141972</v>
      </c>
    </row>
    <row r="928" spans="6:7" x14ac:dyDescent="0.45">
      <c r="F928" s="18">
        <v>920</v>
      </c>
      <c r="G928">
        <v>11717845.721100753</v>
      </c>
    </row>
    <row r="929" spans="6:7" x14ac:dyDescent="0.45">
      <c r="F929" s="18">
        <v>921</v>
      </c>
      <c r="G929">
        <v>1346405.8282851242</v>
      </c>
    </row>
    <row r="930" spans="6:7" x14ac:dyDescent="0.45">
      <c r="F930" s="18">
        <v>922</v>
      </c>
      <c r="G930">
        <v>2843221.4406360528</v>
      </c>
    </row>
    <row r="931" spans="6:7" x14ac:dyDescent="0.45">
      <c r="F931" s="18">
        <v>923</v>
      </c>
      <c r="G931">
        <v>993327.08799496281</v>
      </c>
    </row>
    <row r="932" spans="6:7" x14ac:dyDescent="0.45">
      <c r="F932" s="18">
        <v>924</v>
      </c>
      <c r="G932">
        <v>1179566.8411348029</v>
      </c>
    </row>
    <row r="933" spans="6:7" x14ac:dyDescent="0.45">
      <c r="F933" s="18">
        <v>925</v>
      </c>
      <c r="G933">
        <v>2626185.7567668459</v>
      </c>
    </row>
    <row r="934" spans="6:7" x14ac:dyDescent="0.45">
      <c r="F934" s="18">
        <v>926</v>
      </c>
      <c r="G934">
        <v>1967777.3207343374</v>
      </c>
    </row>
    <row r="935" spans="6:7" x14ac:dyDescent="0.45">
      <c r="F935" s="18">
        <v>927</v>
      </c>
      <c r="G935">
        <v>10190601.724900767</v>
      </c>
    </row>
    <row r="936" spans="6:7" x14ac:dyDescent="0.45">
      <c r="F936" s="18">
        <v>928</v>
      </c>
      <c r="G936">
        <v>785566.31579110003</v>
      </c>
    </row>
    <row r="937" spans="6:7" x14ac:dyDescent="0.45">
      <c r="F937" s="18">
        <v>929</v>
      </c>
      <c r="G937">
        <v>1356874.7478321639</v>
      </c>
    </row>
    <row r="938" spans="6:7" x14ac:dyDescent="0.45">
      <c r="F938" s="18">
        <v>930</v>
      </c>
      <c r="G938">
        <v>872232.50636197929</v>
      </c>
    </row>
    <row r="939" spans="6:7" x14ac:dyDescent="0.45">
      <c r="F939" s="18">
        <v>931</v>
      </c>
      <c r="G939">
        <v>511366.91841083416</v>
      </c>
    </row>
    <row r="940" spans="6:7" x14ac:dyDescent="0.45">
      <c r="F940" s="18">
        <v>932</v>
      </c>
      <c r="G940">
        <v>4910514.8394880416</v>
      </c>
    </row>
    <row r="941" spans="6:7" x14ac:dyDescent="0.45">
      <c r="F941" s="18">
        <v>933</v>
      </c>
      <c r="G941">
        <v>1181593.4882160034</v>
      </c>
    </row>
    <row r="942" spans="6:7" x14ac:dyDescent="0.45">
      <c r="F942" s="18">
        <v>934</v>
      </c>
      <c r="G942">
        <v>2514471.5864974838</v>
      </c>
    </row>
    <row r="943" spans="6:7" x14ac:dyDescent="0.45">
      <c r="F943" s="18">
        <v>935</v>
      </c>
      <c r="G943">
        <v>1517505.659318018</v>
      </c>
    </row>
    <row r="944" spans="6:7" x14ac:dyDescent="0.45">
      <c r="F944" s="18">
        <v>936</v>
      </c>
      <c r="G944">
        <v>2507280.9350810209</v>
      </c>
    </row>
    <row r="945" spans="6:7" x14ac:dyDescent="0.45">
      <c r="F945" s="18">
        <v>937</v>
      </c>
      <c r="G945">
        <v>4281657.4066760186</v>
      </c>
    </row>
    <row r="946" spans="6:7" x14ac:dyDescent="0.45">
      <c r="F946" s="18">
        <v>938</v>
      </c>
      <c r="G946">
        <v>498020.97597622598</v>
      </c>
    </row>
    <row r="947" spans="6:7" x14ac:dyDescent="0.45">
      <c r="F947" s="18">
        <v>939</v>
      </c>
      <c r="G947">
        <v>7713075.7891256502</v>
      </c>
    </row>
    <row r="948" spans="6:7" x14ac:dyDescent="0.45">
      <c r="F948" s="18">
        <v>940</v>
      </c>
      <c r="G948">
        <v>3465669.2290118835</v>
      </c>
    </row>
    <row r="949" spans="6:7" x14ac:dyDescent="0.45">
      <c r="F949" s="18">
        <v>941</v>
      </c>
      <c r="G949">
        <v>5170409.8908085227</v>
      </c>
    </row>
    <row r="950" spans="6:7" x14ac:dyDescent="0.45">
      <c r="F950" s="18">
        <v>942</v>
      </c>
      <c r="G950">
        <v>2858732.7671164679</v>
      </c>
    </row>
    <row r="951" spans="6:7" x14ac:dyDescent="0.45">
      <c r="F951" s="18">
        <v>943</v>
      </c>
      <c r="G951">
        <v>3805321.8361673057</v>
      </c>
    </row>
    <row r="952" spans="6:7" x14ac:dyDescent="0.45">
      <c r="F952" s="18">
        <v>944</v>
      </c>
      <c r="G952">
        <v>270994.67646306596</v>
      </c>
    </row>
    <row r="953" spans="6:7" x14ac:dyDescent="0.45">
      <c r="F953" s="18">
        <v>945</v>
      </c>
      <c r="G953">
        <v>2682714.6893686699</v>
      </c>
    </row>
    <row r="954" spans="6:7" x14ac:dyDescent="0.45">
      <c r="F954" s="18">
        <v>946</v>
      </c>
      <c r="G954">
        <v>5146183.6348506464</v>
      </c>
    </row>
    <row r="955" spans="6:7" x14ac:dyDescent="0.45">
      <c r="F955" s="18">
        <v>947</v>
      </c>
      <c r="G955">
        <v>5248812.3791017765</v>
      </c>
    </row>
    <row r="956" spans="6:7" x14ac:dyDescent="0.45">
      <c r="F956" s="18">
        <v>948</v>
      </c>
      <c r="G956">
        <v>1537787.6550905653</v>
      </c>
    </row>
    <row r="957" spans="6:7" x14ac:dyDescent="0.45">
      <c r="F957" s="18">
        <v>949</v>
      </c>
      <c r="G957">
        <v>4101930.334556316</v>
      </c>
    </row>
    <row r="958" spans="6:7" x14ac:dyDescent="0.45">
      <c r="F958" s="18">
        <v>950</v>
      </c>
      <c r="G958">
        <v>2451829.9453992676</v>
      </c>
    </row>
    <row r="959" spans="6:7" x14ac:dyDescent="0.45">
      <c r="F959" s="18">
        <v>951</v>
      </c>
      <c r="G959">
        <v>4451255.7645031372</v>
      </c>
    </row>
    <row r="960" spans="6:7" x14ac:dyDescent="0.45">
      <c r="F960" s="18">
        <v>952</v>
      </c>
      <c r="G960">
        <v>1192813.9736537398</v>
      </c>
    </row>
    <row r="961" spans="6:7" x14ac:dyDescent="0.45">
      <c r="F961" s="18">
        <v>953</v>
      </c>
      <c r="G961">
        <v>8063144.0694315238</v>
      </c>
    </row>
    <row r="962" spans="6:7" x14ac:dyDescent="0.45">
      <c r="F962" s="18">
        <v>954</v>
      </c>
      <c r="G962">
        <v>2154739.2832470108</v>
      </c>
    </row>
    <row r="963" spans="6:7" x14ac:dyDescent="0.45">
      <c r="F963" s="18">
        <v>955</v>
      </c>
      <c r="G963">
        <v>3101869.0601987401</v>
      </c>
    </row>
    <row r="964" spans="6:7" x14ac:dyDescent="0.45">
      <c r="F964" s="18">
        <v>956</v>
      </c>
      <c r="G964">
        <v>7264204.688194342</v>
      </c>
    </row>
    <row r="965" spans="6:7" x14ac:dyDescent="0.45">
      <c r="F965" s="18">
        <v>957</v>
      </c>
      <c r="G965">
        <v>1595563.3236012154</v>
      </c>
    </row>
    <row r="966" spans="6:7" x14ac:dyDescent="0.45">
      <c r="F966" s="18">
        <v>958</v>
      </c>
      <c r="G966">
        <v>261994.49399535064</v>
      </c>
    </row>
    <row r="967" spans="6:7" x14ac:dyDescent="0.45">
      <c r="F967" s="18">
        <v>959</v>
      </c>
      <c r="G967">
        <v>4922244.4960628441</v>
      </c>
    </row>
    <row r="968" spans="6:7" x14ac:dyDescent="0.45">
      <c r="F968" s="18">
        <v>960</v>
      </c>
      <c r="G968">
        <v>4077933.2193313381</v>
      </c>
    </row>
    <row r="969" spans="6:7" x14ac:dyDescent="0.45">
      <c r="F969" s="18">
        <v>961</v>
      </c>
      <c r="G969">
        <v>167696.81551871708</v>
      </c>
    </row>
    <row r="970" spans="6:7" x14ac:dyDescent="0.45">
      <c r="F970" s="18">
        <v>962</v>
      </c>
      <c r="G970">
        <v>3670892.1651547616</v>
      </c>
    </row>
    <row r="971" spans="6:7" x14ac:dyDescent="0.45">
      <c r="F971" s="18">
        <v>963</v>
      </c>
      <c r="G971">
        <v>8494213.1535892431</v>
      </c>
    </row>
    <row r="972" spans="6:7" x14ac:dyDescent="0.45">
      <c r="F972" s="18">
        <v>964</v>
      </c>
      <c r="G972">
        <v>2683749.1540747536</v>
      </c>
    </row>
    <row r="973" spans="6:7" x14ac:dyDescent="0.45">
      <c r="F973" s="18">
        <v>965</v>
      </c>
      <c r="G973">
        <v>3234873.6579187722</v>
      </c>
    </row>
    <row r="974" spans="6:7" x14ac:dyDescent="0.45">
      <c r="F974" s="18">
        <v>966</v>
      </c>
      <c r="G974">
        <v>2171502.1451767972</v>
      </c>
    </row>
    <row r="975" spans="6:7" x14ac:dyDescent="0.45">
      <c r="F975" s="18">
        <v>967</v>
      </c>
      <c r="G975">
        <v>1928852.9466435893</v>
      </c>
    </row>
    <row r="976" spans="6:7" x14ac:dyDescent="0.45">
      <c r="F976" s="18">
        <v>968</v>
      </c>
      <c r="G976">
        <v>2001311.3680966576</v>
      </c>
    </row>
    <row r="977" spans="6:7" x14ac:dyDescent="0.45">
      <c r="F977" s="18">
        <v>969</v>
      </c>
      <c r="G977">
        <v>9877782.2543614209</v>
      </c>
    </row>
    <row r="978" spans="6:7" x14ac:dyDescent="0.45">
      <c r="F978" s="18">
        <v>970</v>
      </c>
      <c r="G978">
        <v>550911.43052093964</v>
      </c>
    </row>
    <row r="979" spans="6:7" x14ac:dyDescent="0.45">
      <c r="F979" s="18">
        <v>971</v>
      </c>
      <c r="G979">
        <v>5230371.2362915464</v>
      </c>
    </row>
    <row r="980" spans="6:7" x14ac:dyDescent="0.45">
      <c r="F980" s="18">
        <v>972</v>
      </c>
      <c r="G980">
        <v>1275271.494003854</v>
      </c>
    </row>
    <row r="981" spans="6:7" x14ac:dyDescent="0.45">
      <c r="F981" s="18">
        <v>973</v>
      </c>
      <c r="G981">
        <v>1422631.4275058496</v>
      </c>
    </row>
    <row r="982" spans="6:7" x14ac:dyDescent="0.45">
      <c r="F982" s="18">
        <v>974</v>
      </c>
      <c r="G982">
        <v>540845.69516736583</v>
      </c>
    </row>
    <row r="983" spans="6:7" x14ac:dyDescent="0.45">
      <c r="F983" s="18">
        <v>975</v>
      </c>
      <c r="G983">
        <v>2162849.6912641078</v>
      </c>
    </row>
    <row r="984" spans="6:7" x14ac:dyDescent="0.45">
      <c r="F984" s="18">
        <v>976</v>
      </c>
      <c r="G984">
        <v>4482332.0608077524</v>
      </c>
    </row>
    <row r="985" spans="6:7" x14ac:dyDescent="0.45">
      <c r="F985" s="18">
        <v>977</v>
      </c>
      <c r="G985">
        <v>1184009.7132057087</v>
      </c>
    </row>
    <row r="986" spans="6:7" x14ac:dyDescent="0.45">
      <c r="F986" s="18">
        <v>978</v>
      </c>
      <c r="G986">
        <v>1333473.8341986747</v>
      </c>
    </row>
    <row r="987" spans="6:7" x14ac:dyDescent="0.45">
      <c r="F987" s="18">
        <v>979</v>
      </c>
      <c r="G987">
        <v>852554.06889086275</v>
      </c>
    </row>
    <row r="988" spans="6:7" x14ac:dyDescent="0.45">
      <c r="F988" s="18">
        <v>980</v>
      </c>
      <c r="G988">
        <v>831370.85286282061</v>
      </c>
    </row>
    <row r="989" spans="6:7" x14ac:dyDescent="0.45">
      <c r="F989" s="18">
        <v>981</v>
      </c>
      <c r="G989">
        <v>1114254.1189110971</v>
      </c>
    </row>
    <row r="990" spans="6:7" x14ac:dyDescent="0.45">
      <c r="F990" s="18">
        <v>982</v>
      </c>
      <c r="G990">
        <v>1038412.8027866655</v>
      </c>
    </row>
    <row r="991" spans="6:7" x14ac:dyDescent="0.45">
      <c r="F991" s="18">
        <v>983</v>
      </c>
      <c r="G991">
        <v>3522132.0979517847</v>
      </c>
    </row>
    <row r="992" spans="6:7" x14ac:dyDescent="0.45">
      <c r="F992" s="18">
        <v>984</v>
      </c>
      <c r="G992">
        <v>1470553.2694595919</v>
      </c>
    </row>
    <row r="993" spans="6:7" x14ac:dyDescent="0.45">
      <c r="F993" s="18">
        <v>985</v>
      </c>
      <c r="G993">
        <v>859685.04004635336</v>
      </c>
    </row>
    <row r="994" spans="6:7" x14ac:dyDescent="0.45">
      <c r="F994" s="18">
        <v>986</v>
      </c>
      <c r="G994">
        <v>1269501.0468043112</v>
      </c>
    </row>
    <row r="995" spans="6:7" x14ac:dyDescent="0.45">
      <c r="F995" s="18">
        <v>987</v>
      </c>
      <c r="G995">
        <v>697748.23876267683</v>
      </c>
    </row>
    <row r="996" spans="6:7" x14ac:dyDescent="0.45">
      <c r="F996" s="18">
        <v>988</v>
      </c>
      <c r="G996">
        <v>7669455.6032780427</v>
      </c>
    </row>
    <row r="997" spans="6:7" x14ac:dyDescent="0.45">
      <c r="F997" s="18">
        <v>989</v>
      </c>
      <c r="G997">
        <v>6136424.5293918317</v>
      </c>
    </row>
    <row r="998" spans="6:7" x14ac:dyDescent="0.45">
      <c r="F998" s="18">
        <v>990</v>
      </c>
      <c r="G998">
        <v>2373488.7059095511</v>
      </c>
    </row>
    <row r="999" spans="6:7" x14ac:dyDescent="0.45">
      <c r="F999" s="18">
        <v>991</v>
      </c>
      <c r="G999">
        <v>3280217.1097856648</v>
      </c>
    </row>
    <row r="1000" spans="6:7" x14ac:dyDescent="0.45">
      <c r="F1000" s="18">
        <v>992</v>
      </c>
      <c r="G1000">
        <v>727464.73834751989</v>
      </c>
    </row>
    <row r="1001" spans="6:7" x14ac:dyDescent="0.45">
      <c r="F1001" s="18">
        <v>993</v>
      </c>
      <c r="G1001">
        <v>1380798.7788826216</v>
      </c>
    </row>
    <row r="1002" spans="6:7" x14ac:dyDescent="0.45">
      <c r="F1002" s="18">
        <v>994</v>
      </c>
      <c r="G1002">
        <v>1998641.4316309597</v>
      </c>
    </row>
    <row r="1003" spans="6:7" x14ac:dyDescent="0.45">
      <c r="F1003" s="18">
        <v>995</v>
      </c>
      <c r="G1003">
        <v>427210.86127547419</v>
      </c>
    </row>
    <row r="1004" spans="6:7" x14ac:dyDescent="0.45">
      <c r="F1004" s="18">
        <v>996</v>
      </c>
      <c r="G1004">
        <v>4451741.1394374054</v>
      </c>
    </row>
    <row r="1005" spans="6:7" x14ac:dyDescent="0.45">
      <c r="F1005" s="18">
        <v>997</v>
      </c>
      <c r="G1005">
        <v>1219703.9921969131</v>
      </c>
    </row>
    <row r="1006" spans="6:7" x14ac:dyDescent="0.45">
      <c r="F1006" s="18">
        <v>998</v>
      </c>
      <c r="G1006">
        <v>7639559.0278476225</v>
      </c>
    </row>
    <row r="1007" spans="6:7" x14ac:dyDescent="0.45">
      <c r="F1007" s="18">
        <v>999</v>
      </c>
      <c r="G1007">
        <v>4564016.2741509145</v>
      </c>
    </row>
    <row r="1008" spans="6:7" x14ac:dyDescent="0.45">
      <c r="F1008" s="18">
        <v>1000</v>
      </c>
      <c r="G1008">
        <v>9727680.6408227812</v>
      </c>
    </row>
    <row r="1009" spans="6:7" x14ac:dyDescent="0.45">
      <c r="F1009" s="18">
        <v>1001</v>
      </c>
      <c r="G1009">
        <v>697523.65759556612</v>
      </c>
    </row>
    <row r="1010" spans="6:7" x14ac:dyDescent="0.45">
      <c r="F1010" s="18">
        <v>1002</v>
      </c>
      <c r="G1010">
        <v>225332.95838770308</v>
      </c>
    </row>
    <row r="1011" spans="6:7" x14ac:dyDescent="0.45">
      <c r="F1011" s="18">
        <v>1003</v>
      </c>
      <c r="G1011">
        <v>532809.1611474927</v>
      </c>
    </row>
    <row r="1012" spans="6:7" x14ac:dyDescent="0.45">
      <c r="F1012" s="18">
        <v>1004</v>
      </c>
      <c r="G1012">
        <v>1823766.0124367245</v>
      </c>
    </row>
    <row r="1013" spans="6:7" x14ac:dyDescent="0.45">
      <c r="F1013" s="18">
        <v>1005</v>
      </c>
      <c r="G1013">
        <v>1991521.2231456966</v>
      </c>
    </row>
    <row r="1014" spans="6:7" x14ac:dyDescent="0.45">
      <c r="F1014" s="18">
        <v>1006</v>
      </c>
      <c r="G1014">
        <v>1692496.0669534924</v>
      </c>
    </row>
    <row r="1015" spans="6:7" x14ac:dyDescent="0.45">
      <c r="F1015" s="18">
        <v>1007</v>
      </c>
      <c r="G1015">
        <v>2246389.9966264204</v>
      </c>
    </row>
    <row r="1016" spans="6:7" x14ac:dyDescent="0.45">
      <c r="F1016" s="18">
        <v>1008</v>
      </c>
      <c r="G1016">
        <v>194490.12580013365</v>
      </c>
    </row>
    <row r="1017" spans="6:7" x14ac:dyDescent="0.45">
      <c r="F1017" s="18">
        <v>1009</v>
      </c>
      <c r="G1017">
        <v>1183870.8010177114</v>
      </c>
    </row>
    <row r="1018" spans="6:7" x14ac:dyDescent="0.45">
      <c r="F1018" s="18">
        <v>1010</v>
      </c>
      <c r="G1018">
        <v>1417487.8488370769</v>
      </c>
    </row>
    <row r="1019" spans="6:7" x14ac:dyDescent="0.45">
      <c r="F1019" s="18">
        <v>1011</v>
      </c>
      <c r="G1019">
        <v>1318088.0504965498</v>
      </c>
    </row>
    <row r="1020" spans="6:7" x14ac:dyDescent="0.45">
      <c r="F1020" s="18">
        <v>1012</v>
      </c>
      <c r="G1020">
        <v>6159991.3245263295</v>
      </c>
    </row>
    <row r="1021" spans="6:7" x14ac:dyDescent="0.45">
      <c r="F1021" s="18">
        <v>1013</v>
      </c>
      <c r="G1021">
        <v>1536795.4141734645</v>
      </c>
    </row>
    <row r="1022" spans="6:7" x14ac:dyDescent="0.45">
      <c r="F1022" s="18">
        <v>1014</v>
      </c>
      <c r="G1022">
        <v>1228607.3669392567</v>
      </c>
    </row>
    <row r="1023" spans="6:7" x14ac:dyDescent="0.45">
      <c r="F1023" s="18">
        <v>1015</v>
      </c>
      <c r="G1023">
        <v>2366961.6766414926</v>
      </c>
    </row>
    <row r="1024" spans="6:7" x14ac:dyDescent="0.45">
      <c r="F1024" s="18">
        <v>1016</v>
      </c>
      <c r="G1024">
        <v>6158633.304592981</v>
      </c>
    </row>
    <row r="1025" spans="6:7" x14ac:dyDescent="0.45">
      <c r="F1025" s="18">
        <v>1017</v>
      </c>
      <c r="G1025">
        <v>1038232.1858586952</v>
      </c>
    </row>
    <row r="1026" spans="6:7" x14ac:dyDescent="0.45">
      <c r="F1026" s="18">
        <v>1018</v>
      </c>
      <c r="G1026">
        <v>1211706.4664125782</v>
      </c>
    </row>
    <row r="1027" spans="6:7" x14ac:dyDescent="0.45">
      <c r="F1027" s="18">
        <v>1019</v>
      </c>
      <c r="G1027">
        <v>5076707.8981557218</v>
      </c>
    </row>
    <row r="1028" spans="6:7" x14ac:dyDescent="0.45">
      <c r="F1028" s="18">
        <v>1020</v>
      </c>
      <c r="G1028">
        <v>2766500.4159714258</v>
      </c>
    </row>
    <row r="1029" spans="6:7" x14ac:dyDescent="0.45">
      <c r="F1029" s="18">
        <v>1021</v>
      </c>
      <c r="G1029">
        <v>2897533.4783928837</v>
      </c>
    </row>
    <row r="1030" spans="6:7" x14ac:dyDescent="0.45">
      <c r="F1030" s="18">
        <v>1022</v>
      </c>
      <c r="G1030">
        <v>557037.30302638782</v>
      </c>
    </row>
    <row r="1031" spans="6:7" x14ac:dyDescent="0.45">
      <c r="F1031" s="18">
        <v>1023</v>
      </c>
      <c r="G1031">
        <v>6322289.4740781011</v>
      </c>
    </row>
    <row r="1032" spans="6:7" x14ac:dyDescent="0.45">
      <c r="F1032" s="18">
        <v>1024</v>
      </c>
      <c r="G1032">
        <v>686681.60764855228</v>
      </c>
    </row>
    <row r="1033" spans="6:7" x14ac:dyDescent="0.45">
      <c r="F1033" s="18">
        <v>1025</v>
      </c>
      <c r="G1033">
        <v>1318500.1349095849</v>
      </c>
    </row>
    <row r="1034" spans="6:7" x14ac:dyDescent="0.45">
      <c r="F1034" s="18">
        <v>1026</v>
      </c>
      <c r="G1034">
        <v>961775.91793572658</v>
      </c>
    </row>
    <row r="1035" spans="6:7" x14ac:dyDescent="0.45">
      <c r="F1035" s="18">
        <v>1027</v>
      </c>
      <c r="G1035">
        <v>1621474.4742163916</v>
      </c>
    </row>
    <row r="1036" spans="6:7" x14ac:dyDescent="0.45">
      <c r="F1036" s="18">
        <v>1028</v>
      </c>
      <c r="G1036">
        <v>1741374.2889973829</v>
      </c>
    </row>
    <row r="1037" spans="6:7" x14ac:dyDescent="0.45">
      <c r="F1037" s="18">
        <v>1029</v>
      </c>
      <c r="G1037">
        <v>275273.98334092624</v>
      </c>
    </row>
    <row r="1038" spans="6:7" x14ac:dyDescent="0.45">
      <c r="F1038" s="18">
        <v>1030</v>
      </c>
      <c r="G1038">
        <v>2484344.0733283074</v>
      </c>
    </row>
    <row r="1039" spans="6:7" x14ac:dyDescent="0.45">
      <c r="F1039" s="18">
        <v>1031</v>
      </c>
      <c r="G1039">
        <v>6736194.5352844028</v>
      </c>
    </row>
    <row r="1040" spans="6:7" x14ac:dyDescent="0.45">
      <c r="F1040" s="18">
        <v>1032</v>
      </c>
      <c r="G1040">
        <v>231781.79606691471</v>
      </c>
    </row>
    <row r="1041" spans="6:7" x14ac:dyDescent="0.45">
      <c r="F1041" s="18">
        <v>1033</v>
      </c>
      <c r="G1041">
        <v>1975649.4998260411</v>
      </c>
    </row>
    <row r="1042" spans="6:7" x14ac:dyDescent="0.45">
      <c r="F1042" s="18">
        <v>1034</v>
      </c>
      <c r="G1042">
        <v>1313727.3840326723</v>
      </c>
    </row>
    <row r="1043" spans="6:7" x14ac:dyDescent="0.45">
      <c r="F1043" s="18">
        <v>1035</v>
      </c>
      <c r="G1043">
        <v>2868639.3465745309</v>
      </c>
    </row>
    <row r="1044" spans="6:7" x14ac:dyDescent="0.45">
      <c r="F1044" s="18">
        <v>1036</v>
      </c>
      <c r="G1044">
        <v>1027841.4239997766</v>
      </c>
    </row>
    <row r="1045" spans="6:7" x14ac:dyDescent="0.45">
      <c r="F1045" s="18">
        <v>1037</v>
      </c>
      <c r="G1045">
        <v>5375615.075321069</v>
      </c>
    </row>
    <row r="1046" spans="6:7" x14ac:dyDescent="0.45">
      <c r="F1046" s="18">
        <v>1038</v>
      </c>
      <c r="G1046">
        <v>1579805.5321591848</v>
      </c>
    </row>
    <row r="1047" spans="6:7" x14ac:dyDescent="0.45">
      <c r="F1047" s="18">
        <v>1039</v>
      </c>
      <c r="G1047">
        <v>1611325.7299518327</v>
      </c>
    </row>
    <row r="1048" spans="6:7" x14ac:dyDescent="0.45">
      <c r="F1048" s="18">
        <v>1040</v>
      </c>
      <c r="G1048">
        <v>1017068.9604670624</v>
      </c>
    </row>
    <row r="1049" spans="6:7" x14ac:dyDescent="0.45">
      <c r="F1049" s="18">
        <v>1041</v>
      </c>
      <c r="G1049">
        <v>2918462.2009506021</v>
      </c>
    </row>
    <row r="1050" spans="6:7" x14ac:dyDescent="0.45">
      <c r="F1050" s="18">
        <v>1042</v>
      </c>
      <c r="G1050">
        <v>1577827.9045377937</v>
      </c>
    </row>
    <row r="1051" spans="6:7" x14ac:dyDescent="0.45">
      <c r="F1051" s="18">
        <v>1043</v>
      </c>
      <c r="G1051">
        <v>1513910.7519802442</v>
      </c>
    </row>
    <row r="1052" spans="6:7" x14ac:dyDescent="0.45">
      <c r="F1052" s="18">
        <v>1044</v>
      </c>
      <c r="G1052">
        <v>7804254.5918331584</v>
      </c>
    </row>
    <row r="1053" spans="6:7" x14ac:dyDescent="0.45">
      <c r="F1053" s="18">
        <v>1045</v>
      </c>
      <c r="G1053">
        <v>949887.61144023226</v>
      </c>
    </row>
    <row r="1054" spans="6:7" x14ac:dyDescent="0.45">
      <c r="F1054" s="18">
        <v>1046</v>
      </c>
      <c r="G1054">
        <v>259223.66837887379</v>
      </c>
    </row>
    <row r="1055" spans="6:7" x14ac:dyDescent="0.45">
      <c r="F1055" s="18">
        <v>1047</v>
      </c>
      <c r="G1055">
        <v>486701.11669689976</v>
      </c>
    </row>
    <row r="1056" spans="6:7" x14ac:dyDescent="0.45">
      <c r="F1056" s="18">
        <v>1048</v>
      </c>
      <c r="G1056">
        <v>694191.0191275446</v>
      </c>
    </row>
    <row r="1057" spans="6:7" x14ac:dyDescent="0.45">
      <c r="F1057" s="18">
        <v>1049</v>
      </c>
      <c r="G1057">
        <v>716608.60505059559</v>
      </c>
    </row>
    <row r="1058" spans="6:7" x14ac:dyDescent="0.45">
      <c r="F1058" s="18">
        <v>1050</v>
      </c>
      <c r="G1058">
        <v>576215.99735691631</v>
      </c>
    </row>
    <row r="1059" spans="6:7" x14ac:dyDescent="0.45">
      <c r="F1059" s="18">
        <v>1051</v>
      </c>
      <c r="G1059">
        <v>3472170.845098326</v>
      </c>
    </row>
    <row r="1060" spans="6:7" x14ac:dyDescent="0.45">
      <c r="F1060" s="18">
        <v>1052</v>
      </c>
      <c r="G1060">
        <v>11340449.205584578</v>
      </c>
    </row>
    <row r="1061" spans="6:7" x14ac:dyDescent="0.45">
      <c r="F1061" s="18">
        <v>1053</v>
      </c>
      <c r="G1061">
        <v>2176064.532979459</v>
      </c>
    </row>
    <row r="1062" spans="6:7" x14ac:dyDescent="0.45">
      <c r="F1062" s="18">
        <v>1054</v>
      </c>
      <c r="G1062">
        <v>909776.3838517617</v>
      </c>
    </row>
    <row r="1063" spans="6:7" x14ac:dyDescent="0.45">
      <c r="F1063" s="18">
        <v>1055</v>
      </c>
      <c r="G1063">
        <v>847475.88384014054</v>
      </c>
    </row>
    <row r="1064" spans="6:7" x14ac:dyDescent="0.45">
      <c r="F1064" s="18">
        <v>1056</v>
      </c>
      <c r="G1064">
        <v>1753856.7813601433</v>
      </c>
    </row>
    <row r="1065" spans="6:7" x14ac:dyDescent="0.45">
      <c r="F1065" s="18">
        <v>1057</v>
      </c>
      <c r="G1065">
        <v>1000550.8299262261</v>
      </c>
    </row>
    <row r="1066" spans="6:7" x14ac:dyDescent="0.45">
      <c r="F1066" s="18">
        <v>1058</v>
      </c>
      <c r="G1066">
        <v>7215495.9816799639</v>
      </c>
    </row>
    <row r="1067" spans="6:7" x14ac:dyDescent="0.45">
      <c r="F1067" s="18">
        <v>1059</v>
      </c>
      <c r="G1067">
        <v>8244346.3762931908</v>
      </c>
    </row>
    <row r="1068" spans="6:7" x14ac:dyDescent="0.45">
      <c r="F1068" s="18">
        <v>1060</v>
      </c>
      <c r="G1068">
        <v>4831936.4968043454</v>
      </c>
    </row>
    <row r="1069" spans="6:7" x14ac:dyDescent="0.45">
      <c r="F1069" s="18">
        <v>1061</v>
      </c>
      <c r="G1069">
        <v>2081276.3259275733</v>
      </c>
    </row>
    <row r="1070" spans="6:7" x14ac:dyDescent="0.45">
      <c r="F1070" s="18">
        <v>1062</v>
      </c>
      <c r="G1070">
        <v>2917809.7507375954</v>
      </c>
    </row>
    <row r="1071" spans="6:7" x14ac:dyDescent="0.45">
      <c r="F1071" s="18">
        <v>1063</v>
      </c>
      <c r="G1071">
        <v>1046147.2240756422</v>
      </c>
    </row>
    <row r="1072" spans="6:7" x14ac:dyDescent="0.45">
      <c r="F1072" s="18">
        <v>1064</v>
      </c>
      <c r="G1072">
        <v>2938233.2507638312</v>
      </c>
    </row>
    <row r="1073" spans="6:7" x14ac:dyDescent="0.45">
      <c r="F1073" s="18">
        <v>1065</v>
      </c>
      <c r="G1073">
        <v>1100215.7678090793</v>
      </c>
    </row>
    <row r="1074" spans="6:7" x14ac:dyDescent="0.45">
      <c r="F1074" s="18">
        <v>1066</v>
      </c>
      <c r="G1074">
        <v>992798.4233710384</v>
      </c>
    </row>
    <row r="1075" spans="6:7" x14ac:dyDescent="0.45">
      <c r="F1075" s="18">
        <v>1067</v>
      </c>
      <c r="G1075">
        <v>2930390.8543013851</v>
      </c>
    </row>
    <row r="1076" spans="6:7" x14ac:dyDescent="0.45">
      <c r="F1076" s="18">
        <v>1068</v>
      </c>
      <c r="G1076">
        <v>2745317.192660524</v>
      </c>
    </row>
    <row r="1077" spans="6:7" x14ac:dyDescent="0.45">
      <c r="F1077" s="18">
        <v>1069</v>
      </c>
      <c r="G1077">
        <v>2661067.5151808788</v>
      </c>
    </row>
    <row r="1078" spans="6:7" x14ac:dyDescent="0.45">
      <c r="F1078" s="18">
        <v>1070</v>
      </c>
      <c r="G1078">
        <v>681331.10271902371</v>
      </c>
    </row>
    <row r="1079" spans="6:7" x14ac:dyDescent="0.45">
      <c r="F1079" s="18">
        <v>1071</v>
      </c>
      <c r="G1079">
        <v>7536981.3043193361</v>
      </c>
    </row>
    <row r="1080" spans="6:7" x14ac:dyDescent="0.45">
      <c r="F1080" s="18">
        <v>1072</v>
      </c>
      <c r="G1080">
        <v>483967.0953951783</v>
      </c>
    </row>
    <row r="1081" spans="6:7" x14ac:dyDescent="0.45">
      <c r="F1081" s="18">
        <v>1073</v>
      </c>
      <c r="G1081">
        <v>1568217.8945927632</v>
      </c>
    </row>
    <row r="1082" spans="6:7" x14ac:dyDescent="0.45">
      <c r="F1082" s="18">
        <v>1074</v>
      </c>
      <c r="G1082">
        <v>1240580.0941735527</v>
      </c>
    </row>
    <row r="1083" spans="6:7" x14ac:dyDescent="0.45">
      <c r="F1083" s="18">
        <v>1075</v>
      </c>
      <c r="G1083">
        <v>1354462.5365842658</v>
      </c>
    </row>
    <row r="1084" spans="6:7" x14ac:dyDescent="0.45">
      <c r="F1084" s="18">
        <v>1076</v>
      </c>
      <c r="G1084">
        <v>1290260.4056330917</v>
      </c>
    </row>
    <row r="1085" spans="6:7" x14ac:dyDescent="0.45">
      <c r="F1085" s="18">
        <v>1077</v>
      </c>
      <c r="G1085">
        <v>565658.52396317606</v>
      </c>
    </row>
    <row r="1086" spans="6:7" x14ac:dyDescent="0.45">
      <c r="F1086" s="18">
        <v>1078</v>
      </c>
      <c r="G1086">
        <v>5847840.6565834526</v>
      </c>
    </row>
    <row r="1087" spans="6:7" x14ac:dyDescent="0.45">
      <c r="F1087" s="18">
        <v>1079</v>
      </c>
      <c r="G1087">
        <v>1842634.2983526909</v>
      </c>
    </row>
    <row r="1088" spans="6:7" x14ac:dyDescent="0.45">
      <c r="F1088" s="18">
        <v>1080</v>
      </c>
      <c r="G1088">
        <v>3004968.5307616657</v>
      </c>
    </row>
    <row r="1089" spans="6:7" x14ac:dyDescent="0.45">
      <c r="F1089" s="18">
        <v>1081</v>
      </c>
      <c r="G1089">
        <v>2043366.9553690427</v>
      </c>
    </row>
    <row r="1090" spans="6:7" x14ac:dyDescent="0.45">
      <c r="F1090" s="18">
        <v>1082</v>
      </c>
      <c r="G1090">
        <v>1441978.6540605878</v>
      </c>
    </row>
    <row r="1091" spans="6:7" x14ac:dyDescent="0.45">
      <c r="F1091" s="18">
        <v>1083</v>
      </c>
      <c r="G1091">
        <v>972239.29333025985</v>
      </c>
    </row>
    <row r="1092" spans="6:7" x14ac:dyDescent="0.45">
      <c r="F1092" s="18">
        <v>1084</v>
      </c>
      <c r="G1092">
        <v>1656812.0279455977</v>
      </c>
    </row>
    <row r="1093" spans="6:7" x14ac:dyDescent="0.45">
      <c r="F1093" s="18">
        <v>1085</v>
      </c>
      <c r="G1093">
        <v>15865309.514523378</v>
      </c>
    </row>
    <row r="1094" spans="6:7" x14ac:dyDescent="0.45">
      <c r="F1094" s="18">
        <v>1086</v>
      </c>
      <c r="G1094">
        <v>461264.15039819758</v>
      </c>
    </row>
    <row r="1095" spans="6:7" x14ac:dyDescent="0.45">
      <c r="F1095" s="18">
        <v>1087</v>
      </c>
      <c r="G1095">
        <v>2952653.639818734</v>
      </c>
    </row>
    <row r="1096" spans="6:7" x14ac:dyDescent="0.45">
      <c r="F1096" s="18">
        <v>1088</v>
      </c>
      <c r="G1096">
        <v>2552269.1773703997</v>
      </c>
    </row>
    <row r="1097" spans="6:7" x14ac:dyDescent="0.45">
      <c r="F1097" s="18">
        <v>1089</v>
      </c>
      <c r="G1097">
        <v>5954286.7752091251</v>
      </c>
    </row>
    <row r="1098" spans="6:7" x14ac:dyDescent="0.45">
      <c r="F1098" s="18">
        <v>1090</v>
      </c>
      <c r="G1098">
        <v>489992.24960314267</v>
      </c>
    </row>
    <row r="1099" spans="6:7" x14ac:dyDescent="0.45">
      <c r="F1099" s="18">
        <v>1091</v>
      </c>
      <c r="G1099">
        <v>5377226.0523357112</v>
      </c>
    </row>
    <row r="1100" spans="6:7" x14ac:dyDescent="0.45">
      <c r="F1100" s="18">
        <v>1092</v>
      </c>
      <c r="G1100">
        <v>679167.80839060363</v>
      </c>
    </row>
    <row r="1101" spans="6:7" x14ac:dyDescent="0.45">
      <c r="F1101" s="18">
        <v>1093</v>
      </c>
      <c r="G1101">
        <v>2090313.4963890447</v>
      </c>
    </row>
    <row r="1102" spans="6:7" x14ac:dyDescent="0.45">
      <c r="F1102" s="18">
        <v>1094</v>
      </c>
      <c r="G1102">
        <v>11322231.955186291</v>
      </c>
    </row>
    <row r="1103" spans="6:7" x14ac:dyDescent="0.45">
      <c r="F1103" s="18">
        <v>1095</v>
      </c>
      <c r="G1103">
        <v>1267128.7188775488</v>
      </c>
    </row>
    <row r="1104" spans="6:7" x14ac:dyDescent="0.45">
      <c r="F1104" s="18">
        <v>1096</v>
      </c>
      <c r="G1104">
        <v>1714587.2316660974</v>
      </c>
    </row>
    <row r="1105" spans="6:7" x14ac:dyDescent="0.45">
      <c r="F1105" s="18">
        <v>1097</v>
      </c>
      <c r="G1105">
        <v>3031931.2243006453</v>
      </c>
    </row>
    <row r="1106" spans="6:7" x14ac:dyDescent="0.45">
      <c r="F1106" s="18">
        <v>1098</v>
      </c>
      <c r="G1106">
        <v>1258742.4505550247</v>
      </c>
    </row>
    <row r="1107" spans="6:7" x14ac:dyDescent="0.45">
      <c r="F1107" s="18">
        <v>1099</v>
      </c>
      <c r="G1107">
        <v>345436.03493782779</v>
      </c>
    </row>
    <row r="1108" spans="6:7" x14ac:dyDescent="0.45">
      <c r="F1108" s="18">
        <v>1100</v>
      </c>
      <c r="G1108">
        <v>1449356.9801902734</v>
      </c>
    </row>
    <row r="1109" spans="6:7" x14ac:dyDescent="0.45">
      <c r="F1109" s="18">
        <v>1101</v>
      </c>
      <c r="G1109">
        <v>6523806.2777440818</v>
      </c>
    </row>
    <row r="1110" spans="6:7" x14ac:dyDescent="0.45">
      <c r="F1110" s="18">
        <v>1102</v>
      </c>
      <c r="G1110">
        <v>1716963.286681267</v>
      </c>
    </row>
    <row r="1111" spans="6:7" x14ac:dyDescent="0.45">
      <c r="F1111" s="18">
        <v>1103</v>
      </c>
      <c r="G1111">
        <v>1598115.5379644635</v>
      </c>
    </row>
    <row r="1112" spans="6:7" x14ac:dyDescent="0.45">
      <c r="F1112" s="18">
        <v>1104</v>
      </c>
      <c r="G1112">
        <v>1261124.2554172347</v>
      </c>
    </row>
    <row r="1113" spans="6:7" x14ac:dyDescent="0.45">
      <c r="F1113" s="18">
        <v>1105</v>
      </c>
      <c r="G1113">
        <v>1765881.2363704478</v>
      </c>
    </row>
    <row r="1114" spans="6:7" x14ac:dyDescent="0.45">
      <c r="F1114" s="18">
        <v>1106</v>
      </c>
      <c r="G1114">
        <v>2191281.4614801244</v>
      </c>
    </row>
    <row r="1115" spans="6:7" x14ac:dyDescent="0.45">
      <c r="F1115" s="18">
        <v>1107</v>
      </c>
      <c r="G1115">
        <v>1114497.0237118406</v>
      </c>
    </row>
    <row r="1116" spans="6:7" x14ac:dyDescent="0.45">
      <c r="F1116" s="18">
        <v>1108</v>
      </c>
      <c r="G1116">
        <v>2286239.4400099516</v>
      </c>
    </row>
    <row r="1117" spans="6:7" x14ac:dyDescent="0.45">
      <c r="F1117" s="18">
        <v>1109</v>
      </c>
      <c r="G1117">
        <v>380966.5184834447</v>
      </c>
    </row>
    <row r="1118" spans="6:7" x14ac:dyDescent="0.45">
      <c r="F1118" s="18">
        <v>1110</v>
      </c>
      <c r="G1118">
        <v>615972.19056307594</v>
      </c>
    </row>
    <row r="1119" spans="6:7" x14ac:dyDescent="0.45">
      <c r="F1119" s="18">
        <v>1111</v>
      </c>
      <c r="G1119">
        <v>1535380.5076174724</v>
      </c>
    </row>
    <row r="1120" spans="6:7" x14ac:dyDescent="0.45">
      <c r="F1120" s="18">
        <v>1112</v>
      </c>
      <c r="G1120">
        <v>1482557.7507378848</v>
      </c>
    </row>
    <row r="1121" spans="6:7" x14ac:dyDescent="0.45">
      <c r="F1121" s="18">
        <v>1113</v>
      </c>
      <c r="G1121">
        <v>196620.37063307106</v>
      </c>
    </row>
    <row r="1122" spans="6:7" x14ac:dyDescent="0.45">
      <c r="F1122" s="18">
        <v>1114</v>
      </c>
      <c r="G1122">
        <v>545285.93775626353</v>
      </c>
    </row>
    <row r="1123" spans="6:7" x14ac:dyDescent="0.45">
      <c r="F1123" s="18">
        <v>1115</v>
      </c>
      <c r="G1123">
        <v>1042969.9231045929</v>
      </c>
    </row>
    <row r="1124" spans="6:7" x14ac:dyDescent="0.45">
      <c r="F1124" s="18">
        <v>1116</v>
      </c>
      <c r="G1124">
        <v>4462246.4111732161</v>
      </c>
    </row>
    <row r="1125" spans="6:7" x14ac:dyDescent="0.45">
      <c r="F1125" s="18">
        <v>1117</v>
      </c>
      <c r="G1125">
        <v>3911403.4220272941</v>
      </c>
    </row>
    <row r="1126" spans="6:7" x14ac:dyDescent="0.45">
      <c r="F1126" s="18">
        <v>1118</v>
      </c>
      <c r="G1126">
        <v>191734.8321363756</v>
      </c>
    </row>
    <row r="1127" spans="6:7" x14ac:dyDescent="0.45">
      <c r="F1127" s="18">
        <v>1119</v>
      </c>
      <c r="G1127">
        <v>772716.46400023228</v>
      </c>
    </row>
    <row r="1128" spans="6:7" x14ac:dyDescent="0.45">
      <c r="F1128" s="18">
        <v>1120</v>
      </c>
      <c r="G1128">
        <v>2907584.0044471673</v>
      </c>
    </row>
    <row r="1129" spans="6:7" x14ac:dyDescent="0.45">
      <c r="F1129" s="18">
        <v>1121</v>
      </c>
      <c r="G1129">
        <v>647823.08043406066</v>
      </c>
    </row>
    <row r="1130" spans="6:7" x14ac:dyDescent="0.45">
      <c r="F1130" s="18">
        <v>1122</v>
      </c>
      <c r="G1130">
        <v>1573462.2797831455</v>
      </c>
    </row>
    <row r="1131" spans="6:7" x14ac:dyDescent="0.45">
      <c r="F1131" s="18">
        <v>1123</v>
      </c>
      <c r="G1131">
        <v>499442.2466543414</v>
      </c>
    </row>
    <row r="1132" spans="6:7" x14ac:dyDescent="0.45">
      <c r="F1132" s="18">
        <v>1124</v>
      </c>
      <c r="G1132">
        <v>1634729.1555712039</v>
      </c>
    </row>
    <row r="1133" spans="6:7" x14ac:dyDescent="0.45">
      <c r="F1133" s="18">
        <v>1125</v>
      </c>
      <c r="G1133">
        <v>686714.74361779448</v>
      </c>
    </row>
    <row r="1134" spans="6:7" x14ac:dyDescent="0.45">
      <c r="F1134" s="18">
        <v>1126</v>
      </c>
      <c r="G1134">
        <v>6715445.0485676453</v>
      </c>
    </row>
    <row r="1135" spans="6:7" x14ac:dyDescent="0.45">
      <c r="F1135" s="18">
        <v>1127</v>
      </c>
      <c r="G1135">
        <v>6395030.0479062162</v>
      </c>
    </row>
    <row r="1136" spans="6:7" x14ac:dyDescent="0.45">
      <c r="F1136" s="18">
        <v>1128</v>
      </c>
      <c r="G1136">
        <v>1998175.8689100498</v>
      </c>
    </row>
    <row r="1137" spans="6:7" x14ac:dyDescent="0.45">
      <c r="F1137" s="18">
        <v>1129</v>
      </c>
      <c r="G1137">
        <v>3040040.0257583056</v>
      </c>
    </row>
    <row r="1138" spans="6:7" x14ac:dyDescent="0.45">
      <c r="F1138" s="18">
        <v>1130</v>
      </c>
      <c r="G1138">
        <v>1944184.5177246165</v>
      </c>
    </row>
    <row r="1139" spans="6:7" x14ac:dyDescent="0.45">
      <c r="F1139" s="18">
        <v>1131</v>
      </c>
      <c r="G1139">
        <v>445006.9867648147</v>
      </c>
    </row>
    <row r="1140" spans="6:7" x14ac:dyDescent="0.45">
      <c r="F1140" s="18">
        <v>1132</v>
      </c>
      <c r="G1140">
        <v>1025483.7230838523</v>
      </c>
    </row>
    <row r="1141" spans="6:7" x14ac:dyDescent="0.45">
      <c r="F1141" s="18">
        <v>1133</v>
      </c>
      <c r="G1141">
        <v>3691320.1507992293</v>
      </c>
    </row>
    <row r="1142" spans="6:7" x14ac:dyDescent="0.45">
      <c r="F1142" s="18">
        <v>1134</v>
      </c>
      <c r="G1142">
        <v>2275482.0596305388</v>
      </c>
    </row>
    <row r="1143" spans="6:7" x14ac:dyDescent="0.45">
      <c r="F1143" s="18">
        <v>1135</v>
      </c>
      <c r="G1143">
        <v>638111.83958171506</v>
      </c>
    </row>
    <row r="1144" spans="6:7" x14ac:dyDescent="0.45">
      <c r="F1144" s="18">
        <v>1136</v>
      </c>
      <c r="G1144">
        <v>1931986.9361850594</v>
      </c>
    </row>
    <row r="1145" spans="6:7" x14ac:dyDescent="0.45">
      <c r="F1145" s="18">
        <v>1137</v>
      </c>
      <c r="G1145">
        <v>2335302.2297215979</v>
      </c>
    </row>
    <row r="1146" spans="6:7" x14ac:dyDescent="0.45">
      <c r="F1146" s="18">
        <v>1138</v>
      </c>
      <c r="G1146">
        <v>1744349.4391304299</v>
      </c>
    </row>
    <row r="1147" spans="6:7" x14ac:dyDescent="0.45">
      <c r="F1147" s="18">
        <v>1139</v>
      </c>
      <c r="G1147">
        <v>1856971.6391538279</v>
      </c>
    </row>
    <row r="1148" spans="6:7" x14ac:dyDescent="0.45">
      <c r="F1148" s="18">
        <v>1140</v>
      </c>
      <c r="G1148">
        <v>1241178.3984034783</v>
      </c>
    </row>
    <row r="1149" spans="6:7" x14ac:dyDescent="0.45">
      <c r="F1149" s="18">
        <v>1141</v>
      </c>
      <c r="G1149">
        <v>161844.02285387428</v>
      </c>
    </row>
    <row r="1150" spans="6:7" x14ac:dyDescent="0.45">
      <c r="F1150" s="18">
        <v>1142</v>
      </c>
      <c r="G1150">
        <v>3146007.5477770031</v>
      </c>
    </row>
    <row r="1151" spans="6:7" x14ac:dyDescent="0.45">
      <c r="F1151" s="18">
        <v>1143</v>
      </c>
      <c r="G1151">
        <v>8870228.9304540716</v>
      </c>
    </row>
    <row r="1152" spans="6:7" x14ac:dyDescent="0.45">
      <c r="F1152" s="18">
        <v>1144</v>
      </c>
      <c r="G1152">
        <v>353216.03955981147</v>
      </c>
    </row>
    <row r="1153" spans="6:7" x14ac:dyDescent="0.45">
      <c r="F1153" s="18">
        <v>1145</v>
      </c>
      <c r="G1153">
        <v>513121.9475964462</v>
      </c>
    </row>
    <row r="1154" spans="6:7" x14ac:dyDescent="0.45">
      <c r="F1154" s="18">
        <v>1146</v>
      </c>
      <c r="G1154">
        <v>1529391.2960936544</v>
      </c>
    </row>
    <row r="1155" spans="6:7" x14ac:dyDescent="0.45">
      <c r="F1155" s="18">
        <v>1147</v>
      </c>
      <c r="G1155">
        <v>2221770.0140173081</v>
      </c>
    </row>
    <row r="1156" spans="6:7" x14ac:dyDescent="0.45">
      <c r="F1156" s="18">
        <v>1148</v>
      </c>
      <c r="G1156">
        <v>3547489.0874899346</v>
      </c>
    </row>
    <row r="1157" spans="6:7" x14ac:dyDescent="0.45">
      <c r="F1157" s="18">
        <v>1149</v>
      </c>
      <c r="G1157">
        <v>1108711.362998843</v>
      </c>
    </row>
    <row r="1158" spans="6:7" x14ac:dyDescent="0.45">
      <c r="F1158" s="18">
        <v>1150</v>
      </c>
      <c r="G1158">
        <v>5451305.4462771285</v>
      </c>
    </row>
    <row r="1159" spans="6:7" x14ac:dyDescent="0.45">
      <c r="F1159" s="18">
        <v>1151</v>
      </c>
      <c r="G1159">
        <v>1349625.7393778607</v>
      </c>
    </row>
    <row r="1160" spans="6:7" x14ac:dyDescent="0.45">
      <c r="F1160" s="18">
        <v>1152</v>
      </c>
      <c r="G1160">
        <v>15275789.05925159</v>
      </c>
    </row>
    <row r="1161" spans="6:7" x14ac:dyDescent="0.45">
      <c r="F1161" s="18">
        <v>1153</v>
      </c>
      <c r="G1161">
        <v>2734914.9320123461</v>
      </c>
    </row>
    <row r="1162" spans="6:7" x14ac:dyDescent="0.45">
      <c r="F1162" s="18">
        <v>1154</v>
      </c>
      <c r="G1162">
        <v>2322625.3560997266</v>
      </c>
    </row>
    <row r="1163" spans="6:7" x14ac:dyDescent="0.45">
      <c r="F1163" s="18">
        <v>1155</v>
      </c>
      <c r="G1163">
        <v>1678740.9404435663</v>
      </c>
    </row>
    <row r="1164" spans="6:7" x14ac:dyDescent="0.45">
      <c r="F1164" s="18">
        <v>1156</v>
      </c>
      <c r="G1164">
        <v>2473218.9112092666</v>
      </c>
    </row>
    <row r="1165" spans="6:7" x14ac:dyDescent="0.45">
      <c r="F1165" s="18">
        <v>1157</v>
      </c>
      <c r="G1165">
        <v>3127347.7593747722</v>
      </c>
    </row>
    <row r="1166" spans="6:7" x14ac:dyDescent="0.45">
      <c r="F1166" s="18">
        <v>1158</v>
      </c>
      <c r="G1166">
        <v>5354100.6827775855</v>
      </c>
    </row>
    <row r="1167" spans="6:7" x14ac:dyDescent="0.45">
      <c r="F1167" s="18">
        <v>1159</v>
      </c>
      <c r="G1167">
        <v>6042945.7658312656</v>
      </c>
    </row>
    <row r="1168" spans="6:7" x14ac:dyDescent="0.45">
      <c r="F1168" s="18">
        <v>1160</v>
      </c>
      <c r="G1168">
        <v>649915.91559982568</v>
      </c>
    </row>
    <row r="1169" spans="6:7" x14ac:dyDescent="0.45">
      <c r="F1169" s="18">
        <v>1161</v>
      </c>
      <c r="G1169">
        <v>2516269.5365975518</v>
      </c>
    </row>
    <row r="1170" spans="6:7" x14ac:dyDescent="0.45">
      <c r="F1170" s="18">
        <v>1162</v>
      </c>
      <c r="G1170">
        <v>896390.83876030496</v>
      </c>
    </row>
    <row r="1171" spans="6:7" x14ac:dyDescent="0.45">
      <c r="F1171" s="18">
        <v>1163</v>
      </c>
      <c r="G1171">
        <v>3588596.7697020429</v>
      </c>
    </row>
    <row r="1172" spans="6:7" x14ac:dyDescent="0.45">
      <c r="F1172" s="18">
        <v>1164</v>
      </c>
      <c r="G1172">
        <v>1838254.88839916</v>
      </c>
    </row>
    <row r="1173" spans="6:7" x14ac:dyDescent="0.45">
      <c r="F1173" s="18">
        <v>1165</v>
      </c>
      <c r="G1173">
        <v>1271711.4551833773</v>
      </c>
    </row>
    <row r="1174" spans="6:7" x14ac:dyDescent="0.45">
      <c r="F1174" s="18">
        <v>1166</v>
      </c>
      <c r="G1174">
        <v>1571554.2774771941</v>
      </c>
    </row>
    <row r="1175" spans="6:7" x14ac:dyDescent="0.45">
      <c r="F1175" s="18">
        <v>1167</v>
      </c>
      <c r="G1175">
        <v>1266998.4943548371</v>
      </c>
    </row>
    <row r="1176" spans="6:7" x14ac:dyDescent="0.45">
      <c r="F1176" s="18">
        <v>1168</v>
      </c>
      <c r="G1176">
        <v>2546226.8478324697</v>
      </c>
    </row>
    <row r="1177" spans="6:7" x14ac:dyDescent="0.45">
      <c r="F1177" s="18">
        <v>1169</v>
      </c>
      <c r="G1177">
        <v>1476888.5197434509</v>
      </c>
    </row>
    <row r="1178" spans="6:7" x14ac:dyDescent="0.45">
      <c r="F1178" s="18">
        <v>1170</v>
      </c>
      <c r="G1178">
        <v>3652810.8237574017</v>
      </c>
    </row>
    <row r="1179" spans="6:7" x14ac:dyDescent="0.45">
      <c r="F1179" s="18">
        <v>1171</v>
      </c>
      <c r="G1179">
        <v>1030344.5317791008</v>
      </c>
    </row>
    <row r="1180" spans="6:7" x14ac:dyDescent="0.45">
      <c r="F1180" s="18">
        <v>1172</v>
      </c>
      <c r="G1180">
        <v>761825.44963131601</v>
      </c>
    </row>
    <row r="1181" spans="6:7" x14ac:dyDescent="0.45">
      <c r="F1181" s="18">
        <v>1173</v>
      </c>
      <c r="G1181">
        <v>2434087.444467586</v>
      </c>
    </row>
    <row r="1182" spans="6:7" x14ac:dyDescent="0.45">
      <c r="F1182" s="18">
        <v>1174</v>
      </c>
      <c r="G1182">
        <v>799725.4081437391</v>
      </c>
    </row>
    <row r="1183" spans="6:7" x14ac:dyDescent="0.45">
      <c r="F1183" s="18">
        <v>1175</v>
      </c>
      <c r="G1183">
        <v>1340385.748932794</v>
      </c>
    </row>
    <row r="1184" spans="6:7" x14ac:dyDescent="0.45">
      <c r="F1184" s="18">
        <v>1176</v>
      </c>
      <c r="G1184">
        <v>1426672.8551508829</v>
      </c>
    </row>
    <row r="1185" spans="6:7" x14ac:dyDescent="0.45">
      <c r="F1185" s="18">
        <v>1177</v>
      </c>
      <c r="G1185">
        <v>2265017.3229744565</v>
      </c>
    </row>
    <row r="1186" spans="6:7" x14ac:dyDescent="0.45">
      <c r="F1186" s="18">
        <v>1178</v>
      </c>
      <c r="G1186">
        <v>6834958.721042335</v>
      </c>
    </row>
    <row r="1187" spans="6:7" x14ac:dyDescent="0.45">
      <c r="F1187" s="18">
        <v>1179</v>
      </c>
      <c r="G1187">
        <v>1042616.5158015807</v>
      </c>
    </row>
    <row r="1188" spans="6:7" x14ac:dyDescent="0.45">
      <c r="F1188" s="18">
        <v>1180</v>
      </c>
      <c r="G1188">
        <v>1699393.248092819</v>
      </c>
    </row>
    <row r="1189" spans="6:7" x14ac:dyDescent="0.45">
      <c r="F1189" s="18">
        <v>1181</v>
      </c>
      <c r="G1189">
        <v>753875.2647877424</v>
      </c>
    </row>
    <row r="1190" spans="6:7" x14ac:dyDescent="0.45">
      <c r="F1190" s="18">
        <v>1182</v>
      </c>
      <c r="G1190">
        <v>6041458.5020302525</v>
      </c>
    </row>
    <row r="1191" spans="6:7" x14ac:dyDescent="0.45">
      <c r="F1191" s="18">
        <v>1183</v>
      </c>
      <c r="G1191">
        <v>619754.6397393815</v>
      </c>
    </row>
    <row r="1192" spans="6:7" x14ac:dyDescent="0.45">
      <c r="F1192" s="18">
        <v>1184</v>
      </c>
      <c r="G1192">
        <v>1870995.3984544419</v>
      </c>
    </row>
    <row r="1193" spans="6:7" x14ac:dyDescent="0.45">
      <c r="F1193" s="18">
        <v>1185</v>
      </c>
      <c r="G1193">
        <v>2500587.3804504797</v>
      </c>
    </row>
    <row r="1194" spans="6:7" x14ac:dyDescent="0.45">
      <c r="F1194" s="18">
        <v>1186</v>
      </c>
      <c r="G1194">
        <v>658900.04288748407</v>
      </c>
    </row>
    <row r="1195" spans="6:7" x14ac:dyDescent="0.45">
      <c r="F1195" s="18">
        <v>1187</v>
      </c>
      <c r="G1195">
        <v>2198452.3976044264</v>
      </c>
    </row>
    <row r="1196" spans="6:7" x14ac:dyDescent="0.45">
      <c r="F1196" s="18">
        <v>1188</v>
      </c>
      <c r="G1196">
        <v>939937.06152828678</v>
      </c>
    </row>
    <row r="1197" spans="6:7" x14ac:dyDescent="0.45">
      <c r="F1197" s="18">
        <v>1189</v>
      </c>
      <c r="G1197">
        <v>1678832.1284494174</v>
      </c>
    </row>
    <row r="1198" spans="6:7" x14ac:dyDescent="0.45">
      <c r="F1198" s="18">
        <v>1190</v>
      </c>
      <c r="G1198">
        <v>4212389.6274759332</v>
      </c>
    </row>
    <row r="1199" spans="6:7" x14ac:dyDescent="0.45">
      <c r="F1199" s="18">
        <v>1191</v>
      </c>
      <c r="G1199">
        <v>1183425.9289255932</v>
      </c>
    </row>
    <row r="1200" spans="6:7" x14ac:dyDescent="0.45">
      <c r="F1200" s="18">
        <v>1192</v>
      </c>
      <c r="G1200">
        <v>858505.55084296898</v>
      </c>
    </row>
    <row r="1201" spans="6:7" x14ac:dyDescent="0.45">
      <c r="F1201" s="18">
        <v>1193</v>
      </c>
      <c r="G1201">
        <v>1141486.6644190494</v>
      </c>
    </row>
    <row r="1202" spans="6:7" x14ac:dyDescent="0.45">
      <c r="F1202" s="18">
        <v>1194</v>
      </c>
      <c r="G1202">
        <v>5834260.8547994671</v>
      </c>
    </row>
    <row r="1203" spans="6:7" x14ac:dyDescent="0.45">
      <c r="F1203" s="18">
        <v>1195</v>
      </c>
      <c r="G1203">
        <v>1571164.9299173497</v>
      </c>
    </row>
    <row r="1204" spans="6:7" x14ac:dyDescent="0.45">
      <c r="F1204" s="18">
        <v>1196</v>
      </c>
      <c r="G1204">
        <v>1298513.0907027712</v>
      </c>
    </row>
    <row r="1205" spans="6:7" x14ac:dyDescent="0.45">
      <c r="F1205" s="18">
        <v>1197</v>
      </c>
      <c r="G1205">
        <v>1148109.2248735246</v>
      </c>
    </row>
    <row r="1206" spans="6:7" x14ac:dyDescent="0.45">
      <c r="F1206" s="18">
        <v>1198</v>
      </c>
      <c r="G1206">
        <v>3797906.2750325575</v>
      </c>
    </row>
    <row r="1207" spans="6:7" x14ac:dyDescent="0.45">
      <c r="F1207" s="18">
        <v>1199</v>
      </c>
      <c r="G1207">
        <v>3319500.6470254003</v>
      </c>
    </row>
    <row r="1208" spans="6:7" x14ac:dyDescent="0.45">
      <c r="F1208" s="18">
        <v>1200</v>
      </c>
      <c r="G1208">
        <v>2127031.431001028</v>
      </c>
    </row>
    <row r="1209" spans="6:7" x14ac:dyDescent="0.45">
      <c r="F1209" s="18">
        <v>1201</v>
      </c>
      <c r="G1209">
        <v>5252708.4667783584</v>
      </c>
    </row>
    <row r="1210" spans="6:7" x14ac:dyDescent="0.45">
      <c r="F1210" s="18">
        <v>1202</v>
      </c>
      <c r="G1210">
        <v>295807.87039045017</v>
      </c>
    </row>
    <row r="1211" spans="6:7" x14ac:dyDescent="0.45">
      <c r="F1211" s="18">
        <v>1203</v>
      </c>
      <c r="G1211">
        <v>1419520.8260134915</v>
      </c>
    </row>
    <row r="1212" spans="6:7" x14ac:dyDescent="0.45">
      <c r="F1212" s="18">
        <v>1204</v>
      </c>
      <c r="G1212">
        <v>746954.68556275871</v>
      </c>
    </row>
    <row r="1213" spans="6:7" x14ac:dyDescent="0.45">
      <c r="F1213" s="18">
        <v>1205</v>
      </c>
      <c r="G1213">
        <v>987349.21562506515</v>
      </c>
    </row>
    <row r="1214" spans="6:7" x14ac:dyDescent="0.45">
      <c r="F1214" s="18">
        <v>1206</v>
      </c>
      <c r="G1214">
        <v>1180039.7115545755</v>
      </c>
    </row>
    <row r="1215" spans="6:7" x14ac:dyDescent="0.45">
      <c r="F1215" s="18">
        <v>1207</v>
      </c>
      <c r="G1215">
        <v>1261043.4395944786</v>
      </c>
    </row>
    <row r="1216" spans="6:7" x14ac:dyDescent="0.45">
      <c r="F1216" s="18">
        <v>1208</v>
      </c>
      <c r="G1216">
        <v>4028532.1201874595</v>
      </c>
    </row>
    <row r="1217" spans="6:7" x14ac:dyDescent="0.45">
      <c r="F1217" s="18">
        <v>1209</v>
      </c>
      <c r="G1217">
        <v>1321790.2580689767</v>
      </c>
    </row>
    <row r="1218" spans="6:7" x14ac:dyDescent="0.45">
      <c r="F1218" s="18">
        <v>1210</v>
      </c>
      <c r="G1218">
        <v>1547221.2655081844</v>
      </c>
    </row>
    <row r="1219" spans="6:7" x14ac:dyDescent="0.45">
      <c r="F1219" s="18">
        <v>1211</v>
      </c>
      <c r="G1219">
        <v>2985106.042851381</v>
      </c>
    </row>
    <row r="1220" spans="6:7" x14ac:dyDescent="0.45">
      <c r="F1220" s="18">
        <v>1212</v>
      </c>
      <c r="G1220">
        <v>600685.04285117565</v>
      </c>
    </row>
    <row r="1221" spans="6:7" x14ac:dyDescent="0.45">
      <c r="F1221" s="18">
        <v>1213</v>
      </c>
      <c r="G1221">
        <v>1486027.8784050886</v>
      </c>
    </row>
    <row r="1222" spans="6:7" x14ac:dyDescent="0.45">
      <c r="F1222" s="18">
        <v>1214</v>
      </c>
      <c r="G1222">
        <v>1178600.7424135513</v>
      </c>
    </row>
    <row r="1223" spans="6:7" x14ac:dyDescent="0.45">
      <c r="F1223" s="18">
        <v>1215</v>
      </c>
      <c r="G1223">
        <v>2294456.8462008242</v>
      </c>
    </row>
    <row r="1224" spans="6:7" x14ac:dyDescent="0.45">
      <c r="F1224" s="18">
        <v>1216</v>
      </c>
      <c r="G1224">
        <v>412615.94732114492</v>
      </c>
    </row>
    <row r="1225" spans="6:7" x14ac:dyDescent="0.45">
      <c r="F1225" s="18">
        <v>1217</v>
      </c>
      <c r="G1225">
        <v>1735195.7945167264</v>
      </c>
    </row>
    <row r="1226" spans="6:7" x14ac:dyDescent="0.45">
      <c r="F1226" s="18">
        <v>1218</v>
      </c>
      <c r="G1226">
        <v>987706.38613048464</v>
      </c>
    </row>
    <row r="1227" spans="6:7" x14ac:dyDescent="0.45">
      <c r="F1227" s="18">
        <v>1219</v>
      </c>
      <c r="G1227">
        <v>1437436.7674470462</v>
      </c>
    </row>
    <row r="1228" spans="6:7" x14ac:dyDescent="0.45">
      <c r="F1228" s="18">
        <v>1220</v>
      </c>
      <c r="G1228">
        <v>282389.69914681179</v>
      </c>
    </row>
    <row r="1229" spans="6:7" x14ac:dyDescent="0.45">
      <c r="F1229" s="18">
        <v>1221</v>
      </c>
      <c r="G1229">
        <v>888357.28154632496</v>
      </c>
    </row>
    <row r="1230" spans="6:7" x14ac:dyDescent="0.45">
      <c r="F1230" s="18">
        <v>1222</v>
      </c>
      <c r="G1230">
        <v>2321299.7985914624</v>
      </c>
    </row>
    <row r="1231" spans="6:7" x14ac:dyDescent="0.45">
      <c r="F1231" s="18">
        <v>1223</v>
      </c>
      <c r="G1231">
        <v>580050.20888162556</v>
      </c>
    </row>
    <row r="1232" spans="6:7" x14ac:dyDescent="0.45">
      <c r="F1232" s="18">
        <v>1224</v>
      </c>
      <c r="G1232">
        <v>378520.16542890063</v>
      </c>
    </row>
    <row r="1233" spans="6:7" x14ac:dyDescent="0.45">
      <c r="F1233" s="18">
        <v>1225</v>
      </c>
      <c r="G1233">
        <v>6717748.887670639</v>
      </c>
    </row>
    <row r="1234" spans="6:7" x14ac:dyDescent="0.45">
      <c r="F1234" s="18">
        <v>1226</v>
      </c>
      <c r="G1234">
        <v>1149338.3800084803</v>
      </c>
    </row>
    <row r="1235" spans="6:7" x14ac:dyDescent="0.45">
      <c r="F1235" s="18">
        <v>1227</v>
      </c>
      <c r="G1235">
        <v>347900.61684366158</v>
      </c>
    </row>
    <row r="1236" spans="6:7" x14ac:dyDescent="0.45">
      <c r="F1236" s="18">
        <v>1228</v>
      </c>
      <c r="G1236">
        <v>2010199.7944486178</v>
      </c>
    </row>
    <row r="1237" spans="6:7" x14ac:dyDescent="0.45">
      <c r="F1237" s="18">
        <v>1229</v>
      </c>
      <c r="G1237">
        <v>3961122.3793652444</v>
      </c>
    </row>
    <row r="1238" spans="6:7" x14ac:dyDescent="0.45">
      <c r="F1238" s="18">
        <v>1230</v>
      </c>
      <c r="G1238">
        <v>444601.65986653109</v>
      </c>
    </row>
    <row r="1239" spans="6:7" x14ac:dyDescent="0.45">
      <c r="F1239" s="18">
        <v>1231</v>
      </c>
      <c r="G1239">
        <v>1993468.9480653831</v>
      </c>
    </row>
    <row r="1240" spans="6:7" x14ac:dyDescent="0.45">
      <c r="F1240" s="18">
        <v>1232</v>
      </c>
      <c r="G1240">
        <v>3739847.450515788</v>
      </c>
    </row>
    <row r="1241" spans="6:7" x14ac:dyDescent="0.45">
      <c r="F1241" s="18">
        <v>1233</v>
      </c>
      <c r="G1241">
        <v>2508922.7780339466</v>
      </c>
    </row>
    <row r="1242" spans="6:7" x14ac:dyDescent="0.45">
      <c r="F1242" s="18">
        <v>1234</v>
      </c>
      <c r="G1242">
        <v>424199.82218801038</v>
      </c>
    </row>
    <row r="1243" spans="6:7" x14ac:dyDescent="0.45">
      <c r="F1243" s="18">
        <v>1235</v>
      </c>
      <c r="G1243">
        <v>1008524.5585154567</v>
      </c>
    </row>
    <row r="1244" spans="6:7" x14ac:dyDescent="0.45">
      <c r="F1244" s="18">
        <v>1236</v>
      </c>
      <c r="G1244">
        <v>1886247.8369940415</v>
      </c>
    </row>
    <row r="1245" spans="6:7" x14ac:dyDescent="0.45">
      <c r="F1245" s="18">
        <v>1237</v>
      </c>
      <c r="G1245">
        <v>2195320.7895900155</v>
      </c>
    </row>
    <row r="1246" spans="6:7" x14ac:dyDescent="0.45">
      <c r="F1246" s="18">
        <v>1238</v>
      </c>
      <c r="G1246">
        <v>1013539.4716194203</v>
      </c>
    </row>
    <row r="1247" spans="6:7" x14ac:dyDescent="0.45">
      <c r="F1247" s="18">
        <v>1239</v>
      </c>
      <c r="G1247">
        <v>9889870.93281818</v>
      </c>
    </row>
    <row r="1248" spans="6:7" x14ac:dyDescent="0.45">
      <c r="F1248" s="18">
        <v>1240</v>
      </c>
      <c r="G1248">
        <v>3587964.8522360176</v>
      </c>
    </row>
    <row r="1249" spans="6:7" x14ac:dyDescent="0.45">
      <c r="F1249" s="18">
        <v>1241</v>
      </c>
      <c r="G1249">
        <v>3405447.9769648099</v>
      </c>
    </row>
    <row r="1250" spans="6:7" x14ac:dyDescent="0.45">
      <c r="F1250" s="18">
        <v>1242</v>
      </c>
      <c r="G1250">
        <v>1487896.8603493141</v>
      </c>
    </row>
    <row r="1251" spans="6:7" x14ac:dyDescent="0.45">
      <c r="F1251" s="18">
        <v>1243</v>
      </c>
      <c r="G1251">
        <v>2759878.0410877364</v>
      </c>
    </row>
    <row r="1252" spans="6:7" x14ac:dyDescent="0.45">
      <c r="F1252" s="18">
        <v>1244</v>
      </c>
      <c r="G1252">
        <v>2458501.7353687384</v>
      </c>
    </row>
    <row r="1253" spans="6:7" x14ac:dyDescent="0.45">
      <c r="F1253" s="18">
        <v>1245</v>
      </c>
      <c r="G1253">
        <v>3728567.5701171043</v>
      </c>
    </row>
    <row r="1254" spans="6:7" x14ac:dyDescent="0.45">
      <c r="F1254" s="18">
        <v>1246</v>
      </c>
      <c r="G1254">
        <v>2484569.3143298076</v>
      </c>
    </row>
    <row r="1255" spans="6:7" x14ac:dyDescent="0.45">
      <c r="F1255" s="18">
        <v>1247</v>
      </c>
      <c r="G1255">
        <v>2214764.377353848</v>
      </c>
    </row>
    <row r="1256" spans="6:7" x14ac:dyDescent="0.45">
      <c r="F1256" s="18">
        <v>1248</v>
      </c>
      <c r="G1256">
        <v>4670121.5829486419</v>
      </c>
    </row>
    <row r="1257" spans="6:7" x14ac:dyDescent="0.45">
      <c r="F1257" s="18">
        <v>1249</v>
      </c>
      <c r="G1257">
        <v>1038054.3017774435</v>
      </c>
    </row>
    <row r="1258" spans="6:7" x14ac:dyDescent="0.45">
      <c r="F1258" s="18">
        <v>1250</v>
      </c>
      <c r="G1258">
        <v>677558.4445663346</v>
      </c>
    </row>
    <row r="1259" spans="6:7" x14ac:dyDescent="0.45">
      <c r="F1259" s="18">
        <v>1251</v>
      </c>
      <c r="G1259">
        <v>1879017.4399582639</v>
      </c>
    </row>
    <row r="1260" spans="6:7" x14ac:dyDescent="0.45">
      <c r="F1260" s="18">
        <v>1252</v>
      </c>
      <c r="G1260">
        <v>905908.09943850001</v>
      </c>
    </row>
    <row r="1261" spans="6:7" x14ac:dyDescent="0.45">
      <c r="F1261" s="18">
        <v>1253</v>
      </c>
      <c r="G1261">
        <v>1924771.3568487309</v>
      </c>
    </row>
    <row r="1262" spans="6:7" x14ac:dyDescent="0.45">
      <c r="F1262" s="18">
        <v>1254</v>
      </c>
      <c r="G1262">
        <v>5697052.5637046881</v>
      </c>
    </row>
    <row r="1263" spans="6:7" x14ac:dyDescent="0.45">
      <c r="F1263" s="18">
        <v>1255</v>
      </c>
      <c r="G1263">
        <v>4726365.5066252081</v>
      </c>
    </row>
    <row r="1264" spans="6:7" x14ac:dyDescent="0.45">
      <c r="F1264" s="18">
        <v>1256</v>
      </c>
      <c r="G1264">
        <v>1022901.8348757117</v>
      </c>
    </row>
    <row r="1265" spans="6:7" x14ac:dyDescent="0.45">
      <c r="F1265" s="18">
        <v>1257</v>
      </c>
      <c r="G1265">
        <v>2569928.5090199355</v>
      </c>
    </row>
    <row r="1266" spans="6:7" x14ac:dyDescent="0.45">
      <c r="F1266" s="18">
        <v>1258</v>
      </c>
      <c r="G1266">
        <v>1099596.7923967571</v>
      </c>
    </row>
    <row r="1267" spans="6:7" x14ac:dyDescent="0.45">
      <c r="F1267" s="18">
        <v>1259</v>
      </c>
      <c r="G1267">
        <v>237817.34164586279</v>
      </c>
    </row>
    <row r="1268" spans="6:7" x14ac:dyDescent="0.45">
      <c r="F1268" s="18">
        <v>1260</v>
      </c>
      <c r="G1268">
        <v>1480054.4124934215</v>
      </c>
    </row>
    <row r="1269" spans="6:7" x14ac:dyDescent="0.45">
      <c r="F1269" s="18">
        <v>1261</v>
      </c>
      <c r="G1269">
        <v>941001.97678623686</v>
      </c>
    </row>
    <row r="1270" spans="6:7" x14ac:dyDescent="0.45">
      <c r="F1270" s="18">
        <v>1262</v>
      </c>
      <c r="G1270">
        <v>1178997.7353035812</v>
      </c>
    </row>
    <row r="1271" spans="6:7" x14ac:dyDescent="0.45">
      <c r="F1271" s="18">
        <v>1263</v>
      </c>
      <c r="G1271">
        <v>1546120.2762877317</v>
      </c>
    </row>
    <row r="1272" spans="6:7" x14ac:dyDescent="0.45">
      <c r="F1272" s="18">
        <v>1264</v>
      </c>
      <c r="G1272">
        <v>1435462.7126049986</v>
      </c>
    </row>
    <row r="1273" spans="6:7" x14ac:dyDescent="0.45">
      <c r="F1273" s="18">
        <v>1265</v>
      </c>
      <c r="G1273">
        <v>1150126.4890671081</v>
      </c>
    </row>
    <row r="1274" spans="6:7" x14ac:dyDescent="0.45">
      <c r="F1274" s="18">
        <v>1266</v>
      </c>
      <c r="G1274">
        <v>365211.63392011478</v>
      </c>
    </row>
    <row r="1275" spans="6:7" x14ac:dyDescent="0.45">
      <c r="F1275" s="18">
        <v>1267</v>
      </c>
      <c r="G1275">
        <v>3289333.6830767146</v>
      </c>
    </row>
    <row r="1276" spans="6:7" x14ac:dyDescent="0.45">
      <c r="F1276" s="18">
        <v>1268</v>
      </c>
      <c r="G1276">
        <v>366457.29410124972</v>
      </c>
    </row>
    <row r="1277" spans="6:7" x14ac:dyDescent="0.45">
      <c r="F1277" s="18">
        <v>1269</v>
      </c>
      <c r="G1277">
        <v>4453926.1819282547</v>
      </c>
    </row>
    <row r="1278" spans="6:7" x14ac:dyDescent="0.45">
      <c r="F1278" s="18">
        <v>1270</v>
      </c>
      <c r="G1278">
        <v>743935.2730507832</v>
      </c>
    </row>
    <row r="1279" spans="6:7" x14ac:dyDescent="0.45">
      <c r="F1279" s="18">
        <v>1271</v>
      </c>
      <c r="G1279">
        <v>686657.66703303717</v>
      </c>
    </row>
    <row r="1280" spans="6:7" x14ac:dyDescent="0.45">
      <c r="F1280" s="18">
        <v>1272</v>
      </c>
      <c r="G1280">
        <v>791658.54450780351</v>
      </c>
    </row>
    <row r="1281" spans="6:7" x14ac:dyDescent="0.45">
      <c r="F1281" s="18">
        <v>1273</v>
      </c>
      <c r="G1281">
        <v>926710.81294365926</v>
      </c>
    </row>
    <row r="1282" spans="6:7" x14ac:dyDescent="0.45">
      <c r="F1282" s="18">
        <v>1274</v>
      </c>
      <c r="G1282">
        <v>253719.90784323146</v>
      </c>
    </row>
    <row r="1283" spans="6:7" x14ac:dyDescent="0.45">
      <c r="F1283" s="18">
        <v>1275</v>
      </c>
      <c r="G1283">
        <v>866586.56551281526</v>
      </c>
    </row>
    <row r="1284" spans="6:7" x14ac:dyDescent="0.45">
      <c r="F1284" s="18">
        <v>1276</v>
      </c>
      <c r="G1284">
        <v>1262508.573983772</v>
      </c>
    </row>
    <row r="1285" spans="6:7" x14ac:dyDescent="0.45">
      <c r="F1285" s="18">
        <v>1277</v>
      </c>
      <c r="G1285">
        <v>748119.66842960252</v>
      </c>
    </row>
    <row r="1286" spans="6:7" x14ac:dyDescent="0.45">
      <c r="F1286" s="18">
        <v>1278</v>
      </c>
      <c r="G1286">
        <v>1585062.6588000436</v>
      </c>
    </row>
    <row r="1287" spans="6:7" x14ac:dyDescent="0.45">
      <c r="F1287" s="18">
        <v>1279</v>
      </c>
      <c r="G1287">
        <v>3213920.3507908625</v>
      </c>
    </row>
    <row r="1288" spans="6:7" x14ac:dyDescent="0.45">
      <c r="F1288" s="18">
        <v>1280</v>
      </c>
      <c r="G1288">
        <v>3742460.9210926737</v>
      </c>
    </row>
    <row r="1289" spans="6:7" x14ac:dyDescent="0.45">
      <c r="F1289" s="18">
        <v>1281</v>
      </c>
      <c r="G1289">
        <v>1264436.3739065919</v>
      </c>
    </row>
    <row r="1290" spans="6:7" x14ac:dyDescent="0.45">
      <c r="F1290" s="18">
        <v>1282</v>
      </c>
      <c r="G1290">
        <v>859745.68622641498</v>
      </c>
    </row>
    <row r="1291" spans="6:7" x14ac:dyDescent="0.45">
      <c r="F1291" s="18">
        <v>1283</v>
      </c>
      <c r="G1291">
        <v>1349421.1043928617</v>
      </c>
    </row>
    <row r="1292" spans="6:7" x14ac:dyDescent="0.45">
      <c r="F1292" s="18">
        <v>1284</v>
      </c>
      <c r="G1292">
        <v>1477078.2078755992</v>
      </c>
    </row>
    <row r="1293" spans="6:7" x14ac:dyDescent="0.45">
      <c r="F1293" s="18">
        <v>1285</v>
      </c>
      <c r="G1293">
        <v>1593196.1805195692</v>
      </c>
    </row>
    <row r="1294" spans="6:7" x14ac:dyDescent="0.45">
      <c r="F1294" s="18">
        <v>1286</v>
      </c>
      <c r="G1294">
        <v>1139813.6441016337</v>
      </c>
    </row>
    <row r="1295" spans="6:7" x14ac:dyDescent="0.45">
      <c r="F1295" s="18">
        <v>1287</v>
      </c>
      <c r="G1295">
        <v>1206878.5562850542</v>
      </c>
    </row>
    <row r="1296" spans="6:7" x14ac:dyDescent="0.45">
      <c r="F1296" s="18">
        <v>1288</v>
      </c>
      <c r="G1296">
        <v>9308486.9004734661</v>
      </c>
    </row>
    <row r="1297" spans="6:7" x14ac:dyDescent="0.45">
      <c r="F1297" s="18">
        <v>1289</v>
      </c>
      <c r="G1297">
        <v>1474388.4706616134</v>
      </c>
    </row>
    <row r="1298" spans="6:7" x14ac:dyDescent="0.45">
      <c r="F1298" s="18">
        <v>1290</v>
      </c>
      <c r="G1298">
        <v>3512485.2269248888</v>
      </c>
    </row>
    <row r="1299" spans="6:7" x14ac:dyDescent="0.45">
      <c r="F1299" s="18">
        <v>1291</v>
      </c>
      <c r="G1299">
        <v>1286848.2389846165</v>
      </c>
    </row>
    <row r="1300" spans="6:7" x14ac:dyDescent="0.45">
      <c r="F1300" s="18">
        <v>1292</v>
      </c>
      <c r="G1300">
        <v>913907.25255671784</v>
      </c>
    </row>
    <row r="1301" spans="6:7" x14ac:dyDescent="0.45">
      <c r="F1301" s="18">
        <v>1293</v>
      </c>
      <c r="G1301">
        <v>2680225.9789412278</v>
      </c>
    </row>
    <row r="1302" spans="6:7" x14ac:dyDescent="0.45">
      <c r="F1302" s="18">
        <v>1294</v>
      </c>
      <c r="G1302">
        <v>972451.73354502732</v>
      </c>
    </row>
    <row r="1303" spans="6:7" x14ac:dyDescent="0.45">
      <c r="F1303" s="18">
        <v>1295</v>
      </c>
      <c r="G1303">
        <v>981647.24837318738</v>
      </c>
    </row>
    <row r="1304" spans="6:7" x14ac:dyDescent="0.45">
      <c r="F1304" s="18">
        <v>1296</v>
      </c>
      <c r="G1304">
        <v>1368553.8403345183</v>
      </c>
    </row>
    <row r="1305" spans="6:7" x14ac:dyDescent="0.45">
      <c r="F1305" s="18">
        <v>1297</v>
      </c>
      <c r="G1305">
        <v>871185.67497353419</v>
      </c>
    </row>
    <row r="1306" spans="6:7" x14ac:dyDescent="0.45">
      <c r="F1306" s="18">
        <v>1298</v>
      </c>
      <c r="G1306">
        <v>787388.03082151909</v>
      </c>
    </row>
    <row r="1307" spans="6:7" x14ac:dyDescent="0.45">
      <c r="F1307" s="18">
        <v>1299</v>
      </c>
      <c r="G1307">
        <v>1430935.542459009</v>
      </c>
    </row>
    <row r="1308" spans="6:7" x14ac:dyDescent="0.45">
      <c r="F1308" s="18">
        <v>1300</v>
      </c>
      <c r="G1308">
        <v>485491.41213150008</v>
      </c>
    </row>
    <row r="1309" spans="6:7" x14ac:dyDescent="0.45">
      <c r="F1309" s="18">
        <v>1301</v>
      </c>
      <c r="G1309">
        <v>3071807.8375617145</v>
      </c>
    </row>
    <row r="1310" spans="6:7" x14ac:dyDescent="0.45">
      <c r="F1310" s="18">
        <v>1302</v>
      </c>
      <c r="G1310">
        <v>4992989.4432922825</v>
      </c>
    </row>
    <row r="1311" spans="6:7" x14ac:dyDescent="0.45">
      <c r="F1311" s="18">
        <v>1303</v>
      </c>
      <c r="G1311">
        <v>597118.87483060418</v>
      </c>
    </row>
    <row r="1312" spans="6:7" x14ac:dyDescent="0.45">
      <c r="F1312" s="18">
        <v>1304</v>
      </c>
      <c r="G1312">
        <v>591465.71493476245</v>
      </c>
    </row>
    <row r="1313" spans="6:7" x14ac:dyDescent="0.45">
      <c r="F1313" s="18">
        <v>1305</v>
      </c>
      <c r="G1313">
        <v>1667691.1210589174</v>
      </c>
    </row>
    <row r="1314" spans="6:7" x14ac:dyDescent="0.45">
      <c r="F1314" s="18">
        <v>1306</v>
      </c>
      <c r="G1314">
        <v>2380319.0605708458</v>
      </c>
    </row>
    <row r="1315" spans="6:7" x14ac:dyDescent="0.45">
      <c r="F1315" s="18">
        <v>1307</v>
      </c>
      <c r="G1315">
        <v>4294564.4913383722</v>
      </c>
    </row>
    <row r="1316" spans="6:7" x14ac:dyDescent="0.45">
      <c r="F1316" s="18">
        <v>1308</v>
      </c>
      <c r="G1316">
        <v>4443785.3170503182</v>
      </c>
    </row>
    <row r="1317" spans="6:7" x14ac:dyDescent="0.45">
      <c r="F1317" s="18">
        <v>1309</v>
      </c>
      <c r="G1317">
        <v>10277353.227418462</v>
      </c>
    </row>
    <row r="1318" spans="6:7" x14ac:dyDescent="0.45">
      <c r="F1318" s="18">
        <v>1310</v>
      </c>
      <c r="G1318">
        <v>7320837.8427097173</v>
      </c>
    </row>
    <row r="1319" spans="6:7" x14ac:dyDescent="0.45">
      <c r="F1319" s="18">
        <v>1311</v>
      </c>
      <c r="G1319">
        <v>10952460.941588568</v>
      </c>
    </row>
    <row r="1320" spans="6:7" x14ac:dyDescent="0.45">
      <c r="F1320" s="18">
        <v>1312</v>
      </c>
      <c r="G1320">
        <v>2806502.8165483433</v>
      </c>
    </row>
    <row r="1321" spans="6:7" x14ac:dyDescent="0.45">
      <c r="F1321" s="18">
        <v>1313</v>
      </c>
      <c r="G1321">
        <v>2279866.5778397187</v>
      </c>
    </row>
    <row r="1322" spans="6:7" x14ac:dyDescent="0.45">
      <c r="F1322" s="18">
        <v>1314</v>
      </c>
      <c r="G1322">
        <v>5349367.0469388394</v>
      </c>
    </row>
    <row r="1323" spans="6:7" x14ac:dyDescent="0.45">
      <c r="F1323" s="18">
        <v>1315</v>
      </c>
      <c r="G1323">
        <v>460699.3256562241</v>
      </c>
    </row>
    <row r="1324" spans="6:7" x14ac:dyDescent="0.45">
      <c r="F1324" s="18">
        <v>1316</v>
      </c>
      <c r="G1324">
        <v>2925040.3571874364</v>
      </c>
    </row>
    <row r="1325" spans="6:7" x14ac:dyDescent="0.45">
      <c r="F1325" s="18">
        <v>1317</v>
      </c>
      <c r="G1325">
        <v>374541.26618935016</v>
      </c>
    </row>
    <row r="1326" spans="6:7" x14ac:dyDescent="0.45">
      <c r="F1326" s="18">
        <v>1318</v>
      </c>
      <c r="G1326">
        <v>3213085.1534877992</v>
      </c>
    </row>
    <row r="1327" spans="6:7" x14ac:dyDescent="0.45">
      <c r="F1327" s="18">
        <v>1319</v>
      </c>
      <c r="G1327">
        <v>2792595.2562028226</v>
      </c>
    </row>
    <row r="1328" spans="6:7" x14ac:dyDescent="0.45">
      <c r="F1328" s="18">
        <v>1320</v>
      </c>
      <c r="G1328">
        <v>4384086.4604886472</v>
      </c>
    </row>
    <row r="1329" spans="6:7" x14ac:dyDescent="0.45">
      <c r="F1329" s="18">
        <v>1321</v>
      </c>
      <c r="G1329">
        <v>1500977.1513199029</v>
      </c>
    </row>
    <row r="1330" spans="6:7" x14ac:dyDescent="0.45">
      <c r="F1330" s="18">
        <v>1322</v>
      </c>
      <c r="G1330">
        <v>1192115.062076377</v>
      </c>
    </row>
    <row r="1331" spans="6:7" x14ac:dyDescent="0.45">
      <c r="F1331" s="18">
        <v>1323</v>
      </c>
      <c r="G1331">
        <v>1506481.5448515143</v>
      </c>
    </row>
    <row r="1332" spans="6:7" x14ac:dyDescent="0.45">
      <c r="F1332" s="18">
        <v>1324</v>
      </c>
      <c r="G1332">
        <v>1379866.9846729159</v>
      </c>
    </row>
    <row r="1333" spans="6:7" x14ac:dyDescent="0.45">
      <c r="F1333" s="18">
        <v>1325</v>
      </c>
      <c r="G1333">
        <v>1924964.9950715227</v>
      </c>
    </row>
    <row r="1334" spans="6:7" x14ac:dyDescent="0.45">
      <c r="F1334" s="18">
        <v>1326</v>
      </c>
      <c r="G1334">
        <v>444138.80320344266</v>
      </c>
    </row>
    <row r="1335" spans="6:7" x14ac:dyDescent="0.45">
      <c r="F1335" s="18">
        <v>1327</v>
      </c>
      <c r="G1335">
        <v>3787335.6730034873</v>
      </c>
    </row>
    <row r="1336" spans="6:7" x14ac:dyDescent="0.45">
      <c r="F1336" s="18">
        <v>1328</v>
      </c>
      <c r="G1336">
        <v>825943.68743289099</v>
      </c>
    </row>
    <row r="1337" spans="6:7" x14ac:dyDescent="0.45">
      <c r="F1337" s="18">
        <v>1329</v>
      </c>
      <c r="G1337">
        <v>475809.85768420057</v>
      </c>
    </row>
    <row r="1338" spans="6:7" x14ac:dyDescent="0.45">
      <c r="F1338" s="18">
        <v>1330</v>
      </c>
      <c r="G1338">
        <v>1068001.0743611583</v>
      </c>
    </row>
    <row r="1339" spans="6:7" x14ac:dyDescent="0.45">
      <c r="F1339" s="18">
        <v>1331</v>
      </c>
      <c r="G1339">
        <v>3383819.313181852</v>
      </c>
    </row>
    <row r="1340" spans="6:7" x14ac:dyDescent="0.45">
      <c r="F1340" s="18">
        <v>1332</v>
      </c>
      <c r="G1340">
        <v>2576235.7148267524</v>
      </c>
    </row>
    <row r="1341" spans="6:7" x14ac:dyDescent="0.45">
      <c r="F1341" s="18">
        <v>1333</v>
      </c>
      <c r="G1341">
        <v>2325691.0474526081</v>
      </c>
    </row>
    <row r="1342" spans="6:7" x14ac:dyDescent="0.45">
      <c r="F1342" s="18">
        <v>1334</v>
      </c>
      <c r="G1342">
        <v>4334846.0814064899</v>
      </c>
    </row>
    <row r="1343" spans="6:7" x14ac:dyDescent="0.45">
      <c r="F1343" s="18">
        <v>1335</v>
      </c>
      <c r="G1343">
        <v>1511221.8650448462</v>
      </c>
    </row>
    <row r="1344" spans="6:7" x14ac:dyDescent="0.45">
      <c r="F1344" s="18">
        <v>1336</v>
      </c>
      <c r="G1344">
        <v>706432.47112983663</v>
      </c>
    </row>
    <row r="1345" spans="6:7" x14ac:dyDescent="0.45">
      <c r="F1345" s="18">
        <v>1337</v>
      </c>
      <c r="G1345">
        <v>3141443.1881075478</v>
      </c>
    </row>
    <row r="1346" spans="6:7" x14ac:dyDescent="0.45">
      <c r="F1346" s="18">
        <v>1338</v>
      </c>
      <c r="G1346">
        <v>1573573.7623724788</v>
      </c>
    </row>
    <row r="1347" spans="6:7" x14ac:dyDescent="0.45">
      <c r="F1347" s="18">
        <v>1339</v>
      </c>
      <c r="G1347">
        <v>4122175.0378819765</v>
      </c>
    </row>
    <row r="1348" spans="6:7" x14ac:dyDescent="0.45">
      <c r="F1348" s="18">
        <v>1340</v>
      </c>
      <c r="G1348">
        <v>1110775.2265915808</v>
      </c>
    </row>
    <row r="1349" spans="6:7" x14ac:dyDescent="0.45">
      <c r="F1349" s="18">
        <v>1341</v>
      </c>
      <c r="G1349">
        <v>1432495.6876401242</v>
      </c>
    </row>
    <row r="1350" spans="6:7" x14ac:dyDescent="0.45">
      <c r="F1350" s="18">
        <v>1342</v>
      </c>
      <c r="G1350">
        <v>909132.45160273777</v>
      </c>
    </row>
    <row r="1351" spans="6:7" x14ac:dyDescent="0.45">
      <c r="F1351" s="18">
        <v>1343</v>
      </c>
      <c r="G1351">
        <v>2110587.7544934293</v>
      </c>
    </row>
    <row r="1352" spans="6:7" x14ac:dyDescent="0.45">
      <c r="F1352" s="18">
        <v>1344</v>
      </c>
      <c r="G1352">
        <v>867060.31769853702</v>
      </c>
    </row>
    <row r="1353" spans="6:7" x14ac:dyDescent="0.45">
      <c r="F1353" s="18">
        <v>1345</v>
      </c>
      <c r="G1353">
        <v>3927792.0617135079</v>
      </c>
    </row>
    <row r="1354" spans="6:7" x14ac:dyDescent="0.45">
      <c r="F1354" s="18">
        <v>1346</v>
      </c>
      <c r="G1354">
        <v>2846958.1820522593</v>
      </c>
    </row>
    <row r="1355" spans="6:7" x14ac:dyDescent="0.45">
      <c r="F1355" s="18">
        <v>1347</v>
      </c>
      <c r="G1355">
        <v>1207294.9609421967</v>
      </c>
    </row>
    <row r="1356" spans="6:7" x14ac:dyDescent="0.45">
      <c r="F1356" s="18">
        <v>1348</v>
      </c>
      <c r="G1356">
        <v>1380616.7345002135</v>
      </c>
    </row>
    <row r="1357" spans="6:7" x14ac:dyDescent="0.45">
      <c r="F1357" s="18">
        <v>1349</v>
      </c>
      <c r="G1357">
        <v>2888029.2201966746</v>
      </c>
    </row>
    <row r="1358" spans="6:7" x14ac:dyDescent="0.45">
      <c r="F1358" s="18">
        <v>1350</v>
      </c>
      <c r="G1358">
        <v>1317553.1414215115</v>
      </c>
    </row>
    <row r="1359" spans="6:7" x14ac:dyDescent="0.45">
      <c r="F1359" s="18">
        <v>1351</v>
      </c>
      <c r="G1359">
        <v>807434.18912360433</v>
      </c>
    </row>
    <row r="1360" spans="6:7" x14ac:dyDescent="0.45">
      <c r="F1360" s="18">
        <v>1352</v>
      </c>
      <c r="G1360">
        <v>11417981.431676593</v>
      </c>
    </row>
    <row r="1361" spans="6:7" x14ac:dyDescent="0.45">
      <c r="F1361" s="18">
        <v>1353</v>
      </c>
      <c r="G1361">
        <v>5733233.5545692006</v>
      </c>
    </row>
    <row r="1362" spans="6:7" x14ac:dyDescent="0.45">
      <c r="F1362" s="18">
        <v>1354</v>
      </c>
      <c r="G1362">
        <v>1063172.225370419</v>
      </c>
    </row>
    <row r="1363" spans="6:7" x14ac:dyDescent="0.45">
      <c r="F1363" s="18">
        <v>1355</v>
      </c>
      <c r="G1363">
        <v>635772.37329343962</v>
      </c>
    </row>
    <row r="1364" spans="6:7" x14ac:dyDescent="0.45">
      <c r="F1364" s="18">
        <v>1356</v>
      </c>
      <c r="G1364">
        <v>1075204.383841706</v>
      </c>
    </row>
    <row r="1365" spans="6:7" x14ac:dyDescent="0.45">
      <c r="F1365" s="18">
        <v>1357</v>
      </c>
      <c r="G1365">
        <v>5530803.113477475</v>
      </c>
    </row>
    <row r="1366" spans="6:7" x14ac:dyDescent="0.45">
      <c r="F1366" s="18">
        <v>1358</v>
      </c>
      <c r="G1366">
        <v>841141.48176273215</v>
      </c>
    </row>
    <row r="1367" spans="6:7" x14ac:dyDescent="0.45">
      <c r="F1367" s="18">
        <v>1359</v>
      </c>
      <c r="G1367">
        <v>1989291.1004122617</v>
      </c>
    </row>
    <row r="1368" spans="6:7" x14ac:dyDescent="0.45">
      <c r="F1368" s="18">
        <v>1360</v>
      </c>
      <c r="G1368">
        <v>1106402.9830876982</v>
      </c>
    </row>
    <row r="1369" spans="6:7" x14ac:dyDescent="0.45">
      <c r="F1369" s="18">
        <v>1361</v>
      </c>
      <c r="G1369">
        <v>1829657.691675999</v>
      </c>
    </row>
    <row r="1370" spans="6:7" x14ac:dyDescent="0.45">
      <c r="F1370" s="18">
        <v>1362</v>
      </c>
      <c r="G1370">
        <v>1500621.779422126</v>
      </c>
    </row>
    <row r="1371" spans="6:7" x14ac:dyDescent="0.45">
      <c r="F1371" s="18">
        <v>1363</v>
      </c>
      <c r="G1371">
        <v>2556904.7050630469</v>
      </c>
    </row>
    <row r="1372" spans="6:7" x14ac:dyDescent="0.45">
      <c r="F1372" s="18">
        <v>1364</v>
      </c>
      <c r="G1372">
        <v>3247224.0205845837</v>
      </c>
    </row>
    <row r="1373" spans="6:7" x14ac:dyDescent="0.45">
      <c r="F1373" s="18">
        <v>1365</v>
      </c>
      <c r="G1373">
        <v>1754661.3976717708</v>
      </c>
    </row>
    <row r="1374" spans="6:7" x14ac:dyDescent="0.45">
      <c r="F1374" s="18">
        <v>1366</v>
      </c>
      <c r="G1374">
        <v>1933775.836402186</v>
      </c>
    </row>
    <row r="1375" spans="6:7" x14ac:dyDescent="0.45">
      <c r="F1375" s="18">
        <v>1367</v>
      </c>
      <c r="G1375">
        <v>2493635.6589589375</v>
      </c>
    </row>
    <row r="1376" spans="6:7" x14ac:dyDescent="0.45">
      <c r="F1376" s="18">
        <v>1368</v>
      </c>
      <c r="G1376">
        <v>1795519.1488061643</v>
      </c>
    </row>
    <row r="1377" spans="6:7" x14ac:dyDescent="0.45">
      <c r="F1377" s="18">
        <v>1369</v>
      </c>
      <c r="G1377">
        <v>9493370.4318568129</v>
      </c>
    </row>
    <row r="1378" spans="6:7" x14ac:dyDescent="0.45">
      <c r="F1378" s="18">
        <v>1370</v>
      </c>
      <c r="G1378">
        <v>2048870.1104146221</v>
      </c>
    </row>
    <row r="1379" spans="6:7" x14ac:dyDescent="0.45">
      <c r="F1379" s="18">
        <v>1371</v>
      </c>
      <c r="G1379">
        <v>1692599.7233262924</v>
      </c>
    </row>
    <row r="1380" spans="6:7" x14ac:dyDescent="0.45">
      <c r="F1380" s="18">
        <v>1372</v>
      </c>
      <c r="G1380">
        <v>3760753.7064317307</v>
      </c>
    </row>
    <row r="1381" spans="6:7" x14ac:dyDescent="0.45">
      <c r="F1381" s="18">
        <v>1373</v>
      </c>
      <c r="G1381">
        <v>2823801.6531103682</v>
      </c>
    </row>
    <row r="1382" spans="6:7" x14ac:dyDescent="0.45">
      <c r="F1382" s="18">
        <v>1374</v>
      </c>
      <c r="G1382">
        <v>3701103.2008358617</v>
      </c>
    </row>
    <row r="1383" spans="6:7" x14ac:dyDescent="0.45">
      <c r="F1383" s="18">
        <v>1375</v>
      </c>
      <c r="G1383">
        <v>24848990.316891473</v>
      </c>
    </row>
    <row r="1384" spans="6:7" x14ac:dyDescent="0.45">
      <c r="F1384" s="18">
        <v>1376</v>
      </c>
      <c r="G1384">
        <v>3005627.594479098</v>
      </c>
    </row>
    <row r="1385" spans="6:7" x14ac:dyDescent="0.45">
      <c r="F1385" s="18">
        <v>1377</v>
      </c>
      <c r="G1385">
        <v>1462090.5110089937</v>
      </c>
    </row>
    <row r="1386" spans="6:7" x14ac:dyDescent="0.45">
      <c r="F1386" s="18">
        <v>1378</v>
      </c>
      <c r="G1386">
        <v>2727477.9599172906</v>
      </c>
    </row>
    <row r="1387" spans="6:7" x14ac:dyDescent="0.45">
      <c r="F1387" s="18">
        <v>1379</v>
      </c>
      <c r="G1387">
        <v>2132320.3951647789</v>
      </c>
    </row>
    <row r="1388" spans="6:7" x14ac:dyDescent="0.45">
      <c r="F1388" s="18">
        <v>1380</v>
      </c>
      <c r="G1388">
        <v>423491.10938101157</v>
      </c>
    </row>
    <row r="1389" spans="6:7" x14ac:dyDescent="0.45">
      <c r="F1389" s="18">
        <v>1381</v>
      </c>
      <c r="G1389">
        <v>4451216.6208243901</v>
      </c>
    </row>
    <row r="1390" spans="6:7" x14ac:dyDescent="0.45">
      <c r="F1390" s="18">
        <v>1382</v>
      </c>
      <c r="G1390">
        <v>3676160.121329098</v>
      </c>
    </row>
    <row r="1391" spans="6:7" x14ac:dyDescent="0.45">
      <c r="F1391" s="18">
        <v>1383</v>
      </c>
      <c r="G1391">
        <v>1202261.8038839502</v>
      </c>
    </row>
    <row r="1392" spans="6:7" x14ac:dyDescent="0.45">
      <c r="F1392" s="18">
        <v>1384</v>
      </c>
      <c r="G1392">
        <v>652461.24505193636</v>
      </c>
    </row>
    <row r="1393" spans="6:7" x14ac:dyDescent="0.45">
      <c r="F1393" s="18">
        <v>1385</v>
      </c>
      <c r="G1393">
        <v>5522391.6366201853</v>
      </c>
    </row>
    <row r="1394" spans="6:7" x14ac:dyDescent="0.45">
      <c r="F1394" s="18">
        <v>1386</v>
      </c>
      <c r="G1394">
        <v>2112964.9778368021</v>
      </c>
    </row>
    <row r="1395" spans="6:7" x14ac:dyDescent="0.45">
      <c r="F1395" s="18">
        <v>1387</v>
      </c>
      <c r="G1395">
        <v>192809.22144452875</v>
      </c>
    </row>
    <row r="1396" spans="6:7" x14ac:dyDescent="0.45">
      <c r="F1396" s="18">
        <v>1388</v>
      </c>
      <c r="G1396">
        <v>719149.14206943673</v>
      </c>
    </row>
    <row r="1397" spans="6:7" x14ac:dyDescent="0.45">
      <c r="F1397" s="18">
        <v>1389</v>
      </c>
      <c r="G1397">
        <v>853965.21913027647</v>
      </c>
    </row>
    <row r="1398" spans="6:7" x14ac:dyDescent="0.45">
      <c r="F1398" s="18">
        <v>1390</v>
      </c>
      <c r="G1398">
        <v>2950296.9639153788</v>
      </c>
    </row>
    <row r="1399" spans="6:7" x14ac:dyDescent="0.45">
      <c r="F1399" s="18">
        <v>1391</v>
      </c>
      <c r="G1399">
        <v>1532470.8072047322</v>
      </c>
    </row>
    <row r="1400" spans="6:7" x14ac:dyDescent="0.45">
      <c r="F1400" s="18">
        <v>1392</v>
      </c>
      <c r="G1400">
        <v>1530916.4211204406</v>
      </c>
    </row>
    <row r="1401" spans="6:7" x14ac:dyDescent="0.45">
      <c r="F1401" s="18">
        <v>1393</v>
      </c>
      <c r="G1401">
        <v>1932733.1955485744</v>
      </c>
    </row>
    <row r="1402" spans="6:7" x14ac:dyDescent="0.45">
      <c r="F1402" s="18">
        <v>1394</v>
      </c>
      <c r="G1402">
        <v>4786697.7395089511</v>
      </c>
    </row>
    <row r="1403" spans="6:7" x14ac:dyDescent="0.45">
      <c r="F1403" s="18">
        <v>1395</v>
      </c>
      <c r="G1403">
        <v>1524496.2034170073</v>
      </c>
    </row>
    <row r="1404" spans="6:7" x14ac:dyDescent="0.45">
      <c r="F1404" s="18">
        <v>1396</v>
      </c>
      <c r="G1404">
        <v>2881021.6195673812</v>
      </c>
    </row>
    <row r="1405" spans="6:7" x14ac:dyDescent="0.45">
      <c r="F1405" s="18">
        <v>1397</v>
      </c>
      <c r="G1405">
        <v>675748.35328419751</v>
      </c>
    </row>
    <row r="1406" spans="6:7" x14ac:dyDescent="0.45">
      <c r="F1406" s="18">
        <v>1398</v>
      </c>
      <c r="G1406">
        <v>680944.57930346136</v>
      </c>
    </row>
    <row r="1407" spans="6:7" x14ac:dyDescent="0.45">
      <c r="F1407" s="18">
        <v>1399</v>
      </c>
      <c r="G1407">
        <v>1078044.9993253381</v>
      </c>
    </row>
    <row r="1408" spans="6:7" x14ac:dyDescent="0.45">
      <c r="F1408" s="18">
        <v>1400</v>
      </c>
      <c r="G1408">
        <v>474041.24444026005</v>
      </c>
    </row>
    <row r="1409" spans="6:7" x14ac:dyDescent="0.45">
      <c r="F1409" s="18">
        <v>1401</v>
      </c>
      <c r="G1409">
        <v>1183101.2469830001</v>
      </c>
    </row>
    <row r="1410" spans="6:7" x14ac:dyDescent="0.45">
      <c r="F1410" s="18">
        <v>1402</v>
      </c>
      <c r="G1410">
        <v>1150502.9534426171</v>
      </c>
    </row>
    <row r="1411" spans="6:7" x14ac:dyDescent="0.45">
      <c r="F1411" s="18">
        <v>1403</v>
      </c>
      <c r="G1411">
        <v>1277610.2231431978</v>
      </c>
    </row>
    <row r="1412" spans="6:7" x14ac:dyDescent="0.45">
      <c r="F1412" s="18">
        <v>1404</v>
      </c>
      <c r="G1412">
        <v>3166933.1524969949</v>
      </c>
    </row>
    <row r="1413" spans="6:7" x14ac:dyDescent="0.45">
      <c r="F1413" s="18">
        <v>1405</v>
      </c>
      <c r="G1413">
        <v>464134.68906973768</v>
      </c>
    </row>
    <row r="1414" spans="6:7" x14ac:dyDescent="0.45">
      <c r="F1414" s="18">
        <v>1406</v>
      </c>
      <c r="G1414">
        <v>1261900.5720681006</v>
      </c>
    </row>
    <row r="1415" spans="6:7" x14ac:dyDescent="0.45">
      <c r="F1415" s="18">
        <v>1407</v>
      </c>
      <c r="G1415">
        <v>1506672.4118483444</v>
      </c>
    </row>
    <row r="1416" spans="6:7" x14ac:dyDescent="0.45">
      <c r="F1416" s="18">
        <v>1408</v>
      </c>
      <c r="G1416">
        <v>811137.46626230574</v>
      </c>
    </row>
    <row r="1417" spans="6:7" x14ac:dyDescent="0.45">
      <c r="F1417" s="18">
        <v>1409</v>
      </c>
      <c r="G1417">
        <v>1307696.8533931545</v>
      </c>
    </row>
    <row r="1418" spans="6:7" x14ac:dyDescent="0.45">
      <c r="F1418" s="18">
        <v>1410</v>
      </c>
      <c r="G1418">
        <v>3703225.8375161397</v>
      </c>
    </row>
    <row r="1419" spans="6:7" x14ac:dyDescent="0.45">
      <c r="F1419" s="18">
        <v>1411</v>
      </c>
      <c r="G1419">
        <v>926661.79447958642</v>
      </c>
    </row>
    <row r="1420" spans="6:7" x14ac:dyDescent="0.45">
      <c r="F1420" s="18">
        <v>1412</v>
      </c>
      <c r="G1420">
        <v>1676846.2847494055</v>
      </c>
    </row>
    <row r="1421" spans="6:7" x14ac:dyDescent="0.45">
      <c r="F1421" s="18">
        <v>1413</v>
      </c>
      <c r="G1421">
        <v>4340789.6496111797</v>
      </c>
    </row>
    <row r="1422" spans="6:7" x14ac:dyDescent="0.45">
      <c r="F1422" s="18">
        <v>1414</v>
      </c>
      <c r="G1422">
        <v>6217748.862957838</v>
      </c>
    </row>
    <row r="1423" spans="6:7" x14ac:dyDescent="0.45">
      <c r="F1423" s="18">
        <v>1415</v>
      </c>
      <c r="G1423">
        <v>959390.59520471934</v>
      </c>
    </row>
    <row r="1424" spans="6:7" x14ac:dyDescent="0.45">
      <c r="F1424" s="18">
        <v>1416</v>
      </c>
      <c r="G1424">
        <v>3031073.8240055102</v>
      </c>
    </row>
    <row r="1425" spans="6:7" x14ac:dyDescent="0.45">
      <c r="F1425" s="18">
        <v>1417</v>
      </c>
      <c r="G1425">
        <v>905328.40876625956</v>
      </c>
    </row>
    <row r="1426" spans="6:7" x14ac:dyDescent="0.45">
      <c r="F1426" s="18">
        <v>1418</v>
      </c>
      <c r="G1426">
        <v>1446673.6487274412</v>
      </c>
    </row>
    <row r="1427" spans="6:7" x14ac:dyDescent="0.45">
      <c r="F1427" s="18">
        <v>1419</v>
      </c>
      <c r="G1427">
        <v>11025365.957430525</v>
      </c>
    </row>
    <row r="1428" spans="6:7" x14ac:dyDescent="0.45">
      <c r="F1428" s="18">
        <v>1420</v>
      </c>
      <c r="G1428">
        <v>2261769.6095288326</v>
      </c>
    </row>
    <row r="1429" spans="6:7" x14ac:dyDescent="0.45">
      <c r="F1429" s="18">
        <v>1421</v>
      </c>
      <c r="G1429">
        <v>532403.29998285114</v>
      </c>
    </row>
    <row r="1430" spans="6:7" x14ac:dyDescent="0.45">
      <c r="F1430" s="18">
        <v>1422</v>
      </c>
      <c r="G1430">
        <v>994080.25882166752</v>
      </c>
    </row>
    <row r="1431" spans="6:7" x14ac:dyDescent="0.45">
      <c r="F1431" s="18">
        <v>1423</v>
      </c>
      <c r="G1431">
        <v>1495067.5710435542</v>
      </c>
    </row>
    <row r="1432" spans="6:7" x14ac:dyDescent="0.45">
      <c r="F1432" s="18">
        <v>1424</v>
      </c>
      <c r="G1432">
        <v>7688042.7673736</v>
      </c>
    </row>
    <row r="1433" spans="6:7" x14ac:dyDescent="0.45">
      <c r="F1433" s="18">
        <v>1425</v>
      </c>
      <c r="G1433">
        <v>1276973.3752677673</v>
      </c>
    </row>
    <row r="1434" spans="6:7" x14ac:dyDescent="0.45">
      <c r="F1434" s="18">
        <v>1426</v>
      </c>
      <c r="G1434">
        <v>1442577.6355598606</v>
      </c>
    </row>
    <row r="1435" spans="6:7" x14ac:dyDescent="0.45">
      <c r="F1435" s="18">
        <v>1427</v>
      </c>
      <c r="G1435">
        <v>4827282.2040108042</v>
      </c>
    </row>
    <row r="1436" spans="6:7" x14ac:dyDescent="0.45">
      <c r="F1436" s="18">
        <v>1428</v>
      </c>
      <c r="G1436">
        <v>462645.82654405973</v>
      </c>
    </row>
    <row r="1437" spans="6:7" x14ac:dyDescent="0.45">
      <c r="F1437" s="18">
        <v>1429</v>
      </c>
      <c r="G1437">
        <v>2668574.6024451023</v>
      </c>
    </row>
    <row r="1438" spans="6:7" x14ac:dyDescent="0.45">
      <c r="F1438" s="18">
        <v>1430</v>
      </c>
      <c r="G1438">
        <v>561955.08849812136</v>
      </c>
    </row>
    <row r="1439" spans="6:7" x14ac:dyDescent="0.45">
      <c r="F1439" s="18">
        <v>1431</v>
      </c>
      <c r="G1439">
        <v>887923.18417247664</v>
      </c>
    </row>
    <row r="1440" spans="6:7" x14ac:dyDescent="0.45">
      <c r="F1440" s="18">
        <v>1432</v>
      </c>
      <c r="G1440">
        <v>2090781.6189484675</v>
      </c>
    </row>
    <row r="1441" spans="6:7" x14ac:dyDescent="0.45">
      <c r="F1441" s="18">
        <v>1433</v>
      </c>
      <c r="G1441">
        <v>2403947.664351827</v>
      </c>
    </row>
    <row r="1442" spans="6:7" x14ac:dyDescent="0.45">
      <c r="F1442" s="18">
        <v>1434</v>
      </c>
      <c r="G1442">
        <v>2052752.1422619969</v>
      </c>
    </row>
    <row r="1443" spans="6:7" x14ac:dyDescent="0.45">
      <c r="F1443" s="18">
        <v>1435</v>
      </c>
      <c r="G1443">
        <v>4664403.406694808</v>
      </c>
    </row>
    <row r="1444" spans="6:7" x14ac:dyDescent="0.45">
      <c r="F1444" s="18">
        <v>1436</v>
      </c>
      <c r="G1444">
        <v>1214949.5367895777</v>
      </c>
    </row>
    <row r="1445" spans="6:7" x14ac:dyDescent="0.45">
      <c r="F1445" s="18">
        <v>1437</v>
      </c>
      <c r="G1445">
        <v>1561401.5136404701</v>
      </c>
    </row>
    <row r="1446" spans="6:7" x14ac:dyDescent="0.45">
      <c r="F1446" s="18">
        <v>1438</v>
      </c>
      <c r="G1446">
        <v>1967295.9508303453</v>
      </c>
    </row>
    <row r="1447" spans="6:7" x14ac:dyDescent="0.45">
      <c r="F1447" s="18">
        <v>1439</v>
      </c>
      <c r="G1447">
        <v>1138983.3054564307</v>
      </c>
    </row>
    <row r="1448" spans="6:7" x14ac:dyDescent="0.45">
      <c r="F1448" s="18">
        <v>1440</v>
      </c>
      <c r="G1448">
        <v>758882.8894442392</v>
      </c>
    </row>
    <row r="1449" spans="6:7" x14ac:dyDescent="0.45">
      <c r="F1449" s="18">
        <v>1441</v>
      </c>
      <c r="G1449">
        <v>2681345.719623128</v>
      </c>
    </row>
    <row r="1450" spans="6:7" x14ac:dyDescent="0.45">
      <c r="F1450" s="18">
        <v>1442</v>
      </c>
      <c r="G1450">
        <v>4040447.3840957144</v>
      </c>
    </row>
    <row r="1451" spans="6:7" x14ac:dyDescent="0.45">
      <c r="F1451" s="18">
        <v>1443</v>
      </c>
      <c r="G1451">
        <v>3493932.7380243856</v>
      </c>
    </row>
    <row r="1452" spans="6:7" x14ac:dyDescent="0.45">
      <c r="F1452" s="18">
        <v>1444</v>
      </c>
      <c r="G1452">
        <v>2719097.1578329732</v>
      </c>
    </row>
    <row r="1453" spans="6:7" x14ac:dyDescent="0.45">
      <c r="F1453" s="18">
        <v>1445</v>
      </c>
      <c r="G1453">
        <v>1675041.9030456243</v>
      </c>
    </row>
    <row r="1454" spans="6:7" x14ac:dyDescent="0.45">
      <c r="F1454" s="18">
        <v>1446</v>
      </c>
      <c r="G1454">
        <v>3426124.4743084102</v>
      </c>
    </row>
    <row r="1455" spans="6:7" x14ac:dyDescent="0.45">
      <c r="F1455" s="18">
        <v>1447</v>
      </c>
      <c r="G1455">
        <v>1455030.1993132157</v>
      </c>
    </row>
    <row r="1456" spans="6:7" x14ac:dyDescent="0.45">
      <c r="F1456" s="18">
        <v>1448</v>
      </c>
      <c r="G1456">
        <v>440871.1350241258</v>
      </c>
    </row>
    <row r="1457" spans="6:7" x14ac:dyDescent="0.45">
      <c r="F1457" s="18">
        <v>1449</v>
      </c>
      <c r="G1457">
        <v>4951787.5882264394</v>
      </c>
    </row>
    <row r="1458" spans="6:7" x14ac:dyDescent="0.45">
      <c r="F1458" s="18">
        <v>1450</v>
      </c>
      <c r="G1458">
        <v>2214126.8317954456</v>
      </c>
    </row>
    <row r="1459" spans="6:7" x14ac:dyDescent="0.45">
      <c r="F1459" s="18">
        <v>1451</v>
      </c>
      <c r="G1459">
        <v>325443.93870157219</v>
      </c>
    </row>
    <row r="1460" spans="6:7" x14ac:dyDescent="0.45">
      <c r="F1460" s="18">
        <v>1452</v>
      </c>
      <c r="G1460">
        <v>3144417.1510557863</v>
      </c>
    </row>
    <row r="1461" spans="6:7" x14ac:dyDescent="0.45">
      <c r="F1461" s="18">
        <v>1453</v>
      </c>
      <c r="G1461">
        <v>1220134.3865460758</v>
      </c>
    </row>
    <row r="1462" spans="6:7" x14ac:dyDescent="0.45">
      <c r="F1462" s="18">
        <v>1454</v>
      </c>
      <c r="G1462">
        <v>605102.78585208172</v>
      </c>
    </row>
    <row r="1463" spans="6:7" x14ac:dyDescent="0.45">
      <c r="F1463" s="18">
        <v>1455</v>
      </c>
      <c r="G1463">
        <v>2258676.2091839258</v>
      </c>
    </row>
    <row r="1464" spans="6:7" x14ac:dyDescent="0.45">
      <c r="F1464" s="18">
        <v>1456</v>
      </c>
      <c r="G1464">
        <v>7314393.9046904454</v>
      </c>
    </row>
    <row r="1465" spans="6:7" x14ac:dyDescent="0.45">
      <c r="F1465" s="18">
        <v>1457</v>
      </c>
      <c r="G1465">
        <v>3564423.6941184197</v>
      </c>
    </row>
    <row r="1466" spans="6:7" x14ac:dyDescent="0.45">
      <c r="F1466" s="18">
        <v>1458</v>
      </c>
      <c r="G1466">
        <v>869215.49129729997</v>
      </c>
    </row>
    <row r="1467" spans="6:7" x14ac:dyDescent="0.45">
      <c r="F1467" s="18">
        <v>1459</v>
      </c>
      <c r="G1467">
        <v>684398.72865132976</v>
      </c>
    </row>
    <row r="1468" spans="6:7" x14ac:dyDescent="0.45">
      <c r="F1468" s="18">
        <v>1460</v>
      </c>
      <c r="G1468">
        <v>1391699.9438964399</v>
      </c>
    </row>
    <row r="1469" spans="6:7" x14ac:dyDescent="0.45">
      <c r="F1469" s="18">
        <v>1461</v>
      </c>
      <c r="G1469">
        <v>1700004.9425497544</v>
      </c>
    </row>
    <row r="1470" spans="6:7" x14ac:dyDescent="0.45">
      <c r="F1470" s="18">
        <v>1462</v>
      </c>
      <c r="G1470">
        <v>2957617.0963896988</v>
      </c>
    </row>
    <row r="1471" spans="6:7" x14ac:dyDescent="0.45">
      <c r="F1471" s="18">
        <v>1463</v>
      </c>
      <c r="G1471">
        <v>387451.14307391032</v>
      </c>
    </row>
    <row r="1472" spans="6:7" x14ac:dyDescent="0.45">
      <c r="F1472" s="18">
        <v>1464</v>
      </c>
      <c r="G1472">
        <v>1411595.3397938064</v>
      </c>
    </row>
    <row r="1473" spans="6:7" x14ac:dyDescent="0.45">
      <c r="F1473" s="18">
        <v>1465</v>
      </c>
      <c r="G1473">
        <v>460380.57078604406</v>
      </c>
    </row>
    <row r="1474" spans="6:7" x14ac:dyDescent="0.45">
      <c r="F1474" s="18">
        <v>1466</v>
      </c>
      <c r="G1474">
        <v>5347716.2469692929</v>
      </c>
    </row>
    <row r="1475" spans="6:7" x14ac:dyDescent="0.45">
      <c r="F1475" s="18">
        <v>1467</v>
      </c>
      <c r="G1475">
        <v>28772864.534825534</v>
      </c>
    </row>
    <row r="1476" spans="6:7" x14ac:dyDescent="0.45">
      <c r="F1476" s="18">
        <v>1468</v>
      </c>
      <c r="G1476">
        <v>3140965.0900744693</v>
      </c>
    </row>
    <row r="1477" spans="6:7" x14ac:dyDescent="0.45">
      <c r="F1477" s="18">
        <v>1469</v>
      </c>
      <c r="G1477">
        <v>1311792.6610747003</v>
      </c>
    </row>
    <row r="1478" spans="6:7" x14ac:dyDescent="0.45">
      <c r="F1478" s="18">
        <v>1470</v>
      </c>
      <c r="G1478">
        <v>1291660.3810224195</v>
      </c>
    </row>
    <row r="1479" spans="6:7" x14ac:dyDescent="0.45">
      <c r="F1479" s="18">
        <v>1471</v>
      </c>
      <c r="G1479">
        <v>2188909.677575991</v>
      </c>
    </row>
    <row r="1480" spans="6:7" x14ac:dyDescent="0.45">
      <c r="F1480" s="18">
        <v>1472</v>
      </c>
      <c r="G1480">
        <v>1354296.3213248411</v>
      </c>
    </row>
    <row r="1481" spans="6:7" x14ac:dyDescent="0.45">
      <c r="F1481" s="18">
        <v>1473</v>
      </c>
      <c r="G1481">
        <v>1467065.620804521</v>
      </c>
    </row>
    <row r="1482" spans="6:7" x14ac:dyDescent="0.45">
      <c r="F1482" s="18">
        <v>1474</v>
      </c>
      <c r="G1482">
        <v>906861.72450801695</v>
      </c>
    </row>
    <row r="1483" spans="6:7" x14ac:dyDescent="0.45">
      <c r="F1483" s="18">
        <v>1475</v>
      </c>
      <c r="G1483">
        <v>1936383.737096902</v>
      </c>
    </row>
    <row r="1484" spans="6:7" x14ac:dyDescent="0.45">
      <c r="F1484" s="18">
        <v>1476</v>
      </c>
      <c r="G1484">
        <v>314202.82937464345</v>
      </c>
    </row>
    <row r="1485" spans="6:7" x14ac:dyDescent="0.45">
      <c r="F1485" s="18">
        <v>1477</v>
      </c>
      <c r="G1485">
        <v>3420403.6917658695</v>
      </c>
    </row>
    <row r="1486" spans="6:7" x14ac:dyDescent="0.45">
      <c r="F1486" s="18">
        <v>1478</v>
      </c>
      <c r="G1486">
        <v>921288.40833520808</v>
      </c>
    </row>
    <row r="1487" spans="6:7" x14ac:dyDescent="0.45">
      <c r="F1487" s="18">
        <v>1479</v>
      </c>
      <c r="G1487">
        <v>981515.69949147257</v>
      </c>
    </row>
    <row r="1488" spans="6:7" x14ac:dyDescent="0.45">
      <c r="F1488" s="18">
        <v>1480</v>
      </c>
      <c r="G1488">
        <v>3016356.6733232997</v>
      </c>
    </row>
    <row r="1489" spans="6:7" x14ac:dyDescent="0.45">
      <c r="F1489" s="18">
        <v>1481</v>
      </c>
      <c r="G1489">
        <v>4175098.7164168158</v>
      </c>
    </row>
    <row r="1490" spans="6:7" x14ac:dyDescent="0.45">
      <c r="F1490" s="18">
        <v>1482</v>
      </c>
      <c r="G1490">
        <v>496033.81292668742</v>
      </c>
    </row>
    <row r="1491" spans="6:7" x14ac:dyDescent="0.45">
      <c r="F1491" s="18">
        <v>1483</v>
      </c>
      <c r="G1491">
        <v>598956.03835221974</v>
      </c>
    </row>
    <row r="1492" spans="6:7" x14ac:dyDescent="0.45">
      <c r="F1492" s="18">
        <v>1484</v>
      </c>
      <c r="G1492">
        <v>734741.48642641504</v>
      </c>
    </row>
    <row r="1493" spans="6:7" x14ac:dyDescent="0.45">
      <c r="F1493" s="18">
        <v>1485</v>
      </c>
      <c r="G1493">
        <v>1587568.6480084548</v>
      </c>
    </row>
    <row r="1494" spans="6:7" x14ac:dyDescent="0.45">
      <c r="F1494" s="18">
        <v>1486</v>
      </c>
      <c r="G1494">
        <v>1576620.4777294574</v>
      </c>
    </row>
    <row r="1495" spans="6:7" x14ac:dyDescent="0.45">
      <c r="F1495" s="18">
        <v>1487</v>
      </c>
      <c r="G1495">
        <v>266900.36851455306</v>
      </c>
    </row>
    <row r="1496" spans="6:7" x14ac:dyDescent="0.45">
      <c r="F1496" s="18">
        <v>1488</v>
      </c>
      <c r="G1496">
        <v>1175630.1844768545</v>
      </c>
    </row>
    <row r="1497" spans="6:7" x14ac:dyDescent="0.45">
      <c r="F1497" s="18">
        <v>1489</v>
      </c>
      <c r="G1497">
        <v>1328055.1736263144</v>
      </c>
    </row>
    <row r="1498" spans="6:7" x14ac:dyDescent="0.45">
      <c r="F1498" s="18">
        <v>1490</v>
      </c>
      <c r="G1498">
        <v>2713451.1050895005</v>
      </c>
    </row>
    <row r="1499" spans="6:7" x14ac:dyDescent="0.45">
      <c r="F1499" s="18">
        <v>1491</v>
      </c>
      <c r="G1499">
        <v>1022306.9960987349</v>
      </c>
    </row>
    <row r="1500" spans="6:7" x14ac:dyDescent="0.45">
      <c r="F1500" s="18">
        <v>1492</v>
      </c>
      <c r="G1500">
        <v>2400782.0980426674</v>
      </c>
    </row>
    <row r="1501" spans="6:7" x14ac:dyDescent="0.45">
      <c r="F1501" s="18">
        <v>1493</v>
      </c>
      <c r="G1501">
        <v>468042.4478689768</v>
      </c>
    </row>
    <row r="1502" spans="6:7" x14ac:dyDescent="0.45">
      <c r="F1502" s="18">
        <v>1494</v>
      </c>
      <c r="G1502">
        <v>2914906.0288883341</v>
      </c>
    </row>
    <row r="1503" spans="6:7" x14ac:dyDescent="0.45">
      <c r="F1503" s="18">
        <v>1495</v>
      </c>
      <c r="G1503">
        <v>3816733.6853388585</v>
      </c>
    </row>
    <row r="1504" spans="6:7" x14ac:dyDescent="0.45">
      <c r="F1504" s="18">
        <v>1496</v>
      </c>
      <c r="G1504">
        <v>4448969.0170267168</v>
      </c>
    </row>
    <row r="1505" spans="6:7" x14ac:dyDescent="0.45">
      <c r="F1505" s="18">
        <v>1497</v>
      </c>
      <c r="G1505">
        <v>1555822.8660285699</v>
      </c>
    </row>
    <row r="1506" spans="6:7" x14ac:dyDescent="0.45">
      <c r="F1506" s="18">
        <v>1498</v>
      </c>
      <c r="G1506">
        <v>3675591.9043373279</v>
      </c>
    </row>
    <row r="1507" spans="6:7" x14ac:dyDescent="0.45">
      <c r="F1507" s="18">
        <v>1499</v>
      </c>
      <c r="G1507">
        <v>4714951.2417659331</v>
      </c>
    </row>
    <row r="1508" spans="6:7" x14ac:dyDescent="0.45">
      <c r="F1508" s="18">
        <v>1500</v>
      </c>
      <c r="G1508">
        <v>6087156.1316629909</v>
      </c>
    </row>
    <row r="1509" spans="6:7" x14ac:dyDescent="0.45">
      <c r="F1509" s="18">
        <v>1501</v>
      </c>
      <c r="G1509">
        <v>3808245.1473691612</v>
      </c>
    </row>
    <row r="1510" spans="6:7" x14ac:dyDescent="0.45">
      <c r="F1510" s="18">
        <v>1502</v>
      </c>
      <c r="G1510">
        <v>1118210.5887143693</v>
      </c>
    </row>
    <row r="1511" spans="6:7" x14ac:dyDescent="0.45">
      <c r="F1511" s="18">
        <v>1503</v>
      </c>
      <c r="G1511">
        <v>2228514.3505832371</v>
      </c>
    </row>
    <row r="1512" spans="6:7" x14ac:dyDescent="0.45">
      <c r="F1512" s="18">
        <v>1504</v>
      </c>
      <c r="G1512">
        <v>1968435.0702232367</v>
      </c>
    </row>
    <row r="1513" spans="6:7" x14ac:dyDescent="0.45">
      <c r="F1513" s="18">
        <v>1505</v>
      </c>
      <c r="G1513">
        <v>2372271.7158967187</v>
      </c>
    </row>
    <row r="1514" spans="6:7" x14ac:dyDescent="0.45">
      <c r="F1514" s="18">
        <v>1506</v>
      </c>
      <c r="G1514">
        <v>4447800.9103026111</v>
      </c>
    </row>
    <row r="1515" spans="6:7" x14ac:dyDescent="0.45">
      <c r="F1515" s="18">
        <v>1507</v>
      </c>
      <c r="G1515">
        <v>769391.39630493626</v>
      </c>
    </row>
    <row r="1516" spans="6:7" x14ac:dyDescent="0.45">
      <c r="F1516" s="18">
        <v>1508</v>
      </c>
      <c r="G1516">
        <v>2660652.7926554251</v>
      </c>
    </row>
    <row r="1517" spans="6:7" x14ac:dyDescent="0.45">
      <c r="F1517" s="18">
        <v>1509</v>
      </c>
      <c r="G1517">
        <v>1483307.7809818746</v>
      </c>
    </row>
    <row r="1518" spans="6:7" x14ac:dyDescent="0.45">
      <c r="F1518" s="18">
        <v>1510</v>
      </c>
      <c r="G1518">
        <v>4771555.0865244567</v>
      </c>
    </row>
    <row r="1519" spans="6:7" x14ac:dyDescent="0.45">
      <c r="F1519" s="18">
        <v>1511</v>
      </c>
      <c r="G1519">
        <v>2503999.0572214858</v>
      </c>
    </row>
    <row r="1520" spans="6:7" x14ac:dyDescent="0.45">
      <c r="F1520" s="18">
        <v>1512</v>
      </c>
      <c r="G1520">
        <v>923500.34727526957</v>
      </c>
    </row>
    <row r="1521" spans="6:7" x14ac:dyDescent="0.45">
      <c r="F1521" s="18">
        <v>1513</v>
      </c>
      <c r="G1521">
        <v>4448721.9337983057</v>
      </c>
    </row>
    <row r="1522" spans="6:7" x14ac:dyDescent="0.45">
      <c r="F1522" s="18">
        <v>1514</v>
      </c>
      <c r="G1522">
        <v>5692971.8745564949</v>
      </c>
    </row>
    <row r="1523" spans="6:7" x14ac:dyDescent="0.45">
      <c r="F1523" s="18">
        <v>1515</v>
      </c>
      <c r="G1523">
        <v>1365892.7099355655</v>
      </c>
    </row>
    <row r="1524" spans="6:7" x14ac:dyDescent="0.45">
      <c r="F1524" s="18">
        <v>1516</v>
      </c>
      <c r="G1524">
        <v>1154330.9115103437</v>
      </c>
    </row>
    <row r="1525" spans="6:7" x14ac:dyDescent="0.45">
      <c r="F1525" s="18">
        <v>1517</v>
      </c>
      <c r="G1525">
        <v>900695.04524512182</v>
      </c>
    </row>
    <row r="1526" spans="6:7" x14ac:dyDescent="0.45">
      <c r="F1526" s="18">
        <v>1518</v>
      </c>
      <c r="G1526">
        <v>4273558.3271589829</v>
      </c>
    </row>
    <row r="1527" spans="6:7" x14ac:dyDescent="0.45">
      <c r="F1527" s="18">
        <v>1519</v>
      </c>
      <c r="G1527">
        <v>2853482.1438453072</v>
      </c>
    </row>
    <row r="1528" spans="6:7" x14ac:dyDescent="0.45">
      <c r="F1528" s="18">
        <v>1520</v>
      </c>
      <c r="G1528">
        <v>1578673.4951816476</v>
      </c>
    </row>
    <row r="1529" spans="6:7" x14ac:dyDescent="0.45">
      <c r="F1529" s="18">
        <v>1521</v>
      </c>
      <c r="G1529">
        <v>612966.80602372636</v>
      </c>
    </row>
    <row r="1530" spans="6:7" x14ac:dyDescent="0.45">
      <c r="F1530" s="18">
        <v>1522</v>
      </c>
      <c r="G1530">
        <v>1087655.8209593531</v>
      </c>
    </row>
    <row r="1531" spans="6:7" x14ac:dyDescent="0.45">
      <c r="F1531" s="18">
        <v>1523</v>
      </c>
      <c r="G1531">
        <v>1165549.558155305</v>
      </c>
    </row>
    <row r="1532" spans="6:7" x14ac:dyDescent="0.45">
      <c r="F1532" s="18">
        <v>1524</v>
      </c>
      <c r="G1532">
        <v>1239018.3878929496</v>
      </c>
    </row>
    <row r="1533" spans="6:7" x14ac:dyDescent="0.45">
      <c r="F1533" s="18">
        <v>1525</v>
      </c>
      <c r="G1533">
        <v>2717884.3307522852</v>
      </c>
    </row>
    <row r="1534" spans="6:7" x14ac:dyDescent="0.45">
      <c r="F1534" s="18">
        <v>1526</v>
      </c>
      <c r="G1534">
        <v>2098768.5173583664</v>
      </c>
    </row>
    <row r="1535" spans="6:7" x14ac:dyDescent="0.45">
      <c r="F1535" s="18">
        <v>1527</v>
      </c>
      <c r="G1535">
        <v>6308632.03065487</v>
      </c>
    </row>
    <row r="1536" spans="6:7" x14ac:dyDescent="0.45">
      <c r="F1536" s="18">
        <v>1528</v>
      </c>
      <c r="G1536">
        <v>2430506.5433997684</v>
      </c>
    </row>
    <row r="1537" spans="6:7" x14ac:dyDescent="0.45">
      <c r="F1537" s="18">
        <v>1529</v>
      </c>
      <c r="G1537">
        <v>3774490.655826807</v>
      </c>
    </row>
    <row r="1538" spans="6:7" x14ac:dyDescent="0.45">
      <c r="F1538" s="18">
        <v>1530</v>
      </c>
      <c r="G1538">
        <v>2708523.6209547836</v>
      </c>
    </row>
    <row r="1539" spans="6:7" x14ac:dyDescent="0.45">
      <c r="F1539" s="18">
        <v>1531</v>
      </c>
      <c r="G1539">
        <v>2015176.1228830153</v>
      </c>
    </row>
    <row r="1540" spans="6:7" x14ac:dyDescent="0.45">
      <c r="F1540" s="18">
        <v>1532</v>
      </c>
      <c r="G1540">
        <v>1088964.1433529404</v>
      </c>
    </row>
    <row r="1541" spans="6:7" x14ac:dyDescent="0.45">
      <c r="F1541" s="18">
        <v>1533</v>
      </c>
      <c r="G1541">
        <v>2389437.4330585017</v>
      </c>
    </row>
    <row r="1542" spans="6:7" x14ac:dyDescent="0.45">
      <c r="F1542" s="18">
        <v>1534</v>
      </c>
      <c r="G1542">
        <v>1334413.2890566057</v>
      </c>
    </row>
    <row r="1543" spans="6:7" x14ac:dyDescent="0.45">
      <c r="F1543" s="18">
        <v>1535</v>
      </c>
      <c r="G1543">
        <v>2040504.505143269</v>
      </c>
    </row>
    <row r="1544" spans="6:7" x14ac:dyDescent="0.45">
      <c r="F1544" s="18">
        <v>1536</v>
      </c>
      <c r="G1544">
        <v>714300.87299397506</v>
      </c>
    </row>
    <row r="1545" spans="6:7" x14ac:dyDescent="0.45">
      <c r="F1545" s="18">
        <v>1537</v>
      </c>
      <c r="G1545">
        <v>2852748.3207423021</v>
      </c>
    </row>
    <row r="1546" spans="6:7" x14ac:dyDescent="0.45">
      <c r="F1546" s="18">
        <v>1538</v>
      </c>
      <c r="G1546">
        <v>3927362.4675908713</v>
      </c>
    </row>
    <row r="1547" spans="6:7" x14ac:dyDescent="0.45">
      <c r="F1547" s="18">
        <v>1539</v>
      </c>
      <c r="G1547">
        <v>4361814.6602214724</v>
      </c>
    </row>
    <row r="1548" spans="6:7" x14ac:dyDescent="0.45">
      <c r="F1548" s="18">
        <v>1540</v>
      </c>
      <c r="G1548">
        <v>4088247.6830886244</v>
      </c>
    </row>
    <row r="1549" spans="6:7" x14ac:dyDescent="0.45">
      <c r="F1549" s="18">
        <v>1541</v>
      </c>
      <c r="G1549">
        <v>2202611.9870558782</v>
      </c>
    </row>
    <row r="1550" spans="6:7" x14ac:dyDescent="0.45">
      <c r="F1550" s="18">
        <v>1542</v>
      </c>
      <c r="G1550">
        <v>5786796.5116083315</v>
      </c>
    </row>
    <row r="1551" spans="6:7" x14ac:dyDescent="0.45">
      <c r="F1551" s="18">
        <v>1543</v>
      </c>
      <c r="G1551">
        <v>4809697.3103916161</v>
      </c>
    </row>
    <row r="1552" spans="6:7" x14ac:dyDescent="0.45">
      <c r="F1552" s="18">
        <v>1544</v>
      </c>
      <c r="G1552">
        <v>1232453.4550069382</v>
      </c>
    </row>
    <row r="1553" spans="6:7" x14ac:dyDescent="0.45">
      <c r="F1553" s="18">
        <v>1545</v>
      </c>
      <c r="G1553">
        <v>1002544.2075773322</v>
      </c>
    </row>
    <row r="1554" spans="6:7" x14ac:dyDescent="0.45">
      <c r="F1554" s="18">
        <v>1546</v>
      </c>
      <c r="G1554">
        <v>1595343.9832477181</v>
      </c>
    </row>
    <row r="1555" spans="6:7" x14ac:dyDescent="0.45">
      <c r="F1555" s="18">
        <v>1547</v>
      </c>
      <c r="G1555">
        <v>2967948.8127852469</v>
      </c>
    </row>
    <row r="1556" spans="6:7" x14ac:dyDescent="0.45">
      <c r="F1556" s="18">
        <v>1548</v>
      </c>
      <c r="G1556">
        <v>726981.97315426264</v>
      </c>
    </row>
    <row r="1557" spans="6:7" x14ac:dyDescent="0.45">
      <c r="F1557" s="18">
        <v>1549</v>
      </c>
      <c r="G1557">
        <v>647780.36505108722</v>
      </c>
    </row>
    <row r="1558" spans="6:7" x14ac:dyDescent="0.45">
      <c r="F1558" s="18">
        <v>1550</v>
      </c>
      <c r="G1558">
        <v>165987.33231309018</v>
      </c>
    </row>
    <row r="1559" spans="6:7" x14ac:dyDescent="0.45">
      <c r="F1559" s="18">
        <v>1551</v>
      </c>
      <c r="G1559">
        <v>2681263.7313277475</v>
      </c>
    </row>
    <row r="1560" spans="6:7" x14ac:dyDescent="0.45">
      <c r="F1560" s="18">
        <v>1552</v>
      </c>
      <c r="G1560">
        <v>1427120.8725235427</v>
      </c>
    </row>
    <row r="1561" spans="6:7" x14ac:dyDescent="0.45">
      <c r="F1561" s="18">
        <v>1553</v>
      </c>
      <c r="G1561">
        <v>3694780.0971459034</v>
      </c>
    </row>
    <row r="1562" spans="6:7" x14ac:dyDescent="0.45">
      <c r="F1562" s="18">
        <v>1554</v>
      </c>
      <c r="G1562">
        <v>1507944.2052588242</v>
      </c>
    </row>
    <row r="1563" spans="6:7" x14ac:dyDescent="0.45">
      <c r="F1563" s="18">
        <v>1555</v>
      </c>
      <c r="G1563">
        <v>1612009.2337812597</v>
      </c>
    </row>
    <row r="1564" spans="6:7" x14ac:dyDescent="0.45">
      <c r="F1564" s="18">
        <v>1556</v>
      </c>
      <c r="G1564">
        <v>647755.61423596716</v>
      </c>
    </row>
    <row r="1565" spans="6:7" x14ac:dyDescent="0.45">
      <c r="F1565" s="18">
        <v>1557</v>
      </c>
      <c r="G1565">
        <v>1409719.6663561477</v>
      </c>
    </row>
    <row r="1566" spans="6:7" x14ac:dyDescent="0.45">
      <c r="F1566" s="18">
        <v>1558</v>
      </c>
      <c r="G1566">
        <v>2484130.215352111</v>
      </c>
    </row>
    <row r="1567" spans="6:7" x14ac:dyDescent="0.45">
      <c r="F1567" s="18">
        <v>1559</v>
      </c>
      <c r="G1567">
        <v>2316157.1050717048</v>
      </c>
    </row>
    <row r="1568" spans="6:7" x14ac:dyDescent="0.45">
      <c r="F1568" s="18">
        <v>1560</v>
      </c>
      <c r="G1568">
        <v>987263.92183334648</v>
      </c>
    </row>
    <row r="1569" spans="6:7" x14ac:dyDescent="0.45">
      <c r="F1569" s="18">
        <v>1561</v>
      </c>
      <c r="G1569">
        <v>1497816.8472902067</v>
      </c>
    </row>
    <row r="1570" spans="6:7" x14ac:dyDescent="0.45">
      <c r="F1570" s="18">
        <v>1562</v>
      </c>
      <c r="G1570">
        <v>998957.14498689992</v>
      </c>
    </row>
    <row r="1571" spans="6:7" x14ac:dyDescent="0.45">
      <c r="F1571" s="18">
        <v>1563</v>
      </c>
      <c r="G1571">
        <v>7376036.2083910545</v>
      </c>
    </row>
    <row r="1572" spans="6:7" x14ac:dyDescent="0.45">
      <c r="F1572" s="18">
        <v>1564</v>
      </c>
      <c r="G1572">
        <v>2520860.1769118062</v>
      </c>
    </row>
    <row r="1573" spans="6:7" x14ac:dyDescent="0.45">
      <c r="F1573" s="18">
        <v>1565</v>
      </c>
      <c r="G1573">
        <v>1003404.6186711016</v>
      </c>
    </row>
    <row r="1574" spans="6:7" x14ac:dyDescent="0.45">
      <c r="F1574" s="18">
        <v>1566</v>
      </c>
      <c r="G1574">
        <v>1667997.8992484461</v>
      </c>
    </row>
    <row r="1575" spans="6:7" x14ac:dyDescent="0.45">
      <c r="F1575" s="18">
        <v>1567</v>
      </c>
      <c r="G1575">
        <v>1402728.7308323183</v>
      </c>
    </row>
    <row r="1576" spans="6:7" x14ac:dyDescent="0.45">
      <c r="F1576" s="18">
        <v>1568</v>
      </c>
      <c r="G1576">
        <v>722079.83683831198</v>
      </c>
    </row>
    <row r="1577" spans="6:7" x14ac:dyDescent="0.45">
      <c r="F1577" s="18">
        <v>1569</v>
      </c>
      <c r="G1577">
        <v>777960.51678214001</v>
      </c>
    </row>
    <row r="1578" spans="6:7" x14ac:dyDescent="0.45">
      <c r="F1578" s="18">
        <v>1570</v>
      </c>
      <c r="G1578">
        <v>2274877.9616963272</v>
      </c>
    </row>
    <row r="1579" spans="6:7" x14ac:dyDescent="0.45">
      <c r="F1579" s="18">
        <v>1571</v>
      </c>
      <c r="G1579">
        <v>607306.25303240702</v>
      </c>
    </row>
    <row r="1580" spans="6:7" x14ac:dyDescent="0.45">
      <c r="F1580" s="18">
        <v>1572</v>
      </c>
      <c r="G1580">
        <v>1723378.2875062996</v>
      </c>
    </row>
    <row r="1581" spans="6:7" x14ac:dyDescent="0.45">
      <c r="F1581" s="18">
        <v>1573</v>
      </c>
      <c r="G1581">
        <v>4184466.6420928286</v>
      </c>
    </row>
    <row r="1582" spans="6:7" x14ac:dyDescent="0.45">
      <c r="F1582" s="18">
        <v>1574</v>
      </c>
      <c r="G1582">
        <v>2917099.2508815178</v>
      </c>
    </row>
    <row r="1583" spans="6:7" x14ac:dyDescent="0.45">
      <c r="F1583" s="18">
        <v>1575</v>
      </c>
      <c r="G1583">
        <v>1166601.791010743</v>
      </c>
    </row>
    <row r="1584" spans="6:7" x14ac:dyDescent="0.45">
      <c r="F1584" s="18">
        <v>1576</v>
      </c>
      <c r="G1584">
        <v>6374833.9830524763</v>
      </c>
    </row>
    <row r="1585" spans="6:7" x14ac:dyDescent="0.45">
      <c r="F1585" s="18">
        <v>1577</v>
      </c>
      <c r="G1585">
        <v>700091.4808613885</v>
      </c>
    </row>
    <row r="1586" spans="6:7" x14ac:dyDescent="0.45">
      <c r="F1586" s="18">
        <v>1578</v>
      </c>
      <c r="G1586">
        <v>2847103.8994955998</v>
      </c>
    </row>
    <row r="1587" spans="6:7" x14ac:dyDescent="0.45">
      <c r="F1587" s="18">
        <v>1579</v>
      </c>
      <c r="G1587">
        <v>994381.53940385196</v>
      </c>
    </row>
    <row r="1588" spans="6:7" x14ac:dyDescent="0.45">
      <c r="F1588" s="18">
        <v>1580</v>
      </c>
      <c r="G1588">
        <v>2406787.1563808676</v>
      </c>
    </row>
    <row r="1589" spans="6:7" x14ac:dyDescent="0.45">
      <c r="F1589" s="18">
        <v>1581</v>
      </c>
      <c r="G1589">
        <v>4282437.9011918372</v>
      </c>
    </row>
    <row r="1590" spans="6:7" x14ac:dyDescent="0.45">
      <c r="F1590" s="18">
        <v>1582</v>
      </c>
      <c r="G1590">
        <v>2729278.8610875239</v>
      </c>
    </row>
    <row r="1591" spans="6:7" x14ac:dyDescent="0.45">
      <c r="F1591" s="18">
        <v>1583</v>
      </c>
      <c r="G1591">
        <v>455505.66021067143</v>
      </c>
    </row>
    <row r="1592" spans="6:7" x14ac:dyDescent="0.45">
      <c r="F1592" s="18">
        <v>1584</v>
      </c>
      <c r="G1592">
        <v>1470603.5871002965</v>
      </c>
    </row>
    <row r="1593" spans="6:7" x14ac:dyDescent="0.45">
      <c r="F1593" s="18">
        <v>1585</v>
      </c>
      <c r="G1593">
        <v>1511314.3963201533</v>
      </c>
    </row>
    <row r="1594" spans="6:7" x14ac:dyDescent="0.45">
      <c r="F1594" s="18">
        <v>1586</v>
      </c>
      <c r="G1594">
        <v>1132069.8543354641</v>
      </c>
    </row>
    <row r="1595" spans="6:7" x14ac:dyDescent="0.45">
      <c r="F1595" s="18">
        <v>1587</v>
      </c>
      <c r="G1595">
        <v>701243.14479725854</v>
      </c>
    </row>
    <row r="1596" spans="6:7" x14ac:dyDescent="0.45">
      <c r="F1596" s="18">
        <v>1588</v>
      </c>
      <c r="G1596">
        <v>5835929.4408556363</v>
      </c>
    </row>
    <row r="1597" spans="6:7" x14ac:dyDescent="0.45">
      <c r="F1597" s="18">
        <v>1589</v>
      </c>
      <c r="G1597">
        <v>853269.98216866306</v>
      </c>
    </row>
    <row r="1598" spans="6:7" x14ac:dyDescent="0.45">
      <c r="F1598" s="18">
        <v>1590</v>
      </c>
      <c r="G1598">
        <v>9384205.5922353733</v>
      </c>
    </row>
    <row r="1599" spans="6:7" x14ac:dyDescent="0.45">
      <c r="F1599" s="18">
        <v>1591</v>
      </c>
      <c r="G1599">
        <v>994921.87147335487</v>
      </c>
    </row>
    <row r="1600" spans="6:7" x14ac:dyDescent="0.45">
      <c r="F1600" s="18">
        <v>1592</v>
      </c>
      <c r="G1600">
        <v>1416585.4526428117</v>
      </c>
    </row>
    <row r="1601" spans="6:7" x14ac:dyDescent="0.45">
      <c r="F1601" s="18">
        <v>1593</v>
      </c>
      <c r="G1601">
        <v>1329103.4879872652</v>
      </c>
    </row>
    <row r="1602" spans="6:7" x14ac:dyDescent="0.45">
      <c r="F1602" s="18">
        <v>1594</v>
      </c>
      <c r="G1602">
        <v>1394971.4363903399</v>
      </c>
    </row>
    <row r="1603" spans="6:7" x14ac:dyDescent="0.45">
      <c r="F1603" s="18">
        <v>1595</v>
      </c>
      <c r="G1603">
        <v>846527.47805798496</v>
      </c>
    </row>
    <row r="1604" spans="6:7" x14ac:dyDescent="0.45">
      <c r="F1604" s="18">
        <v>1596</v>
      </c>
      <c r="G1604">
        <v>2454681.4598550159</v>
      </c>
    </row>
    <row r="1605" spans="6:7" x14ac:dyDescent="0.45">
      <c r="F1605" s="18">
        <v>1597</v>
      </c>
      <c r="G1605">
        <v>1497088.8011620743</v>
      </c>
    </row>
    <row r="1606" spans="6:7" x14ac:dyDescent="0.45">
      <c r="F1606" s="18">
        <v>1598</v>
      </c>
      <c r="G1606">
        <v>823617.86860742094</v>
      </c>
    </row>
    <row r="1607" spans="6:7" x14ac:dyDescent="0.45">
      <c r="F1607" s="18">
        <v>1599</v>
      </c>
      <c r="G1607">
        <v>4086588.8044182216</v>
      </c>
    </row>
    <row r="1608" spans="6:7" x14ac:dyDescent="0.45">
      <c r="F1608" s="18">
        <v>1600</v>
      </c>
      <c r="G1608">
        <v>957381.47673085297</v>
      </c>
    </row>
    <row r="1609" spans="6:7" x14ac:dyDescent="0.45">
      <c r="F1609" s="18">
        <v>1601</v>
      </c>
      <c r="G1609">
        <v>890918.82071537594</v>
      </c>
    </row>
    <row r="1610" spans="6:7" x14ac:dyDescent="0.45">
      <c r="F1610" s="18">
        <v>1602</v>
      </c>
      <c r="G1610">
        <v>7333404.1249707481</v>
      </c>
    </row>
    <row r="1611" spans="6:7" x14ac:dyDescent="0.45">
      <c r="F1611" s="18">
        <v>1603</v>
      </c>
      <c r="G1611">
        <v>1363829.6482497067</v>
      </c>
    </row>
    <row r="1612" spans="6:7" x14ac:dyDescent="0.45">
      <c r="F1612" s="18">
        <v>1604</v>
      </c>
      <c r="G1612">
        <v>6274063.4415724035</v>
      </c>
    </row>
    <row r="1613" spans="6:7" x14ac:dyDescent="0.45">
      <c r="F1613" s="18">
        <v>1605</v>
      </c>
      <c r="G1613">
        <v>670679.73150125984</v>
      </c>
    </row>
    <row r="1614" spans="6:7" x14ac:dyDescent="0.45">
      <c r="F1614" s="18">
        <v>1606</v>
      </c>
      <c r="G1614">
        <v>496343.6790887462</v>
      </c>
    </row>
    <row r="1615" spans="6:7" x14ac:dyDescent="0.45">
      <c r="F1615" s="18">
        <v>1607</v>
      </c>
      <c r="G1615">
        <v>1784030.7190613449</v>
      </c>
    </row>
    <row r="1616" spans="6:7" x14ac:dyDescent="0.45">
      <c r="F1616" s="18">
        <v>1608</v>
      </c>
      <c r="G1616">
        <v>780617.31512653665</v>
      </c>
    </row>
    <row r="1617" spans="6:7" x14ac:dyDescent="0.45">
      <c r="F1617" s="18">
        <v>1609</v>
      </c>
      <c r="G1617">
        <v>906370.06085519155</v>
      </c>
    </row>
    <row r="1618" spans="6:7" x14ac:dyDescent="0.45">
      <c r="F1618" s="18">
        <v>1610</v>
      </c>
      <c r="G1618">
        <v>1965389.9685383243</v>
      </c>
    </row>
    <row r="1619" spans="6:7" x14ac:dyDescent="0.45">
      <c r="F1619" s="18">
        <v>1611</v>
      </c>
      <c r="G1619">
        <v>5447896.4728656635</v>
      </c>
    </row>
    <row r="1620" spans="6:7" x14ac:dyDescent="0.45">
      <c r="F1620" s="18">
        <v>1612</v>
      </c>
      <c r="G1620">
        <v>2626194.7046960192</v>
      </c>
    </row>
    <row r="1621" spans="6:7" x14ac:dyDescent="0.45">
      <c r="F1621" s="18">
        <v>1613</v>
      </c>
      <c r="G1621">
        <v>425956.3836429317</v>
      </c>
    </row>
    <row r="1622" spans="6:7" x14ac:dyDescent="0.45">
      <c r="F1622" s="18">
        <v>1614</v>
      </c>
      <c r="G1622">
        <v>5697765.4961607549</v>
      </c>
    </row>
    <row r="1623" spans="6:7" x14ac:dyDescent="0.45">
      <c r="F1623" s="18">
        <v>1615</v>
      </c>
      <c r="G1623">
        <v>8029554.5435154531</v>
      </c>
    </row>
    <row r="1624" spans="6:7" x14ac:dyDescent="0.45">
      <c r="F1624" s="18">
        <v>1616</v>
      </c>
      <c r="G1624">
        <v>1116658.2897176945</v>
      </c>
    </row>
    <row r="1625" spans="6:7" x14ac:dyDescent="0.45">
      <c r="F1625" s="18">
        <v>1617</v>
      </c>
      <c r="G1625">
        <v>2516094.5460698036</v>
      </c>
    </row>
    <row r="1626" spans="6:7" x14ac:dyDescent="0.45">
      <c r="F1626" s="18">
        <v>1618</v>
      </c>
      <c r="G1626">
        <v>2850374.3457164015</v>
      </c>
    </row>
    <row r="1627" spans="6:7" x14ac:dyDescent="0.45">
      <c r="F1627" s="18">
        <v>1619</v>
      </c>
      <c r="G1627">
        <v>2045092.8799123291</v>
      </c>
    </row>
    <row r="1628" spans="6:7" x14ac:dyDescent="0.45">
      <c r="F1628" s="18">
        <v>1620</v>
      </c>
      <c r="G1628">
        <v>4033530.0264860084</v>
      </c>
    </row>
    <row r="1629" spans="6:7" x14ac:dyDescent="0.45">
      <c r="F1629" s="18">
        <v>1621</v>
      </c>
      <c r="G1629">
        <v>3668772.2066699537</v>
      </c>
    </row>
    <row r="1630" spans="6:7" x14ac:dyDescent="0.45">
      <c r="F1630" s="18">
        <v>1622</v>
      </c>
      <c r="G1630">
        <v>2963153.5674521881</v>
      </c>
    </row>
    <row r="1631" spans="6:7" x14ac:dyDescent="0.45">
      <c r="F1631" s="18">
        <v>1623</v>
      </c>
      <c r="G1631">
        <v>1948312.3391637725</v>
      </c>
    </row>
    <row r="1632" spans="6:7" x14ac:dyDescent="0.45">
      <c r="F1632" s="18">
        <v>1624</v>
      </c>
      <c r="G1632">
        <v>844270.0323194965</v>
      </c>
    </row>
    <row r="1633" spans="6:7" x14ac:dyDescent="0.45">
      <c r="F1633" s="18">
        <v>1625</v>
      </c>
      <c r="G1633">
        <v>4801152.9907051949</v>
      </c>
    </row>
    <row r="1634" spans="6:7" x14ac:dyDescent="0.45">
      <c r="F1634" s="18">
        <v>1626</v>
      </c>
      <c r="G1634">
        <v>978043.37382922869</v>
      </c>
    </row>
    <row r="1635" spans="6:7" x14ac:dyDescent="0.45">
      <c r="F1635" s="18">
        <v>1627</v>
      </c>
      <c r="G1635">
        <v>5175844.2025705632</v>
      </c>
    </row>
    <row r="1636" spans="6:7" x14ac:dyDescent="0.45">
      <c r="F1636" s="18">
        <v>1628</v>
      </c>
      <c r="G1636">
        <v>272957.94322427246</v>
      </c>
    </row>
    <row r="1637" spans="6:7" x14ac:dyDescent="0.45">
      <c r="F1637" s="18">
        <v>1629</v>
      </c>
      <c r="G1637">
        <v>282320.53484927973</v>
      </c>
    </row>
    <row r="1638" spans="6:7" x14ac:dyDescent="0.45">
      <c r="F1638" s="18">
        <v>1630</v>
      </c>
      <c r="G1638">
        <v>2593962.2610867331</v>
      </c>
    </row>
    <row r="1639" spans="6:7" x14ac:dyDescent="0.45">
      <c r="F1639" s="18">
        <v>1631</v>
      </c>
      <c r="G1639">
        <v>1019509.0525588542</v>
      </c>
    </row>
    <row r="1640" spans="6:7" x14ac:dyDescent="0.45">
      <c r="F1640" s="18">
        <v>1632</v>
      </c>
      <c r="G1640">
        <v>674127.96818608977</v>
      </c>
    </row>
    <row r="1641" spans="6:7" x14ac:dyDescent="0.45">
      <c r="F1641" s="18">
        <v>1633</v>
      </c>
      <c r="G1641">
        <v>1068536.8146372875</v>
      </c>
    </row>
    <row r="1642" spans="6:7" x14ac:dyDescent="0.45">
      <c r="F1642" s="18">
        <v>1634</v>
      </c>
      <c r="G1642">
        <v>1011140.7981304221</v>
      </c>
    </row>
    <row r="1643" spans="6:7" x14ac:dyDescent="0.45">
      <c r="F1643" s="18">
        <v>1635</v>
      </c>
      <c r="G1643">
        <v>6762841.9133617636</v>
      </c>
    </row>
    <row r="1644" spans="6:7" x14ac:dyDescent="0.45">
      <c r="F1644" s="18">
        <v>1636</v>
      </c>
      <c r="G1644">
        <v>1834771.0593913242</v>
      </c>
    </row>
    <row r="1645" spans="6:7" x14ac:dyDescent="0.45">
      <c r="F1645" s="18">
        <v>1637</v>
      </c>
      <c r="G1645">
        <v>558391.0458168413</v>
      </c>
    </row>
    <row r="1646" spans="6:7" x14ac:dyDescent="0.45">
      <c r="F1646" s="18">
        <v>1638</v>
      </c>
      <c r="G1646">
        <v>828198.06092153944</v>
      </c>
    </row>
    <row r="1647" spans="6:7" x14ac:dyDescent="0.45">
      <c r="F1647" s="18">
        <v>1639</v>
      </c>
      <c r="G1647">
        <v>811119.57388164441</v>
      </c>
    </row>
    <row r="1648" spans="6:7" x14ac:dyDescent="0.45">
      <c r="F1648" s="18">
        <v>1640</v>
      </c>
      <c r="G1648">
        <v>1939506.853688464</v>
      </c>
    </row>
    <row r="1649" spans="6:7" x14ac:dyDescent="0.45">
      <c r="F1649" s="18">
        <v>1641</v>
      </c>
      <c r="G1649">
        <v>3179260.0244531012</v>
      </c>
    </row>
    <row r="1650" spans="6:7" x14ac:dyDescent="0.45">
      <c r="F1650" s="18">
        <v>1642</v>
      </c>
      <c r="G1650">
        <v>5343779.8740759101</v>
      </c>
    </row>
    <row r="1651" spans="6:7" x14ac:dyDescent="0.45">
      <c r="F1651" s="18">
        <v>1643</v>
      </c>
      <c r="G1651">
        <v>3198310.291185372</v>
      </c>
    </row>
    <row r="1652" spans="6:7" x14ac:dyDescent="0.45">
      <c r="F1652" s="18">
        <v>1644</v>
      </c>
      <c r="G1652">
        <v>4745827.8996235486</v>
      </c>
    </row>
    <row r="1653" spans="6:7" x14ac:dyDescent="0.45">
      <c r="F1653" s="18">
        <v>1645</v>
      </c>
      <c r="G1653">
        <v>1066032.6336837071</v>
      </c>
    </row>
    <row r="1654" spans="6:7" x14ac:dyDescent="0.45">
      <c r="F1654" s="18">
        <v>1646</v>
      </c>
      <c r="G1654">
        <v>3934358.8866753946</v>
      </c>
    </row>
    <row r="1655" spans="6:7" x14ac:dyDescent="0.45">
      <c r="F1655" s="18">
        <v>1647</v>
      </c>
      <c r="G1655">
        <v>688054.86018742109</v>
      </c>
    </row>
    <row r="1656" spans="6:7" x14ac:dyDescent="0.45">
      <c r="F1656" s="18">
        <v>1648</v>
      </c>
      <c r="G1656">
        <v>1646342.8410874254</v>
      </c>
    </row>
    <row r="1657" spans="6:7" x14ac:dyDescent="0.45">
      <c r="F1657" s="18">
        <v>1649</v>
      </c>
      <c r="G1657">
        <v>3359238.6332087298</v>
      </c>
    </row>
    <row r="1658" spans="6:7" x14ac:dyDescent="0.45">
      <c r="F1658" s="18">
        <v>1650</v>
      </c>
      <c r="G1658">
        <v>1690985.0267118558</v>
      </c>
    </row>
    <row r="1659" spans="6:7" x14ac:dyDescent="0.45">
      <c r="F1659" s="18">
        <v>1651</v>
      </c>
      <c r="G1659">
        <v>1718356.5808021894</v>
      </c>
    </row>
    <row r="1660" spans="6:7" x14ac:dyDescent="0.45">
      <c r="F1660" s="18">
        <v>1652</v>
      </c>
      <c r="G1660">
        <v>2421366.8082461269</v>
      </c>
    </row>
    <row r="1661" spans="6:7" x14ac:dyDescent="0.45">
      <c r="F1661" s="18">
        <v>1653</v>
      </c>
      <c r="G1661">
        <v>4114810.8839430502</v>
      </c>
    </row>
    <row r="1662" spans="6:7" x14ac:dyDescent="0.45">
      <c r="F1662" s="18">
        <v>1654</v>
      </c>
      <c r="G1662">
        <v>1063716.507817718</v>
      </c>
    </row>
    <row r="1663" spans="6:7" x14ac:dyDescent="0.45">
      <c r="F1663" s="18">
        <v>1655</v>
      </c>
      <c r="G1663">
        <v>968401.00579804403</v>
      </c>
    </row>
    <row r="1664" spans="6:7" x14ac:dyDescent="0.45">
      <c r="F1664" s="18">
        <v>1656</v>
      </c>
      <c r="G1664">
        <v>2166035.7043054188</v>
      </c>
    </row>
    <row r="1665" spans="6:7" x14ac:dyDescent="0.45">
      <c r="F1665" s="18">
        <v>1657</v>
      </c>
      <c r="G1665">
        <v>12491545.575434845</v>
      </c>
    </row>
    <row r="1666" spans="6:7" x14ac:dyDescent="0.45">
      <c r="F1666" s="18">
        <v>1658</v>
      </c>
      <c r="G1666">
        <v>677846.35673225089</v>
      </c>
    </row>
    <row r="1667" spans="6:7" x14ac:dyDescent="0.45">
      <c r="F1667" s="18">
        <v>1659</v>
      </c>
      <c r="G1667">
        <v>1914319.0268581915</v>
      </c>
    </row>
    <row r="1668" spans="6:7" x14ac:dyDescent="0.45">
      <c r="F1668" s="18">
        <v>1660</v>
      </c>
      <c r="G1668">
        <v>14557272.212384989</v>
      </c>
    </row>
    <row r="1669" spans="6:7" x14ac:dyDescent="0.45">
      <c r="F1669" s="18">
        <v>1661</v>
      </c>
      <c r="G1669">
        <v>1365908.4185013804</v>
      </c>
    </row>
    <row r="1670" spans="6:7" x14ac:dyDescent="0.45">
      <c r="F1670" s="18">
        <v>1662</v>
      </c>
      <c r="G1670">
        <v>361434.42162411852</v>
      </c>
    </row>
    <row r="1671" spans="6:7" x14ac:dyDescent="0.45">
      <c r="F1671" s="18">
        <v>1663</v>
      </c>
      <c r="G1671">
        <v>5400605.9966451861</v>
      </c>
    </row>
    <row r="1672" spans="6:7" x14ac:dyDescent="0.45">
      <c r="F1672" s="18">
        <v>1664</v>
      </c>
      <c r="G1672">
        <v>997928.40744554694</v>
      </c>
    </row>
    <row r="1673" spans="6:7" x14ac:dyDescent="0.45">
      <c r="F1673" s="18">
        <v>1665</v>
      </c>
      <c r="G1673">
        <v>1836073.8551069219</v>
      </c>
    </row>
    <row r="1674" spans="6:7" x14ac:dyDescent="0.45">
      <c r="F1674" s="18">
        <v>1666</v>
      </c>
      <c r="G1674">
        <v>2505880.1978613036</v>
      </c>
    </row>
    <row r="1675" spans="6:7" x14ac:dyDescent="0.45">
      <c r="F1675" s="18">
        <v>1667</v>
      </c>
      <c r="G1675">
        <v>468628.05680451839</v>
      </c>
    </row>
    <row r="1676" spans="6:7" x14ac:dyDescent="0.45">
      <c r="F1676" s="18">
        <v>1668</v>
      </c>
      <c r="G1676">
        <v>386681.4636765981</v>
      </c>
    </row>
    <row r="1677" spans="6:7" x14ac:dyDescent="0.45">
      <c r="F1677" s="18">
        <v>1669</v>
      </c>
      <c r="G1677">
        <v>2021198.0822631398</v>
      </c>
    </row>
    <row r="1678" spans="6:7" x14ac:dyDescent="0.45">
      <c r="F1678" s="18">
        <v>1670</v>
      </c>
      <c r="G1678">
        <v>1162781.5991514991</v>
      </c>
    </row>
    <row r="1679" spans="6:7" x14ac:dyDescent="0.45">
      <c r="F1679" s="18">
        <v>1671</v>
      </c>
      <c r="G1679">
        <v>4058206.3041557586</v>
      </c>
    </row>
    <row r="1680" spans="6:7" x14ac:dyDescent="0.45">
      <c r="F1680" s="18">
        <v>1672</v>
      </c>
      <c r="G1680">
        <v>868168.33030515444</v>
      </c>
    </row>
    <row r="1681" spans="6:7" x14ac:dyDescent="0.45">
      <c r="F1681" s="18">
        <v>1673</v>
      </c>
      <c r="G1681">
        <v>795083.28500965121</v>
      </c>
    </row>
    <row r="1682" spans="6:7" x14ac:dyDescent="0.45">
      <c r="F1682" s="18">
        <v>1674</v>
      </c>
      <c r="G1682">
        <v>15731969.757566413</v>
      </c>
    </row>
    <row r="1683" spans="6:7" x14ac:dyDescent="0.45">
      <c r="F1683" s="18">
        <v>1675</v>
      </c>
      <c r="G1683">
        <v>1513972.2549767387</v>
      </c>
    </row>
    <row r="1684" spans="6:7" x14ac:dyDescent="0.45">
      <c r="F1684" s="18">
        <v>1676</v>
      </c>
      <c r="G1684">
        <v>1557610.2187634062</v>
      </c>
    </row>
    <row r="1685" spans="6:7" x14ac:dyDescent="0.45">
      <c r="F1685" s="18">
        <v>1677</v>
      </c>
      <c r="G1685">
        <v>1924440.1152353683</v>
      </c>
    </row>
    <row r="1686" spans="6:7" x14ac:dyDescent="0.45">
      <c r="F1686" s="18">
        <v>1678</v>
      </c>
      <c r="G1686">
        <v>1419991.0847191962</v>
      </c>
    </row>
    <row r="1687" spans="6:7" x14ac:dyDescent="0.45">
      <c r="F1687" s="18">
        <v>1679</v>
      </c>
      <c r="G1687">
        <v>820953.68906035379</v>
      </c>
    </row>
    <row r="1688" spans="6:7" x14ac:dyDescent="0.45">
      <c r="F1688" s="18">
        <v>1680</v>
      </c>
      <c r="G1688">
        <v>3913727.6743575791</v>
      </c>
    </row>
    <row r="1689" spans="6:7" x14ac:dyDescent="0.45">
      <c r="F1689" s="18">
        <v>1681</v>
      </c>
      <c r="G1689">
        <v>1018459.987566288</v>
      </c>
    </row>
    <row r="1690" spans="6:7" x14ac:dyDescent="0.45">
      <c r="F1690" s="18">
        <v>1682</v>
      </c>
      <c r="G1690">
        <v>2301212.543997501</v>
      </c>
    </row>
    <row r="1691" spans="6:7" x14ac:dyDescent="0.45">
      <c r="F1691" s="18">
        <v>1683</v>
      </c>
      <c r="G1691">
        <v>694646.66775871115</v>
      </c>
    </row>
    <row r="1692" spans="6:7" x14ac:dyDescent="0.45">
      <c r="F1692" s="18">
        <v>1684</v>
      </c>
      <c r="G1692">
        <v>1890411.9419095065</v>
      </c>
    </row>
    <row r="1693" spans="6:7" x14ac:dyDescent="0.45">
      <c r="F1693" s="18">
        <v>1685</v>
      </c>
      <c r="G1693">
        <v>1259550.9689907073</v>
      </c>
    </row>
    <row r="1694" spans="6:7" x14ac:dyDescent="0.45">
      <c r="F1694" s="18">
        <v>1686</v>
      </c>
      <c r="G1694">
        <v>3026423.5162886321</v>
      </c>
    </row>
    <row r="1695" spans="6:7" x14ac:dyDescent="0.45">
      <c r="F1695" s="18">
        <v>1687</v>
      </c>
      <c r="G1695">
        <v>3004429.4945522966</v>
      </c>
    </row>
    <row r="1696" spans="6:7" x14ac:dyDescent="0.45">
      <c r="F1696" s="18">
        <v>1688</v>
      </c>
      <c r="G1696">
        <v>4613566.5057559805</v>
      </c>
    </row>
    <row r="1697" spans="6:7" x14ac:dyDescent="0.45">
      <c r="F1697" s="18">
        <v>1689</v>
      </c>
      <c r="G1697">
        <v>3609151.0656107054</v>
      </c>
    </row>
    <row r="1698" spans="6:7" x14ac:dyDescent="0.45">
      <c r="F1698" s="18">
        <v>1690</v>
      </c>
      <c r="G1698">
        <v>4998558.1956226164</v>
      </c>
    </row>
    <row r="1699" spans="6:7" x14ac:dyDescent="0.45">
      <c r="F1699" s="18">
        <v>1691</v>
      </c>
      <c r="G1699">
        <v>1009493.2765894452</v>
      </c>
    </row>
    <row r="1700" spans="6:7" x14ac:dyDescent="0.45">
      <c r="F1700" s="18">
        <v>1692</v>
      </c>
      <c r="G1700">
        <v>661416.17817999492</v>
      </c>
    </row>
    <row r="1701" spans="6:7" x14ac:dyDescent="0.45">
      <c r="F1701" s="18">
        <v>1693</v>
      </c>
      <c r="G1701">
        <v>8072795.5509098228</v>
      </c>
    </row>
    <row r="1702" spans="6:7" x14ac:dyDescent="0.45">
      <c r="F1702" s="18">
        <v>1694</v>
      </c>
      <c r="G1702">
        <v>494210.35086735821</v>
      </c>
    </row>
    <row r="1703" spans="6:7" x14ac:dyDescent="0.45">
      <c r="F1703" s="18">
        <v>1695</v>
      </c>
      <c r="G1703">
        <v>865714.21137320239</v>
      </c>
    </row>
    <row r="1704" spans="6:7" x14ac:dyDescent="0.45">
      <c r="F1704" s="18">
        <v>1696</v>
      </c>
      <c r="G1704">
        <v>2416526.8682491179</v>
      </c>
    </row>
    <row r="1705" spans="6:7" x14ac:dyDescent="0.45">
      <c r="F1705" s="18">
        <v>1697</v>
      </c>
      <c r="G1705">
        <v>5253297.3780116774</v>
      </c>
    </row>
    <row r="1706" spans="6:7" x14ac:dyDescent="0.45">
      <c r="F1706" s="18">
        <v>1698</v>
      </c>
      <c r="G1706">
        <v>1553222.6105165686</v>
      </c>
    </row>
    <row r="1707" spans="6:7" x14ac:dyDescent="0.45">
      <c r="F1707" s="18">
        <v>1699</v>
      </c>
      <c r="G1707">
        <v>909599.22013368027</v>
      </c>
    </row>
    <row r="1708" spans="6:7" x14ac:dyDescent="0.45">
      <c r="F1708" s="18">
        <v>1700</v>
      </c>
      <c r="G1708">
        <v>1225626.673867919</v>
      </c>
    </row>
    <row r="1709" spans="6:7" x14ac:dyDescent="0.45">
      <c r="F1709" s="18">
        <v>1701</v>
      </c>
      <c r="G1709">
        <v>578283.48178809765</v>
      </c>
    </row>
    <row r="1710" spans="6:7" x14ac:dyDescent="0.45">
      <c r="F1710" s="18">
        <v>1702</v>
      </c>
      <c r="G1710">
        <v>1926227.4399460838</v>
      </c>
    </row>
    <row r="1711" spans="6:7" x14ac:dyDescent="0.45">
      <c r="F1711" s="18">
        <v>1703</v>
      </c>
      <c r="G1711">
        <v>2666865.7459751917</v>
      </c>
    </row>
    <row r="1712" spans="6:7" x14ac:dyDescent="0.45">
      <c r="F1712" s="18">
        <v>1704</v>
      </c>
      <c r="G1712">
        <v>4631971.5326636964</v>
      </c>
    </row>
    <row r="1713" spans="6:7" x14ac:dyDescent="0.45">
      <c r="F1713" s="18">
        <v>1705</v>
      </c>
      <c r="G1713">
        <v>2337341.5819829148</v>
      </c>
    </row>
    <row r="1714" spans="6:7" x14ac:dyDescent="0.45">
      <c r="F1714" s="18">
        <v>1706</v>
      </c>
      <c r="G1714">
        <v>6130725.0073168445</v>
      </c>
    </row>
    <row r="1715" spans="6:7" x14ac:dyDescent="0.45">
      <c r="F1715" s="18">
        <v>1707</v>
      </c>
      <c r="G1715">
        <v>942540.9117931847</v>
      </c>
    </row>
    <row r="1716" spans="6:7" x14ac:dyDescent="0.45">
      <c r="F1716" s="18">
        <v>1708</v>
      </c>
      <c r="G1716">
        <v>385291.45299493911</v>
      </c>
    </row>
    <row r="1717" spans="6:7" x14ac:dyDescent="0.45">
      <c r="F1717" s="18">
        <v>1709</v>
      </c>
      <c r="G1717">
        <v>4193466.0878279014</v>
      </c>
    </row>
    <row r="1718" spans="6:7" x14ac:dyDescent="0.45">
      <c r="F1718" s="18">
        <v>1710</v>
      </c>
      <c r="G1718">
        <v>2877903.7355356785</v>
      </c>
    </row>
    <row r="1719" spans="6:7" x14ac:dyDescent="0.45">
      <c r="F1719" s="18">
        <v>1711</v>
      </c>
      <c r="G1719">
        <v>1478584.7017968015</v>
      </c>
    </row>
    <row r="1720" spans="6:7" x14ac:dyDescent="0.45">
      <c r="F1720" s="18">
        <v>1712</v>
      </c>
      <c r="G1720">
        <v>1355471.8843245998</v>
      </c>
    </row>
    <row r="1721" spans="6:7" x14ac:dyDescent="0.45">
      <c r="F1721" s="18">
        <v>1713</v>
      </c>
      <c r="G1721">
        <v>1962201.1295511257</v>
      </c>
    </row>
    <row r="1722" spans="6:7" x14ac:dyDescent="0.45">
      <c r="F1722" s="18">
        <v>1714</v>
      </c>
      <c r="G1722">
        <v>737511.68166525161</v>
      </c>
    </row>
    <row r="1723" spans="6:7" x14ac:dyDescent="0.45">
      <c r="F1723" s="18">
        <v>1715</v>
      </c>
      <c r="G1723">
        <v>1135965.6021468311</v>
      </c>
    </row>
    <row r="1724" spans="6:7" x14ac:dyDescent="0.45">
      <c r="F1724" s="18">
        <v>1716</v>
      </c>
      <c r="G1724">
        <v>2102304.1886850367</v>
      </c>
    </row>
    <row r="1725" spans="6:7" x14ac:dyDescent="0.45">
      <c r="F1725" s="18">
        <v>1717</v>
      </c>
      <c r="G1725">
        <v>935882.75302989548</v>
      </c>
    </row>
    <row r="1726" spans="6:7" x14ac:dyDescent="0.45">
      <c r="F1726" s="18">
        <v>1718</v>
      </c>
      <c r="G1726">
        <v>327237.76803277706</v>
      </c>
    </row>
    <row r="1727" spans="6:7" x14ac:dyDescent="0.45">
      <c r="F1727" s="18">
        <v>1719</v>
      </c>
      <c r="G1727">
        <v>1586175.6126573258</v>
      </c>
    </row>
    <row r="1728" spans="6:7" x14ac:dyDescent="0.45">
      <c r="F1728" s="18">
        <v>1720</v>
      </c>
      <c r="G1728">
        <v>1833235.3017936153</v>
      </c>
    </row>
    <row r="1729" spans="6:7" x14ac:dyDescent="0.45">
      <c r="F1729" s="18">
        <v>1721</v>
      </c>
      <c r="G1729">
        <v>5071676.1155654304</v>
      </c>
    </row>
    <row r="1730" spans="6:7" x14ac:dyDescent="0.45">
      <c r="F1730" s="18">
        <v>1722</v>
      </c>
      <c r="G1730">
        <v>956461.59388462035</v>
      </c>
    </row>
    <row r="1731" spans="6:7" x14ac:dyDescent="0.45">
      <c r="F1731" s="18">
        <v>1723</v>
      </c>
      <c r="G1731">
        <v>2857107.5545049468</v>
      </c>
    </row>
    <row r="1732" spans="6:7" x14ac:dyDescent="0.45">
      <c r="F1732" s="18">
        <v>1724</v>
      </c>
      <c r="G1732">
        <v>7045210.0733241253</v>
      </c>
    </row>
    <row r="1733" spans="6:7" x14ac:dyDescent="0.45">
      <c r="F1733" s="18">
        <v>1725</v>
      </c>
      <c r="G1733">
        <v>5598113.4437096687</v>
      </c>
    </row>
    <row r="1734" spans="6:7" x14ac:dyDescent="0.45">
      <c r="F1734" s="18">
        <v>1726</v>
      </c>
      <c r="G1734">
        <v>5353687.9917651918</v>
      </c>
    </row>
    <row r="1735" spans="6:7" x14ac:dyDescent="0.45">
      <c r="F1735" s="18">
        <v>1727</v>
      </c>
      <c r="G1735">
        <v>4433746.5036098752</v>
      </c>
    </row>
    <row r="1736" spans="6:7" x14ac:dyDescent="0.45">
      <c r="F1736" s="18">
        <v>1728</v>
      </c>
      <c r="G1736">
        <v>467982.15484004945</v>
      </c>
    </row>
    <row r="1737" spans="6:7" x14ac:dyDescent="0.45">
      <c r="F1737" s="18">
        <v>1729</v>
      </c>
      <c r="G1737">
        <v>1664000.1594495343</v>
      </c>
    </row>
    <row r="1738" spans="6:7" x14ac:dyDescent="0.45">
      <c r="F1738" s="18">
        <v>1730</v>
      </c>
      <c r="G1738">
        <v>637340.17072810559</v>
      </c>
    </row>
    <row r="1739" spans="6:7" x14ac:dyDescent="0.45">
      <c r="F1739" s="18">
        <v>1731</v>
      </c>
      <c r="G1739">
        <v>20696507.356728721</v>
      </c>
    </row>
    <row r="1740" spans="6:7" x14ac:dyDescent="0.45">
      <c r="F1740" s="18">
        <v>1732</v>
      </c>
      <c r="G1740">
        <v>2360996.3739364725</v>
      </c>
    </row>
    <row r="1741" spans="6:7" x14ac:dyDescent="0.45">
      <c r="F1741" s="18">
        <v>1733</v>
      </c>
      <c r="G1741">
        <v>906070.79203040234</v>
      </c>
    </row>
    <row r="1742" spans="6:7" x14ac:dyDescent="0.45">
      <c r="F1742" s="18">
        <v>1734</v>
      </c>
      <c r="G1742">
        <v>309325.28907597455</v>
      </c>
    </row>
    <row r="1743" spans="6:7" x14ac:dyDescent="0.45">
      <c r="F1743" s="18">
        <v>1735</v>
      </c>
      <c r="G1743">
        <v>870468.24000991613</v>
      </c>
    </row>
    <row r="1744" spans="6:7" x14ac:dyDescent="0.45">
      <c r="F1744" s="18">
        <v>1736</v>
      </c>
      <c r="G1744">
        <v>2430200.917016888</v>
      </c>
    </row>
    <row r="1745" spans="6:7" x14ac:dyDescent="0.45">
      <c r="F1745" s="18">
        <v>1737</v>
      </c>
      <c r="G1745">
        <v>561642.05063796567</v>
      </c>
    </row>
    <row r="1746" spans="6:7" x14ac:dyDescent="0.45">
      <c r="F1746" s="18">
        <v>1738</v>
      </c>
      <c r="G1746">
        <v>446474.39686393843</v>
      </c>
    </row>
    <row r="1747" spans="6:7" x14ac:dyDescent="0.45">
      <c r="F1747" s="18">
        <v>1739</v>
      </c>
      <c r="G1747">
        <v>1924200.404529951</v>
      </c>
    </row>
    <row r="1748" spans="6:7" x14ac:dyDescent="0.45">
      <c r="F1748" s="18">
        <v>1740</v>
      </c>
      <c r="G1748">
        <v>1566118.5125709067</v>
      </c>
    </row>
    <row r="1749" spans="6:7" x14ac:dyDescent="0.45">
      <c r="F1749" s="18">
        <v>1741</v>
      </c>
      <c r="G1749">
        <v>903652.60598457977</v>
      </c>
    </row>
    <row r="1750" spans="6:7" x14ac:dyDescent="0.45">
      <c r="F1750" s="18">
        <v>1742</v>
      </c>
      <c r="G1750">
        <v>1375728.040925516</v>
      </c>
    </row>
    <row r="1751" spans="6:7" x14ac:dyDescent="0.45">
      <c r="F1751" s="18">
        <v>1743</v>
      </c>
      <c r="G1751">
        <v>6588659.9832760356</v>
      </c>
    </row>
    <row r="1752" spans="6:7" x14ac:dyDescent="0.45">
      <c r="F1752" s="18">
        <v>1744</v>
      </c>
      <c r="G1752">
        <v>1001376.8271374954</v>
      </c>
    </row>
    <row r="1753" spans="6:7" x14ac:dyDescent="0.45">
      <c r="F1753" s="18">
        <v>1745</v>
      </c>
      <c r="G1753">
        <v>672210.16013625555</v>
      </c>
    </row>
    <row r="1754" spans="6:7" x14ac:dyDescent="0.45">
      <c r="F1754" s="18">
        <v>1746</v>
      </c>
      <c r="G1754">
        <v>2493979.0162514965</v>
      </c>
    </row>
    <row r="1755" spans="6:7" x14ac:dyDescent="0.45">
      <c r="F1755" s="18">
        <v>1747</v>
      </c>
      <c r="G1755">
        <v>974029.819902107</v>
      </c>
    </row>
    <row r="1756" spans="6:7" x14ac:dyDescent="0.45">
      <c r="F1756" s="18">
        <v>1748</v>
      </c>
      <c r="G1756">
        <v>2991531.6360461633</v>
      </c>
    </row>
    <row r="1757" spans="6:7" x14ac:dyDescent="0.45">
      <c r="F1757" s="18">
        <v>1749</v>
      </c>
      <c r="G1757">
        <v>1724468.2973205659</v>
      </c>
    </row>
    <row r="1758" spans="6:7" x14ac:dyDescent="0.45">
      <c r="F1758" s="18">
        <v>1750</v>
      </c>
      <c r="G1758">
        <v>2684404.6824933481</v>
      </c>
    </row>
    <row r="1759" spans="6:7" x14ac:dyDescent="0.45">
      <c r="F1759" s="18">
        <v>1751</v>
      </c>
      <c r="G1759">
        <v>535265.35960684984</v>
      </c>
    </row>
    <row r="1760" spans="6:7" x14ac:dyDescent="0.45">
      <c r="F1760" s="18">
        <v>1752</v>
      </c>
      <c r="G1760">
        <v>1227357.9624569172</v>
      </c>
    </row>
    <row r="1761" spans="6:7" x14ac:dyDescent="0.45">
      <c r="F1761" s="18">
        <v>1753</v>
      </c>
      <c r="G1761">
        <v>950894.86909966904</v>
      </c>
    </row>
    <row r="1762" spans="6:7" x14ac:dyDescent="0.45">
      <c r="F1762" s="18">
        <v>1754</v>
      </c>
      <c r="G1762">
        <v>8739470.9809695892</v>
      </c>
    </row>
    <row r="1763" spans="6:7" x14ac:dyDescent="0.45">
      <c r="F1763" s="18">
        <v>1755</v>
      </c>
      <c r="G1763">
        <v>2078488.6735620901</v>
      </c>
    </row>
    <row r="1764" spans="6:7" x14ac:dyDescent="0.45">
      <c r="F1764" s="18">
        <v>1756</v>
      </c>
      <c r="G1764">
        <v>1047005.8622020843</v>
      </c>
    </row>
    <row r="1765" spans="6:7" x14ac:dyDescent="0.45">
      <c r="F1765" s="18">
        <v>1757</v>
      </c>
      <c r="G1765">
        <v>1591369.3356454703</v>
      </c>
    </row>
    <row r="1766" spans="6:7" x14ac:dyDescent="0.45">
      <c r="F1766" s="18">
        <v>1758</v>
      </c>
      <c r="G1766">
        <v>3527751.4460923262</v>
      </c>
    </row>
    <row r="1767" spans="6:7" x14ac:dyDescent="0.45">
      <c r="F1767" s="18">
        <v>1759</v>
      </c>
      <c r="G1767">
        <v>2640235.198678188</v>
      </c>
    </row>
    <row r="1768" spans="6:7" x14ac:dyDescent="0.45">
      <c r="F1768" s="18">
        <v>1760</v>
      </c>
      <c r="G1768">
        <v>1470922.6172912018</v>
      </c>
    </row>
    <row r="1769" spans="6:7" x14ac:dyDescent="0.45">
      <c r="F1769" s="18">
        <v>1761</v>
      </c>
      <c r="G1769">
        <v>746501.30262642284</v>
      </c>
    </row>
    <row r="1770" spans="6:7" x14ac:dyDescent="0.45">
      <c r="F1770" s="18">
        <v>1762</v>
      </c>
      <c r="G1770">
        <v>1503274.8515073636</v>
      </c>
    </row>
    <row r="1771" spans="6:7" x14ac:dyDescent="0.45">
      <c r="F1771" s="18">
        <v>1763</v>
      </c>
      <c r="G1771">
        <v>1913114.7241980056</v>
      </c>
    </row>
    <row r="1772" spans="6:7" x14ac:dyDescent="0.45">
      <c r="F1772" s="18">
        <v>1764</v>
      </c>
      <c r="G1772">
        <v>931415.83741107443</v>
      </c>
    </row>
    <row r="1773" spans="6:7" x14ac:dyDescent="0.45">
      <c r="F1773" s="18">
        <v>1765</v>
      </c>
      <c r="G1773">
        <v>3533703.2594525884</v>
      </c>
    </row>
    <row r="1774" spans="6:7" x14ac:dyDescent="0.45">
      <c r="F1774" s="18">
        <v>1766</v>
      </c>
      <c r="G1774">
        <v>266140.90272188961</v>
      </c>
    </row>
    <row r="1775" spans="6:7" x14ac:dyDescent="0.45">
      <c r="F1775" s="18">
        <v>1767</v>
      </c>
      <c r="G1775">
        <v>748551.22313870292</v>
      </c>
    </row>
    <row r="1776" spans="6:7" x14ac:dyDescent="0.45">
      <c r="F1776" s="18">
        <v>1768</v>
      </c>
      <c r="G1776">
        <v>1248403.5299712052</v>
      </c>
    </row>
    <row r="1777" spans="6:7" x14ac:dyDescent="0.45">
      <c r="F1777" s="18">
        <v>1769</v>
      </c>
      <c r="G1777">
        <v>3337102.6415815484</v>
      </c>
    </row>
    <row r="1778" spans="6:7" x14ac:dyDescent="0.45">
      <c r="F1778" s="18">
        <v>1770</v>
      </c>
      <c r="G1778">
        <v>717038.49346375826</v>
      </c>
    </row>
    <row r="1779" spans="6:7" x14ac:dyDescent="0.45">
      <c r="F1779" s="18">
        <v>1771</v>
      </c>
      <c r="G1779">
        <v>1148061.2911497024</v>
      </c>
    </row>
    <row r="1780" spans="6:7" x14ac:dyDescent="0.45">
      <c r="F1780" s="18">
        <v>1772</v>
      </c>
      <c r="G1780">
        <v>2459501.3896188941</v>
      </c>
    </row>
    <row r="1781" spans="6:7" x14ac:dyDescent="0.45">
      <c r="F1781" s="18">
        <v>1773</v>
      </c>
      <c r="G1781">
        <v>3032084.8386043268</v>
      </c>
    </row>
    <row r="1782" spans="6:7" x14ac:dyDescent="0.45">
      <c r="F1782" s="18">
        <v>1774</v>
      </c>
      <c r="G1782">
        <v>310814.64493252407</v>
      </c>
    </row>
    <row r="1783" spans="6:7" x14ac:dyDescent="0.45">
      <c r="F1783" s="18">
        <v>1775</v>
      </c>
      <c r="G1783">
        <v>4671407.1563416412</v>
      </c>
    </row>
    <row r="1784" spans="6:7" x14ac:dyDescent="0.45">
      <c r="F1784" s="18">
        <v>1776</v>
      </c>
      <c r="G1784">
        <v>762858.42446657899</v>
      </c>
    </row>
    <row r="1785" spans="6:7" x14ac:dyDescent="0.45">
      <c r="F1785" s="18">
        <v>1777</v>
      </c>
      <c r="G1785">
        <v>780926.75572143856</v>
      </c>
    </row>
    <row r="1786" spans="6:7" x14ac:dyDescent="0.45">
      <c r="F1786" s="18">
        <v>1778</v>
      </c>
      <c r="G1786">
        <v>2314018.4332267763</v>
      </c>
    </row>
    <row r="1787" spans="6:7" x14ac:dyDescent="0.45">
      <c r="F1787" s="18">
        <v>1779</v>
      </c>
      <c r="G1787">
        <v>2378485.0291742375</v>
      </c>
    </row>
    <row r="1788" spans="6:7" x14ac:dyDescent="0.45">
      <c r="F1788" s="18">
        <v>1780</v>
      </c>
      <c r="G1788">
        <v>1519165.4738591909</v>
      </c>
    </row>
    <row r="1789" spans="6:7" x14ac:dyDescent="0.45">
      <c r="F1789" s="18">
        <v>1781</v>
      </c>
      <c r="G1789">
        <v>7299432.3102034451</v>
      </c>
    </row>
    <row r="1790" spans="6:7" x14ac:dyDescent="0.45">
      <c r="F1790" s="18">
        <v>1782</v>
      </c>
      <c r="G1790">
        <v>3971634.2431295975</v>
      </c>
    </row>
    <row r="1791" spans="6:7" x14ac:dyDescent="0.45">
      <c r="F1791" s="18">
        <v>1783</v>
      </c>
      <c r="G1791">
        <v>1897487.8499827492</v>
      </c>
    </row>
    <row r="1792" spans="6:7" x14ac:dyDescent="0.45">
      <c r="F1792" s="18">
        <v>1784</v>
      </c>
      <c r="G1792">
        <v>2167032.6190617774</v>
      </c>
    </row>
    <row r="1793" spans="6:7" x14ac:dyDescent="0.45">
      <c r="F1793" s="18">
        <v>1785</v>
      </c>
      <c r="G1793">
        <v>508535.43197797606</v>
      </c>
    </row>
    <row r="1794" spans="6:7" x14ac:dyDescent="0.45">
      <c r="F1794" s="18">
        <v>1786</v>
      </c>
      <c r="G1794">
        <v>2721881.5241864012</v>
      </c>
    </row>
    <row r="1795" spans="6:7" x14ac:dyDescent="0.45">
      <c r="F1795" s="18">
        <v>1787</v>
      </c>
      <c r="G1795">
        <v>1986549.384942953</v>
      </c>
    </row>
    <row r="1796" spans="6:7" x14ac:dyDescent="0.45">
      <c r="F1796" s="18">
        <v>1788</v>
      </c>
      <c r="G1796">
        <v>549004.55436978221</v>
      </c>
    </row>
    <row r="1797" spans="6:7" x14ac:dyDescent="0.45">
      <c r="F1797" s="18">
        <v>1789</v>
      </c>
      <c r="G1797">
        <v>1910349.6426146745</v>
      </c>
    </row>
    <row r="1798" spans="6:7" x14ac:dyDescent="0.45">
      <c r="F1798" s="18">
        <v>1790</v>
      </c>
      <c r="G1798">
        <v>5853666.6760128746</v>
      </c>
    </row>
    <row r="1799" spans="6:7" x14ac:dyDescent="0.45">
      <c r="F1799" s="18">
        <v>1791</v>
      </c>
      <c r="G1799">
        <v>2114765.1106874333</v>
      </c>
    </row>
    <row r="1800" spans="6:7" x14ac:dyDescent="0.45">
      <c r="F1800" s="18">
        <v>1792</v>
      </c>
      <c r="G1800">
        <v>506796.08503376774</v>
      </c>
    </row>
    <row r="1801" spans="6:7" x14ac:dyDescent="0.45">
      <c r="F1801" s="18">
        <v>1793</v>
      </c>
      <c r="G1801">
        <v>4595633.0237392224</v>
      </c>
    </row>
    <row r="1802" spans="6:7" x14ac:dyDescent="0.45">
      <c r="F1802" s="18">
        <v>1794</v>
      </c>
      <c r="G1802">
        <v>5618460.254364416</v>
      </c>
    </row>
    <row r="1803" spans="6:7" x14ac:dyDescent="0.45">
      <c r="F1803" s="18">
        <v>1795</v>
      </c>
      <c r="G1803">
        <v>6043889.0099267848</v>
      </c>
    </row>
    <row r="1804" spans="6:7" x14ac:dyDescent="0.45">
      <c r="F1804" s="18">
        <v>1796</v>
      </c>
      <c r="G1804">
        <v>3294016.2127522253</v>
      </c>
    </row>
    <row r="1805" spans="6:7" x14ac:dyDescent="0.45">
      <c r="F1805" s="18">
        <v>1797</v>
      </c>
      <c r="G1805">
        <v>6104209.8730592597</v>
      </c>
    </row>
    <row r="1806" spans="6:7" x14ac:dyDescent="0.45">
      <c r="F1806" s="18">
        <v>1798</v>
      </c>
      <c r="G1806">
        <v>3834391.0333313458</v>
      </c>
    </row>
    <row r="1807" spans="6:7" x14ac:dyDescent="0.45">
      <c r="F1807" s="18">
        <v>1799</v>
      </c>
      <c r="G1807">
        <v>803377.85664639995</v>
      </c>
    </row>
    <row r="1808" spans="6:7" x14ac:dyDescent="0.45">
      <c r="F1808" s="18">
        <v>1800</v>
      </c>
      <c r="G1808">
        <v>1713142.8398276656</v>
      </c>
    </row>
    <row r="1809" spans="6:7" x14ac:dyDescent="0.45">
      <c r="F1809" s="18">
        <v>1801</v>
      </c>
      <c r="G1809">
        <v>1101183.3306141933</v>
      </c>
    </row>
    <row r="1810" spans="6:7" x14ac:dyDescent="0.45">
      <c r="F1810" s="18">
        <v>1802</v>
      </c>
      <c r="G1810">
        <v>4046089.0746753071</v>
      </c>
    </row>
    <row r="1811" spans="6:7" x14ac:dyDescent="0.45">
      <c r="F1811" s="18">
        <v>1803</v>
      </c>
      <c r="G1811">
        <v>1068233.1639502728</v>
      </c>
    </row>
    <row r="1812" spans="6:7" x14ac:dyDescent="0.45">
      <c r="F1812" s="18">
        <v>1804</v>
      </c>
      <c r="G1812">
        <v>300336.80409538915</v>
      </c>
    </row>
    <row r="1813" spans="6:7" x14ac:dyDescent="0.45">
      <c r="F1813" s="18">
        <v>1805</v>
      </c>
      <c r="G1813">
        <v>410566.71126921376</v>
      </c>
    </row>
    <row r="1814" spans="6:7" x14ac:dyDescent="0.45">
      <c r="F1814" s="18">
        <v>1806</v>
      </c>
      <c r="G1814">
        <v>2067515.9313250219</v>
      </c>
    </row>
    <row r="1815" spans="6:7" x14ac:dyDescent="0.45">
      <c r="F1815" s="18">
        <v>1807</v>
      </c>
      <c r="G1815">
        <v>4065317.8394913711</v>
      </c>
    </row>
    <row r="1816" spans="6:7" x14ac:dyDescent="0.45">
      <c r="F1816" s="18">
        <v>1808</v>
      </c>
      <c r="G1816">
        <v>1644503.9938298096</v>
      </c>
    </row>
    <row r="1817" spans="6:7" x14ac:dyDescent="0.45">
      <c r="F1817" s="18">
        <v>1809</v>
      </c>
      <c r="G1817">
        <v>1707271.9922378645</v>
      </c>
    </row>
    <row r="1818" spans="6:7" x14ac:dyDescent="0.45">
      <c r="F1818" s="18">
        <v>1810</v>
      </c>
      <c r="G1818">
        <v>2305336.216780087</v>
      </c>
    </row>
    <row r="1819" spans="6:7" x14ac:dyDescent="0.45">
      <c r="F1819" s="18">
        <v>1811</v>
      </c>
      <c r="G1819">
        <v>15119718.129662009</v>
      </c>
    </row>
    <row r="1820" spans="6:7" x14ac:dyDescent="0.45">
      <c r="F1820" s="18">
        <v>1812</v>
      </c>
      <c r="G1820">
        <v>1936062.7748947772</v>
      </c>
    </row>
    <row r="1821" spans="6:7" x14ac:dyDescent="0.45">
      <c r="F1821" s="18">
        <v>1813</v>
      </c>
      <c r="G1821">
        <v>2371471.373259061</v>
      </c>
    </row>
    <row r="1822" spans="6:7" x14ac:dyDescent="0.45">
      <c r="F1822" s="18">
        <v>1814</v>
      </c>
      <c r="G1822">
        <v>761228.08520888851</v>
      </c>
    </row>
    <row r="1823" spans="6:7" x14ac:dyDescent="0.45">
      <c r="F1823" s="18">
        <v>1815</v>
      </c>
      <c r="G1823">
        <v>505308.67704951618</v>
      </c>
    </row>
    <row r="1824" spans="6:7" x14ac:dyDescent="0.45">
      <c r="F1824" s="18">
        <v>1816</v>
      </c>
      <c r="G1824">
        <v>1816523.857565372</v>
      </c>
    </row>
    <row r="1825" spans="6:7" x14ac:dyDescent="0.45">
      <c r="F1825" s="18">
        <v>1817</v>
      </c>
      <c r="G1825">
        <v>4834726.7908985401</v>
      </c>
    </row>
    <row r="1826" spans="6:7" x14ac:dyDescent="0.45">
      <c r="F1826" s="18">
        <v>1818</v>
      </c>
      <c r="G1826">
        <v>2202470.9950882788</v>
      </c>
    </row>
    <row r="1827" spans="6:7" x14ac:dyDescent="0.45">
      <c r="F1827" s="18">
        <v>1819</v>
      </c>
      <c r="G1827">
        <v>1178674.3429443671</v>
      </c>
    </row>
    <row r="1828" spans="6:7" x14ac:dyDescent="0.45">
      <c r="F1828" s="18">
        <v>1820</v>
      </c>
      <c r="G1828">
        <v>5131909.5847170008</v>
      </c>
    </row>
    <row r="1829" spans="6:7" x14ac:dyDescent="0.45">
      <c r="F1829" s="18">
        <v>1821</v>
      </c>
      <c r="G1829">
        <v>2041582.6137233188</v>
      </c>
    </row>
    <row r="1830" spans="6:7" x14ac:dyDescent="0.45">
      <c r="F1830" s="18">
        <v>1822</v>
      </c>
      <c r="G1830">
        <v>2170831.3731069192</v>
      </c>
    </row>
    <row r="1831" spans="6:7" x14ac:dyDescent="0.45">
      <c r="F1831" s="18">
        <v>1823</v>
      </c>
      <c r="G1831">
        <v>10303006.176118458</v>
      </c>
    </row>
    <row r="1832" spans="6:7" x14ac:dyDescent="0.45">
      <c r="F1832" s="18">
        <v>1824</v>
      </c>
      <c r="G1832">
        <v>1864830.6539230167</v>
      </c>
    </row>
    <row r="1833" spans="6:7" x14ac:dyDescent="0.45">
      <c r="F1833" s="18">
        <v>1825</v>
      </c>
      <c r="G1833">
        <v>1982153.379771749</v>
      </c>
    </row>
    <row r="1834" spans="6:7" x14ac:dyDescent="0.45">
      <c r="F1834" s="18">
        <v>1826</v>
      </c>
      <c r="G1834">
        <v>1800712.1050828148</v>
      </c>
    </row>
    <row r="1835" spans="6:7" x14ac:dyDescent="0.45">
      <c r="F1835" s="18">
        <v>1827</v>
      </c>
      <c r="G1835">
        <v>4545162.7815350862</v>
      </c>
    </row>
    <row r="1836" spans="6:7" x14ac:dyDescent="0.45">
      <c r="F1836" s="18">
        <v>1828</v>
      </c>
      <c r="G1836">
        <v>1740476.8877846899</v>
      </c>
    </row>
    <row r="1837" spans="6:7" x14ac:dyDescent="0.45">
      <c r="F1837" s="18">
        <v>1829</v>
      </c>
      <c r="G1837">
        <v>1678163.7696862286</v>
      </c>
    </row>
    <row r="1838" spans="6:7" x14ac:dyDescent="0.45">
      <c r="F1838" s="18">
        <v>1830</v>
      </c>
      <c r="G1838">
        <v>3431882.2205396257</v>
      </c>
    </row>
    <row r="1839" spans="6:7" x14ac:dyDescent="0.45">
      <c r="F1839" s="18">
        <v>1831</v>
      </c>
      <c r="G1839">
        <v>1253165.6705254158</v>
      </c>
    </row>
    <row r="1840" spans="6:7" x14ac:dyDescent="0.45">
      <c r="F1840" s="18">
        <v>1832</v>
      </c>
      <c r="G1840">
        <v>1864293.5391735323</v>
      </c>
    </row>
    <row r="1841" spans="6:7" x14ac:dyDescent="0.45">
      <c r="F1841" s="18">
        <v>1833</v>
      </c>
      <c r="G1841">
        <v>582780.55652739468</v>
      </c>
    </row>
    <row r="1842" spans="6:7" x14ac:dyDescent="0.45">
      <c r="F1842" s="18">
        <v>1834</v>
      </c>
      <c r="G1842">
        <v>785199.47779879055</v>
      </c>
    </row>
    <row r="1843" spans="6:7" x14ac:dyDescent="0.45">
      <c r="F1843" s="18">
        <v>1835</v>
      </c>
      <c r="G1843">
        <v>4964070.8511213362</v>
      </c>
    </row>
    <row r="1844" spans="6:7" x14ac:dyDescent="0.45">
      <c r="F1844" s="18">
        <v>1836</v>
      </c>
      <c r="G1844">
        <v>1298014.9203556352</v>
      </c>
    </row>
    <row r="1845" spans="6:7" x14ac:dyDescent="0.45">
      <c r="F1845" s="18">
        <v>1837</v>
      </c>
      <c r="G1845">
        <v>1720801.7227629479</v>
      </c>
    </row>
    <row r="1846" spans="6:7" x14ac:dyDescent="0.45">
      <c r="F1846" s="18">
        <v>1838</v>
      </c>
      <c r="G1846">
        <v>1117040.7115906428</v>
      </c>
    </row>
    <row r="1847" spans="6:7" x14ac:dyDescent="0.45">
      <c r="F1847" s="18">
        <v>1839</v>
      </c>
      <c r="G1847">
        <v>1449683.3221242011</v>
      </c>
    </row>
    <row r="1848" spans="6:7" x14ac:dyDescent="0.45">
      <c r="F1848" s="18">
        <v>1840</v>
      </c>
      <c r="G1848">
        <v>1014136.7107271916</v>
      </c>
    </row>
    <row r="1849" spans="6:7" x14ac:dyDescent="0.45">
      <c r="F1849" s="18">
        <v>1841</v>
      </c>
      <c r="G1849">
        <v>5373321.3124559466</v>
      </c>
    </row>
    <row r="1850" spans="6:7" x14ac:dyDescent="0.45">
      <c r="F1850" s="18">
        <v>1842</v>
      </c>
      <c r="G1850">
        <v>1110217.3705153279</v>
      </c>
    </row>
    <row r="1851" spans="6:7" x14ac:dyDescent="0.45">
      <c r="F1851" s="18">
        <v>1843</v>
      </c>
      <c r="G1851">
        <v>426814.57764922257</v>
      </c>
    </row>
    <row r="1852" spans="6:7" x14ac:dyDescent="0.45">
      <c r="F1852" s="18">
        <v>1844</v>
      </c>
      <c r="G1852">
        <v>2112209.4326490178</v>
      </c>
    </row>
    <row r="1853" spans="6:7" x14ac:dyDescent="0.45">
      <c r="F1853" s="18">
        <v>1845</v>
      </c>
      <c r="G1853">
        <v>1952362.2203628789</v>
      </c>
    </row>
    <row r="1854" spans="6:7" x14ac:dyDescent="0.45">
      <c r="F1854" s="18">
        <v>1846</v>
      </c>
      <c r="G1854">
        <v>517473.93803574395</v>
      </c>
    </row>
    <row r="1855" spans="6:7" x14ac:dyDescent="0.45">
      <c r="F1855" s="18">
        <v>1847</v>
      </c>
      <c r="G1855">
        <v>397341.76396091381</v>
      </c>
    </row>
    <row r="1856" spans="6:7" x14ac:dyDescent="0.45">
      <c r="F1856" s="18">
        <v>1848</v>
      </c>
      <c r="G1856">
        <v>1648430.5476325105</v>
      </c>
    </row>
    <row r="1857" spans="6:7" x14ac:dyDescent="0.45">
      <c r="F1857" s="18">
        <v>1849</v>
      </c>
      <c r="G1857">
        <v>2921389.9407179216</v>
      </c>
    </row>
    <row r="1858" spans="6:7" x14ac:dyDescent="0.45">
      <c r="F1858" s="18">
        <v>1850</v>
      </c>
      <c r="G1858">
        <v>844685.10280300828</v>
      </c>
    </row>
    <row r="1859" spans="6:7" x14ac:dyDescent="0.45">
      <c r="F1859" s="18">
        <v>1851</v>
      </c>
      <c r="G1859">
        <v>1179597.566944968</v>
      </c>
    </row>
    <row r="1860" spans="6:7" x14ac:dyDescent="0.45">
      <c r="F1860" s="18">
        <v>1852</v>
      </c>
      <c r="G1860">
        <v>3539918.1659137146</v>
      </c>
    </row>
    <row r="1861" spans="6:7" x14ac:dyDescent="0.45">
      <c r="F1861" s="18">
        <v>1853</v>
      </c>
      <c r="G1861">
        <v>1870050.4809526214</v>
      </c>
    </row>
    <row r="1862" spans="6:7" x14ac:dyDescent="0.45">
      <c r="F1862" s="18">
        <v>1854</v>
      </c>
      <c r="G1862">
        <v>4208994.4449014915</v>
      </c>
    </row>
    <row r="1863" spans="6:7" x14ac:dyDescent="0.45">
      <c r="F1863" s="18">
        <v>1855</v>
      </c>
      <c r="G1863">
        <v>2219717.4371061781</v>
      </c>
    </row>
    <row r="1864" spans="6:7" x14ac:dyDescent="0.45">
      <c r="F1864" s="18">
        <v>1856</v>
      </c>
      <c r="G1864">
        <v>1430747.9880761942</v>
      </c>
    </row>
    <row r="1865" spans="6:7" x14ac:dyDescent="0.45">
      <c r="F1865" s="18">
        <v>1857</v>
      </c>
      <c r="G1865">
        <v>1093665.4059998514</v>
      </c>
    </row>
    <row r="1866" spans="6:7" x14ac:dyDescent="0.45">
      <c r="F1866" s="18">
        <v>1858</v>
      </c>
      <c r="G1866">
        <v>903905.50706407754</v>
      </c>
    </row>
    <row r="1867" spans="6:7" x14ac:dyDescent="0.45">
      <c r="F1867" s="18">
        <v>1859</v>
      </c>
      <c r="G1867">
        <v>1401570.7163165624</v>
      </c>
    </row>
    <row r="1868" spans="6:7" x14ac:dyDescent="0.45">
      <c r="F1868" s="18">
        <v>1860</v>
      </c>
      <c r="G1868">
        <v>1888693.2150785956</v>
      </c>
    </row>
    <row r="1869" spans="6:7" x14ac:dyDescent="0.45">
      <c r="F1869" s="18">
        <v>1861</v>
      </c>
      <c r="G1869">
        <v>1242921.3398268877</v>
      </c>
    </row>
    <row r="1870" spans="6:7" x14ac:dyDescent="0.45">
      <c r="F1870" s="18">
        <v>1862</v>
      </c>
      <c r="G1870">
        <v>686436.66535716224</v>
      </c>
    </row>
    <row r="1871" spans="6:7" x14ac:dyDescent="0.45">
      <c r="F1871" s="18">
        <v>1863</v>
      </c>
      <c r="G1871">
        <v>1562619.1723279071</v>
      </c>
    </row>
    <row r="1872" spans="6:7" x14ac:dyDescent="0.45">
      <c r="F1872" s="18">
        <v>1864</v>
      </c>
      <c r="G1872">
        <v>1561417.354479332</v>
      </c>
    </row>
    <row r="1873" spans="6:7" x14ac:dyDescent="0.45">
      <c r="F1873" s="18">
        <v>1865</v>
      </c>
      <c r="G1873">
        <v>3651087.1757776495</v>
      </c>
    </row>
    <row r="1874" spans="6:7" x14ac:dyDescent="0.45">
      <c r="F1874" s="18">
        <v>1866</v>
      </c>
      <c r="G1874">
        <v>1872712.7557808473</v>
      </c>
    </row>
    <row r="1875" spans="6:7" x14ac:dyDescent="0.45">
      <c r="F1875" s="18">
        <v>1867</v>
      </c>
      <c r="G1875">
        <v>2914920.0575519754</v>
      </c>
    </row>
    <row r="1876" spans="6:7" x14ac:dyDescent="0.45">
      <c r="F1876" s="18">
        <v>1868</v>
      </c>
      <c r="G1876">
        <v>1741358.0379899775</v>
      </c>
    </row>
    <row r="1877" spans="6:7" x14ac:dyDescent="0.45">
      <c r="F1877" s="18">
        <v>1869</v>
      </c>
      <c r="G1877">
        <v>626277.33308872313</v>
      </c>
    </row>
    <row r="1878" spans="6:7" x14ac:dyDescent="0.45">
      <c r="F1878" s="18">
        <v>1870</v>
      </c>
      <c r="G1878">
        <v>1158035.0512029931</v>
      </c>
    </row>
    <row r="1879" spans="6:7" x14ac:dyDescent="0.45">
      <c r="F1879" s="18">
        <v>1871</v>
      </c>
      <c r="G1879">
        <v>699576.38973181951</v>
      </c>
    </row>
    <row r="1880" spans="6:7" x14ac:dyDescent="0.45">
      <c r="F1880" s="18">
        <v>1872</v>
      </c>
      <c r="G1880">
        <v>640292.72480923531</v>
      </c>
    </row>
    <row r="1881" spans="6:7" x14ac:dyDescent="0.45">
      <c r="F1881" s="18">
        <v>1873</v>
      </c>
      <c r="G1881">
        <v>572616.93332333397</v>
      </c>
    </row>
    <row r="1882" spans="6:7" x14ac:dyDescent="0.45">
      <c r="F1882" s="18">
        <v>1874</v>
      </c>
      <c r="G1882">
        <v>967248.71531510458</v>
      </c>
    </row>
    <row r="1883" spans="6:7" x14ac:dyDescent="0.45">
      <c r="F1883" s="18">
        <v>1875</v>
      </c>
      <c r="G1883">
        <v>531978.55855759734</v>
      </c>
    </row>
    <row r="1884" spans="6:7" x14ac:dyDescent="0.45">
      <c r="F1884" s="18">
        <v>1876</v>
      </c>
      <c r="G1884">
        <v>4022449.2121993895</v>
      </c>
    </row>
    <row r="1885" spans="6:7" x14ac:dyDescent="0.45">
      <c r="F1885" s="18">
        <v>1877</v>
      </c>
      <c r="G1885">
        <v>1674553.5552392907</v>
      </c>
    </row>
    <row r="1886" spans="6:7" x14ac:dyDescent="0.45">
      <c r="F1886" s="18">
        <v>1878</v>
      </c>
      <c r="G1886">
        <v>303544.35927958501</v>
      </c>
    </row>
    <row r="1887" spans="6:7" x14ac:dyDescent="0.45">
      <c r="F1887" s="18">
        <v>1879</v>
      </c>
      <c r="G1887">
        <v>1546419.3459477932</v>
      </c>
    </row>
    <row r="1888" spans="6:7" x14ac:dyDescent="0.45">
      <c r="F1888" s="18">
        <v>1880</v>
      </c>
      <c r="G1888">
        <v>2378513.5004081703</v>
      </c>
    </row>
    <row r="1889" spans="6:7" x14ac:dyDescent="0.45">
      <c r="F1889" s="18">
        <v>1881</v>
      </c>
      <c r="G1889">
        <v>2365086.84235596</v>
      </c>
    </row>
    <row r="1890" spans="6:7" x14ac:dyDescent="0.45">
      <c r="F1890" s="18">
        <v>1882</v>
      </c>
      <c r="G1890">
        <v>2617320.5043154657</v>
      </c>
    </row>
    <row r="1891" spans="6:7" x14ac:dyDescent="0.45">
      <c r="F1891" s="18">
        <v>1883</v>
      </c>
      <c r="G1891">
        <v>3068095.5491684484</v>
      </c>
    </row>
    <row r="1892" spans="6:7" x14ac:dyDescent="0.45">
      <c r="F1892" s="18">
        <v>1884</v>
      </c>
      <c r="G1892">
        <v>1120827.4251766759</v>
      </c>
    </row>
    <row r="1893" spans="6:7" x14ac:dyDescent="0.45">
      <c r="F1893" s="18">
        <v>1885</v>
      </c>
      <c r="G1893">
        <v>1679525.7135258284</v>
      </c>
    </row>
    <row r="1894" spans="6:7" x14ac:dyDescent="0.45">
      <c r="F1894" s="18">
        <v>1886</v>
      </c>
      <c r="G1894">
        <v>2120770.3393282592</v>
      </c>
    </row>
    <row r="1895" spans="6:7" x14ac:dyDescent="0.45">
      <c r="F1895" s="18">
        <v>1887</v>
      </c>
      <c r="G1895">
        <v>419008.13103772025</v>
      </c>
    </row>
    <row r="1896" spans="6:7" x14ac:dyDescent="0.45">
      <c r="F1896" s="18">
        <v>1888</v>
      </c>
      <c r="G1896">
        <v>2392720.1092857267</v>
      </c>
    </row>
    <row r="1897" spans="6:7" x14ac:dyDescent="0.45">
      <c r="F1897" s="18">
        <v>1889</v>
      </c>
      <c r="G1897">
        <v>800099.24458037689</v>
      </c>
    </row>
    <row r="1898" spans="6:7" x14ac:dyDescent="0.45">
      <c r="F1898" s="18">
        <v>1890</v>
      </c>
      <c r="G1898">
        <v>1210247.0123596899</v>
      </c>
    </row>
    <row r="1899" spans="6:7" x14ac:dyDescent="0.45">
      <c r="F1899" s="18">
        <v>1891</v>
      </c>
      <c r="G1899">
        <v>832308.58813599672</v>
      </c>
    </row>
    <row r="1900" spans="6:7" x14ac:dyDescent="0.45">
      <c r="F1900" s="18">
        <v>1892</v>
      </c>
      <c r="G1900">
        <v>644846.92302598583</v>
      </c>
    </row>
    <row r="1901" spans="6:7" x14ac:dyDescent="0.45">
      <c r="F1901" s="18">
        <v>1893</v>
      </c>
      <c r="G1901">
        <v>2792308.4586314987</v>
      </c>
    </row>
    <row r="1902" spans="6:7" x14ac:dyDescent="0.45">
      <c r="F1902" s="18">
        <v>1894</v>
      </c>
      <c r="G1902">
        <v>7615290.1906825155</v>
      </c>
    </row>
    <row r="1903" spans="6:7" x14ac:dyDescent="0.45">
      <c r="F1903" s="18">
        <v>1895</v>
      </c>
      <c r="G1903">
        <v>1960748.562497481</v>
      </c>
    </row>
    <row r="1904" spans="6:7" x14ac:dyDescent="0.45">
      <c r="F1904" s="18">
        <v>1896</v>
      </c>
      <c r="G1904">
        <v>1080043.2259034007</v>
      </c>
    </row>
    <row r="1905" spans="6:7" x14ac:dyDescent="0.45">
      <c r="F1905" s="18">
        <v>1897</v>
      </c>
      <c r="G1905">
        <v>1067156.7043367745</v>
      </c>
    </row>
    <row r="1906" spans="6:7" x14ac:dyDescent="0.45">
      <c r="F1906" s="18">
        <v>1898</v>
      </c>
      <c r="G1906">
        <v>2229410.9087832454</v>
      </c>
    </row>
    <row r="1907" spans="6:7" x14ac:dyDescent="0.45">
      <c r="F1907" s="18">
        <v>1899</v>
      </c>
      <c r="G1907">
        <v>2461799.2920754384</v>
      </c>
    </row>
    <row r="1908" spans="6:7" x14ac:dyDescent="0.45">
      <c r="F1908" s="18">
        <v>1900</v>
      </c>
      <c r="G1908">
        <v>7586749.5762846312</v>
      </c>
    </row>
    <row r="1909" spans="6:7" x14ac:dyDescent="0.45">
      <c r="F1909" s="18">
        <v>1901</v>
      </c>
      <c r="G1909">
        <v>7613943.6169937961</v>
      </c>
    </row>
    <row r="1910" spans="6:7" x14ac:dyDescent="0.45">
      <c r="F1910" s="18">
        <v>1902</v>
      </c>
      <c r="G1910">
        <v>964857.75396036194</v>
      </c>
    </row>
    <row r="1911" spans="6:7" x14ac:dyDescent="0.45">
      <c r="F1911" s="18">
        <v>1903</v>
      </c>
      <c r="G1911">
        <v>760188.66060961748</v>
      </c>
    </row>
    <row r="1912" spans="6:7" x14ac:dyDescent="0.45">
      <c r="F1912" s="18">
        <v>1904</v>
      </c>
      <c r="G1912">
        <v>4309477.5393261341</v>
      </c>
    </row>
    <row r="1913" spans="6:7" x14ac:dyDescent="0.45">
      <c r="F1913" s="18">
        <v>1905</v>
      </c>
      <c r="G1913">
        <v>409149.13547877979</v>
      </c>
    </row>
    <row r="1914" spans="6:7" x14ac:dyDescent="0.45">
      <c r="F1914" s="18">
        <v>1906</v>
      </c>
      <c r="G1914">
        <v>1181666.8999336408</v>
      </c>
    </row>
    <row r="1915" spans="6:7" x14ac:dyDescent="0.45">
      <c r="F1915" s="18">
        <v>1907</v>
      </c>
      <c r="G1915">
        <v>1056545.1799127816</v>
      </c>
    </row>
    <row r="1916" spans="6:7" x14ac:dyDescent="0.45">
      <c r="F1916" s="18">
        <v>1908</v>
      </c>
      <c r="G1916">
        <v>11127657.472120907</v>
      </c>
    </row>
    <row r="1917" spans="6:7" x14ac:dyDescent="0.45">
      <c r="F1917" s="18">
        <v>1909</v>
      </c>
      <c r="G1917">
        <v>2365516.1759407041</v>
      </c>
    </row>
    <row r="1918" spans="6:7" x14ac:dyDescent="0.45">
      <c r="F1918" s="18">
        <v>1910</v>
      </c>
      <c r="G1918">
        <v>5017264.0452712756</v>
      </c>
    </row>
    <row r="1919" spans="6:7" x14ac:dyDescent="0.45">
      <c r="F1919" s="18">
        <v>1911</v>
      </c>
      <c r="G1919">
        <v>3721229.9377963003</v>
      </c>
    </row>
    <row r="1920" spans="6:7" x14ac:dyDescent="0.45">
      <c r="F1920" s="18">
        <v>1912</v>
      </c>
      <c r="G1920">
        <v>1625426.9409131387</v>
      </c>
    </row>
    <row r="1921" spans="6:7" x14ac:dyDescent="0.45">
      <c r="F1921" s="18">
        <v>1913</v>
      </c>
      <c r="G1921">
        <v>891363.32878408092</v>
      </c>
    </row>
    <row r="1922" spans="6:7" x14ac:dyDescent="0.45">
      <c r="F1922" s="18">
        <v>1914</v>
      </c>
      <c r="G1922">
        <v>869384.41642987018</v>
      </c>
    </row>
    <row r="1923" spans="6:7" x14ac:dyDescent="0.45">
      <c r="F1923" s="18">
        <v>1915</v>
      </c>
      <c r="G1923">
        <v>1330696.6001782361</v>
      </c>
    </row>
    <row r="1924" spans="6:7" x14ac:dyDescent="0.45">
      <c r="F1924" s="18">
        <v>1916</v>
      </c>
      <c r="G1924">
        <v>1509924.0234011724</v>
      </c>
    </row>
    <row r="1925" spans="6:7" x14ac:dyDescent="0.45">
      <c r="F1925" s="18">
        <v>1917</v>
      </c>
      <c r="G1925">
        <v>581409.20862473012</v>
      </c>
    </row>
    <row r="1926" spans="6:7" x14ac:dyDescent="0.45">
      <c r="F1926" s="18">
        <v>1918</v>
      </c>
      <c r="G1926">
        <v>1345523.1154248531</v>
      </c>
    </row>
    <row r="1927" spans="6:7" x14ac:dyDescent="0.45">
      <c r="F1927" s="18">
        <v>1919</v>
      </c>
      <c r="G1927">
        <v>2635577.2996731093</v>
      </c>
    </row>
    <row r="1928" spans="6:7" x14ac:dyDescent="0.45">
      <c r="F1928" s="18">
        <v>1920</v>
      </c>
      <c r="G1928">
        <v>370639.36106050061</v>
      </c>
    </row>
    <row r="1929" spans="6:7" x14ac:dyDescent="0.45">
      <c r="F1929" s="18">
        <v>1921</v>
      </c>
      <c r="G1929">
        <v>1247673.5487958582</v>
      </c>
    </row>
    <row r="1930" spans="6:7" x14ac:dyDescent="0.45">
      <c r="F1930" s="18">
        <v>1922</v>
      </c>
      <c r="G1930">
        <v>3792631.1847251309</v>
      </c>
    </row>
    <row r="1931" spans="6:7" x14ac:dyDescent="0.45">
      <c r="F1931" s="18">
        <v>1923</v>
      </c>
      <c r="G1931">
        <v>3965046.3590579289</v>
      </c>
    </row>
    <row r="1932" spans="6:7" x14ac:dyDescent="0.45">
      <c r="F1932" s="18">
        <v>1924</v>
      </c>
      <c r="G1932">
        <v>10265201.035437007</v>
      </c>
    </row>
    <row r="1933" spans="6:7" x14ac:dyDescent="0.45">
      <c r="F1933" s="18">
        <v>1925</v>
      </c>
      <c r="G1933">
        <v>1817288.9843213263</v>
      </c>
    </row>
    <row r="1934" spans="6:7" x14ac:dyDescent="0.45">
      <c r="F1934" s="18">
        <v>1926</v>
      </c>
      <c r="G1934">
        <v>778291.70505647012</v>
      </c>
    </row>
    <row r="1935" spans="6:7" x14ac:dyDescent="0.45">
      <c r="F1935" s="18">
        <v>1927</v>
      </c>
      <c r="G1935">
        <v>1117204.1310754351</v>
      </c>
    </row>
    <row r="1936" spans="6:7" x14ac:dyDescent="0.45">
      <c r="F1936" s="18">
        <v>1928</v>
      </c>
      <c r="G1936">
        <v>2093923.5181801652</v>
      </c>
    </row>
    <row r="1937" spans="6:7" x14ac:dyDescent="0.45">
      <c r="F1937" s="18">
        <v>1929</v>
      </c>
      <c r="G1937">
        <v>1317503.2032348202</v>
      </c>
    </row>
    <row r="1938" spans="6:7" x14ac:dyDescent="0.45">
      <c r="F1938" s="18">
        <v>1930</v>
      </c>
      <c r="G1938">
        <v>868028.54568215343</v>
      </c>
    </row>
    <row r="1939" spans="6:7" x14ac:dyDescent="0.45">
      <c r="F1939" s="18">
        <v>1931</v>
      </c>
      <c r="G1939">
        <v>1331350.1688077284</v>
      </c>
    </row>
    <row r="1940" spans="6:7" x14ac:dyDescent="0.45">
      <c r="F1940" s="18">
        <v>1932</v>
      </c>
      <c r="G1940">
        <v>1039773.170834414</v>
      </c>
    </row>
    <row r="1941" spans="6:7" x14ac:dyDescent="0.45">
      <c r="F1941" s="18">
        <v>1933</v>
      </c>
      <c r="G1941">
        <v>4040647.6863852297</v>
      </c>
    </row>
    <row r="1942" spans="6:7" x14ac:dyDescent="0.45">
      <c r="F1942" s="18">
        <v>1934</v>
      </c>
      <c r="G1942">
        <v>2987946.6044375896</v>
      </c>
    </row>
    <row r="1943" spans="6:7" x14ac:dyDescent="0.45">
      <c r="F1943" s="18">
        <v>1935</v>
      </c>
      <c r="G1943">
        <v>1390364.4902370062</v>
      </c>
    </row>
    <row r="1944" spans="6:7" x14ac:dyDescent="0.45">
      <c r="F1944" s="18">
        <v>1936</v>
      </c>
      <c r="G1944">
        <v>2577843.346340857</v>
      </c>
    </row>
    <row r="1945" spans="6:7" x14ac:dyDescent="0.45">
      <c r="F1945" s="18">
        <v>1937</v>
      </c>
      <c r="G1945">
        <v>1186533.2325003096</v>
      </c>
    </row>
    <row r="1946" spans="6:7" x14ac:dyDescent="0.45">
      <c r="F1946" s="18">
        <v>1938</v>
      </c>
      <c r="G1946">
        <v>868015.57701231691</v>
      </c>
    </row>
    <row r="1947" spans="6:7" x14ac:dyDescent="0.45">
      <c r="F1947" s="18">
        <v>1939</v>
      </c>
      <c r="G1947">
        <v>3292605.6641288577</v>
      </c>
    </row>
    <row r="1948" spans="6:7" x14ac:dyDescent="0.45">
      <c r="F1948" s="18">
        <v>1940</v>
      </c>
      <c r="G1948">
        <v>707743.46935904142</v>
      </c>
    </row>
    <row r="1949" spans="6:7" x14ac:dyDescent="0.45">
      <c r="F1949" s="18">
        <v>1941</v>
      </c>
      <c r="G1949">
        <v>443577.22266638052</v>
      </c>
    </row>
    <row r="1950" spans="6:7" x14ac:dyDescent="0.45">
      <c r="F1950" s="18">
        <v>1942</v>
      </c>
      <c r="G1950">
        <v>4183657.4592361189</v>
      </c>
    </row>
    <row r="1951" spans="6:7" x14ac:dyDescent="0.45">
      <c r="F1951" s="18">
        <v>1943</v>
      </c>
      <c r="G1951">
        <v>2110026.2727145841</v>
      </c>
    </row>
    <row r="1952" spans="6:7" x14ac:dyDescent="0.45">
      <c r="F1952" s="18">
        <v>1944</v>
      </c>
      <c r="G1952">
        <v>896348.0425150696</v>
      </c>
    </row>
    <row r="1953" spans="6:7" x14ac:dyDescent="0.45">
      <c r="F1953" s="18">
        <v>1945</v>
      </c>
      <c r="G1953">
        <v>6077897.5952101303</v>
      </c>
    </row>
    <row r="1954" spans="6:7" x14ac:dyDescent="0.45">
      <c r="F1954" s="18">
        <v>1946</v>
      </c>
      <c r="G1954">
        <v>11159424.799084805</v>
      </c>
    </row>
    <row r="1955" spans="6:7" x14ac:dyDescent="0.45">
      <c r="F1955" s="18">
        <v>1947</v>
      </c>
      <c r="G1955">
        <v>201719.26505308427</v>
      </c>
    </row>
    <row r="1956" spans="6:7" x14ac:dyDescent="0.45">
      <c r="F1956" s="18">
        <v>1948</v>
      </c>
      <c r="G1956">
        <v>2053705.0750609091</v>
      </c>
    </row>
    <row r="1957" spans="6:7" x14ac:dyDescent="0.45">
      <c r="F1957" s="18">
        <v>1949</v>
      </c>
      <c r="G1957">
        <v>1713240.1520695535</v>
      </c>
    </row>
    <row r="1958" spans="6:7" x14ac:dyDescent="0.45">
      <c r="F1958" s="18">
        <v>1950</v>
      </c>
      <c r="G1958">
        <v>2127969.7106120256</v>
      </c>
    </row>
    <row r="1959" spans="6:7" x14ac:dyDescent="0.45">
      <c r="F1959" s="18">
        <v>1951</v>
      </c>
      <c r="G1959">
        <v>12502785.818912191</v>
      </c>
    </row>
    <row r="1960" spans="6:7" x14ac:dyDescent="0.45">
      <c r="F1960" s="18">
        <v>1952</v>
      </c>
      <c r="G1960">
        <v>1306438.8223620483</v>
      </c>
    </row>
    <row r="1961" spans="6:7" x14ac:dyDescent="0.45">
      <c r="F1961" s="18">
        <v>1953</v>
      </c>
      <c r="G1961">
        <v>645448.21340140083</v>
      </c>
    </row>
    <row r="1962" spans="6:7" x14ac:dyDescent="0.45">
      <c r="F1962" s="18">
        <v>1954</v>
      </c>
      <c r="G1962">
        <v>1075588.9568075563</v>
      </c>
    </row>
    <row r="1963" spans="6:7" x14ac:dyDescent="0.45">
      <c r="F1963" s="18">
        <v>1955</v>
      </c>
      <c r="G1963">
        <v>3020190.6457528691</v>
      </c>
    </row>
    <row r="1964" spans="6:7" x14ac:dyDescent="0.45">
      <c r="F1964" s="18">
        <v>1956</v>
      </c>
      <c r="G1964">
        <v>1413032.9309978164</v>
      </c>
    </row>
    <row r="1965" spans="6:7" x14ac:dyDescent="0.45">
      <c r="F1965" s="18">
        <v>1957</v>
      </c>
      <c r="G1965">
        <v>1377701.106286813</v>
      </c>
    </row>
    <row r="1966" spans="6:7" x14ac:dyDescent="0.45">
      <c r="F1966" s="18">
        <v>1958</v>
      </c>
      <c r="G1966">
        <v>830969.97468663694</v>
      </c>
    </row>
    <row r="1967" spans="6:7" x14ac:dyDescent="0.45">
      <c r="F1967" s="18">
        <v>1959</v>
      </c>
      <c r="G1967">
        <v>941963.95002996502</v>
      </c>
    </row>
    <row r="1968" spans="6:7" x14ac:dyDescent="0.45">
      <c r="F1968" s="18">
        <v>1960</v>
      </c>
      <c r="G1968">
        <v>2084261.8789145607</v>
      </c>
    </row>
    <row r="1969" spans="6:7" x14ac:dyDescent="0.45">
      <c r="F1969" s="18">
        <v>1961</v>
      </c>
      <c r="G1969">
        <v>1211529.4136569833</v>
      </c>
    </row>
    <row r="1970" spans="6:7" x14ac:dyDescent="0.45">
      <c r="F1970" s="18">
        <v>1962</v>
      </c>
      <c r="G1970">
        <v>1129395.7516411392</v>
      </c>
    </row>
    <row r="1971" spans="6:7" x14ac:dyDescent="0.45">
      <c r="F1971" s="18">
        <v>1963</v>
      </c>
      <c r="G1971">
        <v>2107889.3969199164</v>
      </c>
    </row>
    <row r="1972" spans="6:7" x14ac:dyDescent="0.45">
      <c r="F1972" s="18">
        <v>1964</v>
      </c>
      <c r="G1972">
        <v>2012750.4058564117</v>
      </c>
    </row>
    <row r="1973" spans="6:7" x14ac:dyDescent="0.45">
      <c r="F1973" s="18">
        <v>1965</v>
      </c>
      <c r="G1973">
        <v>631893.89018058532</v>
      </c>
    </row>
    <row r="1974" spans="6:7" x14ac:dyDescent="0.45">
      <c r="F1974" s="18">
        <v>1966</v>
      </c>
      <c r="G1974">
        <v>2531814.6033220305</v>
      </c>
    </row>
    <row r="1975" spans="6:7" x14ac:dyDescent="0.45">
      <c r="F1975" s="18">
        <v>1967</v>
      </c>
      <c r="G1975">
        <v>1637297.5601330267</v>
      </c>
    </row>
    <row r="1976" spans="6:7" x14ac:dyDescent="0.45">
      <c r="F1976" s="18">
        <v>1968</v>
      </c>
      <c r="G1976">
        <v>1375267.8512243382</v>
      </c>
    </row>
    <row r="1977" spans="6:7" x14ac:dyDescent="0.45">
      <c r="F1977" s="18">
        <v>1969</v>
      </c>
      <c r="G1977">
        <v>1775532.6161803508</v>
      </c>
    </row>
    <row r="1978" spans="6:7" x14ac:dyDescent="0.45">
      <c r="F1978" s="18">
        <v>1970</v>
      </c>
      <c r="G1978">
        <v>7694267.8075547507</v>
      </c>
    </row>
    <row r="1979" spans="6:7" x14ac:dyDescent="0.45">
      <c r="F1979" s="18">
        <v>1971</v>
      </c>
      <c r="G1979">
        <v>3561117.2926010429</v>
      </c>
    </row>
    <row r="1980" spans="6:7" x14ac:dyDescent="0.45">
      <c r="F1980" s="18">
        <v>1972</v>
      </c>
      <c r="G1980">
        <v>1353746.7804304212</v>
      </c>
    </row>
    <row r="1981" spans="6:7" x14ac:dyDescent="0.45">
      <c r="F1981" s="18">
        <v>1973</v>
      </c>
      <c r="G1981">
        <v>2116196.0823386163</v>
      </c>
    </row>
    <row r="1982" spans="6:7" x14ac:dyDescent="0.45">
      <c r="F1982" s="18">
        <v>1974</v>
      </c>
      <c r="G1982">
        <v>4031939.7448587185</v>
      </c>
    </row>
    <row r="1983" spans="6:7" x14ac:dyDescent="0.45">
      <c r="F1983" s="18">
        <v>1975</v>
      </c>
      <c r="G1983">
        <v>1521168.5902660356</v>
      </c>
    </row>
    <row r="1984" spans="6:7" x14ac:dyDescent="0.45">
      <c r="F1984" s="18">
        <v>1976</v>
      </c>
      <c r="G1984">
        <v>2159615.3654217417</v>
      </c>
    </row>
    <row r="1985" spans="6:7" x14ac:dyDescent="0.45">
      <c r="F1985" s="18">
        <v>1977</v>
      </c>
      <c r="G1985">
        <v>2036009.7516685345</v>
      </c>
    </row>
    <row r="1986" spans="6:7" x14ac:dyDescent="0.45">
      <c r="F1986" s="18">
        <v>1978</v>
      </c>
      <c r="G1986">
        <v>4714595.671244584</v>
      </c>
    </row>
    <row r="1987" spans="6:7" x14ac:dyDescent="0.45">
      <c r="F1987" s="18">
        <v>1979</v>
      </c>
      <c r="G1987">
        <v>584505.49818001559</v>
      </c>
    </row>
    <row r="1988" spans="6:7" x14ac:dyDescent="0.45">
      <c r="F1988" s="18">
        <v>1980</v>
      </c>
      <c r="G1988">
        <v>1255073.3392042276</v>
      </c>
    </row>
    <row r="1989" spans="6:7" x14ac:dyDescent="0.45">
      <c r="F1989" s="18">
        <v>1981</v>
      </c>
      <c r="G1989">
        <v>389889.96220167022</v>
      </c>
    </row>
    <row r="1990" spans="6:7" x14ac:dyDescent="0.45">
      <c r="F1990" s="18">
        <v>1982</v>
      </c>
      <c r="G1990">
        <v>830462.49986123515</v>
      </c>
    </row>
    <row r="1991" spans="6:7" x14ac:dyDescent="0.45">
      <c r="F1991" s="18">
        <v>1983</v>
      </c>
      <c r="G1991">
        <v>9012131.270307621</v>
      </c>
    </row>
    <row r="1992" spans="6:7" x14ac:dyDescent="0.45">
      <c r="F1992" s="18">
        <v>1984</v>
      </c>
      <c r="G1992">
        <v>4017157.5078771515</v>
      </c>
    </row>
    <row r="1993" spans="6:7" x14ac:dyDescent="0.45">
      <c r="F1993" s="18">
        <v>1985</v>
      </c>
      <c r="G1993">
        <v>1046110.2077466151</v>
      </c>
    </row>
    <row r="1994" spans="6:7" x14ac:dyDescent="0.45">
      <c r="F1994" s="18">
        <v>1986</v>
      </c>
      <c r="G1994">
        <v>1318884.4832812289</v>
      </c>
    </row>
    <row r="1995" spans="6:7" x14ac:dyDescent="0.45">
      <c r="F1995" s="18">
        <v>1987</v>
      </c>
      <c r="G1995">
        <v>5315539.1493632197</v>
      </c>
    </row>
    <row r="1996" spans="6:7" x14ac:dyDescent="0.45">
      <c r="F1996" s="18">
        <v>1988</v>
      </c>
      <c r="G1996">
        <v>1416717.5385450195</v>
      </c>
    </row>
    <row r="1997" spans="6:7" x14ac:dyDescent="0.45">
      <c r="F1997" s="18">
        <v>1989</v>
      </c>
      <c r="G1997">
        <v>1568865.773607807</v>
      </c>
    </row>
    <row r="1998" spans="6:7" x14ac:dyDescent="0.45">
      <c r="F1998" s="18">
        <v>1990</v>
      </c>
      <c r="G1998">
        <v>3620565.2039693003</v>
      </c>
    </row>
    <row r="1999" spans="6:7" x14ac:dyDescent="0.45">
      <c r="F1999" s="18">
        <v>1991</v>
      </c>
      <c r="G1999">
        <v>2254718.1967936726</v>
      </c>
    </row>
    <row r="2000" spans="6:7" x14ac:dyDescent="0.45">
      <c r="F2000" s="18">
        <v>1992</v>
      </c>
      <c r="G2000">
        <v>3664457.5076110703</v>
      </c>
    </row>
    <row r="2001" spans="6:7" x14ac:dyDescent="0.45">
      <c r="F2001" s="18">
        <v>1993</v>
      </c>
      <c r="G2001">
        <v>5011235.3874614984</v>
      </c>
    </row>
    <row r="2002" spans="6:7" x14ac:dyDescent="0.45">
      <c r="F2002" s="18">
        <v>1994</v>
      </c>
      <c r="G2002">
        <v>737730.80762375367</v>
      </c>
    </row>
    <row r="2003" spans="6:7" x14ac:dyDescent="0.45">
      <c r="F2003" s="18">
        <v>1995</v>
      </c>
      <c r="G2003">
        <v>2084381.7131904296</v>
      </c>
    </row>
    <row r="2004" spans="6:7" x14ac:dyDescent="0.45">
      <c r="F2004" s="18">
        <v>1996</v>
      </c>
      <c r="G2004">
        <v>252802.44600582044</v>
      </c>
    </row>
    <row r="2005" spans="6:7" x14ac:dyDescent="0.45">
      <c r="F2005" s="18">
        <v>1997</v>
      </c>
      <c r="G2005">
        <v>2540058.2456185562</v>
      </c>
    </row>
    <row r="2006" spans="6:7" x14ac:dyDescent="0.45">
      <c r="F2006" s="18">
        <v>1998</v>
      </c>
      <c r="G2006">
        <v>1288495.964295906</v>
      </c>
    </row>
    <row r="2007" spans="6:7" x14ac:dyDescent="0.45">
      <c r="F2007" s="18">
        <v>1999</v>
      </c>
      <c r="G2007">
        <v>2420381.9088310814</v>
      </c>
    </row>
    <row r="2008" spans="6:7" x14ac:dyDescent="0.45">
      <c r="F2008" s="18">
        <v>2000</v>
      </c>
      <c r="G2008">
        <v>603310.28656011866</v>
      </c>
    </row>
    <row r="2009" spans="6:7" x14ac:dyDescent="0.45">
      <c r="F2009" s="18">
        <v>2001</v>
      </c>
      <c r="G2009">
        <v>3217895.9105246626</v>
      </c>
    </row>
    <row r="2010" spans="6:7" x14ac:dyDescent="0.45">
      <c r="F2010" s="18">
        <v>2002</v>
      </c>
      <c r="G2010">
        <v>1389364.4368999714</v>
      </c>
    </row>
    <row r="2011" spans="6:7" x14ac:dyDescent="0.45">
      <c r="F2011" s="18">
        <v>2003</v>
      </c>
      <c r="G2011">
        <v>975372.61935417121</v>
      </c>
    </row>
    <row r="2012" spans="6:7" x14ac:dyDescent="0.45">
      <c r="F2012" s="18">
        <v>2004</v>
      </c>
      <c r="G2012">
        <v>2156066.155621462</v>
      </c>
    </row>
    <row r="2013" spans="6:7" x14ac:dyDescent="0.45">
      <c r="F2013" s="18">
        <v>2005</v>
      </c>
      <c r="G2013">
        <v>2255782.5995408869</v>
      </c>
    </row>
    <row r="2014" spans="6:7" x14ac:dyDescent="0.45">
      <c r="F2014" s="18">
        <v>2006</v>
      </c>
      <c r="G2014">
        <v>1581960.9156154196</v>
      </c>
    </row>
    <row r="2015" spans="6:7" x14ac:dyDescent="0.45">
      <c r="F2015" s="18">
        <v>2007</v>
      </c>
      <c r="G2015">
        <v>2291274.4115688442</v>
      </c>
    </row>
    <row r="2016" spans="6:7" x14ac:dyDescent="0.45">
      <c r="F2016" s="18">
        <v>2008</v>
      </c>
      <c r="G2016">
        <v>2919916.3795617167</v>
      </c>
    </row>
    <row r="2017" spans="6:7" x14ac:dyDescent="0.45">
      <c r="F2017" s="18">
        <v>2009</v>
      </c>
      <c r="G2017">
        <v>2718088.997219847</v>
      </c>
    </row>
    <row r="2018" spans="6:7" x14ac:dyDescent="0.45">
      <c r="F2018" s="18">
        <v>2010</v>
      </c>
      <c r="G2018">
        <v>737003.25522182719</v>
      </c>
    </row>
    <row r="2019" spans="6:7" x14ac:dyDescent="0.45">
      <c r="F2019" s="18">
        <v>2011</v>
      </c>
      <c r="G2019">
        <v>3333684.2672840818</v>
      </c>
    </row>
    <row r="2020" spans="6:7" x14ac:dyDescent="0.45">
      <c r="F2020" s="18">
        <v>2012</v>
      </c>
      <c r="G2020">
        <v>10462765.333043635</v>
      </c>
    </row>
    <row r="2021" spans="6:7" x14ac:dyDescent="0.45">
      <c r="F2021" s="18">
        <v>2013</v>
      </c>
      <c r="G2021">
        <v>1843780.873631408</v>
      </c>
    </row>
    <row r="2022" spans="6:7" x14ac:dyDescent="0.45">
      <c r="F2022" s="18">
        <v>2014</v>
      </c>
      <c r="G2022">
        <v>666391.32599848136</v>
      </c>
    </row>
    <row r="2023" spans="6:7" x14ac:dyDescent="0.45">
      <c r="F2023" s="18">
        <v>2015</v>
      </c>
      <c r="G2023">
        <v>1624651.438053068</v>
      </c>
    </row>
    <row r="2024" spans="6:7" x14ac:dyDescent="0.45">
      <c r="F2024" s="18">
        <v>2016</v>
      </c>
      <c r="G2024">
        <v>1487787.9680622714</v>
      </c>
    </row>
    <row r="2025" spans="6:7" x14ac:dyDescent="0.45">
      <c r="F2025" s="18">
        <v>2017</v>
      </c>
      <c r="G2025">
        <v>735147.37511599169</v>
      </c>
    </row>
    <row r="2026" spans="6:7" x14ac:dyDescent="0.45">
      <c r="F2026" s="18">
        <v>2018</v>
      </c>
      <c r="G2026">
        <v>1359800.633595838</v>
      </c>
    </row>
    <row r="2027" spans="6:7" x14ac:dyDescent="0.45">
      <c r="F2027" s="18">
        <v>2019</v>
      </c>
      <c r="G2027">
        <v>859431.5746250177</v>
      </c>
    </row>
    <row r="2028" spans="6:7" x14ac:dyDescent="0.45">
      <c r="F2028" s="18">
        <v>2020</v>
      </c>
      <c r="G2028">
        <v>1647352.3428519678</v>
      </c>
    </row>
    <row r="2029" spans="6:7" x14ac:dyDescent="0.45">
      <c r="F2029" s="18">
        <v>2021</v>
      </c>
      <c r="G2029">
        <v>1450148.6896730405</v>
      </c>
    </row>
    <row r="2030" spans="6:7" x14ac:dyDescent="0.45">
      <c r="F2030" s="18">
        <v>2022</v>
      </c>
      <c r="G2030">
        <v>2007770.6057141582</v>
      </c>
    </row>
    <row r="2031" spans="6:7" x14ac:dyDescent="0.45">
      <c r="F2031" s="18">
        <v>2023</v>
      </c>
      <c r="G2031">
        <v>1830871.1425031591</v>
      </c>
    </row>
    <row r="2032" spans="6:7" x14ac:dyDescent="0.45">
      <c r="F2032" s="18">
        <v>2024</v>
      </c>
      <c r="G2032">
        <v>1366372.2893931174</v>
      </c>
    </row>
    <row r="2033" spans="6:7" x14ac:dyDescent="0.45">
      <c r="F2033" s="18">
        <v>2025</v>
      </c>
      <c r="G2033">
        <v>611063.88726725313</v>
      </c>
    </row>
    <row r="2034" spans="6:7" x14ac:dyDescent="0.45">
      <c r="F2034" s="18">
        <v>2026</v>
      </c>
      <c r="G2034">
        <v>9823117.4458196145</v>
      </c>
    </row>
    <row r="2035" spans="6:7" x14ac:dyDescent="0.45">
      <c r="F2035" s="18">
        <v>2027</v>
      </c>
      <c r="G2035">
        <v>6072473.9048674684</v>
      </c>
    </row>
    <row r="2036" spans="6:7" x14ac:dyDescent="0.45">
      <c r="F2036" s="18">
        <v>2028</v>
      </c>
      <c r="G2036">
        <v>405822.93707935984</v>
      </c>
    </row>
    <row r="2037" spans="6:7" x14ac:dyDescent="0.45">
      <c r="F2037" s="18">
        <v>2029</v>
      </c>
      <c r="G2037">
        <v>1463322.4540237293</v>
      </c>
    </row>
    <row r="2038" spans="6:7" x14ac:dyDescent="0.45">
      <c r="F2038" s="18">
        <v>2030</v>
      </c>
      <c r="G2038">
        <v>171496.09427267176</v>
      </c>
    </row>
    <row r="2039" spans="6:7" x14ac:dyDescent="0.45">
      <c r="F2039" s="18">
        <v>2031</v>
      </c>
      <c r="G2039">
        <v>3917931.24597969</v>
      </c>
    </row>
    <row r="2040" spans="6:7" x14ac:dyDescent="0.45">
      <c r="F2040" s="18">
        <v>2032</v>
      </c>
      <c r="G2040">
        <v>996733.47899385635</v>
      </c>
    </row>
    <row r="2041" spans="6:7" x14ac:dyDescent="0.45">
      <c r="F2041" s="18">
        <v>2033</v>
      </c>
      <c r="G2041">
        <v>1181032.3684469867</v>
      </c>
    </row>
    <row r="2042" spans="6:7" x14ac:dyDescent="0.45">
      <c r="F2042" s="18">
        <v>2034</v>
      </c>
      <c r="G2042">
        <v>1536430.0117257708</v>
      </c>
    </row>
    <row r="2043" spans="6:7" x14ac:dyDescent="0.45">
      <c r="F2043" s="18">
        <v>2035</v>
      </c>
      <c r="G2043">
        <v>712885.4480799468</v>
      </c>
    </row>
    <row r="2044" spans="6:7" x14ac:dyDescent="0.45">
      <c r="F2044" s="18">
        <v>2036</v>
      </c>
      <c r="G2044">
        <v>709079.99282040901</v>
      </c>
    </row>
    <row r="2045" spans="6:7" x14ac:dyDescent="0.45">
      <c r="F2045" s="18">
        <v>2037</v>
      </c>
      <c r="G2045">
        <v>4924250.6791549921</v>
      </c>
    </row>
    <row r="2046" spans="6:7" x14ac:dyDescent="0.45">
      <c r="F2046" s="18">
        <v>2038</v>
      </c>
      <c r="G2046">
        <v>1371305.3779652126</v>
      </c>
    </row>
    <row r="2047" spans="6:7" x14ac:dyDescent="0.45">
      <c r="F2047" s="18">
        <v>2039</v>
      </c>
      <c r="G2047">
        <v>6771320.7045549601</v>
      </c>
    </row>
    <row r="2048" spans="6:7" x14ac:dyDescent="0.45">
      <c r="F2048" s="18">
        <v>2040</v>
      </c>
      <c r="G2048">
        <v>375977.25387514039</v>
      </c>
    </row>
    <row r="2049" spans="6:7" x14ac:dyDescent="0.45">
      <c r="F2049" s="18">
        <v>2041</v>
      </c>
      <c r="G2049">
        <v>4113620.0795922368</v>
      </c>
    </row>
    <row r="2050" spans="6:7" x14ac:dyDescent="0.45">
      <c r="F2050" s="18">
        <v>2042</v>
      </c>
      <c r="G2050">
        <v>4547028.9902827051</v>
      </c>
    </row>
    <row r="2051" spans="6:7" x14ac:dyDescent="0.45">
      <c r="F2051" s="18">
        <v>2043</v>
      </c>
      <c r="G2051">
        <v>2137117.6284111915</v>
      </c>
    </row>
    <row r="2052" spans="6:7" x14ac:dyDescent="0.45">
      <c r="F2052" s="18">
        <v>2044</v>
      </c>
      <c r="G2052">
        <v>739496.3687339006</v>
      </c>
    </row>
    <row r="2053" spans="6:7" x14ac:dyDescent="0.45">
      <c r="F2053" s="18">
        <v>2045</v>
      </c>
      <c r="G2053">
        <v>5261817.127702455</v>
      </c>
    </row>
    <row r="2054" spans="6:7" x14ac:dyDescent="0.45">
      <c r="F2054" s="18">
        <v>2046</v>
      </c>
      <c r="G2054">
        <v>1604712.9246402064</v>
      </c>
    </row>
    <row r="2055" spans="6:7" x14ac:dyDescent="0.45">
      <c r="F2055" s="18">
        <v>2047</v>
      </c>
      <c r="G2055">
        <v>753313.09186574793</v>
      </c>
    </row>
    <row r="2056" spans="6:7" x14ac:dyDescent="0.45">
      <c r="F2056" s="18">
        <v>2048</v>
      </c>
      <c r="G2056">
        <v>2469309.8049657377</v>
      </c>
    </row>
    <row r="2057" spans="6:7" x14ac:dyDescent="0.45">
      <c r="F2057" s="18">
        <v>2049</v>
      </c>
      <c r="G2057">
        <v>338842.5896308886</v>
      </c>
    </row>
    <row r="2058" spans="6:7" x14ac:dyDescent="0.45">
      <c r="F2058" s="18">
        <v>2050</v>
      </c>
      <c r="G2058">
        <v>1253239.7397209893</v>
      </c>
    </row>
    <row r="2059" spans="6:7" x14ac:dyDescent="0.45">
      <c r="F2059" s="18">
        <v>2051</v>
      </c>
      <c r="G2059">
        <v>1295955.3283735754</v>
      </c>
    </row>
    <row r="2060" spans="6:7" x14ac:dyDescent="0.45">
      <c r="F2060" s="18">
        <v>2052</v>
      </c>
      <c r="G2060">
        <v>196610.88121671311</v>
      </c>
    </row>
    <row r="2061" spans="6:7" x14ac:dyDescent="0.45">
      <c r="F2061" s="18">
        <v>2053</v>
      </c>
      <c r="G2061">
        <v>4958278.822462203</v>
      </c>
    </row>
    <row r="2062" spans="6:7" x14ac:dyDescent="0.45">
      <c r="F2062" s="18">
        <v>2054</v>
      </c>
      <c r="G2062">
        <v>4154341.7730612527</v>
      </c>
    </row>
    <row r="2063" spans="6:7" x14ac:dyDescent="0.45">
      <c r="F2063" s="18">
        <v>2055</v>
      </c>
      <c r="G2063">
        <v>5412841.5144181587</v>
      </c>
    </row>
    <row r="2064" spans="6:7" x14ac:dyDescent="0.45">
      <c r="F2064" s="18">
        <v>2056</v>
      </c>
      <c r="G2064">
        <v>2773998.1511538769</v>
      </c>
    </row>
    <row r="2065" spans="6:7" x14ac:dyDescent="0.45">
      <c r="F2065" s="18">
        <v>2057</v>
      </c>
      <c r="G2065">
        <v>1631206.7128586252</v>
      </c>
    </row>
    <row r="2066" spans="6:7" x14ac:dyDescent="0.45">
      <c r="F2066" s="18">
        <v>2058</v>
      </c>
      <c r="G2066">
        <v>439811.59237716353</v>
      </c>
    </row>
    <row r="2067" spans="6:7" x14ac:dyDescent="0.45">
      <c r="F2067" s="18">
        <v>2059</v>
      </c>
      <c r="G2067">
        <v>1123397.6822415064</v>
      </c>
    </row>
    <row r="2068" spans="6:7" x14ac:dyDescent="0.45">
      <c r="F2068" s="18">
        <v>2060</v>
      </c>
      <c r="G2068">
        <v>416793.31099357188</v>
      </c>
    </row>
    <row r="2069" spans="6:7" x14ac:dyDescent="0.45">
      <c r="F2069" s="18">
        <v>2061</v>
      </c>
      <c r="G2069">
        <v>664460.11661272997</v>
      </c>
    </row>
    <row r="2070" spans="6:7" x14ac:dyDescent="0.45">
      <c r="F2070" s="18">
        <v>2062</v>
      </c>
      <c r="G2070">
        <v>1188502.1662957566</v>
      </c>
    </row>
    <row r="2071" spans="6:7" x14ac:dyDescent="0.45">
      <c r="F2071" s="18">
        <v>2063</v>
      </c>
      <c r="G2071">
        <v>2239037.1611027918</v>
      </c>
    </row>
    <row r="2072" spans="6:7" x14ac:dyDescent="0.45">
      <c r="F2072" s="18">
        <v>2064</v>
      </c>
      <c r="G2072">
        <v>3771395.5511275292</v>
      </c>
    </row>
    <row r="2073" spans="6:7" x14ac:dyDescent="0.45">
      <c r="F2073" s="18">
        <v>2065</v>
      </c>
      <c r="G2073">
        <v>2135009.237434858</v>
      </c>
    </row>
    <row r="2074" spans="6:7" x14ac:dyDescent="0.45">
      <c r="F2074" s="18">
        <v>2066</v>
      </c>
      <c r="G2074">
        <v>715426.53957932885</v>
      </c>
    </row>
    <row r="2075" spans="6:7" x14ac:dyDescent="0.45">
      <c r="F2075" s="18">
        <v>2067</v>
      </c>
      <c r="G2075">
        <v>838338.21048965899</v>
      </c>
    </row>
    <row r="2076" spans="6:7" x14ac:dyDescent="0.45">
      <c r="F2076" s="18">
        <v>2068</v>
      </c>
      <c r="G2076">
        <v>1746707.086171923</v>
      </c>
    </row>
    <row r="2077" spans="6:7" x14ac:dyDescent="0.45">
      <c r="F2077" s="18">
        <v>2069</v>
      </c>
      <c r="G2077">
        <v>687391.98359150335</v>
      </c>
    </row>
    <row r="2078" spans="6:7" x14ac:dyDescent="0.45">
      <c r="F2078" s="18">
        <v>2070</v>
      </c>
      <c r="G2078">
        <v>3495418.9838983831</v>
      </c>
    </row>
    <row r="2079" spans="6:7" x14ac:dyDescent="0.45">
      <c r="F2079" s="18">
        <v>2071</v>
      </c>
      <c r="G2079">
        <v>1542075.6603670313</v>
      </c>
    </row>
    <row r="2080" spans="6:7" x14ac:dyDescent="0.45">
      <c r="F2080" s="18">
        <v>2072</v>
      </c>
      <c r="G2080">
        <v>920512.33533338294</v>
      </c>
    </row>
    <row r="2081" spans="6:7" x14ac:dyDescent="0.45">
      <c r="F2081" s="18">
        <v>2073</v>
      </c>
      <c r="G2081">
        <v>1217393.8191378675</v>
      </c>
    </row>
    <row r="2082" spans="6:7" x14ac:dyDescent="0.45">
      <c r="F2082" s="18">
        <v>2074</v>
      </c>
      <c r="G2082">
        <v>719845.52676208888</v>
      </c>
    </row>
    <row r="2083" spans="6:7" x14ac:dyDescent="0.45">
      <c r="F2083" s="18">
        <v>2075</v>
      </c>
      <c r="G2083">
        <v>1582148.1252557058</v>
      </c>
    </row>
    <row r="2084" spans="6:7" x14ac:dyDescent="0.45">
      <c r="F2084" s="18">
        <v>2076</v>
      </c>
      <c r="G2084">
        <v>1953783.9550686034</v>
      </c>
    </row>
    <row r="2085" spans="6:7" x14ac:dyDescent="0.45">
      <c r="F2085" s="18">
        <v>2077</v>
      </c>
      <c r="G2085">
        <v>876930.58511002292</v>
      </c>
    </row>
    <row r="2086" spans="6:7" x14ac:dyDescent="0.45">
      <c r="F2086" s="18">
        <v>2078</v>
      </c>
      <c r="G2086">
        <v>1444571.3820994897</v>
      </c>
    </row>
    <row r="2087" spans="6:7" x14ac:dyDescent="0.45">
      <c r="F2087" s="18">
        <v>2079</v>
      </c>
      <c r="G2087">
        <v>2050587.9403477816</v>
      </c>
    </row>
    <row r="2088" spans="6:7" x14ac:dyDescent="0.45">
      <c r="F2088" s="18">
        <v>2080</v>
      </c>
      <c r="G2088">
        <v>1789190.8467585943</v>
      </c>
    </row>
    <row r="2089" spans="6:7" x14ac:dyDescent="0.45">
      <c r="F2089" s="18">
        <v>2081</v>
      </c>
      <c r="G2089">
        <v>2336956.1235865024</v>
      </c>
    </row>
    <row r="2090" spans="6:7" x14ac:dyDescent="0.45">
      <c r="F2090" s="18">
        <v>2082</v>
      </c>
      <c r="G2090">
        <v>439902.46964220784</v>
      </c>
    </row>
    <row r="2091" spans="6:7" x14ac:dyDescent="0.45">
      <c r="F2091" s="18">
        <v>2083</v>
      </c>
      <c r="G2091">
        <v>2576136.6580675961</v>
      </c>
    </row>
    <row r="2092" spans="6:7" x14ac:dyDescent="0.45">
      <c r="F2092" s="18">
        <v>2084</v>
      </c>
      <c r="G2092">
        <v>5668409.1554914452</v>
      </c>
    </row>
    <row r="2093" spans="6:7" x14ac:dyDescent="0.45">
      <c r="F2093" s="18">
        <v>2085</v>
      </c>
      <c r="G2093">
        <v>2887839.8213499673</v>
      </c>
    </row>
    <row r="2094" spans="6:7" x14ac:dyDescent="0.45">
      <c r="F2094" s="18">
        <v>2086</v>
      </c>
      <c r="G2094">
        <v>937612.91591692995</v>
      </c>
    </row>
    <row r="2095" spans="6:7" x14ac:dyDescent="0.45">
      <c r="F2095" s="18">
        <v>2087</v>
      </c>
      <c r="G2095">
        <v>7640462.2682050643</v>
      </c>
    </row>
    <row r="2096" spans="6:7" x14ac:dyDescent="0.45">
      <c r="F2096" s="18">
        <v>2088</v>
      </c>
      <c r="G2096">
        <v>2223236.4210442081</v>
      </c>
    </row>
    <row r="2097" spans="6:7" x14ac:dyDescent="0.45">
      <c r="F2097" s="18">
        <v>2089</v>
      </c>
      <c r="G2097">
        <v>2133938.6891018171</v>
      </c>
    </row>
    <row r="2098" spans="6:7" x14ac:dyDescent="0.45">
      <c r="F2098" s="18">
        <v>2090</v>
      </c>
      <c r="G2098">
        <v>1006029.3026744166</v>
      </c>
    </row>
    <row r="2099" spans="6:7" x14ac:dyDescent="0.45">
      <c r="F2099" s="18">
        <v>2091</v>
      </c>
      <c r="G2099">
        <v>643234.36660491198</v>
      </c>
    </row>
    <row r="2100" spans="6:7" x14ac:dyDescent="0.45">
      <c r="F2100" s="18">
        <v>2092</v>
      </c>
      <c r="G2100">
        <v>9451855.7184757032</v>
      </c>
    </row>
    <row r="2101" spans="6:7" x14ac:dyDescent="0.45">
      <c r="F2101" s="18">
        <v>2093</v>
      </c>
      <c r="G2101">
        <v>1428733.0634193348</v>
      </c>
    </row>
    <row r="2102" spans="6:7" x14ac:dyDescent="0.45">
      <c r="F2102" s="18">
        <v>2094</v>
      </c>
      <c r="G2102">
        <v>1221796.4777254842</v>
      </c>
    </row>
    <row r="2103" spans="6:7" x14ac:dyDescent="0.45">
      <c r="F2103" s="18">
        <v>2095</v>
      </c>
      <c r="G2103">
        <v>515321.08363482595</v>
      </c>
    </row>
    <row r="2104" spans="6:7" x14ac:dyDescent="0.45">
      <c r="F2104" s="18">
        <v>2096</v>
      </c>
      <c r="G2104">
        <v>2036142.4588286923</v>
      </c>
    </row>
    <row r="2105" spans="6:7" x14ac:dyDescent="0.45">
      <c r="F2105" s="18">
        <v>2097</v>
      </c>
      <c r="G2105">
        <v>6202562.015829755</v>
      </c>
    </row>
    <row r="2106" spans="6:7" x14ac:dyDescent="0.45">
      <c r="F2106" s="18">
        <v>2098</v>
      </c>
      <c r="G2106">
        <v>1743278.9951539855</v>
      </c>
    </row>
    <row r="2107" spans="6:7" x14ac:dyDescent="0.45">
      <c r="F2107" s="18">
        <v>2099</v>
      </c>
      <c r="G2107">
        <v>1136813.2991837452</v>
      </c>
    </row>
    <row r="2108" spans="6:7" x14ac:dyDescent="0.45">
      <c r="F2108" s="18">
        <v>2100</v>
      </c>
      <c r="G2108">
        <v>1938393.308310074</v>
      </c>
    </row>
    <row r="2109" spans="6:7" x14ac:dyDescent="0.45">
      <c r="F2109" s="18">
        <v>2101</v>
      </c>
      <c r="G2109">
        <v>2365741.2174435495</v>
      </c>
    </row>
    <row r="2110" spans="6:7" x14ac:dyDescent="0.45">
      <c r="F2110" s="18">
        <v>2102</v>
      </c>
      <c r="G2110">
        <v>6513314.5338408556</v>
      </c>
    </row>
    <row r="2111" spans="6:7" x14ac:dyDescent="0.45">
      <c r="F2111" s="18">
        <v>2103</v>
      </c>
      <c r="G2111">
        <v>958305.11811832117</v>
      </c>
    </row>
    <row r="2112" spans="6:7" x14ac:dyDescent="0.45">
      <c r="F2112" s="18">
        <v>2104</v>
      </c>
      <c r="G2112">
        <v>720477.70196589723</v>
      </c>
    </row>
    <row r="2113" spans="6:7" x14ac:dyDescent="0.45">
      <c r="F2113" s="18">
        <v>2105</v>
      </c>
      <c r="G2113">
        <v>974566.67486925528</v>
      </c>
    </row>
    <row r="2114" spans="6:7" x14ac:dyDescent="0.45">
      <c r="F2114" s="18">
        <v>2106</v>
      </c>
      <c r="G2114">
        <v>550286.62145723472</v>
      </c>
    </row>
    <row r="2115" spans="6:7" x14ac:dyDescent="0.45">
      <c r="F2115" s="18">
        <v>2107</v>
      </c>
      <c r="G2115">
        <v>7335958.7324301898</v>
      </c>
    </row>
    <row r="2116" spans="6:7" x14ac:dyDescent="0.45">
      <c r="F2116" s="18">
        <v>2108</v>
      </c>
      <c r="G2116">
        <v>1682894.5259353057</v>
      </c>
    </row>
    <row r="2117" spans="6:7" x14ac:dyDescent="0.45">
      <c r="F2117" s="18">
        <v>2109</v>
      </c>
      <c r="G2117">
        <v>2208695.3566792943</v>
      </c>
    </row>
    <row r="2118" spans="6:7" x14ac:dyDescent="0.45">
      <c r="F2118" s="18">
        <v>2110</v>
      </c>
      <c r="G2118">
        <v>1032860.1260503418</v>
      </c>
    </row>
    <row r="2119" spans="6:7" x14ac:dyDescent="0.45">
      <c r="F2119" s="18">
        <v>2111</v>
      </c>
      <c r="G2119">
        <v>993603.80660546315</v>
      </c>
    </row>
    <row r="2120" spans="6:7" x14ac:dyDescent="0.45">
      <c r="F2120" s="18">
        <v>2112</v>
      </c>
      <c r="G2120">
        <v>1882444.8832322701</v>
      </c>
    </row>
    <row r="2121" spans="6:7" x14ac:dyDescent="0.45">
      <c r="F2121" s="18">
        <v>2113</v>
      </c>
      <c r="G2121">
        <v>1494032.3192094041</v>
      </c>
    </row>
    <row r="2122" spans="6:7" x14ac:dyDescent="0.45">
      <c r="F2122" s="18">
        <v>2114</v>
      </c>
      <c r="G2122">
        <v>2972216.5792972622</v>
      </c>
    </row>
    <row r="2123" spans="6:7" x14ac:dyDescent="0.45">
      <c r="F2123" s="18">
        <v>2115</v>
      </c>
      <c r="G2123">
        <v>2538071.8422681196</v>
      </c>
    </row>
    <row r="2124" spans="6:7" x14ac:dyDescent="0.45">
      <c r="F2124" s="18">
        <v>2116</v>
      </c>
      <c r="G2124">
        <v>4968381.8219950991</v>
      </c>
    </row>
    <row r="2125" spans="6:7" x14ac:dyDescent="0.45">
      <c r="F2125" s="18">
        <v>2117</v>
      </c>
      <c r="G2125">
        <v>1392157.1815519289</v>
      </c>
    </row>
    <row r="2126" spans="6:7" x14ac:dyDescent="0.45">
      <c r="F2126" s="18">
        <v>2118</v>
      </c>
      <c r="G2126">
        <v>8299554.1903476622</v>
      </c>
    </row>
    <row r="2127" spans="6:7" x14ac:dyDescent="0.45">
      <c r="F2127" s="18">
        <v>2119</v>
      </c>
      <c r="G2127">
        <v>2806621.4770947765</v>
      </c>
    </row>
    <row r="2128" spans="6:7" x14ac:dyDescent="0.45">
      <c r="F2128" s="18">
        <v>2120</v>
      </c>
      <c r="G2128">
        <v>2609900.8118251329</v>
      </c>
    </row>
    <row r="2129" spans="6:7" x14ac:dyDescent="0.45">
      <c r="F2129" s="18">
        <v>2121</v>
      </c>
      <c r="G2129">
        <v>4912044.3582181837</v>
      </c>
    </row>
    <row r="2130" spans="6:7" x14ac:dyDescent="0.45">
      <c r="F2130" s="18">
        <v>2122</v>
      </c>
      <c r="G2130">
        <v>4715711.1138951387</v>
      </c>
    </row>
    <row r="2131" spans="6:7" x14ac:dyDescent="0.45">
      <c r="F2131" s="18">
        <v>2123</v>
      </c>
      <c r="G2131">
        <v>2325519.5967414323</v>
      </c>
    </row>
    <row r="2132" spans="6:7" x14ac:dyDescent="0.45">
      <c r="F2132" s="18">
        <v>2124</v>
      </c>
      <c r="G2132">
        <v>1880569.3715707734</v>
      </c>
    </row>
    <row r="2133" spans="6:7" x14ac:dyDescent="0.45">
      <c r="F2133" s="18">
        <v>2125</v>
      </c>
      <c r="G2133">
        <v>481284.58643847768</v>
      </c>
    </row>
    <row r="2134" spans="6:7" x14ac:dyDescent="0.45">
      <c r="F2134" s="18">
        <v>2126</v>
      </c>
      <c r="G2134">
        <v>37373381.274664827</v>
      </c>
    </row>
    <row r="2135" spans="6:7" x14ac:dyDescent="0.45">
      <c r="F2135" s="18">
        <v>2127</v>
      </c>
      <c r="G2135">
        <v>1822845.3733178002</v>
      </c>
    </row>
    <row r="2136" spans="6:7" x14ac:dyDescent="0.45">
      <c r="F2136" s="18">
        <v>2128</v>
      </c>
      <c r="G2136">
        <v>9033126.1708166637</v>
      </c>
    </row>
    <row r="2137" spans="6:7" x14ac:dyDescent="0.45">
      <c r="F2137" s="18">
        <v>2129</v>
      </c>
      <c r="G2137">
        <v>736961.16479663178</v>
      </c>
    </row>
    <row r="2138" spans="6:7" x14ac:dyDescent="0.45">
      <c r="F2138" s="18">
        <v>2130</v>
      </c>
      <c r="G2138">
        <v>629063.75508613256</v>
      </c>
    </row>
    <row r="2139" spans="6:7" x14ac:dyDescent="0.45">
      <c r="F2139" s="18">
        <v>2131</v>
      </c>
      <c r="G2139">
        <v>676606.99290725391</v>
      </c>
    </row>
    <row r="2140" spans="6:7" x14ac:dyDescent="0.45">
      <c r="F2140" s="18">
        <v>2132</v>
      </c>
      <c r="G2140">
        <v>11096745.279535733</v>
      </c>
    </row>
    <row r="2141" spans="6:7" x14ac:dyDescent="0.45">
      <c r="F2141" s="18">
        <v>2133</v>
      </c>
      <c r="G2141">
        <v>2126311.3638875256</v>
      </c>
    </row>
    <row r="2142" spans="6:7" x14ac:dyDescent="0.45">
      <c r="F2142" s="18">
        <v>2134</v>
      </c>
      <c r="G2142">
        <v>3364903.2697314885</v>
      </c>
    </row>
    <row r="2143" spans="6:7" x14ac:dyDescent="0.45">
      <c r="F2143" s="18">
        <v>2135</v>
      </c>
      <c r="G2143">
        <v>2530225.7212427361</v>
      </c>
    </row>
    <row r="2144" spans="6:7" x14ac:dyDescent="0.45">
      <c r="F2144" s="18">
        <v>2136</v>
      </c>
      <c r="G2144">
        <v>3225761.9251152505</v>
      </c>
    </row>
    <row r="2145" spans="6:7" x14ac:dyDescent="0.45">
      <c r="F2145" s="18">
        <v>2137</v>
      </c>
      <c r="G2145">
        <v>3508640.3173841885</v>
      </c>
    </row>
    <row r="2146" spans="6:7" x14ac:dyDescent="0.45">
      <c r="F2146" s="18">
        <v>2138</v>
      </c>
      <c r="G2146">
        <v>978221.79275408317</v>
      </c>
    </row>
    <row r="2147" spans="6:7" x14ac:dyDescent="0.45">
      <c r="F2147" s="18">
        <v>2139</v>
      </c>
      <c r="G2147">
        <v>460556.24572246138</v>
      </c>
    </row>
    <row r="2148" spans="6:7" x14ac:dyDescent="0.45">
      <c r="F2148" s="18">
        <v>2140</v>
      </c>
      <c r="G2148">
        <v>4287919.8426713152</v>
      </c>
    </row>
    <row r="2149" spans="6:7" x14ac:dyDescent="0.45">
      <c r="F2149" s="18">
        <v>2141</v>
      </c>
      <c r="G2149">
        <v>4398355.8554173531</v>
      </c>
    </row>
    <row r="2150" spans="6:7" x14ac:dyDescent="0.45">
      <c r="F2150" s="18">
        <v>2142</v>
      </c>
      <c r="G2150">
        <v>8949921.0892126113</v>
      </c>
    </row>
    <row r="2151" spans="6:7" x14ac:dyDescent="0.45">
      <c r="F2151" s="18">
        <v>2143</v>
      </c>
      <c r="G2151">
        <v>1355370.2897385505</v>
      </c>
    </row>
    <row r="2152" spans="6:7" x14ac:dyDescent="0.45">
      <c r="F2152" s="18">
        <v>2144</v>
      </c>
      <c r="G2152">
        <v>1295391.0081980776</v>
      </c>
    </row>
    <row r="2153" spans="6:7" x14ac:dyDescent="0.45">
      <c r="F2153" s="18">
        <v>2145</v>
      </c>
      <c r="G2153">
        <v>2937796.127794168</v>
      </c>
    </row>
    <row r="2154" spans="6:7" x14ac:dyDescent="0.45">
      <c r="F2154" s="18">
        <v>2146</v>
      </c>
      <c r="G2154">
        <v>971557.69738334906</v>
      </c>
    </row>
    <row r="2155" spans="6:7" x14ac:dyDescent="0.45">
      <c r="F2155" s="18">
        <v>2147</v>
      </c>
      <c r="G2155">
        <v>1549140.2623806298</v>
      </c>
    </row>
    <row r="2156" spans="6:7" x14ac:dyDescent="0.45">
      <c r="F2156" s="18">
        <v>2148</v>
      </c>
      <c r="G2156">
        <v>3098169.1481475984</v>
      </c>
    </row>
    <row r="2157" spans="6:7" x14ac:dyDescent="0.45">
      <c r="F2157" s="18">
        <v>2149</v>
      </c>
      <c r="G2157">
        <v>823203.01137039845</v>
      </c>
    </row>
    <row r="2158" spans="6:7" x14ac:dyDescent="0.45">
      <c r="F2158" s="18">
        <v>2150</v>
      </c>
      <c r="G2158">
        <v>2246329.0913600419</v>
      </c>
    </row>
    <row r="2159" spans="6:7" x14ac:dyDescent="0.45">
      <c r="F2159" s="18">
        <v>2151</v>
      </c>
      <c r="G2159">
        <v>1039854.1450522511</v>
      </c>
    </row>
    <row r="2160" spans="6:7" x14ac:dyDescent="0.45">
      <c r="F2160" s="18">
        <v>2152</v>
      </c>
      <c r="G2160">
        <v>9678493.2594491076</v>
      </c>
    </row>
    <row r="2161" spans="6:7" x14ac:dyDescent="0.45">
      <c r="F2161" s="18">
        <v>2153</v>
      </c>
      <c r="G2161">
        <v>2445447.8104119804</v>
      </c>
    </row>
    <row r="2162" spans="6:7" x14ac:dyDescent="0.45">
      <c r="F2162" s="18">
        <v>2154</v>
      </c>
      <c r="G2162">
        <v>506116.42091327702</v>
      </c>
    </row>
    <row r="2163" spans="6:7" x14ac:dyDescent="0.45">
      <c r="F2163" s="18">
        <v>2155</v>
      </c>
      <c r="G2163">
        <v>854074.0239420936</v>
      </c>
    </row>
    <row r="2164" spans="6:7" x14ac:dyDescent="0.45">
      <c r="F2164" s="18">
        <v>2156</v>
      </c>
      <c r="G2164">
        <v>1035508.6604347167</v>
      </c>
    </row>
    <row r="2165" spans="6:7" x14ac:dyDescent="0.45">
      <c r="F2165" s="18">
        <v>2157</v>
      </c>
      <c r="G2165">
        <v>1427590.4844345846</v>
      </c>
    </row>
    <row r="2166" spans="6:7" x14ac:dyDescent="0.45">
      <c r="F2166" s="18">
        <v>2158</v>
      </c>
      <c r="G2166">
        <v>2263341.1757042399</v>
      </c>
    </row>
    <row r="2167" spans="6:7" x14ac:dyDescent="0.45">
      <c r="F2167" s="18">
        <v>2159</v>
      </c>
      <c r="G2167">
        <v>1196526.8202096203</v>
      </c>
    </row>
    <row r="2168" spans="6:7" x14ac:dyDescent="0.45">
      <c r="F2168" s="18">
        <v>2160</v>
      </c>
      <c r="G2168">
        <v>3503148.3987810062</v>
      </c>
    </row>
    <row r="2169" spans="6:7" x14ac:dyDescent="0.45">
      <c r="F2169" s="18">
        <v>2161</v>
      </c>
      <c r="G2169">
        <v>2557807.0871234587</v>
      </c>
    </row>
    <row r="2170" spans="6:7" x14ac:dyDescent="0.45">
      <c r="F2170" s="18">
        <v>2162</v>
      </c>
      <c r="G2170">
        <v>2744296.2358603934</v>
      </c>
    </row>
    <row r="2171" spans="6:7" x14ac:dyDescent="0.45">
      <c r="F2171" s="18">
        <v>2163</v>
      </c>
      <c r="G2171">
        <v>470536.00372333359</v>
      </c>
    </row>
    <row r="2172" spans="6:7" x14ac:dyDescent="0.45">
      <c r="F2172" s="18">
        <v>2164</v>
      </c>
      <c r="G2172">
        <v>963866.35436154937</v>
      </c>
    </row>
    <row r="2173" spans="6:7" x14ac:dyDescent="0.45">
      <c r="F2173" s="18">
        <v>2165</v>
      </c>
      <c r="G2173">
        <v>656484.549126075</v>
      </c>
    </row>
    <row r="2174" spans="6:7" x14ac:dyDescent="0.45">
      <c r="F2174" s="18">
        <v>2166</v>
      </c>
      <c r="G2174">
        <v>1812734.0841507723</v>
      </c>
    </row>
    <row r="2175" spans="6:7" x14ac:dyDescent="0.45">
      <c r="F2175" s="18">
        <v>2167</v>
      </c>
      <c r="G2175">
        <v>6114652.1083540218</v>
      </c>
    </row>
    <row r="2176" spans="6:7" x14ac:dyDescent="0.45">
      <c r="F2176" s="18">
        <v>2168</v>
      </c>
      <c r="G2176">
        <v>1397997.773139118</v>
      </c>
    </row>
    <row r="2177" spans="6:7" x14ac:dyDescent="0.45">
      <c r="F2177" s="18">
        <v>2169</v>
      </c>
      <c r="G2177">
        <v>1606611.0387338698</v>
      </c>
    </row>
    <row r="2178" spans="6:7" x14ac:dyDescent="0.45">
      <c r="F2178" s="18">
        <v>2170</v>
      </c>
      <c r="G2178">
        <v>2406275.1742620617</v>
      </c>
    </row>
    <row r="2179" spans="6:7" x14ac:dyDescent="0.45">
      <c r="F2179" s="18">
        <v>2171</v>
      </c>
      <c r="G2179">
        <v>1663065.8844240785</v>
      </c>
    </row>
    <row r="2180" spans="6:7" x14ac:dyDescent="0.45">
      <c r="F2180" s="18">
        <v>2172</v>
      </c>
      <c r="G2180">
        <v>734789.47176884697</v>
      </c>
    </row>
    <row r="2181" spans="6:7" x14ac:dyDescent="0.45">
      <c r="F2181" s="18">
        <v>2173</v>
      </c>
      <c r="G2181">
        <v>8487691.1596984938</v>
      </c>
    </row>
    <row r="2182" spans="6:7" x14ac:dyDescent="0.45">
      <c r="F2182" s="18">
        <v>2174</v>
      </c>
      <c r="G2182">
        <v>2622106.5864625857</v>
      </c>
    </row>
    <row r="2183" spans="6:7" x14ac:dyDescent="0.45">
      <c r="F2183" s="18">
        <v>2175</v>
      </c>
      <c r="G2183">
        <v>744903.72276967496</v>
      </c>
    </row>
    <row r="2184" spans="6:7" x14ac:dyDescent="0.45">
      <c r="F2184" s="18">
        <v>2176</v>
      </c>
      <c r="G2184">
        <v>2608807.095616682</v>
      </c>
    </row>
    <row r="2185" spans="6:7" x14ac:dyDescent="0.45">
      <c r="F2185" s="18">
        <v>2177</v>
      </c>
      <c r="G2185">
        <v>782526.85622794018</v>
      </c>
    </row>
    <row r="2186" spans="6:7" x14ac:dyDescent="0.45">
      <c r="F2186" s="18">
        <v>2178</v>
      </c>
      <c r="G2186">
        <v>591569.51763841137</v>
      </c>
    </row>
    <row r="2187" spans="6:7" x14ac:dyDescent="0.45">
      <c r="F2187" s="18">
        <v>2179</v>
      </c>
      <c r="G2187">
        <v>1474229.3798510816</v>
      </c>
    </row>
    <row r="2188" spans="6:7" x14ac:dyDescent="0.45">
      <c r="F2188" s="18">
        <v>2180</v>
      </c>
      <c r="G2188">
        <v>351038.6357878485</v>
      </c>
    </row>
    <row r="2189" spans="6:7" x14ac:dyDescent="0.45">
      <c r="F2189" s="18">
        <v>2181</v>
      </c>
      <c r="G2189">
        <v>1732879.2204382226</v>
      </c>
    </row>
    <row r="2190" spans="6:7" x14ac:dyDescent="0.45">
      <c r="F2190" s="18">
        <v>2182</v>
      </c>
      <c r="G2190">
        <v>715352.91307477048</v>
      </c>
    </row>
    <row r="2191" spans="6:7" x14ac:dyDescent="0.45">
      <c r="F2191" s="18">
        <v>2183</v>
      </c>
      <c r="G2191">
        <v>4906984.7165823858</v>
      </c>
    </row>
    <row r="2192" spans="6:7" x14ac:dyDescent="0.45">
      <c r="F2192" s="18">
        <v>2184</v>
      </c>
      <c r="G2192">
        <v>3010652.4533374887</v>
      </c>
    </row>
    <row r="2193" spans="6:7" x14ac:dyDescent="0.45">
      <c r="F2193" s="18">
        <v>2185</v>
      </c>
      <c r="G2193">
        <v>8946215.8261633758</v>
      </c>
    </row>
    <row r="2194" spans="6:7" x14ac:dyDescent="0.45">
      <c r="F2194" s="18">
        <v>2186</v>
      </c>
      <c r="G2194">
        <v>1668106.5029891806</v>
      </c>
    </row>
    <row r="2195" spans="6:7" x14ac:dyDescent="0.45">
      <c r="F2195" s="18">
        <v>2187</v>
      </c>
      <c r="G2195">
        <v>4756374.4069766635</v>
      </c>
    </row>
    <row r="2196" spans="6:7" x14ac:dyDescent="0.45">
      <c r="F2196" s="18">
        <v>2188</v>
      </c>
      <c r="G2196">
        <v>10630094.960993234</v>
      </c>
    </row>
    <row r="2197" spans="6:7" x14ac:dyDescent="0.45">
      <c r="F2197" s="18">
        <v>2189</v>
      </c>
      <c r="G2197">
        <v>364827.76918360143</v>
      </c>
    </row>
    <row r="2198" spans="6:7" x14ac:dyDescent="0.45">
      <c r="F2198" s="18">
        <v>2190</v>
      </c>
      <c r="G2198">
        <v>3093051.4076505373</v>
      </c>
    </row>
    <row r="2199" spans="6:7" x14ac:dyDescent="0.45">
      <c r="F2199" s="18">
        <v>2191</v>
      </c>
      <c r="G2199">
        <v>2838330.0649945633</v>
      </c>
    </row>
    <row r="2200" spans="6:7" x14ac:dyDescent="0.45">
      <c r="F2200" s="18">
        <v>2192</v>
      </c>
      <c r="G2200">
        <v>1550488.3881710318</v>
      </c>
    </row>
    <row r="2201" spans="6:7" x14ac:dyDescent="0.45">
      <c r="F2201" s="18">
        <v>2193</v>
      </c>
      <c r="G2201">
        <v>1785438.050587212</v>
      </c>
    </row>
    <row r="2202" spans="6:7" x14ac:dyDescent="0.45">
      <c r="F2202" s="18">
        <v>2194</v>
      </c>
      <c r="G2202">
        <v>5022924.5135922208</v>
      </c>
    </row>
    <row r="2203" spans="6:7" x14ac:dyDescent="0.45">
      <c r="F2203" s="18">
        <v>2195</v>
      </c>
      <c r="G2203">
        <v>2246791.5151792746</v>
      </c>
    </row>
    <row r="2204" spans="6:7" x14ac:dyDescent="0.45">
      <c r="F2204" s="18">
        <v>2196</v>
      </c>
      <c r="G2204">
        <v>1660320.4091371086</v>
      </c>
    </row>
    <row r="2205" spans="6:7" x14ac:dyDescent="0.45">
      <c r="F2205" s="18">
        <v>2197</v>
      </c>
      <c r="G2205">
        <v>514891.02300170035</v>
      </c>
    </row>
    <row r="2206" spans="6:7" x14ac:dyDescent="0.45">
      <c r="F2206" s="18">
        <v>2198</v>
      </c>
      <c r="G2206">
        <v>798609.03025177575</v>
      </c>
    </row>
    <row r="2207" spans="6:7" x14ac:dyDescent="0.45">
      <c r="F2207" s="18">
        <v>2199</v>
      </c>
      <c r="G2207">
        <v>6600362.4439581428</v>
      </c>
    </row>
    <row r="2208" spans="6:7" x14ac:dyDescent="0.45">
      <c r="F2208" s="18">
        <v>2200</v>
      </c>
      <c r="G2208">
        <v>945382.28869679384</v>
      </c>
    </row>
    <row r="2209" spans="6:7" x14ac:dyDescent="0.45">
      <c r="F2209" s="18">
        <v>2201</v>
      </c>
      <c r="G2209">
        <v>712094.91480698274</v>
      </c>
    </row>
    <row r="2210" spans="6:7" x14ac:dyDescent="0.45">
      <c r="F2210" s="18">
        <v>2202</v>
      </c>
      <c r="G2210">
        <v>1655108.7199410815</v>
      </c>
    </row>
    <row r="2211" spans="6:7" x14ac:dyDescent="0.45">
      <c r="F2211" s="18">
        <v>2203</v>
      </c>
      <c r="G2211">
        <v>4117903.3115744162</v>
      </c>
    </row>
    <row r="2212" spans="6:7" x14ac:dyDescent="0.45">
      <c r="F2212" s="18">
        <v>2204</v>
      </c>
      <c r="G2212">
        <v>1830610.1131067397</v>
      </c>
    </row>
    <row r="2213" spans="6:7" x14ac:dyDescent="0.45">
      <c r="F2213" s="18">
        <v>2205</v>
      </c>
      <c r="G2213">
        <v>1579483.1324373782</v>
      </c>
    </row>
    <row r="2214" spans="6:7" x14ac:dyDescent="0.45">
      <c r="F2214" s="18">
        <v>2206</v>
      </c>
      <c r="G2214">
        <v>1345652.5944585223</v>
      </c>
    </row>
    <row r="2215" spans="6:7" x14ac:dyDescent="0.45">
      <c r="F2215" s="18">
        <v>2207</v>
      </c>
      <c r="G2215">
        <v>3517082.7175691556</v>
      </c>
    </row>
    <row r="2216" spans="6:7" x14ac:dyDescent="0.45">
      <c r="F2216" s="18">
        <v>2208</v>
      </c>
      <c r="G2216">
        <v>1320950.5312318045</v>
      </c>
    </row>
    <row r="2217" spans="6:7" x14ac:dyDescent="0.45">
      <c r="F2217" s="18">
        <v>2209</v>
      </c>
      <c r="G2217">
        <v>4426610.2919547856</v>
      </c>
    </row>
    <row r="2218" spans="6:7" x14ac:dyDescent="0.45">
      <c r="F2218" s="18">
        <v>2210</v>
      </c>
      <c r="G2218">
        <v>3475180.8013421218</v>
      </c>
    </row>
    <row r="2219" spans="6:7" x14ac:dyDescent="0.45">
      <c r="F2219" s="18">
        <v>2211</v>
      </c>
      <c r="G2219">
        <v>389361.2923769881</v>
      </c>
    </row>
    <row r="2220" spans="6:7" x14ac:dyDescent="0.45">
      <c r="F2220" s="18">
        <v>2212</v>
      </c>
      <c r="G2220">
        <v>2268826.9456377905</v>
      </c>
    </row>
    <row r="2221" spans="6:7" x14ac:dyDescent="0.45">
      <c r="F2221" s="18">
        <v>2213</v>
      </c>
      <c r="G2221">
        <v>2965992.8028406263</v>
      </c>
    </row>
    <row r="2222" spans="6:7" x14ac:dyDescent="0.45">
      <c r="F2222" s="18">
        <v>2214</v>
      </c>
      <c r="G2222">
        <v>414261.81708132598</v>
      </c>
    </row>
    <row r="2223" spans="6:7" x14ac:dyDescent="0.45">
      <c r="F2223" s="18">
        <v>2215</v>
      </c>
      <c r="G2223">
        <v>1140685.1287073058</v>
      </c>
    </row>
    <row r="2224" spans="6:7" x14ac:dyDescent="0.45">
      <c r="F2224" s="18">
        <v>2216</v>
      </c>
      <c r="G2224">
        <v>1885084.7078886186</v>
      </c>
    </row>
    <row r="2225" spans="6:7" x14ac:dyDescent="0.45">
      <c r="F2225" s="18">
        <v>2217</v>
      </c>
      <c r="G2225">
        <v>1513020.184897186</v>
      </c>
    </row>
    <row r="2226" spans="6:7" x14ac:dyDescent="0.45">
      <c r="F2226" s="18">
        <v>2218</v>
      </c>
      <c r="G2226">
        <v>10191400.498814886</v>
      </c>
    </row>
    <row r="2227" spans="6:7" x14ac:dyDescent="0.45">
      <c r="F2227" s="18">
        <v>2219</v>
      </c>
      <c r="G2227">
        <v>572657.08324389497</v>
      </c>
    </row>
    <row r="2228" spans="6:7" x14ac:dyDescent="0.45">
      <c r="F2228" s="18">
        <v>2220</v>
      </c>
      <c r="G2228">
        <v>510910.86405686277</v>
      </c>
    </row>
    <row r="2229" spans="6:7" x14ac:dyDescent="0.45">
      <c r="F2229" s="18">
        <v>2221</v>
      </c>
      <c r="G2229">
        <v>712654.75036327948</v>
      </c>
    </row>
    <row r="2230" spans="6:7" x14ac:dyDescent="0.45">
      <c r="F2230" s="18">
        <v>2222</v>
      </c>
      <c r="G2230">
        <v>512805.72082266636</v>
      </c>
    </row>
    <row r="2231" spans="6:7" x14ac:dyDescent="0.45">
      <c r="F2231" s="18">
        <v>2223</v>
      </c>
      <c r="G2231">
        <v>1710764.7365453877</v>
      </c>
    </row>
    <row r="2232" spans="6:7" x14ac:dyDescent="0.45">
      <c r="F2232" s="18">
        <v>2224</v>
      </c>
      <c r="G2232">
        <v>833659.20845041843</v>
      </c>
    </row>
    <row r="2233" spans="6:7" x14ac:dyDescent="0.45">
      <c r="F2233" s="18">
        <v>2225</v>
      </c>
      <c r="G2233">
        <v>2162601.578025369</v>
      </c>
    </row>
    <row r="2234" spans="6:7" x14ac:dyDescent="0.45">
      <c r="F2234" s="18">
        <v>2226</v>
      </c>
      <c r="G2234">
        <v>722977.85786144133</v>
      </c>
    </row>
    <row r="2235" spans="6:7" x14ac:dyDescent="0.45">
      <c r="F2235" s="18">
        <v>2227</v>
      </c>
      <c r="G2235">
        <v>5202543.8612122834</v>
      </c>
    </row>
    <row r="2236" spans="6:7" x14ac:dyDescent="0.45">
      <c r="F2236" s="18">
        <v>2228</v>
      </c>
      <c r="G2236">
        <v>2042125.7525858041</v>
      </c>
    </row>
    <row r="2237" spans="6:7" x14ac:dyDescent="0.45">
      <c r="F2237" s="18">
        <v>2229</v>
      </c>
      <c r="G2237">
        <v>2811181.2309822896</v>
      </c>
    </row>
    <row r="2238" spans="6:7" x14ac:dyDescent="0.45">
      <c r="F2238" s="18">
        <v>2230</v>
      </c>
      <c r="G2238">
        <v>4780224.3405991346</v>
      </c>
    </row>
    <row r="2239" spans="6:7" x14ac:dyDescent="0.45">
      <c r="F2239" s="18">
        <v>2231</v>
      </c>
      <c r="G2239">
        <v>1635614.8047317713</v>
      </c>
    </row>
    <row r="2240" spans="6:7" x14ac:dyDescent="0.45">
      <c r="F2240" s="18">
        <v>2232</v>
      </c>
      <c r="G2240">
        <v>2933388.5830910536</v>
      </c>
    </row>
    <row r="2241" spans="6:7" x14ac:dyDescent="0.45">
      <c r="F2241" s="18">
        <v>2233</v>
      </c>
      <c r="G2241">
        <v>724505.04034034687</v>
      </c>
    </row>
    <row r="2242" spans="6:7" x14ac:dyDescent="0.45">
      <c r="F2242" s="18">
        <v>2234</v>
      </c>
      <c r="G2242">
        <v>322484.99029404338</v>
      </c>
    </row>
    <row r="2243" spans="6:7" x14ac:dyDescent="0.45">
      <c r="F2243" s="18">
        <v>2235</v>
      </c>
      <c r="G2243">
        <v>18886264.288887382</v>
      </c>
    </row>
    <row r="2244" spans="6:7" x14ac:dyDescent="0.45">
      <c r="F2244" s="18">
        <v>2236</v>
      </c>
      <c r="G2244">
        <v>1425352.7561828496</v>
      </c>
    </row>
    <row r="2245" spans="6:7" x14ac:dyDescent="0.45">
      <c r="F2245" s="18">
        <v>2237</v>
      </c>
      <c r="G2245">
        <v>1938166.4570637292</v>
      </c>
    </row>
    <row r="2246" spans="6:7" x14ac:dyDescent="0.45">
      <c r="F2246" s="18">
        <v>2238</v>
      </c>
      <c r="G2246">
        <v>1284397.0394623559</v>
      </c>
    </row>
    <row r="2247" spans="6:7" x14ac:dyDescent="0.45">
      <c r="F2247" s="18">
        <v>2239</v>
      </c>
      <c r="G2247">
        <v>5235696.1997645721</v>
      </c>
    </row>
    <row r="2248" spans="6:7" x14ac:dyDescent="0.45">
      <c r="F2248" s="18">
        <v>2240</v>
      </c>
      <c r="G2248">
        <v>1179955.2713104037</v>
      </c>
    </row>
    <row r="2249" spans="6:7" x14ac:dyDescent="0.45">
      <c r="F2249" s="18">
        <v>2241</v>
      </c>
      <c r="G2249">
        <v>5745810.8642822858</v>
      </c>
    </row>
    <row r="2250" spans="6:7" x14ac:dyDescent="0.45">
      <c r="F2250" s="18">
        <v>2242</v>
      </c>
      <c r="G2250">
        <v>2254939.6154712089</v>
      </c>
    </row>
    <row r="2251" spans="6:7" x14ac:dyDescent="0.45">
      <c r="F2251" s="18">
        <v>2243</v>
      </c>
      <c r="G2251">
        <v>1548746.3068048817</v>
      </c>
    </row>
    <row r="2252" spans="6:7" x14ac:dyDescent="0.45">
      <c r="F2252" s="18">
        <v>2244</v>
      </c>
      <c r="G2252">
        <v>1010082.5712671903</v>
      </c>
    </row>
    <row r="2253" spans="6:7" x14ac:dyDescent="0.45">
      <c r="F2253" s="18">
        <v>2245</v>
      </c>
      <c r="G2253">
        <v>1132438.5975314542</v>
      </c>
    </row>
    <row r="2254" spans="6:7" x14ac:dyDescent="0.45">
      <c r="F2254" s="18">
        <v>2246</v>
      </c>
      <c r="G2254">
        <v>6830433.3649825668</v>
      </c>
    </row>
    <row r="2255" spans="6:7" x14ac:dyDescent="0.45">
      <c r="F2255" s="18">
        <v>2247</v>
      </c>
      <c r="G2255">
        <v>4767203.3543415181</v>
      </c>
    </row>
    <row r="2256" spans="6:7" x14ac:dyDescent="0.45">
      <c r="F2256" s="18">
        <v>2248</v>
      </c>
      <c r="G2256">
        <v>902617.65175003605</v>
      </c>
    </row>
    <row r="2257" spans="6:7" x14ac:dyDescent="0.45">
      <c r="F2257" s="18">
        <v>2249</v>
      </c>
      <c r="G2257">
        <v>3109379.3323590918</v>
      </c>
    </row>
    <row r="2258" spans="6:7" x14ac:dyDescent="0.45">
      <c r="F2258" s="18">
        <v>2250</v>
      </c>
      <c r="G2258">
        <v>1743188.105097329</v>
      </c>
    </row>
    <row r="2259" spans="6:7" x14ac:dyDescent="0.45">
      <c r="F2259" s="18">
        <v>2251</v>
      </c>
      <c r="G2259">
        <v>1647002.7804739668</v>
      </c>
    </row>
    <row r="2260" spans="6:7" x14ac:dyDescent="0.45">
      <c r="F2260" s="18">
        <v>2252</v>
      </c>
      <c r="G2260">
        <v>1290399.2489102022</v>
      </c>
    </row>
    <row r="2261" spans="6:7" x14ac:dyDescent="0.45">
      <c r="F2261" s="18">
        <v>2253</v>
      </c>
      <c r="G2261">
        <v>2339905.2997362809</v>
      </c>
    </row>
    <row r="2262" spans="6:7" x14ac:dyDescent="0.45">
      <c r="F2262" s="18">
        <v>2254</v>
      </c>
      <c r="G2262">
        <v>2472507.1505704648</v>
      </c>
    </row>
    <row r="2263" spans="6:7" x14ac:dyDescent="0.45">
      <c r="F2263" s="18">
        <v>2255</v>
      </c>
      <c r="G2263">
        <v>2414720.1579414178</v>
      </c>
    </row>
    <row r="2264" spans="6:7" x14ac:dyDescent="0.45">
      <c r="F2264" s="18">
        <v>2256</v>
      </c>
      <c r="G2264">
        <v>616506.15121368342</v>
      </c>
    </row>
    <row r="2265" spans="6:7" x14ac:dyDescent="0.45">
      <c r="F2265" s="18">
        <v>2257</v>
      </c>
      <c r="G2265">
        <v>528474.66843749443</v>
      </c>
    </row>
    <row r="2266" spans="6:7" x14ac:dyDescent="0.45">
      <c r="F2266" s="18">
        <v>2258</v>
      </c>
      <c r="G2266">
        <v>752544.52431419271</v>
      </c>
    </row>
    <row r="2267" spans="6:7" x14ac:dyDescent="0.45">
      <c r="F2267" s="18">
        <v>2259</v>
      </c>
      <c r="G2267">
        <v>5015557.6343546882</v>
      </c>
    </row>
    <row r="2268" spans="6:7" x14ac:dyDescent="0.45">
      <c r="F2268" s="18">
        <v>2260</v>
      </c>
      <c r="G2268">
        <v>17487125.017213169</v>
      </c>
    </row>
    <row r="2269" spans="6:7" x14ac:dyDescent="0.45">
      <c r="F2269" s="18">
        <v>2261</v>
      </c>
      <c r="G2269">
        <v>1901725.4136361361</v>
      </c>
    </row>
    <row r="2270" spans="6:7" x14ac:dyDescent="0.45">
      <c r="F2270" s="18">
        <v>2262</v>
      </c>
      <c r="G2270">
        <v>1925181.9374091867</v>
      </c>
    </row>
    <row r="2271" spans="6:7" x14ac:dyDescent="0.45">
      <c r="F2271" s="18">
        <v>2263</v>
      </c>
      <c r="G2271">
        <v>409623.49063745613</v>
      </c>
    </row>
    <row r="2272" spans="6:7" x14ac:dyDescent="0.45">
      <c r="F2272" s="18">
        <v>2264</v>
      </c>
      <c r="G2272">
        <v>3778318.443467583</v>
      </c>
    </row>
    <row r="2273" spans="6:7" x14ac:dyDescent="0.45">
      <c r="F2273" s="18">
        <v>2265</v>
      </c>
      <c r="G2273">
        <v>629855.09085110214</v>
      </c>
    </row>
    <row r="2274" spans="6:7" x14ac:dyDescent="0.45">
      <c r="F2274" s="18">
        <v>2266</v>
      </c>
      <c r="G2274">
        <v>916617.87837376108</v>
      </c>
    </row>
    <row r="2275" spans="6:7" x14ac:dyDescent="0.45">
      <c r="F2275" s="18">
        <v>2267</v>
      </c>
      <c r="G2275">
        <v>2080619.5726476652</v>
      </c>
    </row>
    <row r="2276" spans="6:7" x14ac:dyDescent="0.45">
      <c r="F2276" s="18">
        <v>2268</v>
      </c>
      <c r="G2276">
        <v>2799458.6959318318</v>
      </c>
    </row>
    <row r="2277" spans="6:7" x14ac:dyDescent="0.45">
      <c r="F2277" s="18">
        <v>2269</v>
      </c>
      <c r="G2277">
        <v>494159.72763281036</v>
      </c>
    </row>
    <row r="2278" spans="6:7" x14ac:dyDescent="0.45">
      <c r="F2278" s="18">
        <v>2270</v>
      </c>
      <c r="G2278">
        <v>570170.49920944497</v>
      </c>
    </row>
    <row r="2279" spans="6:7" x14ac:dyDescent="0.45">
      <c r="F2279" s="18">
        <v>2271</v>
      </c>
      <c r="G2279">
        <v>740244.48162204144</v>
      </c>
    </row>
    <row r="2280" spans="6:7" x14ac:dyDescent="0.45">
      <c r="F2280" s="18">
        <v>2272</v>
      </c>
      <c r="G2280">
        <v>2708007.4301362867</v>
      </c>
    </row>
    <row r="2281" spans="6:7" x14ac:dyDescent="0.45">
      <c r="F2281" s="18">
        <v>2273</v>
      </c>
      <c r="G2281">
        <v>1202518.7066900369</v>
      </c>
    </row>
    <row r="2282" spans="6:7" x14ac:dyDescent="0.45">
      <c r="F2282" s="18">
        <v>2274</v>
      </c>
      <c r="G2282">
        <v>4561814.7038653409</v>
      </c>
    </row>
    <row r="2283" spans="6:7" x14ac:dyDescent="0.45">
      <c r="F2283" s="18">
        <v>2275</v>
      </c>
      <c r="G2283">
        <v>1917273.0963356264</v>
      </c>
    </row>
    <row r="2284" spans="6:7" x14ac:dyDescent="0.45">
      <c r="F2284" s="18">
        <v>2276</v>
      </c>
      <c r="G2284">
        <v>1530694.2899568344</v>
      </c>
    </row>
    <row r="2285" spans="6:7" x14ac:dyDescent="0.45">
      <c r="F2285" s="18">
        <v>2277</v>
      </c>
      <c r="G2285">
        <v>1668315.2942601058</v>
      </c>
    </row>
    <row r="2286" spans="6:7" x14ac:dyDescent="0.45">
      <c r="F2286" s="18">
        <v>2278</v>
      </c>
      <c r="G2286">
        <v>1812171.5989622897</v>
      </c>
    </row>
    <row r="2287" spans="6:7" x14ac:dyDescent="0.45">
      <c r="F2287" s="18">
        <v>2279</v>
      </c>
      <c r="G2287">
        <v>905202.95991565532</v>
      </c>
    </row>
    <row r="2288" spans="6:7" x14ac:dyDescent="0.45">
      <c r="F2288" s="18">
        <v>2280</v>
      </c>
      <c r="G2288">
        <v>812296.7100898748</v>
      </c>
    </row>
    <row r="2289" spans="6:7" x14ac:dyDescent="0.45">
      <c r="F2289" s="18">
        <v>2281</v>
      </c>
      <c r="G2289">
        <v>5899120.3241008269</v>
      </c>
    </row>
    <row r="2290" spans="6:7" x14ac:dyDescent="0.45">
      <c r="F2290" s="18">
        <v>2282</v>
      </c>
      <c r="G2290">
        <v>6413523.7056284137</v>
      </c>
    </row>
    <row r="2291" spans="6:7" x14ac:dyDescent="0.45">
      <c r="F2291" s="18">
        <v>2283</v>
      </c>
      <c r="G2291">
        <v>1385021.778341047</v>
      </c>
    </row>
    <row r="2292" spans="6:7" x14ac:dyDescent="0.45">
      <c r="F2292" s="18">
        <v>2284</v>
      </c>
      <c r="G2292">
        <v>4534801.7160532763</v>
      </c>
    </row>
    <row r="2293" spans="6:7" x14ac:dyDescent="0.45">
      <c r="F2293" s="18">
        <v>2285</v>
      </c>
      <c r="G2293">
        <v>10036534.414502693</v>
      </c>
    </row>
    <row r="2294" spans="6:7" x14ac:dyDescent="0.45">
      <c r="F2294" s="18">
        <v>2286</v>
      </c>
      <c r="G2294">
        <v>394621.38133423863</v>
      </c>
    </row>
    <row r="2295" spans="6:7" x14ac:dyDescent="0.45">
      <c r="F2295" s="18">
        <v>2287</v>
      </c>
      <c r="G2295">
        <v>1645107.3313611895</v>
      </c>
    </row>
    <row r="2296" spans="6:7" x14ac:dyDescent="0.45">
      <c r="F2296" s="18">
        <v>2288</v>
      </c>
      <c r="G2296">
        <v>1411511.9274267559</v>
      </c>
    </row>
    <row r="2297" spans="6:7" x14ac:dyDescent="0.45">
      <c r="F2297" s="18">
        <v>2289</v>
      </c>
      <c r="G2297">
        <v>2181557.9082151805</v>
      </c>
    </row>
    <row r="2298" spans="6:7" x14ac:dyDescent="0.45">
      <c r="F2298" s="18">
        <v>2290</v>
      </c>
      <c r="G2298">
        <v>4764485.7520662779</v>
      </c>
    </row>
    <row r="2299" spans="6:7" x14ac:dyDescent="0.45">
      <c r="F2299" s="18">
        <v>2291</v>
      </c>
      <c r="G2299">
        <v>460874.13607871777</v>
      </c>
    </row>
    <row r="2300" spans="6:7" x14ac:dyDescent="0.45">
      <c r="F2300" s="18">
        <v>2292</v>
      </c>
      <c r="G2300">
        <v>4174689.7400861527</v>
      </c>
    </row>
    <row r="2301" spans="6:7" x14ac:dyDescent="0.45">
      <c r="F2301" s="18">
        <v>2293</v>
      </c>
      <c r="G2301">
        <v>1410322.8734502334</v>
      </c>
    </row>
    <row r="2302" spans="6:7" x14ac:dyDescent="0.45">
      <c r="F2302" s="18">
        <v>2294</v>
      </c>
      <c r="G2302">
        <v>1030242.1453831381</v>
      </c>
    </row>
    <row r="2303" spans="6:7" x14ac:dyDescent="0.45">
      <c r="F2303" s="18">
        <v>2295</v>
      </c>
      <c r="G2303">
        <v>1981600.8889443376</v>
      </c>
    </row>
    <row r="2304" spans="6:7" x14ac:dyDescent="0.45">
      <c r="F2304" s="18">
        <v>2296</v>
      </c>
      <c r="G2304">
        <v>515930.22285605222</v>
      </c>
    </row>
    <row r="2305" spans="6:7" x14ac:dyDescent="0.45">
      <c r="F2305" s="18">
        <v>2297</v>
      </c>
      <c r="G2305">
        <v>1257852.4788718694</v>
      </c>
    </row>
    <row r="2306" spans="6:7" x14ac:dyDescent="0.45">
      <c r="F2306" s="18">
        <v>2298</v>
      </c>
      <c r="G2306">
        <v>1883077.8882118275</v>
      </c>
    </row>
    <row r="2307" spans="6:7" x14ac:dyDescent="0.45">
      <c r="F2307" s="18">
        <v>2299</v>
      </c>
      <c r="G2307">
        <v>1067788.513770513</v>
      </c>
    </row>
    <row r="2308" spans="6:7" x14ac:dyDescent="0.45">
      <c r="F2308" s="18">
        <v>2300</v>
      </c>
      <c r="G2308">
        <v>1356627.7256025141</v>
      </c>
    </row>
    <row r="2309" spans="6:7" x14ac:dyDescent="0.45">
      <c r="F2309" s="18">
        <v>2301</v>
      </c>
      <c r="G2309">
        <v>1093061.7630258962</v>
      </c>
    </row>
    <row r="2310" spans="6:7" x14ac:dyDescent="0.45">
      <c r="F2310" s="18">
        <v>2302</v>
      </c>
      <c r="G2310">
        <v>593305.47046340909</v>
      </c>
    </row>
    <row r="2311" spans="6:7" x14ac:dyDescent="0.45">
      <c r="F2311" s="18">
        <v>2303</v>
      </c>
      <c r="G2311">
        <v>908369.77826621186</v>
      </c>
    </row>
    <row r="2312" spans="6:7" x14ac:dyDescent="0.45">
      <c r="F2312" s="18">
        <v>2304</v>
      </c>
      <c r="G2312">
        <v>2352185.849900634</v>
      </c>
    </row>
    <row r="2313" spans="6:7" x14ac:dyDescent="0.45">
      <c r="F2313" s="18">
        <v>2305</v>
      </c>
      <c r="G2313">
        <v>1416246.1774040926</v>
      </c>
    </row>
    <row r="2314" spans="6:7" x14ac:dyDescent="0.45">
      <c r="F2314" s="18">
        <v>2306</v>
      </c>
      <c r="G2314">
        <v>1385120.3876642601</v>
      </c>
    </row>
    <row r="2315" spans="6:7" x14ac:dyDescent="0.45">
      <c r="F2315" s="18">
        <v>2307</v>
      </c>
      <c r="G2315">
        <v>7374615.1851989422</v>
      </c>
    </row>
    <row r="2316" spans="6:7" x14ac:dyDescent="0.45">
      <c r="F2316" s="18">
        <v>2308</v>
      </c>
      <c r="G2316">
        <v>2048924.8272669918</v>
      </c>
    </row>
    <row r="2317" spans="6:7" x14ac:dyDescent="0.45">
      <c r="F2317" s="18">
        <v>2309</v>
      </c>
      <c r="G2317">
        <v>9757480.6147431992</v>
      </c>
    </row>
    <row r="2318" spans="6:7" x14ac:dyDescent="0.45">
      <c r="F2318" s="18">
        <v>2310</v>
      </c>
      <c r="G2318">
        <v>175779.39054070288</v>
      </c>
    </row>
    <row r="2319" spans="6:7" x14ac:dyDescent="0.45">
      <c r="F2319" s="18">
        <v>2311</v>
      </c>
      <c r="G2319">
        <v>2525000.1368926703</v>
      </c>
    </row>
    <row r="2320" spans="6:7" x14ac:dyDescent="0.45">
      <c r="F2320" s="18">
        <v>2312</v>
      </c>
      <c r="G2320">
        <v>3841600.7339758337</v>
      </c>
    </row>
    <row r="2321" spans="6:7" x14ac:dyDescent="0.45">
      <c r="F2321" s="18">
        <v>2313</v>
      </c>
      <c r="G2321">
        <v>1613384.3597762813</v>
      </c>
    </row>
    <row r="2322" spans="6:7" x14ac:dyDescent="0.45">
      <c r="F2322" s="18">
        <v>2314</v>
      </c>
      <c r="G2322">
        <v>1012459.5395708723</v>
      </c>
    </row>
    <row r="2323" spans="6:7" x14ac:dyDescent="0.45">
      <c r="F2323" s="18">
        <v>2315</v>
      </c>
      <c r="G2323">
        <v>650440.95368200308</v>
      </c>
    </row>
    <row r="2324" spans="6:7" x14ac:dyDescent="0.45">
      <c r="F2324" s="18">
        <v>2316</v>
      </c>
      <c r="G2324">
        <v>2241911.2934261621</v>
      </c>
    </row>
    <row r="2325" spans="6:7" x14ac:dyDescent="0.45">
      <c r="F2325" s="18">
        <v>2317</v>
      </c>
      <c r="G2325">
        <v>2082359.2786487236</v>
      </c>
    </row>
    <row r="2326" spans="6:7" x14ac:dyDescent="0.45">
      <c r="F2326" s="18">
        <v>2318</v>
      </c>
      <c r="G2326">
        <v>820030.59737824532</v>
      </c>
    </row>
    <row r="2327" spans="6:7" x14ac:dyDescent="0.45">
      <c r="F2327" s="18">
        <v>2319</v>
      </c>
      <c r="G2327">
        <v>1192636.3038190936</v>
      </c>
    </row>
    <row r="2328" spans="6:7" x14ac:dyDescent="0.45">
      <c r="F2328" s="18">
        <v>2320</v>
      </c>
      <c r="G2328">
        <v>828454.02991210844</v>
      </c>
    </row>
    <row r="2329" spans="6:7" x14ac:dyDescent="0.45">
      <c r="F2329" s="18">
        <v>2321</v>
      </c>
      <c r="G2329">
        <v>2505910.4485401446</v>
      </c>
    </row>
    <row r="2330" spans="6:7" x14ac:dyDescent="0.45">
      <c r="F2330" s="18">
        <v>2322</v>
      </c>
      <c r="G2330">
        <v>2362844.3627999453</v>
      </c>
    </row>
    <row r="2331" spans="6:7" x14ac:dyDescent="0.45">
      <c r="F2331" s="18">
        <v>2323</v>
      </c>
      <c r="G2331">
        <v>4596808.61176618</v>
      </c>
    </row>
    <row r="2332" spans="6:7" x14ac:dyDescent="0.45">
      <c r="F2332" s="18">
        <v>2324</v>
      </c>
      <c r="G2332">
        <v>534090.90779874555</v>
      </c>
    </row>
    <row r="2333" spans="6:7" x14ac:dyDescent="0.45">
      <c r="F2333" s="18">
        <v>2325</v>
      </c>
      <c r="G2333">
        <v>8226881.4724883884</v>
      </c>
    </row>
    <row r="2334" spans="6:7" x14ac:dyDescent="0.45">
      <c r="F2334" s="18">
        <v>2326</v>
      </c>
      <c r="G2334">
        <v>4582750.9372686949</v>
      </c>
    </row>
    <row r="2335" spans="6:7" x14ac:dyDescent="0.45">
      <c r="F2335" s="18">
        <v>2327</v>
      </c>
      <c r="G2335">
        <v>3877164.1078054584</v>
      </c>
    </row>
    <row r="2336" spans="6:7" x14ac:dyDescent="0.45">
      <c r="F2336" s="18">
        <v>2328</v>
      </c>
      <c r="G2336">
        <v>3359309.2614042242</v>
      </c>
    </row>
    <row r="2337" spans="6:7" x14ac:dyDescent="0.45">
      <c r="F2337" s="18">
        <v>2329</v>
      </c>
      <c r="G2337">
        <v>164714.24806706543</v>
      </c>
    </row>
    <row r="2338" spans="6:7" x14ac:dyDescent="0.45">
      <c r="F2338" s="18">
        <v>2330</v>
      </c>
      <c r="G2338">
        <v>3122156.1445738715</v>
      </c>
    </row>
    <row r="2339" spans="6:7" x14ac:dyDescent="0.45">
      <c r="F2339" s="18">
        <v>2331</v>
      </c>
      <c r="G2339">
        <v>2444516.1818469618</v>
      </c>
    </row>
    <row r="2340" spans="6:7" x14ac:dyDescent="0.45">
      <c r="F2340" s="18">
        <v>2332</v>
      </c>
      <c r="G2340">
        <v>1203982.5670191234</v>
      </c>
    </row>
    <row r="2341" spans="6:7" x14ac:dyDescent="0.45">
      <c r="F2341" s="18">
        <v>2333</v>
      </c>
      <c r="G2341">
        <v>573116.44549300347</v>
      </c>
    </row>
    <row r="2342" spans="6:7" x14ac:dyDescent="0.45">
      <c r="F2342" s="18">
        <v>2334</v>
      </c>
      <c r="G2342">
        <v>420658.84358177724</v>
      </c>
    </row>
    <row r="2343" spans="6:7" x14ac:dyDescent="0.45">
      <c r="F2343" s="18">
        <v>2335</v>
      </c>
      <c r="G2343">
        <v>1341327.7173280488</v>
      </c>
    </row>
    <row r="2344" spans="6:7" x14ac:dyDescent="0.45">
      <c r="F2344" s="18">
        <v>2336</v>
      </c>
      <c r="G2344">
        <v>1564289.7948987964</v>
      </c>
    </row>
    <row r="2345" spans="6:7" x14ac:dyDescent="0.45">
      <c r="F2345" s="18">
        <v>2337</v>
      </c>
      <c r="G2345">
        <v>1867564.5289116807</v>
      </c>
    </row>
    <row r="2346" spans="6:7" x14ac:dyDescent="0.45">
      <c r="F2346" s="18">
        <v>2338</v>
      </c>
      <c r="G2346">
        <v>6450161.4455316402</v>
      </c>
    </row>
    <row r="2347" spans="6:7" x14ac:dyDescent="0.45">
      <c r="F2347" s="18">
        <v>2339</v>
      </c>
      <c r="G2347">
        <v>900465.27635762212</v>
      </c>
    </row>
    <row r="2348" spans="6:7" x14ac:dyDescent="0.45">
      <c r="F2348" s="18">
        <v>2340</v>
      </c>
      <c r="G2348">
        <v>1425153.5144986606</v>
      </c>
    </row>
    <row r="2349" spans="6:7" x14ac:dyDescent="0.45">
      <c r="F2349" s="18">
        <v>2341</v>
      </c>
      <c r="G2349">
        <v>1159434.2223403521</v>
      </c>
    </row>
    <row r="2350" spans="6:7" x14ac:dyDescent="0.45">
      <c r="F2350" s="18">
        <v>2342</v>
      </c>
      <c r="G2350">
        <v>2044831.9790862144</v>
      </c>
    </row>
    <row r="2351" spans="6:7" x14ac:dyDescent="0.45">
      <c r="F2351" s="18">
        <v>2343</v>
      </c>
      <c r="G2351">
        <v>828581.61422163399</v>
      </c>
    </row>
    <row r="2352" spans="6:7" x14ac:dyDescent="0.45">
      <c r="F2352" s="18">
        <v>2344</v>
      </c>
      <c r="G2352">
        <v>639581.9581863794</v>
      </c>
    </row>
    <row r="2353" spans="6:7" x14ac:dyDescent="0.45">
      <c r="F2353" s="18">
        <v>2345</v>
      </c>
      <c r="G2353">
        <v>222856.16276035714</v>
      </c>
    </row>
    <row r="2354" spans="6:7" x14ac:dyDescent="0.45">
      <c r="F2354" s="18">
        <v>2346</v>
      </c>
      <c r="G2354">
        <v>2845112.722797941</v>
      </c>
    </row>
    <row r="2355" spans="6:7" x14ac:dyDescent="0.45">
      <c r="F2355" s="18">
        <v>2347</v>
      </c>
      <c r="G2355">
        <v>1179327.0767493336</v>
      </c>
    </row>
    <row r="2356" spans="6:7" x14ac:dyDescent="0.45">
      <c r="F2356" s="18">
        <v>2348</v>
      </c>
      <c r="G2356">
        <v>1886202.2042069184</v>
      </c>
    </row>
    <row r="2357" spans="6:7" x14ac:dyDescent="0.45">
      <c r="F2357" s="18">
        <v>2349</v>
      </c>
      <c r="G2357">
        <v>1801867.9111383704</v>
      </c>
    </row>
    <row r="2358" spans="6:7" x14ac:dyDescent="0.45">
      <c r="F2358" s="18">
        <v>2350</v>
      </c>
      <c r="G2358">
        <v>4891076.8633573614</v>
      </c>
    </row>
    <row r="2359" spans="6:7" x14ac:dyDescent="0.45">
      <c r="F2359" s="18">
        <v>2351</v>
      </c>
      <c r="G2359">
        <v>4326493.0988271609</v>
      </c>
    </row>
    <row r="2360" spans="6:7" x14ac:dyDescent="0.45">
      <c r="F2360" s="18">
        <v>2352</v>
      </c>
      <c r="G2360">
        <v>2222832.5017590551</v>
      </c>
    </row>
    <row r="2361" spans="6:7" x14ac:dyDescent="0.45">
      <c r="F2361" s="18">
        <v>2353</v>
      </c>
      <c r="G2361">
        <v>934434.74911515543</v>
      </c>
    </row>
    <row r="2362" spans="6:7" x14ac:dyDescent="0.45">
      <c r="F2362" s="18">
        <v>2354</v>
      </c>
      <c r="G2362">
        <v>7177310.1596183898</v>
      </c>
    </row>
    <row r="2363" spans="6:7" x14ac:dyDescent="0.45">
      <c r="F2363" s="18">
        <v>2355</v>
      </c>
      <c r="G2363">
        <v>496113.44346960145</v>
      </c>
    </row>
    <row r="2364" spans="6:7" x14ac:dyDescent="0.45">
      <c r="F2364" s="18">
        <v>2356</v>
      </c>
      <c r="G2364">
        <v>641248.70529527136</v>
      </c>
    </row>
    <row r="2365" spans="6:7" x14ac:dyDescent="0.45">
      <c r="F2365" s="18">
        <v>2357</v>
      </c>
      <c r="G2365">
        <v>1768764.8119267777</v>
      </c>
    </row>
    <row r="2366" spans="6:7" x14ac:dyDescent="0.45">
      <c r="F2366" s="18">
        <v>2358</v>
      </c>
      <c r="G2366">
        <v>1799613.184659201</v>
      </c>
    </row>
    <row r="2367" spans="6:7" x14ac:dyDescent="0.45">
      <c r="F2367" s="18">
        <v>2359</v>
      </c>
      <c r="G2367">
        <v>1850496.1511172608</v>
      </c>
    </row>
    <row r="2368" spans="6:7" x14ac:dyDescent="0.45">
      <c r="F2368" s="18">
        <v>2360</v>
      </c>
      <c r="G2368">
        <v>3994142.5565208206</v>
      </c>
    </row>
    <row r="2369" spans="6:7" x14ac:dyDescent="0.45">
      <c r="F2369" s="18">
        <v>2361</v>
      </c>
      <c r="G2369">
        <v>7971439.0283924025</v>
      </c>
    </row>
    <row r="2370" spans="6:7" x14ac:dyDescent="0.45">
      <c r="F2370" s="18">
        <v>2362</v>
      </c>
      <c r="G2370">
        <v>1111314.1288985994</v>
      </c>
    </row>
    <row r="2371" spans="6:7" x14ac:dyDescent="0.45">
      <c r="F2371" s="18">
        <v>2363</v>
      </c>
      <c r="G2371">
        <v>4887867.1223722948</v>
      </c>
    </row>
    <row r="2372" spans="6:7" x14ac:dyDescent="0.45">
      <c r="F2372" s="18">
        <v>2364</v>
      </c>
      <c r="G2372">
        <v>2520755.333589355</v>
      </c>
    </row>
    <row r="2373" spans="6:7" x14ac:dyDescent="0.45">
      <c r="F2373" s="18">
        <v>2365</v>
      </c>
      <c r="G2373">
        <v>905693.25892960478</v>
      </c>
    </row>
    <row r="2374" spans="6:7" x14ac:dyDescent="0.45">
      <c r="F2374" s="18">
        <v>2366</v>
      </c>
      <c r="G2374">
        <v>530098.20179733331</v>
      </c>
    </row>
    <row r="2375" spans="6:7" x14ac:dyDescent="0.45">
      <c r="F2375" s="18">
        <v>2367</v>
      </c>
      <c r="G2375">
        <v>2453801.8556203893</v>
      </c>
    </row>
    <row r="2376" spans="6:7" x14ac:dyDescent="0.45">
      <c r="F2376" s="18">
        <v>2368</v>
      </c>
      <c r="G2376">
        <v>1488676.8072344726</v>
      </c>
    </row>
    <row r="2377" spans="6:7" x14ac:dyDescent="0.45">
      <c r="F2377" s="18">
        <v>2369</v>
      </c>
      <c r="G2377">
        <v>470068.27723325393</v>
      </c>
    </row>
    <row r="2378" spans="6:7" x14ac:dyDescent="0.45">
      <c r="F2378" s="18">
        <v>2370</v>
      </c>
      <c r="G2378">
        <v>4604126.3448875025</v>
      </c>
    </row>
    <row r="2379" spans="6:7" x14ac:dyDescent="0.45">
      <c r="F2379" s="18">
        <v>2371</v>
      </c>
      <c r="G2379">
        <v>9938872.7636044696</v>
      </c>
    </row>
    <row r="2380" spans="6:7" x14ac:dyDescent="0.45">
      <c r="F2380" s="18">
        <v>2372</v>
      </c>
      <c r="G2380">
        <v>3530612.4891180731</v>
      </c>
    </row>
    <row r="2381" spans="6:7" x14ac:dyDescent="0.45">
      <c r="F2381" s="18">
        <v>2373</v>
      </c>
      <c r="G2381">
        <v>3584367.7646892304</v>
      </c>
    </row>
    <row r="2382" spans="6:7" x14ac:dyDescent="0.45">
      <c r="F2382" s="18">
        <v>2374</v>
      </c>
      <c r="G2382">
        <v>1214612.9978418725</v>
      </c>
    </row>
    <row r="2383" spans="6:7" x14ac:dyDescent="0.45">
      <c r="F2383" s="18">
        <v>2375</v>
      </c>
      <c r="G2383">
        <v>1435405.088159505</v>
      </c>
    </row>
    <row r="2384" spans="6:7" x14ac:dyDescent="0.45">
      <c r="F2384" s="18">
        <v>2376</v>
      </c>
      <c r="G2384">
        <v>1209820.1413269225</v>
      </c>
    </row>
    <row r="2385" spans="6:7" x14ac:dyDescent="0.45">
      <c r="F2385" s="18">
        <v>2377</v>
      </c>
      <c r="G2385">
        <v>2384665.9853600184</v>
      </c>
    </row>
    <row r="2386" spans="6:7" x14ac:dyDescent="0.45">
      <c r="F2386" s="18">
        <v>2378</v>
      </c>
      <c r="G2386">
        <v>508356.409110712</v>
      </c>
    </row>
    <row r="2387" spans="6:7" x14ac:dyDescent="0.45">
      <c r="F2387" s="18">
        <v>2379</v>
      </c>
      <c r="G2387">
        <v>236357.93544945278</v>
      </c>
    </row>
    <row r="2388" spans="6:7" x14ac:dyDescent="0.45">
      <c r="F2388" s="18">
        <v>2380</v>
      </c>
      <c r="G2388">
        <v>2468153.9286294286</v>
      </c>
    </row>
    <row r="2389" spans="6:7" x14ac:dyDescent="0.45">
      <c r="F2389" s="18">
        <v>2381</v>
      </c>
      <c r="G2389">
        <v>8817125.3786801901</v>
      </c>
    </row>
    <row r="2390" spans="6:7" x14ac:dyDescent="0.45">
      <c r="F2390" s="18">
        <v>2382</v>
      </c>
      <c r="G2390">
        <v>1489910.9914862297</v>
      </c>
    </row>
    <row r="2391" spans="6:7" x14ac:dyDescent="0.45">
      <c r="F2391" s="18">
        <v>2383</v>
      </c>
      <c r="G2391">
        <v>3170695.2867295179</v>
      </c>
    </row>
    <row r="2392" spans="6:7" x14ac:dyDescent="0.45">
      <c r="F2392" s="18">
        <v>2384</v>
      </c>
      <c r="G2392">
        <v>864919.88575701043</v>
      </c>
    </row>
    <row r="2393" spans="6:7" x14ac:dyDescent="0.45">
      <c r="F2393" s="18">
        <v>2385</v>
      </c>
      <c r="G2393">
        <v>590767.0605508826</v>
      </c>
    </row>
    <row r="2394" spans="6:7" x14ac:dyDescent="0.45">
      <c r="F2394" s="18">
        <v>2386</v>
      </c>
      <c r="G2394">
        <v>1551387.264052514</v>
      </c>
    </row>
    <row r="2395" spans="6:7" x14ac:dyDescent="0.45">
      <c r="F2395" s="18">
        <v>2387</v>
      </c>
      <c r="G2395">
        <v>2258787.9650602075</v>
      </c>
    </row>
    <row r="2396" spans="6:7" x14ac:dyDescent="0.45">
      <c r="F2396" s="18">
        <v>2388</v>
      </c>
      <c r="G2396">
        <v>12142572.584876986</v>
      </c>
    </row>
    <row r="2397" spans="6:7" x14ac:dyDescent="0.45">
      <c r="F2397" s="18">
        <v>2389</v>
      </c>
      <c r="G2397">
        <v>1939543.9506174091</v>
      </c>
    </row>
    <row r="2398" spans="6:7" x14ac:dyDescent="0.45">
      <c r="F2398" s="18">
        <v>2390</v>
      </c>
      <c r="G2398">
        <v>1370642.3151687209</v>
      </c>
    </row>
    <row r="2399" spans="6:7" x14ac:dyDescent="0.45">
      <c r="F2399" s="18">
        <v>2391</v>
      </c>
      <c r="G2399">
        <v>2305261.3637238028</v>
      </c>
    </row>
    <row r="2400" spans="6:7" x14ac:dyDescent="0.45">
      <c r="F2400" s="18">
        <v>2392</v>
      </c>
      <c r="G2400">
        <v>474899.38718728174</v>
      </c>
    </row>
    <row r="2401" spans="6:7" x14ac:dyDescent="0.45">
      <c r="F2401" s="18">
        <v>2393</v>
      </c>
      <c r="G2401">
        <v>2062153.4654204892</v>
      </c>
    </row>
    <row r="2402" spans="6:7" x14ac:dyDescent="0.45">
      <c r="F2402" s="18">
        <v>2394</v>
      </c>
      <c r="G2402">
        <v>2707905.9485310288</v>
      </c>
    </row>
    <row r="2403" spans="6:7" x14ac:dyDescent="0.45">
      <c r="F2403" s="18">
        <v>2395</v>
      </c>
      <c r="G2403">
        <v>932590.50654412282</v>
      </c>
    </row>
    <row r="2404" spans="6:7" x14ac:dyDescent="0.45">
      <c r="F2404" s="18">
        <v>2396</v>
      </c>
      <c r="G2404">
        <v>629205.48637966032</v>
      </c>
    </row>
    <row r="2405" spans="6:7" x14ac:dyDescent="0.45">
      <c r="F2405" s="18">
        <v>2397</v>
      </c>
      <c r="G2405">
        <v>2168779.9087089733</v>
      </c>
    </row>
    <row r="2406" spans="6:7" x14ac:dyDescent="0.45">
      <c r="F2406" s="18">
        <v>2398</v>
      </c>
      <c r="G2406">
        <v>1588386.4580012183</v>
      </c>
    </row>
    <row r="2407" spans="6:7" x14ac:dyDescent="0.45">
      <c r="F2407" s="18">
        <v>2399</v>
      </c>
      <c r="G2407">
        <v>570920.63019561139</v>
      </c>
    </row>
    <row r="2408" spans="6:7" x14ac:dyDescent="0.45">
      <c r="F2408" s="18">
        <v>2400</v>
      </c>
      <c r="G2408">
        <v>1595028.0439274618</v>
      </c>
    </row>
    <row r="2409" spans="6:7" x14ac:dyDescent="0.45">
      <c r="F2409" s="18">
        <v>2401</v>
      </c>
      <c r="G2409">
        <v>1835307.6213093461</v>
      </c>
    </row>
    <row r="2410" spans="6:7" x14ac:dyDescent="0.45">
      <c r="F2410" s="18">
        <v>2402</v>
      </c>
      <c r="G2410">
        <v>982661.84504441987</v>
      </c>
    </row>
    <row r="2411" spans="6:7" x14ac:dyDescent="0.45">
      <c r="F2411" s="18">
        <v>2403</v>
      </c>
      <c r="G2411">
        <v>291520.73932513519</v>
      </c>
    </row>
    <row r="2412" spans="6:7" x14ac:dyDescent="0.45">
      <c r="F2412" s="18">
        <v>2404</v>
      </c>
      <c r="G2412">
        <v>917132.03141407028</v>
      </c>
    </row>
    <row r="2413" spans="6:7" x14ac:dyDescent="0.45">
      <c r="F2413" s="18">
        <v>2405</v>
      </c>
      <c r="G2413">
        <v>5879116.0488355635</v>
      </c>
    </row>
    <row r="2414" spans="6:7" x14ac:dyDescent="0.45">
      <c r="F2414" s="18">
        <v>2406</v>
      </c>
      <c r="G2414">
        <v>600617.19675783545</v>
      </c>
    </row>
    <row r="2415" spans="6:7" x14ac:dyDescent="0.45">
      <c r="F2415" s="18">
        <v>2407</v>
      </c>
      <c r="G2415">
        <v>1881458.5478617707</v>
      </c>
    </row>
    <row r="2416" spans="6:7" x14ac:dyDescent="0.45">
      <c r="F2416" s="18">
        <v>2408</v>
      </c>
      <c r="G2416">
        <v>1284114.8552598562</v>
      </c>
    </row>
    <row r="2417" spans="6:7" x14ac:dyDescent="0.45">
      <c r="F2417" s="18">
        <v>2409</v>
      </c>
      <c r="G2417">
        <v>244957.50241059507</v>
      </c>
    </row>
    <row r="2418" spans="6:7" x14ac:dyDescent="0.45">
      <c r="F2418" s="18">
        <v>2410</v>
      </c>
      <c r="G2418">
        <v>2200690.74508534</v>
      </c>
    </row>
    <row r="2419" spans="6:7" x14ac:dyDescent="0.45">
      <c r="F2419" s="18">
        <v>2411</v>
      </c>
      <c r="G2419">
        <v>2130175.3107724902</v>
      </c>
    </row>
    <row r="2420" spans="6:7" x14ac:dyDescent="0.45">
      <c r="F2420" s="18">
        <v>2412</v>
      </c>
      <c r="G2420">
        <v>5760726.4863579255</v>
      </c>
    </row>
    <row r="2421" spans="6:7" x14ac:dyDescent="0.45">
      <c r="F2421" s="18">
        <v>2413</v>
      </c>
      <c r="G2421">
        <v>569747.78689113946</v>
      </c>
    </row>
    <row r="2422" spans="6:7" x14ac:dyDescent="0.45">
      <c r="F2422" s="18">
        <v>2414</v>
      </c>
      <c r="G2422">
        <v>2463930.6263571833</v>
      </c>
    </row>
    <row r="2423" spans="6:7" x14ac:dyDescent="0.45">
      <c r="F2423" s="18">
        <v>2415</v>
      </c>
      <c r="G2423">
        <v>3674827.4977226597</v>
      </c>
    </row>
    <row r="2424" spans="6:7" x14ac:dyDescent="0.45">
      <c r="F2424" s="18">
        <v>2416</v>
      </c>
      <c r="G2424">
        <v>1508961.7825277292</v>
      </c>
    </row>
    <row r="2425" spans="6:7" x14ac:dyDescent="0.45">
      <c r="F2425" s="18">
        <v>2417</v>
      </c>
      <c r="G2425">
        <v>234082.39856945112</v>
      </c>
    </row>
    <row r="2426" spans="6:7" x14ac:dyDescent="0.45">
      <c r="F2426" s="18">
        <v>2418</v>
      </c>
      <c r="G2426">
        <v>482023.4115841905</v>
      </c>
    </row>
    <row r="2427" spans="6:7" x14ac:dyDescent="0.45">
      <c r="F2427" s="18">
        <v>2419</v>
      </c>
      <c r="G2427">
        <v>2826474.7679946902</v>
      </c>
    </row>
    <row r="2428" spans="6:7" x14ac:dyDescent="0.45">
      <c r="F2428" s="18">
        <v>2420</v>
      </c>
      <c r="G2428">
        <v>5253262.0549559593</v>
      </c>
    </row>
    <row r="2429" spans="6:7" x14ac:dyDescent="0.45">
      <c r="F2429" s="18">
        <v>2421</v>
      </c>
      <c r="G2429">
        <v>6175889.343371422</v>
      </c>
    </row>
    <row r="2430" spans="6:7" x14ac:dyDescent="0.45">
      <c r="F2430" s="18">
        <v>2422</v>
      </c>
      <c r="G2430">
        <v>422118.2957947391</v>
      </c>
    </row>
    <row r="2431" spans="6:7" x14ac:dyDescent="0.45">
      <c r="F2431" s="18">
        <v>2423</v>
      </c>
      <c r="G2431">
        <v>4576062.1055536587</v>
      </c>
    </row>
    <row r="2432" spans="6:7" x14ac:dyDescent="0.45">
      <c r="F2432" s="18">
        <v>2424</v>
      </c>
      <c r="G2432">
        <v>3674269.6463877941</v>
      </c>
    </row>
    <row r="2433" spans="6:7" x14ac:dyDescent="0.45">
      <c r="F2433" s="18">
        <v>2425</v>
      </c>
      <c r="G2433">
        <v>1036886.6853951864</v>
      </c>
    </row>
    <row r="2434" spans="6:7" x14ac:dyDescent="0.45">
      <c r="F2434" s="18">
        <v>2426</v>
      </c>
      <c r="G2434">
        <v>353013.61772507173</v>
      </c>
    </row>
    <row r="2435" spans="6:7" x14ac:dyDescent="0.45">
      <c r="F2435" s="18">
        <v>2427</v>
      </c>
      <c r="G2435">
        <v>710727.46274458885</v>
      </c>
    </row>
    <row r="2436" spans="6:7" x14ac:dyDescent="0.45">
      <c r="F2436" s="18">
        <v>2428</v>
      </c>
      <c r="G2436">
        <v>1122284.6680554245</v>
      </c>
    </row>
    <row r="2437" spans="6:7" x14ac:dyDescent="0.45">
      <c r="F2437" s="18">
        <v>2429</v>
      </c>
      <c r="G2437">
        <v>959022.09214306646</v>
      </c>
    </row>
    <row r="2438" spans="6:7" x14ac:dyDescent="0.45">
      <c r="F2438" s="18">
        <v>2430</v>
      </c>
      <c r="G2438">
        <v>5419114.5763200819</v>
      </c>
    </row>
    <row r="2439" spans="6:7" x14ac:dyDescent="0.45">
      <c r="F2439" s="18">
        <v>2431</v>
      </c>
      <c r="G2439">
        <v>1980491.6591674823</v>
      </c>
    </row>
    <row r="2440" spans="6:7" x14ac:dyDescent="0.45">
      <c r="F2440" s="18">
        <v>2432</v>
      </c>
      <c r="G2440">
        <v>1986570.556144248</v>
      </c>
    </row>
    <row r="2441" spans="6:7" x14ac:dyDescent="0.45">
      <c r="F2441" s="18">
        <v>2433</v>
      </c>
      <c r="G2441">
        <v>4246984.6679204563</v>
      </c>
    </row>
    <row r="2442" spans="6:7" x14ac:dyDescent="0.45">
      <c r="F2442" s="18">
        <v>2434</v>
      </c>
      <c r="G2442">
        <v>1781336.2829410387</v>
      </c>
    </row>
    <row r="2443" spans="6:7" x14ac:dyDescent="0.45">
      <c r="F2443" s="18">
        <v>2435</v>
      </c>
      <c r="G2443">
        <v>962159.99136854603</v>
      </c>
    </row>
    <row r="2444" spans="6:7" x14ac:dyDescent="0.45">
      <c r="F2444" s="18">
        <v>2436</v>
      </c>
      <c r="G2444">
        <v>2692357.7034557224</v>
      </c>
    </row>
    <row r="2445" spans="6:7" x14ac:dyDescent="0.45">
      <c r="F2445" s="18">
        <v>2437</v>
      </c>
      <c r="G2445">
        <v>3710409.7543227519</v>
      </c>
    </row>
    <row r="2446" spans="6:7" x14ac:dyDescent="0.45">
      <c r="F2446" s="18">
        <v>2438</v>
      </c>
      <c r="G2446">
        <v>2038647.9606475914</v>
      </c>
    </row>
    <row r="2447" spans="6:7" x14ac:dyDescent="0.45">
      <c r="F2447" s="18">
        <v>2439</v>
      </c>
      <c r="G2447">
        <v>1370666.6388057768</v>
      </c>
    </row>
    <row r="2448" spans="6:7" x14ac:dyDescent="0.45">
      <c r="F2448" s="18">
        <v>2440</v>
      </c>
      <c r="G2448">
        <v>1563724.0281351972</v>
      </c>
    </row>
    <row r="2449" spans="6:7" x14ac:dyDescent="0.45">
      <c r="F2449" s="18">
        <v>2441</v>
      </c>
      <c r="G2449">
        <v>8495320.185334187</v>
      </c>
    </row>
    <row r="2450" spans="6:7" x14ac:dyDescent="0.45">
      <c r="F2450" s="18">
        <v>2442</v>
      </c>
      <c r="G2450">
        <v>1120731.1864603818</v>
      </c>
    </row>
    <row r="2451" spans="6:7" x14ac:dyDescent="0.45">
      <c r="F2451" s="18">
        <v>2443</v>
      </c>
      <c r="G2451">
        <v>3229916.3220791817</v>
      </c>
    </row>
    <row r="2452" spans="6:7" x14ac:dyDescent="0.45">
      <c r="F2452" s="18">
        <v>2444</v>
      </c>
      <c r="G2452">
        <v>1908730.2470228644</v>
      </c>
    </row>
    <row r="2453" spans="6:7" x14ac:dyDescent="0.45">
      <c r="F2453" s="18">
        <v>2445</v>
      </c>
      <c r="G2453">
        <v>4949803.8193721352</v>
      </c>
    </row>
    <row r="2454" spans="6:7" x14ac:dyDescent="0.45">
      <c r="F2454" s="18">
        <v>2446</v>
      </c>
      <c r="G2454">
        <v>302217.54250045179</v>
      </c>
    </row>
    <row r="2455" spans="6:7" x14ac:dyDescent="0.45">
      <c r="F2455" s="18">
        <v>2447</v>
      </c>
      <c r="G2455">
        <v>3191116.6016429346</v>
      </c>
    </row>
    <row r="2456" spans="6:7" x14ac:dyDescent="0.45">
      <c r="F2456" s="18">
        <v>2448</v>
      </c>
      <c r="G2456">
        <v>911685.1556430771</v>
      </c>
    </row>
    <row r="2457" spans="6:7" x14ac:dyDescent="0.45">
      <c r="F2457" s="18">
        <v>2449</v>
      </c>
      <c r="G2457">
        <v>608154.96919231082</v>
      </c>
    </row>
    <row r="2458" spans="6:7" x14ac:dyDescent="0.45">
      <c r="F2458" s="18">
        <v>2450</v>
      </c>
      <c r="G2458">
        <v>6873665.3089091526</v>
      </c>
    </row>
    <row r="2459" spans="6:7" x14ac:dyDescent="0.45">
      <c r="F2459" s="18">
        <v>2451</v>
      </c>
      <c r="G2459">
        <v>2948929.1324348226</v>
      </c>
    </row>
    <row r="2460" spans="6:7" x14ac:dyDescent="0.45">
      <c r="F2460" s="18">
        <v>2452</v>
      </c>
      <c r="G2460">
        <v>1881420.1847504315</v>
      </c>
    </row>
    <row r="2461" spans="6:7" x14ac:dyDescent="0.45">
      <c r="F2461" s="18">
        <v>2453</v>
      </c>
      <c r="G2461">
        <v>9106547.7493599616</v>
      </c>
    </row>
    <row r="2462" spans="6:7" x14ac:dyDescent="0.45">
      <c r="F2462" s="18">
        <v>2454</v>
      </c>
      <c r="G2462">
        <v>838404.22291629412</v>
      </c>
    </row>
    <row r="2463" spans="6:7" x14ac:dyDescent="0.45">
      <c r="F2463" s="18">
        <v>2455</v>
      </c>
      <c r="G2463">
        <v>5050198.1111088432</v>
      </c>
    </row>
    <row r="2464" spans="6:7" x14ac:dyDescent="0.45">
      <c r="F2464" s="18">
        <v>2456</v>
      </c>
      <c r="G2464">
        <v>747650.48789786792</v>
      </c>
    </row>
    <row r="2465" spans="6:7" x14ac:dyDescent="0.45">
      <c r="F2465" s="18">
        <v>2457</v>
      </c>
      <c r="G2465">
        <v>1129943.3547687333</v>
      </c>
    </row>
    <row r="2466" spans="6:7" x14ac:dyDescent="0.45">
      <c r="F2466" s="18">
        <v>2458</v>
      </c>
      <c r="G2466">
        <v>25959287.446558885</v>
      </c>
    </row>
    <row r="2467" spans="6:7" x14ac:dyDescent="0.45">
      <c r="F2467" s="18">
        <v>2459</v>
      </c>
      <c r="G2467">
        <v>2079582.5915467674</v>
      </c>
    </row>
    <row r="2468" spans="6:7" x14ac:dyDescent="0.45">
      <c r="F2468" s="18">
        <v>2460</v>
      </c>
      <c r="G2468">
        <v>1837682.2678782737</v>
      </c>
    </row>
    <row r="2469" spans="6:7" x14ac:dyDescent="0.45">
      <c r="F2469" s="18">
        <v>2461</v>
      </c>
      <c r="G2469">
        <v>1286868.7947825245</v>
      </c>
    </row>
    <row r="2470" spans="6:7" x14ac:dyDescent="0.45">
      <c r="F2470" s="18">
        <v>2462</v>
      </c>
      <c r="G2470">
        <v>11459740.213473869</v>
      </c>
    </row>
    <row r="2471" spans="6:7" x14ac:dyDescent="0.45">
      <c r="F2471" s="18">
        <v>2463</v>
      </c>
      <c r="G2471">
        <v>2906972.7346456614</v>
      </c>
    </row>
    <row r="2472" spans="6:7" x14ac:dyDescent="0.45">
      <c r="F2472" s="18">
        <v>2464</v>
      </c>
      <c r="G2472">
        <v>887980.68225377414</v>
      </c>
    </row>
    <row r="2473" spans="6:7" x14ac:dyDescent="0.45">
      <c r="F2473" s="18">
        <v>2465</v>
      </c>
      <c r="G2473">
        <v>1331199.4508461044</v>
      </c>
    </row>
    <row r="2474" spans="6:7" x14ac:dyDescent="0.45">
      <c r="F2474" s="18">
        <v>2466</v>
      </c>
      <c r="G2474">
        <v>3340436.3303982401</v>
      </c>
    </row>
    <row r="2475" spans="6:7" x14ac:dyDescent="0.45">
      <c r="F2475" s="18">
        <v>2467</v>
      </c>
      <c r="G2475">
        <v>1979430.3682617622</v>
      </c>
    </row>
    <row r="2476" spans="6:7" x14ac:dyDescent="0.45">
      <c r="F2476" s="18">
        <v>2468</v>
      </c>
      <c r="G2476">
        <v>5294604.1072496474</v>
      </c>
    </row>
    <row r="2477" spans="6:7" x14ac:dyDescent="0.45">
      <c r="F2477" s="18">
        <v>2469</v>
      </c>
      <c r="G2477">
        <v>1967846.2365106649</v>
      </c>
    </row>
    <row r="2478" spans="6:7" x14ac:dyDescent="0.45">
      <c r="F2478" s="18">
        <v>2470</v>
      </c>
      <c r="G2478">
        <v>3460028.6581458263</v>
      </c>
    </row>
    <row r="2479" spans="6:7" x14ac:dyDescent="0.45">
      <c r="F2479" s="18">
        <v>2471</v>
      </c>
      <c r="G2479">
        <v>5019264.8067314178</v>
      </c>
    </row>
    <row r="2480" spans="6:7" x14ac:dyDescent="0.45">
      <c r="F2480" s="18">
        <v>2472</v>
      </c>
      <c r="G2480">
        <v>1916482.5196815315</v>
      </c>
    </row>
    <row r="2481" spans="6:7" x14ac:dyDescent="0.45">
      <c r="F2481" s="18">
        <v>2473</v>
      </c>
      <c r="G2481">
        <v>864896.83013507153</v>
      </c>
    </row>
    <row r="2482" spans="6:7" x14ac:dyDescent="0.45">
      <c r="F2482" s="18">
        <v>2474</v>
      </c>
      <c r="G2482">
        <v>1534850.7211046098</v>
      </c>
    </row>
    <row r="2483" spans="6:7" x14ac:dyDescent="0.45">
      <c r="F2483" s="18">
        <v>2475</v>
      </c>
      <c r="G2483">
        <v>2876691.7168626268</v>
      </c>
    </row>
    <row r="2484" spans="6:7" x14ac:dyDescent="0.45">
      <c r="F2484" s="18">
        <v>2476</v>
      </c>
      <c r="G2484">
        <v>3975074.177118829</v>
      </c>
    </row>
    <row r="2485" spans="6:7" x14ac:dyDescent="0.45">
      <c r="F2485" s="18">
        <v>2477</v>
      </c>
      <c r="G2485">
        <v>1599394.6869925181</v>
      </c>
    </row>
    <row r="2486" spans="6:7" x14ac:dyDescent="0.45">
      <c r="F2486" s="18">
        <v>2478</v>
      </c>
      <c r="G2486">
        <v>629498.44501439272</v>
      </c>
    </row>
    <row r="2487" spans="6:7" x14ac:dyDescent="0.45">
      <c r="F2487" s="18">
        <v>2479</v>
      </c>
      <c r="G2487">
        <v>1794862.8450689041</v>
      </c>
    </row>
    <row r="2488" spans="6:7" x14ac:dyDescent="0.45">
      <c r="F2488" s="18">
        <v>2480</v>
      </c>
      <c r="G2488">
        <v>1410140.2339225814</v>
      </c>
    </row>
    <row r="2489" spans="6:7" x14ac:dyDescent="0.45">
      <c r="F2489" s="18">
        <v>2481</v>
      </c>
      <c r="G2489">
        <v>526030.16440825793</v>
      </c>
    </row>
    <row r="2490" spans="6:7" x14ac:dyDescent="0.45">
      <c r="F2490" s="18">
        <v>2482</v>
      </c>
      <c r="G2490">
        <v>18575986.407232247</v>
      </c>
    </row>
    <row r="2491" spans="6:7" x14ac:dyDescent="0.45">
      <c r="F2491" s="18">
        <v>2483</v>
      </c>
      <c r="G2491">
        <v>6490625.3539656736</v>
      </c>
    </row>
    <row r="2492" spans="6:7" x14ac:dyDescent="0.45">
      <c r="F2492" s="18">
        <v>2484</v>
      </c>
      <c r="G2492">
        <v>1263409.9627488502</v>
      </c>
    </row>
    <row r="2493" spans="6:7" x14ac:dyDescent="0.45">
      <c r="F2493" s="18">
        <v>2485</v>
      </c>
      <c r="G2493">
        <v>1302129.3129093724</v>
      </c>
    </row>
    <row r="2494" spans="6:7" x14ac:dyDescent="0.45">
      <c r="F2494" s="18">
        <v>2486</v>
      </c>
      <c r="G2494">
        <v>4573865.9784655198</v>
      </c>
    </row>
    <row r="2495" spans="6:7" x14ac:dyDescent="0.45">
      <c r="F2495" s="18">
        <v>2487</v>
      </c>
      <c r="G2495">
        <v>406572.06796947785</v>
      </c>
    </row>
    <row r="2496" spans="6:7" x14ac:dyDescent="0.45">
      <c r="F2496" s="18">
        <v>2488</v>
      </c>
      <c r="G2496">
        <v>2810036.6344285943</v>
      </c>
    </row>
    <row r="2497" spans="6:7" x14ac:dyDescent="0.45">
      <c r="F2497" s="18">
        <v>2489</v>
      </c>
      <c r="G2497">
        <v>2920892.8158557792</v>
      </c>
    </row>
    <row r="2498" spans="6:7" x14ac:dyDescent="0.45">
      <c r="F2498" s="18">
        <v>2490</v>
      </c>
      <c r="G2498">
        <v>5223869.7410390517</v>
      </c>
    </row>
    <row r="2499" spans="6:7" x14ac:dyDescent="0.45">
      <c r="F2499" s="18">
        <v>2491</v>
      </c>
      <c r="G2499">
        <v>2310325.7014683234</v>
      </c>
    </row>
    <row r="2500" spans="6:7" x14ac:dyDescent="0.45">
      <c r="F2500" s="18">
        <v>2492</v>
      </c>
      <c r="G2500">
        <v>3069034.7141097239</v>
      </c>
    </row>
    <row r="2501" spans="6:7" x14ac:dyDescent="0.45">
      <c r="F2501" s="18">
        <v>2493</v>
      </c>
      <c r="G2501">
        <v>1014891.0150059722</v>
      </c>
    </row>
    <row r="2502" spans="6:7" x14ac:dyDescent="0.45">
      <c r="F2502" s="18">
        <v>2494</v>
      </c>
      <c r="G2502">
        <v>5512013.6852416247</v>
      </c>
    </row>
    <row r="2503" spans="6:7" x14ac:dyDescent="0.45">
      <c r="F2503" s="18">
        <v>2495</v>
      </c>
      <c r="G2503">
        <v>2963391.7955911625</v>
      </c>
    </row>
    <row r="2504" spans="6:7" x14ac:dyDescent="0.45">
      <c r="F2504" s="18">
        <v>2496</v>
      </c>
      <c r="G2504">
        <v>410628.33916729141</v>
      </c>
    </row>
    <row r="2505" spans="6:7" x14ac:dyDescent="0.45">
      <c r="F2505" s="18">
        <v>2497</v>
      </c>
      <c r="G2505">
        <v>2516881.6848605745</v>
      </c>
    </row>
    <row r="2506" spans="6:7" x14ac:dyDescent="0.45">
      <c r="F2506" s="18">
        <v>2498</v>
      </c>
      <c r="G2506">
        <v>1939462.9649551371</v>
      </c>
    </row>
    <row r="2507" spans="6:7" x14ac:dyDescent="0.45">
      <c r="F2507" s="18">
        <v>2499</v>
      </c>
      <c r="G2507">
        <v>226811.67360417108</v>
      </c>
    </row>
    <row r="2508" spans="6:7" x14ac:dyDescent="0.45">
      <c r="F2508" s="18">
        <v>2500</v>
      </c>
      <c r="G2508">
        <v>3269591.9308330989</v>
      </c>
    </row>
    <row r="2509" spans="6:7" x14ac:dyDescent="0.45">
      <c r="F2509" s="18">
        <v>2501</v>
      </c>
      <c r="G2509">
        <v>1666700.1642367642</v>
      </c>
    </row>
    <row r="2510" spans="6:7" x14ac:dyDescent="0.45">
      <c r="F2510" s="18">
        <v>2502</v>
      </c>
      <c r="G2510">
        <v>2867921.3235812946</v>
      </c>
    </row>
    <row r="2511" spans="6:7" x14ac:dyDescent="0.45">
      <c r="F2511" s="18">
        <v>2503</v>
      </c>
      <c r="G2511">
        <v>1577122.379265595</v>
      </c>
    </row>
    <row r="2512" spans="6:7" x14ac:dyDescent="0.45">
      <c r="F2512" s="18">
        <v>2504</v>
      </c>
      <c r="G2512">
        <v>1771228.1728506563</v>
      </c>
    </row>
    <row r="2513" spans="6:7" x14ac:dyDescent="0.45">
      <c r="F2513" s="18">
        <v>2505</v>
      </c>
      <c r="G2513">
        <v>309256.19585352531</v>
      </c>
    </row>
    <row r="2514" spans="6:7" x14ac:dyDescent="0.45">
      <c r="F2514" s="18">
        <v>2506</v>
      </c>
      <c r="G2514">
        <v>786327.29434722231</v>
      </c>
    </row>
    <row r="2515" spans="6:7" x14ac:dyDescent="0.45">
      <c r="F2515" s="18">
        <v>2507</v>
      </c>
      <c r="G2515">
        <v>4142038.8067273046</v>
      </c>
    </row>
    <row r="2516" spans="6:7" x14ac:dyDescent="0.45">
      <c r="F2516" s="18">
        <v>2508</v>
      </c>
      <c r="G2516">
        <v>1110800.1990719512</v>
      </c>
    </row>
    <row r="2517" spans="6:7" x14ac:dyDescent="0.45">
      <c r="F2517" s="18">
        <v>2509</v>
      </c>
      <c r="G2517">
        <v>611546.40311988024</v>
      </c>
    </row>
    <row r="2518" spans="6:7" x14ac:dyDescent="0.45">
      <c r="F2518" s="18">
        <v>2510</v>
      </c>
      <c r="G2518">
        <v>981199.44191033323</v>
      </c>
    </row>
    <row r="2519" spans="6:7" x14ac:dyDescent="0.45">
      <c r="F2519" s="18">
        <v>2511</v>
      </c>
      <c r="G2519">
        <v>1265076.2845302026</v>
      </c>
    </row>
    <row r="2520" spans="6:7" x14ac:dyDescent="0.45">
      <c r="F2520" s="18">
        <v>2512</v>
      </c>
      <c r="G2520">
        <v>3054389.1600326356</v>
      </c>
    </row>
    <row r="2521" spans="6:7" x14ac:dyDescent="0.45">
      <c r="F2521" s="18">
        <v>2513</v>
      </c>
      <c r="G2521">
        <v>490356.47308880731</v>
      </c>
    </row>
    <row r="2522" spans="6:7" x14ac:dyDescent="0.45">
      <c r="F2522" s="18">
        <v>2514</v>
      </c>
      <c r="G2522">
        <v>2481722.547558933</v>
      </c>
    </row>
    <row r="2523" spans="6:7" x14ac:dyDescent="0.45">
      <c r="F2523" s="18">
        <v>2515</v>
      </c>
      <c r="G2523">
        <v>1009760.7328441769</v>
      </c>
    </row>
    <row r="2524" spans="6:7" x14ac:dyDescent="0.45">
      <c r="F2524" s="18">
        <v>2516</v>
      </c>
      <c r="G2524">
        <v>2275647.1484830445</v>
      </c>
    </row>
    <row r="2525" spans="6:7" x14ac:dyDescent="0.45">
      <c r="F2525" s="18">
        <v>2517</v>
      </c>
      <c r="G2525">
        <v>3248387.8691435913</v>
      </c>
    </row>
    <row r="2526" spans="6:7" x14ac:dyDescent="0.45">
      <c r="F2526" s="18">
        <v>2518</v>
      </c>
      <c r="G2526">
        <v>495775.34225222468</v>
      </c>
    </row>
    <row r="2527" spans="6:7" x14ac:dyDescent="0.45">
      <c r="F2527" s="18">
        <v>2519</v>
      </c>
      <c r="G2527">
        <v>2189860.355389935</v>
      </c>
    </row>
    <row r="2528" spans="6:7" x14ac:dyDescent="0.45">
      <c r="F2528" s="18">
        <v>2520</v>
      </c>
      <c r="G2528">
        <v>291267.80101374706</v>
      </c>
    </row>
    <row r="2529" spans="6:7" x14ac:dyDescent="0.45">
      <c r="F2529" s="18">
        <v>2521</v>
      </c>
      <c r="G2529">
        <v>7756832.8509568246</v>
      </c>
    </row>
    <row r="2530" spans="6:7" x14ac:dyDescent="0.45">
      <c r="F2530" s="18">
        <v>2522</v>
      </c>
      <c r="G2530">
        <v>1280744.3334767614</v>
      </c>
    </row>
    <row r="2531" spans="6:7" x14ac:dyDescent="0.45">
      <c r="F2531" s="18">
        <v>2523</v>
      </c>
      <c r="G2531">
        <v>616408.83915466</v>
      </c>
    </row>
    <row r="2532" spans="6:7" x14ac:dyDescent="0.45">
      <c r="F2532" s="18">
        <v>2524</v>
      </c>
      <c r="G2532">
        <v>926123.58835173724</v>
      </c>
    </row>
    <row r="2533" spans="6:7" x14ac:dyDescent="0.45">
      <c r="F2533" s="18">
        <v>2525</v>
      </c>
      <c r="G2533">
        <v>3774218.8117833231</v>
      </c>
    </row>
    <row r="2534" spans="6:7" x14ac:dyDescent="0.45">
      <c r="F2534" s="18">
        <v>2526</v>
      </c>
      <c r="G2534">
        <v>1045679.8599932231</v>
      </c>
    </row>
    <row r="2535" spans="6:7" x14ac:dyDescent="0.45">
      <c r="F2535" s="18">
        <v>2527</v>
      </c>
      <c r="G2535">
        <v>326715.58684170322</v>
      </c>
    </row>
    <row r="2536" spans="6:7" x14ac:dyDescent="0.45">
      <c r="F2536" s="18">
        <v>2528</v>
      </c>
      <c r="G2536">
        <v>1437749.3392908692</v>
      </c>
    </row>
    <row r="2537" spans="6:7" x14ac:dyDescent="0.45">
      <c r="F2537" s="18">
        <v>2529</v>
      </c>
      <c r="G2537">
        <v>1797075.715265607</v>
      </c>
    </row>
    <row r="2538" spans="6:7" x14ac:dyDescent="0.45">
      <c r="F2538" s="18">
        <v>2530</v>
      </c>
      <c r="G2538">
        <v>4748942.0279843165</v>
      </c>
    </row>
    <row r="2539" spans="6:7" x14ac:dyDescent="0.45">
      <c r="F2539" s="18">
        <v>2531</v>
      </c>
      <c r="G2539">
        <v>1641607.118594907</v>
      </c>
    </row>
    <row r="2540" spans="6:7" x14ac:dyDescent="0.45">
      <c r="F2540" s="18">
        <v>2532</v>
      </c>
      <c r="G2540">
        <v>1094854.5345644569</v>
      </c>
    </row>
    <row r="2541" spans="6:7" x14ac:dyDescent="0.45">
      <c r="F2541" s="18">
        <v>2533</v>
      </c>
      <c r="G2541">
        <v>947850.56885271845</v>
      </c>
    </row>
    <row r="2542" spans="6:7" x14ac:dyDescent="0.45">
      <c r="F2542" s="18">
        <v>2534</v>
      </c>
      <c r="G2542">
        <v>1676356.9180349365</v>
      </c>
    </row>
    <row r="2543" spans="6:7" x14ac:dyDescent="0.45">
      <c r="F2543" s="18">
        <v>2535</v>
      </c>
      <c r="G2543">
        <v>1742732.0230467764</v>
      </c>
    </row>
    <row r="2544" spans="6:7" x14ac:dyDescent="0.45">
      <c r="F2544" s="18">
        <v>2536</v>
      </c>
      <c r="G2544">
        <v>754274.30935828981</v>
      </c>
    </row>
    <row r="2545" spans="6:7" x14ac:dyDescent="0.45">
      <c r="F2545" s="18">
        <v>2537</v>
      </c>
      <c r="G2545">
        <v>8701883.3140532915</v>
      </c>
    </row>
    <row r="2546" spans="6:7" x14ac:dyDescent="0.45">
      <c r="F2546" s="18">
        <v>2538</v>
      </c>
      <c r="G2546">
        <v>558426.30598656717</v>
      </c>
    </row>
    <row r="2547" spans="6:7" x14ac:dyDescent="0.45">
      <c r="F2547" s="18">
        <v>2539</v>
      </c>
      <c r="G2547">
        <v>386532.98332565004</v>
      </c>
    </row>
    <row r="2548" spans="6:7" x14ac:dyDescent="0.45">
      <c r="F2548" s="18">
        <v>2540</v>
      </c>
      <c r="G2548">
        <v>1171148.520972505</v>
      </c>
    </row>
    <row r="2549" spans="6:7" x14ac:dyDescent="0.45">
      <c r="F2549" s="18">
        <v>2541</v>
      </c>
      <c r="G2549">
        <v>3459713.0284371367</v>
      </c>
    </row>
    <row r="2550" spans="6:7" x14ac:dyDescent="0.45">
      <c r="F2550" s="18">
        <v>2542</v>
      </c>
      <c r="G2550">
        <v>584980.06576836423</v>
      </c>
    </row>
    <row r="2551" spans="6:7" x14ac:dyDescent="0.45">
      <c r="F2551" s="18">
        <v>2543</v>
      </c>
      <c r="G2551">
        <v>2352265.8267297209</v>
      </c>
    </row>
    <row r="2552" spans="6:7" x14ac:dyDescent="0.45">
      <c r="F2552" s="18">
        <v>2544</v>
      </c>
      <c r="G2552">
        <v>516938.81615685322</v>
      </c>
    </row>
    <row r="2553" spans="6:7" x14ac:dyDescent="0.45">
      <c r="F2553" s="18">
        <v>2545</v>
      </c>
      <c r="G2553">
        <v>1205431.4638417447</v>
      </c>
    </row>
    <row r="2554" spans="6:7" x14ac:dyDescent="0.45">
      <c r="F2554" s="18">
        <v>2546</v>
      </c>
      <c r="G2554">
        <v>1373865.5198034993</v>
      </c>
    </row>
    <row r="2555" spans="6:7" x14ac:dyDescent="0.45">
      <c r="F2555" s="18">
        <v>2547</v>
      </c>
      <c r="G2555">
        <v>2760680.7091583973</v>
      </c>
    </row>
    <row r="2556" spans="6:7" x14ac:dyDescent="0.45">
      <c r="F2556" s="18">
        <v>2548</v>
      </c>
      <c r="G2556">
        <v>2755915.2311326582</v>
      </c>
    </row>
    <row r="2557" spans="6:7" x14ac:dyDescent="0.45">
      <c r="F2557" s="18">
        <v>2549</v>
      </c>
      <c r="G2557">
        <v>3767583.3893191447</v>
      </c>
    </row>
    <row r="2558" spans="6:7" x14ac:dyDescent="0.45">
      <c r="F2558" s="18">
        <v>2550</v>
      </c>
      <c r="G2558">
        <v>2267077.4166496154</v>
      </c>
    </row>
    <row r="2559" spans="6:7" x14ac:dyDescent="0.45">
      <c r="F2559" s="18">
        <v>2551</v>
      </c>
      <c r="G2559">
        <v>6256727.5560275139</v>
      </c>
    </row>
    <row r="2560" spans="6:7" x14ac:dyDescent="0.45">
      <c r="F2560" s="18">
        <v>2552</v>
      </c>
      <c r="G2560">
        <v>4950760.5007391227</v>
      </c>
    </row>
    <row r="2561" spans="6:7" x14ac:dyDescent="0.45">
      <c r="F2561" s="18">
        <v>2553</v>
      </c>
      <c r="G2561">
        <v>1401660.8630907906</v>
      </c>
    </row>
    <row r="2562" spans="6:7" x14ac:dyDescent="0.45">
      <c r="F2562" s="18">
        <v>2554</v>
      </c>
      <c r="G2562">
        <v>698023.29740044405</v>
      </c>
    </row>
    <row r="2563" spans="6:7" x14ac:dyDescent="0.45">
      <c r="F2563" s="18">
        <v>2555</v>
      </c>
      <c r="G2563">
        <v>5220164.6914992891</v>
      </c>
    </row>
    <row r="2564" spans="6:7" x14ac:dyDescent="0.45">
      <c r="F2564" s="18">
        <v>2556</v>
      </c>
      <c r="G2564">
        <v>311092.61309830094</v>
      </c>
    </row>
    <row r="2565" spans="6:7" x14ac:dyDescent="0.45">
      <c r="F2565" s="18">
        <v>2557</v>
      </c>
      <c r="G2565">
        <v>1028907.8791045661</v>
      </c>
    </row>
    <row r="2566" spans="6:7" x14ac:dyDescent="0.45">
      <c r="F2566" s="18">
        <v>2558</v>
      </c>
      <c r="G2566">
        <v>4555350.5031092111</v>
      </c>
    </row>
    <row r="2567" spans="6:7" x14ac:dyDescent="0.45">
      <c r="F2567" s="18">
        <v>2559</v>
      </c>
      <c r="G2567">
        <v>2630844.968400476</v>
      </c>
    </row>
    <row r="2568" spans="6:7" x14ac:dyDescent="0.45">
      <c r="F2568" s="18">
        <v>2560</v>
      </c>
      <c r="G2568">
        <v>4740205.5953954095</v>
      </c>
    </row>
    <row r="2569" spans="6:7" x14ac:dyDescent="0.45">
      <c r="F2569" s="18">
        <v>2561</v>
      </c>
      <c r="G2569">
        <v>4820347.6643056897</v>
      </c>
    </row>
    <row r="2570" spans="6:7" x14ac:dyDescent="0.45">
      <c r="F2570" s="18">
        <v>2562</v>
      </c>
      <c r="G2570">
        <v>187636.5800928977</v>
      </c>
    </row>
    <row r="2571" spans="6:7" x14ac:dyDescent="0.45">
      <c r="F2571" s="18">
        <v>2563</v>
      </c>
      <c r="G2571">
        <v>803162.59859804914</v>
      </c>
    </row>
    <row r="2572" spans="6:7" x14ac:dyDescent="0.45">
      <c r="F2572" s="18">
        <v>2564</v>
      </c>
      <c r="G2572">
        <v>1377191.3144781631</v>
      </c>
    </row>
    <row r="2573" spans="6:7" x14ac:dyDescent="0.45">
      <c r="F2573" s="18">
        <v>2565</v>
      </c>
      <c r="G2573">
        <v>2141421.5337480539</v>
      </c>
    </row>
    <row r="2574" spans="6:7" x14ac:dyDescent="0.45">
      <c r="F2574" s="18">
        <v>2566</v>
      </c>
      <c r="G2574">
        <v>2659259.1282449448</v>
      </c>
    </row>
    <row r="2575" spans="6:7" x14ac:dyDescent="0.45">
      <c r="F2575" s="18">
        <v>2567</v>
      </c>
      <c r="G2575">
        <v>2050694.3167918096</v>
      </c>
    </row>
    <row r="2576" spans="6:7" x14ac:dyDescent="0.45">
      <c r="F2576" s="18">
        <v>2568</v>
      </c>
      <c r="G2576">
        <v>1028575.9454580966</v>
      </c>
    </row>
    <row r="2577" spans="6:7" x14ac:dyDescent="0.45">
      <c r="F2577" s="18">
        <v>2569</v>
      </c>
      <c r="G2577">
        <v>719553.95182516414</v>
      </c>
    </row>
    <row r="2578" spans="6:7" x14ac:dyDescent="0.45">
      <c r="F2578" s="18">
        <v>2570</v>
      </c>
      <c r="G2578">
        <v>3335061.9585197959</v>
      </c>
    </row>
    <row r="2579" spans="6:7" x14ac:dyDescent="0.45">
      <c r="F2579" s="18">
        <v>2571</v>
      </c>
      <c r="G2579">
        <v>663872.46534423891</v>
      </c>
    </row>
    <row r="2580" spans="6:7" x14ac:dyDescent="0.45">
      <c r="F2580" s="18">
        <v>2572</v>
      </c>
      <c r="G2580">
        <v>1281909.2967124353</v>
      </c>
    </row>
    <row r="2581" spans="6:7" x14ac:dyDescent="0.45">
      <c r="F2581" s="18">
        <v>2573</v>
      </c>
      <c r="G2581">
        <v>1118997.8796231127</v>
      </c>
    </row>
    <row r="2582" spans="6:7" x14ac:dyDescent="0.45">
      <c r="F2582" s="18">
        <v>2574</v>
      </c>
      <c r="G2582">
        <v>2383306.9553383212</v>
      </c>
    </row>
    <row r="2583" spans="6:7" x14ac:dyDescent="0.45">
      <c r="F2583" s="18">
        <v>2575</v>
      </c>
      <c r="G2583">
        <v>832094.3746637766</v>
      </c>
    </row>
    <row r="2584" spans="6:7" x14ac:dyDescent="0.45">
      <c r="F2584" s="18">
        <v>2576</v>
      </c>
      <c r="G2584">
        <v>2734278.8024942083</v>
      </c>
    </row>
    <row r="2585" spans="6:7" x14ac:dyDescent="0.45">
      <c r="F2585" s="18">
        <v>2577</v>
      </c>
      <c r="G2585">
        <v>3040490.5632881857</v>
      </c>
    </row>
    <row r="2586" spans="6:7" x14ac:dyDescent="0.45">
      <c r="F2586" s="18">
        <v>2578</v>
      </c>
      <c r="G2586">
        <v>3230064.0624564686</v>
      </c>
    </row>
    <row r="2587" spans="6:7" x14ac:dyDescent="0.45">
      <c r="F2587" s="18">
        <v>2579</v>
      </c>
      <c r="G2587">
        <v>7757607.6469678851</v>
      </c>
    </row>
    <row r="2588" spans="6:7" x14ac:dyDescent="0.45">
      <c r="F2588" s="18">
        <v>2580</v>
      </c>
      <c r="G2588">
        <v>2253673.7630590606</v>
      </c>
    </row>
    <row r="2589" spans="6:7" x14ac:dyDescent="0.45">
      <c r="F2589" s="18">
        <v>2581</v>
      </c>
      <c r="G2589">
        <v>5204557.4446750265</v>
      </c>
    </row>
    <row r="2590" spans="6:7" x14ac:dyDescent="0.45">
      <c r="F2590" s="18">
        <v>2582</v>
      </c>
      <c r="G2590">
        <v>807433.08650953206</v>
      </c>
    </row>
    <row r="2591" spans="6:7" x14ac:dyDescent="0.45">
      <c r="F2591" s="18">
        <v>2583</v>
      </c>
      <c r="G2591">
        <v>1247835.4376580329</v>
      </c>
    </row>
    <row r="2592" spans="6:7" x14ac:dyDescent="0.45">
      <c r="F2592" s="18">
        <v>2584</v>
      </c>
      <c r="G2592">
        <v>582455.66052243393</v>
      </c>
    </row>
    <row r="2593" spans="6:7" x14ac:dyDescent="0.45">
      <c r="F2593" s="18">
        <v>2585</v>
      </c>
      <c r="G2593">
        <v>1222487.8735392476</v>
      </c>
    </row>
    <row r="2594" spans="6:7" x14ac:dyDescent="0.45">
      <c r="F2594" s="18">
        <v>2586</v>
      </c>
      <c r="G2594">
        <v>1328351.8941183928</v>
      </c>
    </row>
    <row r="2595" spans="6:7" x14ac:dyDescent="0.45">
      <c r="F2595" s="18">
        <v>2587</v>
      </c>
      <c r="G2595">
        <v>1374234.3281916787</v>
      </c>
    </row>
    <row r="2596" spans="6:7" x14ac:dyDescent="0.45">
      <c r="F2596" s="18">
        <v>2588</v>
      </c>
      <c r="G2596">
        <v>4499030.4620391252</v>
      </c>
    </row>
    <row r="2597" spans="6:7" x14ac:dyDescent="0.45">
      <c r="F2597" s="18">
        <v>2589</v>
      </c>
      <c r="G2597">
        <v>4042888.6739762756</v>
      </c>
    </row>
    <row r="2598" spans="6:7" x14ac:dyDescent="0.45">
      <c r="F2598" s="18">
        <v>2590</v>
      </c>
      <c r="G2598">
        <v>7367222.6444620602</v>
      </c>
    </row>
    <row r="2599" spans="6:7" x14ac:dyDescent="0.45">
      <c r="F2599" s="18">
        <v>2591</v>
      </c>
      <c r="G2599">
        <v>2021931.5206297967</v>
      </c>
    </row>
    <row r="2600" spans="6:7" x14ac:dyDescent="0.45">
      <c r="F2600" s="18">
        <v>2592</v>
      </c>
      <c r="G2600">
        <v>1357655.4986655866</v>
      </c>
    </row>
    <row r="2601" spans="6:7" x14ac:dyDescent="0.45">
      <c r="F2601" s="18">
        <v>2593</v>
      </c>
      <c r="G2601">
        <v>1679445.8582893373</v>
      </c>
    </row>
    <row r="2602" spans="6:7" x14ac:dyDescent="0.45">
      <c r="F2602" s="18">
        <v>2594</v>
      </c>
      <c r="G2602">
        <v>2615659.830313182</v>
      </c>
    </row>
    <row r="2603" spans="6:7" x14ac:dyDescent="0.45">
      <c r="F2603" s="18">
        <v>2595</v>
      </c>
      <c r="G2603">
        <v>814881.99004905217</v>
      </c>
    </row>
    <row r="2604" spans="6:7" x14ac:dyDescent="0.45">
      <c r="F2604" s="18">
        <v>2596</v>
      </c>
      <c r="G2604">
        <v>4119436.9536724943</v>
      </c>
    </row>
    <row r="2605" spans="6:7" x14ac:dyDescent="0.45">
      <c r="F2605" s="18">
        <v>2597</v>
      </c>
      <c r="G2605">
        <v>995443.14081544278</v>
      </c>
    </row>
    <row r="2606" spans="6:7" x14ac:dyDescent="0.45">
      <c r="F2606" s="18">
        <v>2598</v>
      </c>
      <c r="G2606">
        <v>1685435.5583996105</v>
      </c>
    </row>
    <row r="2607" spans="6:7" x14ac:dyDescent="0.45">
      <c r="F2607" s="18">
        <v>2599</v>
      </c>
      <c r="G2607">
        <v>836179.44236664253</v>
      </c>
    </row>
    <row r="2608" spans="6:7" x14ac:dyDescent="0.45">
      <c r="F2608" s="18">
        <v>2600</v>
      </c>
      <c r="G2608">
        <v>1469048.1880646495</v>
      </c>
    </row>
    <row r="2609" spans="6:7" x14ac:dyDescent="0.45">
      <c r="F2609" s="18">
        <v>2601</v>
      </c>
      <c r="G2609">
        <v>554499.7328589051</v>
      </c>
    </row>
    <row r="2610" spans="6:7" x14ac:dyDescent="0.45">
      <c r="F2610" s="18">
        <v>2602</v>
      </c>
      <c r="G2610">
        <v>802429.80003538961</v>
      </c>
    </row>
    <row r="2611" spans="6:7" x14ac:dyDescent="0.45">
      <c r="F2611" s="18">
        <v>2603</v>
      </c>
      <c r="G2611">
        <v>2253307.6328885439</v>
      </c>
    </row>
    <row r="2612" spans="6:7" x14ac:dyDescent="0.45">
      <c r="F2612" s="18">
        <v>2604</v>
      </c>
      <c r="G2612">
        <v>1055701.7264368155</v>
      </c>
    </row>
    <row r="2613" spans="6:7" x14ac:dyDescent="0.45">
      <c r="F2613" s="18">
        <v>2605</v>
      </c>
      <c r="G2613">
        <v>2400620.7213235544</v>
      </c>
    </row>
    <row r="2614" spans="6:7" x14ac:dyDescent="0.45">
      <c r="F2614" s="18">
        <v>2606</v>
      </c>
      <c r="G2614">
        <v>683981.51062830794</v>
      </c>
    </row>
    <row r="2615" spans="6:7" x14ac:dyDescent="0.45">
      <c r="F2615" s="18">
        <v>2607</v>
      </c>
      <c r="G2615">
        <v>5411483.4991232855</v>
      </c>
    </row>
    <row r="2616" spans="6:7" x14ac:dyDescent="0.45">
      <c r="F2616" s="18">
        <v>2608</v>
      </c>
      <c r="G2616">
        <v>2451455.0696984436</v>
      </c>
    </row>
    <row r="2617" spans="6:7" x14ac:dyDescent="0.45">
      <c r="F2617" s="18">
        <v>2609</v>
      </c>
      <c r="G2617">
        <v>2055361.566354973</v>
      </c>
    </row>
    <row r="2618" spans="6:7" x14ac:dyDescent="0.45">
      <c r="F2618" s="18">
        <v>2610</v>
      </c>
      <c r="G2618">
        <v>1437317.6158510745</v>
      </c>
    </row>
    <row r="2619" spans="6:7" x14ac:dyDescent="0.45">
      <c r="F2619" s="18">
        <v>2611</v>
      </c>
      <c r="G2619">
        <v>1773542.4839612257</v>
      </c>
    </row>
    <row r="2620" spans="6:7" x14ac:dyDescent="0.45">
      <c r="F2620" s="18">
        <v>2612</v>
      </c>
      <c r="G2620">
        <v>8363339.7292285012</v>
      </c>
    </row>
    <row r="2621" spans="6:7" x14ac:dyDescent="0.45">
      <c r="F2621" s="18">
        <v>2613</v>
      </c>
      <c r="G2621">
        <v>3049689.6646299418</v>
      </c>
    </row>
    <row r="2622" spans="6:7" x14ac:dyDescent="0.45">
      <c r="F2622" s="18">
        <v>2614</v>
      </c>
      <c r="G2622">
        <v>1092092.0887626393</v>
      </c>
    </row>
    <row r="2623" spans="6:7" x14ac:dyDescent="0.45">
      <c r="F2623" s="18">
        <v>2615</v>
      </c>
      <c r="G2623">
        <v>3442028.6160572232</v>
      </c>
    </row>
    <row r="2624" spans="6:7" x14ac:dyDescent="0.45">
      <c r="F2624" s="18">
        <v>2616</v>
      </c>
      <c r="G2624">
        <v>9929976.9914216734</v>
      </c>
    </row>
    <row r="2625" spans="6:7" x14ac:dyDescent="0.45">
      <c r="F2625" s="18">
        <v>2617</v>
      </c>
      <c r="G2625">
        <v>1241337.0006695336</v>
      </c>
    </row>
    <row r="2626" spans="6:7" x14ac:dyDescent="0.45">
      <c r="F2626" s="18">
        <v>2618</v>
      </c>
      <c r="G2626">
        <v>947198.46802172903</v>
      </c>
    </row>
    <row r="2627" spans="6:7" x14ac:dyDescent="0.45">
      <c r="F2627" s="18">
        <v>2619</v>
      </c>
      <c r="G2627">
        <v>1635035.6863749127</v>
      </c>
    </row>
    <row r="2628" spans="6:7" x14ac:dyDescent="0.45">
      <c r="F2628" s="18">
        <v>2620</v>
      </c>
      <c r="G2628">
        <v>3151242.662418229</v>
      </c>
    </row>
    <row r="2629" spans="6:7" x14ac:dyDescent="0.45">
      <c r="F2629" s="18">
        <v>2621</v>
      </c>
      <c r="G2629">
        <v>2759858.2396172793</v>
      </c>
    </row>
    <row r="2630" spans="6:7" x14ac:dyDescent="0.45">
      <c r="F2630" s="18">
        <v>2622</v>
      </c>
      <c r="G2630">
        <v>9727893.9337482788</v>
      </c>
    </row>
    <row r="2631" spans="6:7" x14ac:dyDescent="0.45">
      <c r="F2631" s="18">
        <v>2623</v>
      </c>
      <c r="G2631">
        <v>1503140.0534317454</v>
      </c>
    </row>
    <row r="2632" spans="6:7" x14ac:dyDescent="0.45">
      <c r="F2632" s="18">
        <v>2624</v>
      </c>
      <c r="G2632">
        <v>1153752.6399330692</v>
      </c>
    </row>
    <row r="2633" spans="6:7" x14ac:dyDescent="0.45">
      <c r="F2633" s="18">
        <v>2625</v>
      </c>
      <c r="G2633">
        <v>469818.83212949784</v>
      </c>
    </row>
    <row r="2634" spans="6:7" x14ac:dyDescent="0.45">
      <c r="F2634" s="18">
        <v>2626</v>
      </c>
      <c r="G2634">
        <v>4924960.0505897403</v>
      </c>
    </row>
    <row r="2635" spans="6:7" x14ac:dyDescent="0.45">
      <c r="F2635" s="18">
        <v>2627</v>
      </c>
      <c r="G2635">
        <v>2218275.2416353258</v>
      </c>
    </row>
    <row r="2636" spans="6:7" x14ac:dyDescent="0.45">
      <c r="F2636" s="18">
        <v>2628</v>
      </c>
      <c r="G2636">
        <v>7292498.7813036116</v>
      </c>
    </row>
    <row r="2637" spans="6:7" x14ac:dyDescent="0.45">
      <c r="F2637" s="18">
        <v>2629</v>
      </c>
      <c r="G2637">
        <v>1161349.7508770039</v>
      </c>
    </row>
    <row r="2638" spans="6:7" x14ac:dyDescent="0.45">
      <c r="F2638" s="18">
        <v>2630</v>
      </c>
      <c r="G2638">
        <v>2655058.6153602102</v>
      </c>
    </row>
    <row r="2639" spans="6:7" x14ac:dyDescent="0.45">
      <c r="F2639" s="18">
        <v>2631</v>
      </c>
      <c r="G2639">
        <v>5689102.3400771879</v>
      </c>
    </row>
    <row r="2640" spans="6:7" x14ac:dyDescent="0.45">
      <c r="F2640" s="18">
        <v>2632</v>
      </c>
      <c r="G2640">
        <v>701053.15586128726</v>
      </c>
    </row>
    <row r="2641" spans="6:7" x14ac:dyDescent="0.45">
      <c r="F2641" s="18">
        <v>2633</v>
      </c>
      <c r="G2641">
        <v>875121.31040679303</v>
      </c>
    </row>
    <row r="2642" spans="6:7" x14ac:dyDescent="0.45">
      <c r="F2642" s="18">
        <v>2634</v>
      </c>
      <c r="G2642">
        <v>4995258.0277098278</v>
      </c>
    </row>
    <row r="2643" spans="6:7" x14ac:dyDescent="0.45">
      <c r="F2643" s="18">
        <v>2635</v>
      </c>
      <c r="G2643">
        <v>245303.15532092811</v>
      </c>
    </row>
    <row r="2644" spans="6:7" x14ac:dyDescent="0.45">
      <c r="F2644" s="18">
        <v>2636</v>
      </c>
      <c r="G2644">
        <v>2873200.6556409495</v>
      </c>
    </row>
    <row r="2645" spans="6:7" x14ac:dyDescent="0.45">
      <c r="F2645" s="18">
        <v>2637</v>
      </c>
      <c r="G2645">
        <v>1055670.7120495625</v>
      </c>
    </row>
    <row r="2646" spans="6:7" x14ac:dyDescent="0.45">
      <c r="F2646" s="18">
        <v>2638</v>
      </c>
      <c r="G2646">
        <v>2375661.8096346622</v>
      </c>
    </row>
    <row r="2647" spans="6:7" x14ac:dyDescent="0.45">
      <c r="F2647" s="18">
        <v>2639</v>
      </c>
      <c r="G2647">
        <v>1005658.039939025</v>
      </c>
    </row>
    <row r="2648" spans="6:7" x14ac:dyDescent="0.45">
      <c r="F2648" s="18">
        <v>2640</v>
      </c>
      <c r="G2648">
        <v>829105.47284890921</v>
      </c>
    </row>
    <row r="2649" spans="6:7" x14ac:dyDescent="0.45">
      <c r="F2649" s="18">
        <v>2641</v>
      </c>
      <c r="G2649">
        <v>1095676.2776673285</v>
      </c>
    </row>
    <row r="2650" spans="6:7" x14ac:dyDescent="0.45">
      <c r="F2650" s="18">
        <v>2642</v>
      </c>
      <c r="G2650">
        <v>4600735.3892964367</v>
      </c>
    </row>
    <row r="2651" spans="6:7" x14ac:dyDescent="0.45">
      <c r="F2651" s="18">
        <v>2643</v>
      </c>
      <c r="G2651">
        <v>3933213.0005484596</v>
      </c>
    </row>
    <row r="2652" spans="6:7" x14ac:dyDescent="0.45">
      <c r="F2652" s="18">
        <v>2644</v>
      </c>
      <c r="G2652">
        <v>2530120.7548569324</v>
      </c>
    </row>
    <row r="2653" spans="6:7" x14ac:dyDescent="0.45">
      <c r="F2653" s="18">
        <v>2645</v>
      </c>
      <c r="G2653">
        <v>608611.91043609881</v>
      </c>
    </row>
    <row r="2654" spans="6:7" x14ac:dyDescent="0.45">
      <c r="F2654" s="18">
        <v>2646</v>
      </c>
      <c r="G2654">
        <v>1203047.2744452385</v>
      </c>
    </row>
    <row r="2655" spans="6:7" x14ac:dyDescent="0.45">
      <c r="F2655" s="18">
        <v>2647</v>
      </c>
      <c r="G2655">
        <v>4102768.4735088381</v>
      </c>
    </row>
    <row r="2656" spans="6:7" x14ac:dyDescent="0.45">
      <c r="F2656" s="18">
        <v>2648</v>
      </c>
      <c r="G2656">
        <v>4223630.2159858868</v>
      </c>
    </row>
    <row r="2657" spans="6:7" x14ac:dyDescent="0.45">
      <c r="F2657" s="18">
        <v>2649</v>
      </c>
      <c r="G2657">
        <v>5023427.1207828792</v>
      </c>
    </row>
    <row r="2658" spans="6:7" x14ac:dyDescent="0.45">
      <c r="F2658" s="18">
        <v>2650</v>
      </c>
      <c r="G2658">
        <v>757391.00962666818</v>
      </c>
    </row>
    <row r="2659" spans="6:7" x14ac:dyDescent="0.45">
      <c r="F2659" s="18">
        <v>2651</v>
      </c>
      <c r="G2659">
        <v>3150505.1966852187</v>
      </c>
    </row>
    <row r="2660" spans="6:7" x14ac:dyDescent="0.45">
      <c r="F2660" s="18">
        <v>2652</v>
      </c>
      <c r="G2660">
        <v>638386.6590569336</v>
      </c>
    </row>
    <row r="2661" spans="6:7" x14ac:dyDescent="0.45">
      <c r="F2661" s="18">
        <v>2653</v>
      </c>
      <c r="G2661">
        <v>2161438.1241717613</v>
      </c>
    </row>
    <row r="2662" spans="6:7" x14ac:dyDescent="0.45">
      <c r="F2662" s="18">
        <v>2654</v>
      </c>
      <c r="G2662">
        <v>1371086.30351958</v>
      </c>
    </row>
    <row r="2663" spans="6:7" x14ac:dyDescent="0.45">
      <c r="F2663" s="18">
        <v>2655</v>
      </c>
      <c r="G2663">
        <v>608750.7723840659</v>
      </c>
    </row>
    <row r="2664" spans="6:7" x14ac:dyDescent="0.45">
      <c r="F2664" s="18">
        <v>2656</v>
      </c>
      <c r="G2664">
        <v>3165788.8447530922</v>
      </c>
    </row>
    <row r="2665" spans="6:7" x14ac:dyDescent="0.45">
      <c r="F2665" s="18">
        <v>2657</v>
      </c>
      <c r="G2665">
        <v>268937.01459998789</v>
      </c>
    </row>
    <row r="2666" spans="6:7" x14ac:dyDescent="0.45">
      <c r="F2666" s="18">
        <v>2658</v>
      </c>
      <c r="G2666">
        <v>458870.55290337815</v>
      </c>
    </row>
    <row r="2667" spans="6:7" x14ac:dyDescent="0.45">
      <c r="F2667" s="18">
        <v>2659</v>
      </c>
      <c r="G2667">
        <v>1332478.4793507718</v>
      </c>
    </row>
    <row r="2668" spans="6:7" x14ac:dyDescent="0.45">
      <c r="F2668" s="18">
        <v>2660</v>
      </c>
      <c r="G2668">
        <v>1215137.5048460697</v>
      </c>
    </row>
    <row r="2669" spans="6:7" x14ac:dyDescent="0.45">
      <c r="F2669" s="18">
        <v>2661</v>
      </c>
      <c r="G2669">
        <v>1231105.7815292324</v>
      </c>
    </row>
    <row r="2670" spans="6:7" x14ac:dyDescent="0.45">
      <c r="F2670" s="18">
        <v>2662</v>
      </c>
      <c r="G2670">
        <v>928051.82526611595</v>
      </c>
    </row>
    <row r="2671" spans="6:7" x14ac:dyDescent="0.45">
      <c r="F2671" s="18">
        <v>2663</v>
      </c>
      <c r="G2671">
        <v>1647945.1708017003</v>
      </c>
    </row>
    <row r="2672" spans="6:7" x14ac:dyDescent="0.45">
      <c r="F2672" s="18">
        <v>2664</v>
      </c>
      <c r="G2672">
        <v>2189516.4151859405</v>
      </c>
    </row>
    <row r="2673" spans="6:7" x14ac:dyDescent="0.45">
      <c r="F2673" s="18">
        <v>2665</v>
      </c>
      <c r="G2673">
        <v>2748631.1973711378</v>
      </c>
    </row>
    <row r="2674" spans="6:7" x14ac:dyDescent="0.45">
      <c r="F2674" s="18">
        <v>2666</v>
      </c>
      <c r="G2674">
        <v>146101.93576437174</v>
      </c>
    </row>
    <row r="2675" spans="6:7" x14ac:dyDescent="0.45">
      <c r="F2675" s="18">
        <v>2667</v>
      </c>
      <c r="G2675">
        <v>784739.56096636655</v>
      </c>
    </row>
    <row r="2676" spans="6:7" x14ac:dyDescent="0.45">
      <c r="F2676" s="18">
        <v>2668</v>
      </c>
      <c r="G2676">
        <v>4749827.5018462902</v>
      </c>
    </row>
    <row r="2677" spans="6:7" x14ac:dyDescent="0.45">
      <c r="F2677" s="18">
        <v>2669</v>
      </c>
      <c r="G2677">
        <v>2027945.9777610775</v>
      </c>
    </row>
    <row r="2678" spans="6:7" x14ac:dyDescent="0.45">
      <c r="F2678" s="18">
        <v>2670</v>
      </c>
      <c r="G2678">
        <v>1836805.7098262517</v>
      </c>
    </row>
    <row r="2679" spans="6:7" x14ac:dyDescent="0.45">
      <c r="F2679" s="18">
        <v>2671</v>
      </c>
      <c r="G2679">
        <v>3776544.3037224747</v>
      </c>
    </row>
    <row r="2680" spans="6:7" x14ac:dyDescent="0.45">
      <c r="F2680" s="18">
        <v>2672</v>
      </c>
      <c r="G2680">
        <v>2333020.1566841104</v>
      </c>
    </row>
    <row r="2681" spans="6:7" x14ac:dyDescent="0.45">
      <c r="F2681" s="18">
        <v>2673</v>
      </c>
      <c r="G2681">
        <v>1755073.9218836636</v>
      </c>
    </row>
    <row r="2682" spans="6:7" x14ac:dyDescent="0.45">
      <c r="F2682" s="18">
        <v>2674</v>
      </c>
      <c r="G2682">
        <v>123784.62585943287</v>
      </c>
    </row>
    <row r="2683" spans="6:7" x14ac:dyDescent="0.45">
      <c r="F2683" s="18">
        <v>2675</v>
      </c>
      <c r="G2683">
        <v>742876.62458749744</v>
      </c>
    </row>
    <row r="2684" spans="6:7" x14ac:dyDescent="0.45">
      <c r="F2684" s="18">
        <v>2676</v>
      </c>
      <c r="G2684">
        <v>8205903.0623624399</v>
      </c>
    </row>
    <row r="2685" spans="6:7" x14ac:dyDescent="0.45">
      <c r="F2685" s="18">
        <v>2677</v>
      </c>
      <c r="G2685">
        <v>2757321.3356067673</v>
      </c>
    </row>
    <row r="2686" spans="6:7" x14ac:dyDescent="0.45">
      <c r="F2686" s="18">
        <v>2678</v>
      </c>
      <c r="G2686">
        <v>4792051.2368119052</v>
      </c>
    </row>
    <row r="2687" spans="6:7" x14ac:dyDescent="0.45">
      <c r="F2687" s="18">
        <v>2679</v>
      </c>
      <c r="G2687">
        <v>1879595.3345363121</v>
      </c>
    </row>
    <row r="2688" spans="6:7" x14ac:dyDescent="0.45">
      <c r="F2688" s="18">
        <v>2680</v>
      </c>
      <c r="G2688">
        <v>1099760.858624053</v>
      </c>
    </row>
    <row r="2689" spans="6:7" x14ac:dyDescent="0.45">
      <c r="F2689" s="18">
        <v>2681</v>
      </c>
      <c r="G2689">
        <v>16960695.958959889</v>
      </c>
    </row>
    <row r="2690" spans="6:7" x14ac:dyDescent="0.45">
      <c r="F2690" s="18">
        <v>2682</v>
      </c>
      <c r="G2690">
        <v>4504488.2316997228</v>
      </c>
    </row>
    <row r="2691" spans="6:7" x14ac:dyDescent="0.45">
      <c r="F2691" s="18">
        <v>2683</v>
      </c>
      <c r="G2691">
        <v>3013860.958367703</v>
      </c>
    </row>
    <row r="2692" spans="6:7" x14ac:dyDescent="0.45">
      <c r="F2692" s="18">
        <v>2684</v>
      </c>
      <c r="G2692">
        <v>878951.75226766139</v>
      </c>
    </row>
    <row r="2693" spans="6:7" x14ac:dyDescent="0.45">
      <c r="F2693" s="18">
        <v>2685</v>
      </c>
      <c r="G2693">
        <v>7772015.0013807295</v>
      </c>
    </row>
    <row r="2694" spans="6:7" x14ac:dyDescent="0.45">
      <c r="F2694" s="18">
        <v>2686</v>
      </c>
      <c r="G2694">
        <v>2294640.9771140269</v>
      </c>
    </row>
    <row r="2695" spans="6:7" x14ac:dyDescent="0.45">
      <c r="F2695" s="18">
        <v>2687</v>
      </c>
      <c r="G2695">
        <v>439740.5112429788</v>
      </c>
    </row>
    <row r="2696" spans="6:7" x14ac:dyDescent="0.45">
      <c r="F2696" s="18">
        <v>2688</v>
      </c>
      <c r="G2696">
        <v>1412385.5318480255</v>
      </c>
    </row>
    <row r="2697" spans="6:7" x14ac:dyDescent="0.45">
      <c r="F2697" s="18">
        <v>2689</v>
      </c>
      <c r="G2697">
        <v>4661553.7918934627</v>
      </c>
    </row>
    <row r="2698" spans="6:7" x14ac:dyDescent="0.45">
      <c r="F2698" s="18">
        <v>2690</v>
      </c>
      <c r="G2698">
        <v>1937270.0468290341</v>
      </c>
    </row>
    <row r="2699" spans="6:7" x14ac:dyDescent="0.45">
      <c r="F2699" s="18">
        <v>2691</v>
      </c>
      <c r="G2699">
        <v>2049057.1118871744</v>
      </c>
    </row>
    <row r="2700" spans="6:7" x14ac:dyDescent="0.45">
      <c r="F2700" s="18">
        <v>2692</v>
      </c>
      <c r="G2700">
        <v>3522189.6735830223</v>
      </c>
    </row>
    <row r="2701" spans="6:7" x14ac:dyDescent="0.45">
      <c r="F2701" s="18">
        <v>2693</v>
      </c>
      <c r="G2701">
        <v>1653382.3520603504</v>
      </c>
    </row>
    <row r="2702" spans="6:7" x14ac:dyDescent="0.45">
      <c r="F2702" s="18">
        <v>2694</v>
      </c>
      <c r="G2702">
        <v>2622753.6790308184</v>
      </c>
    </row>
    <row r="2703" spans="6:7" x14ac:dyDescent="0.45">
      <c r="F2703" s="18">
        <v>2695</v>
      </c>
      <c r="G2703">
        <v>3514701.4157896368</v>
      </c>
    </row>
    <row r="2704" spans="6:7" x14ac:dyDescent="0.45">
      <c r="F2704" s="18">
        <v>2696</v>
      </c>
      <c r="G2704">
        <v>2258535.2788087931</v>
      </c>
    </row>
    <row r="2705" spans="6:7" x14ac:dyDescent="0.45">
      <c r="F2705" s="18">
        <v>2697</v>
      </c>
      <c r="G2705">
        <v>1507074.1456674559</v>
      </c>
    </row>
    <row r="2706" spans="6:7" x14ac:dyDescent="0.45">
      <c r="F2706" s="18">
        <v>2698</v>
      </c>
      <c r="G2706">
        <v>2189826.9211511877</v>
      </c>
    </row>
    <row r="2707" spans="6:7" x14ac:dyDescent="0.45">
      <c r="F2707" s="18">
        <v>2699</v>
      </c>
      <c r="G2707">
        <v>879419.07784064789</v>
      </c>
    </row>
    <row r="2708" spans="6:7" x14ac:dyDescent="0.45">
      <c r="F2708" s="18">
        <v>2700</v>
      </c>
      <c r="G2708">
        <v>1985483.9909902751</v>
      </c>
    </row>
    <row r="2709" spans="6:7" x14ac:dyDescent="0.45">
      <c r="F2709" s="18">
        <v>2701</v>
      </c>
      <c r="G2709">
        <v>577668.38608749618</v>
      </c>
    </row>
    <row r="2710" spans="6:7" x14ac:dyDescent="0.45">
      <c r="F2710" s="18">
        <v>2702</v>
      </c>
      <c r="G2710">
        <v>481752.38968760811</v>
      </c>
    </row>
    <row r="2711" spans="6:7" x14ac:dyDescent="0.45">
      <c r="F2711" s="18">
        <v>2703</v>
      </c>
      <c r="G2711">
        <v>1351392.0820498862</v>
      </c>
    </row>
    <row r="2712" spans="6:7" x14ac:dyDescent="0.45">
      <c r="F2712" s="18">
        <v>2704</v>
      </c>
      <c r="G2712">
        <v>1019142.4907739448</v>
      </c>
    </row>
    <row r="2713" spans="6:7" x14ac:dyDescent="0.45">
      <c r="F2713" s="18">
        <v>2705</v>
      </c>
      <c r="G2713">
        <v>511551.11441798671</v>
      </c>
    </row>
    <row r="2714" spans="6:7" x14ac:dyDescent="0.45">
      <c r="F2714" s="18">
        <v>2706</v>
      </c>
      <c r="G2714">
        <v>380499.32024005224</v>
      </c>
    </row>
    <row r="2715" spans="6:7" x14ac:dyDescent="0.45">
      <c r="F2715" s="18">
        <v>2707</v>
      </c>
      <c r="G2715">
        <v>379959.67868283717</v>
      </c>
    </row>
    <row r="2716" spans="6:7" x14ac:dyDescent="0.45">
      <c r="F2716" s="18">
        <v>2708</v>
      </c>
      <c r="G2716">
        <v>4292134.7041728012</v>
      </c>
    </row>
    <row r="2717" spans="6:7" x14ac:dyDescent="0.45">
      <c r="F2717" s="18">
        <v>2709</v>
      </c>
      <c r="G2717">
        <v>3299836.6827887353</v>
      </c>
    </row>
    <row r="2718" spans="6:7" x14ac:dyDescent="0.45">
      <c r="F2718" s="18">
        <v>2710</v>
      </c>
      <c r="G2718">
        <v>2512893.072100095</v>
      </c>
    </row>
    <row r="2719" spans="6:7" x14ac:dyDescent="0.45">
      <c r="F2719" s="18">
        <v>2711</v>
      </c>
      <c r="G2719">
        <v>1442103.3888533395</v>
      </c>
    </row>
    <row r="2720" spans="6:7" x14ac:dyDescent="0.45">
      <c r="F2720" s="18">
        <v>2712</v>
      </c>
      <c r="G2720">
        <v>2841411.2311667083</v>
      </c>
    </row>
    <row r="2721" spans="6:7" x14ac:dyDescent="0.45">
      <c r="F2721" s="18">
        <v>2713</v>
      </c>
      <c r="G2721">
        <v>1375243.6647201783</v>
      </c>
    </row>
    <row r="2722" spans="6:7" x14ac:dyDescent="0.45">
      <c r="F2722" s="18">
        <v>2714</v>
      </c>
      <c r="G2722">
        <v>3776421.0013730759</v>
      </c>
    </row>
    <row r="2723" spans="6:7" x14ac:dyDescent="0.45">
      <c r="F2723" s="18">
        <v>2715</v>
      </c>
      <c r="G2723">
        <v>853093.85919947934</v>
      </c>
    </row>
    <row r="2724" spans="6:7" x14ac:dyDescent="0.45">
      <c r="F2724" s="18">
        <v>2716</v>
      </c>
      <c r="G2724">
        <v>4700538.0144224418</v>
      </c>
    </row>
    <row r="2725" spans="6:7" x14ac:dyDescent="0.45">
      <c r="F2725" s="18">
        <v>2717</v>
      </c>
      <c r="G2725">
        <v>15851101.957482923</v>
      </c>
    </row>
    <row r="2726" spans="6:7" x14ac:dyDescent="0.45">
      <c r="F2726" s="18">
        <v>2718</v>
      </c>
      <c r="G2726">
        <v>3160672.8496402553</v>
      </c>
    </row>
    <row r="2727" spans="6:7" x14ac:dyDescent="0.45">
      <c r="F2727" s="18">
        <v>2719</v>
      </c>
      <c r="G2727">
        <v>366985.16063110926</v>
      </c>
    </row>
    <row r="2728" spans="6:7" x14ac:dyDescent="0.45">
      <c r="F2728" s="18">
        <v>2720</v>
      </c>
      <c r="G2728">
        <v>4021089.722301567</v>
      </c>
    </row>
    <row r="2729" spans="6:7" x14ac:dyDescent="0.45">
      <c r="F2729" s="18">
        <v>2721</v>
      </c>
      <c r="G2729">
        <v>2270089.835099441</v>
      </c>
    </row>
    <row r="2730" spans="6:7" x14ac:dyDescent="0.45">
      <c r="F2730" s="18">
        <v>2722</v>
      </c>
      <c r="G2730">
        <v>3079728.5375668383</v>
      </c>
    </row>
    <row r="2731" spans="6:7" x14ac:dyDescent="0.45">
      <c r="F2731" s="18">
        <v>2723</v>
      </c>
      <c r="G2731">
        <v>2424726.3295166497</v>
      </c>
    </row>
    <row r="2732" spans="6:7" x14ac:dyDescent="0.45">
      <c r="F2732" s="18">
        <v>2724</v>
      </c>
      <c r="G2732">
        <v>2390502.7044225056</v>
      </c>
    </row>
    <row r="2733" spans="6:7" x14ac:dyDescent="0.45">
      <c r="F2733" s="18">
        <v>2725</v>
      </c>
      <c r="G2733">
        <v>2352030.9788384479</v>
      </c>
    </row>
    <row r="2734" spans="6:7" x14ac:dyDescent="0.45">
      <c r="F2734" s="18">
        <v>2726</v>
      </c>
      <c r="G2734">
        <v>1806435.103661871</v>
      </c>
    </row>
    <row r="2735" spans="6:7" x14ac:dyDescent="0.45">
      <c r="F2735" s="18">
        <v>2727</v>
      </c>
      <c r="G2735">
        <v>1279000.4569115879</v>
      </c>
    </row>
    <row r="2736" spans="6:7" x14ac:dyDescent="0.45">
      <c r="F2736" s="18">
        <v>2728</v>
      </c>
      <c r="G2736">
        <v>1910321.9560729288</v>
      </c>
    </row>
    <row r="2737" spans="6:7" x14ac:dyDescent="0.45">
      <c r="F2737" s="18">
        <v>2729</v>
      </c>
      <c r="G2737">
        <v>229454.17121121733</v>
      </c>
    </row>
    <row r="2738" spans="6:7" x14ac:dyDescent="0.45">
      <c r="F2738" s="18">
        <v>2730</v>
      </c>
      <c r="G2738">
        <v>392797.65039802482</v>
      </c>
    </row>
    <row r="2739" spans="6:7" x14ac:dyDescent="0.45">
      <c r="F2739" s="18">
        <v>2731</v>
      </c>
      <c r="G2739">
        <v>709832.24207404954</v>
      </c>
    </row>
    <row r="2740" spans="6:7" x14ac:dyDescent="0.45">
      <c r="F2740" s="18">
        <v>2732</v>
      </c>
      <c r="G2740">
        <v>3362888.2697372288</v>
      </c>
    </row>
    <row r="2741" spans="6:7" x14ac:dyDescent="0.45">
      <c r="F2741" s="18">
        <v>2733</v>
      </c>
      <c r="G2741">
        <v>2038935.1943159988</v>
      </c>
    </row>
    <row r="2742" spans="6:7" x14ac:dyDescent="0.45">
      <c r="F2742" s="18">
        <v>2734</v>
      </c>
      <c r="G2742">
        <v>428719.49052821251</v>
      </c>
    </row>
    <row r="2743" spans="6:7" x14ac:dyDescent="0.45">
      <c r="F2743" s="18">
        <v>2735</v>
      </c>
      <c r="G2743">
        <v>6429801.4086684482</v>
      </c>
    </row>
    <row r="2744" spans="6:7" x14ac:dyDescent="0.45">
      <c r="F2744" s="18">
        <v>2736</v>
      </c>
      <c r="G2744">
        <v>222201.5424874071</v>
      </c>
    </row>
    <row r="2745" spans="6:7" x14ac:dyDescent="0.45">
      <c r="F2745" s="18">
        <v>2737</v>
      </c>
      <c r="G2745">
        <v>582514.73048335477</v>
      </c>
    </row>
    <row r="2746" spans="6:7" x14ac:dyDescent="0.45">
      <c r="F2746" s="18">
        <v>2738</v>
      </c>
      <c r="G2746">
        <v>502934.60134040174</v>
      </c>
    </row>
    <row r="2747" spans="6:7" x14ac:dyDescent="0.45">
      <c r="F2747" s="18">
        <v>2739</v>
      </c>
      <c r="G2747">
        <v>3563974.3243388259</v>
      </c>
    </row>
    <row r="2748" spans="6:7" x14ac:dyDescent="0.45">
      <c r="F2748" s="18">
        <v>2740</v>
      </c>
      <c r="G2748">
        <v>2113077.613002474</v>
      </c>
    </row>
    <row r="2749" spans="6:7" x14ac:dyDescent="0.45">
      <c r="F2749" s="18">
        <v>2741</v>
      </c>
      <c r="G2749">
        <v>1081720.034434</v>
      </c>
    </row>
    <row r="2750" spans="6:7" x14ac:dyDescent="0.45">
      <c r="F2750" s="18">
        <v>2742</v>
      </c>
      <c r="G2750">
        <v>5602190.5453871246</v>
      </c>
    </row>
    <row r="2751" spans="6:7" x14ac:dyDescent="0.45">
      <c r="F2751" s="18">
        <v>2743</v>
      </c>
      <c r="G2751">
        <v>1363654.2399025939</v>
      </c>
    </row>
    <row r="2752" spans="6:7" x14ac:dyDescent="0.45">
      <c r="F2752" s="18">
        <v>2744</v>
      </c>
      <c r="G2752">
        <v>4220752.8383792043</v>
      </c>
    </row>
    <row r="2753" spans="6:7" x14ac:dyDescent="0.45">
      <c r="F2753" s="18">
        <v>2745</v>
      </c>
      <c r="G2753">
        <v>297004.41623432509</v>
      </c>
    </row>
    <row r="2754" spans="6:7" x14ac:dyDescent="0.45">
      <c r="F2754" s="18">
        <v>2746</v>
      </c>
      <c r="G2754">
        <v>638528.66751730943</v>
      </c>
    </row>
    <row r="2755" spans="6:7" x14ac:dyDescent="0.45">
      <c r="F2755" s="18">
        <v>2747</v>
      </c>
      <c r="G2755">
        <v>2112185.5520130466</v>
      </c>
    </row>
    <row r="2756" spans="6:7" x14ac:dyDescent="0.45">
      <c r="F2756" s="18">
        <v>2748</v>
      </c>
      <c r="G2756">
        <v>1796467.6846062737</v>
      </c>
    </row>
    <row r="2757" spans="6:7" x14ac:dyDescent="0.45">
      <c r="F2757" s="18">
        <v>2749</v>
      </c>
      <c r="G2757">
        <v>10814820.164365489</v>
      </c>
    </row>
    <row r="2758" spans="6:7" x14ac:dyDescent="0.45">
      <c r="F2758" s="18">
        <v>2750</v>
      </c>
      <c r="G2758">
        <v>1636126.2873162962</v>
      </c>
    </row>
    <row r="2759" spans="6:7" x14ac:dyDescent="0.45">
      <c r="F2759" s="18">
        <v>2751</v>
      </c>
      <c r="G2759">
        <v>6397837.8926396975</v>
      </c>
    </row>
    <row r="2760" spans="6:7" x14ac:dyDescent="0.45">
      <c r="F2760" s="18">
        <v>2752</v>
      </c>
      <c r="G2760">
        <v>1769938.0697737224</v>
      </c>
    </row>
    <row r="2761" spans="6:7" x14ac:dyDescent="0.45">
      <c r="F2761" s="18">
        <v>2753</v>
      </c>
      <c r="G2761">
        <v>1128272.9132864182</v>
      </c>
    </row>
    <row r="2762" spans="6:7" x14ac:dyDescent="0.45">
      <c r="F2762" s="18">
        <v>2754</v>
      </c>
      <c r="G2762">
        <v>493212.13233191974</v>
      </c>
    </row>
    <row r="2763" spans="6:7" x14ac:dyDescent="0.45">
      <c r="F2763" s="18">
        <v>2755</v>
      </c>
      <c r="G2763">
        <v>825786.99873716384</v>
      </c>
    </row>
    <row r="2764" spans="6:7" x14ac:dyDescent="0.45">
      <c r="F2764" s="18">
        <v>2756</v>
      </c>
      <c r="G2764">
        <v>1391102.1111888047</v>
      </c>
    </row>
    <row r="2765" spans="6:7" x14ac:dyDescent="0.45">
      <c r="F2765" s="18">
        <v>2757</v>
      </c>
      <c r="G2765">
        <v>1409048.2061509627</v>
      </c>
    </row>
    <row r="2766" spans="6:7" x14ac:dyDescent="0.45">
      <c r="F2766" s="18">
        <v>2758</v>
      </c>
      <c r="G2766">
        <v>1247967.6656846441</v>
      </c>
    </row>
    <row r="2767" spans="6:7" x14ac:dyDescent="0.45">
      <c r="F2767" s="18">
        <v>2759</v>
      </c>
      <c r="G2767">
        <v>4845758.0654228423</v>
      </c>
    </row>
    <row r="2768" spans="6:7" x14ac:dyDescent="0.45">
      <c r="F2768" s="18">
        <v>2760</v>
      </c>
      <c r="G2768">
        <v>816341.08653869468</v>
      </c>
    </row>
    <row r="2769" spans="6:7" x14ac:dyDescent="0.45">
      <c r="F2769" s="18">
        <v>2761</v>
      </c>
      <c r="G2769">
        <v>1123807.7624702356</v>
      </c>
    </row>
    <row r="2770" spans="6:7" x14ac:dyDescent="0.45">
      <c r="F2770" s="18">
        <v>2762</v>
      </c>
      <c r="G2770">
        <v>1805100.8996568921</v>
      </c>
    </row>
    <row r="2771" spans="6:7" x14ac:dyDescent="0.45">
      <c r="F2771" s="18">
        <v>2763</v>
      </c>
      <c r="G2771">
        <v>396780.22562143725</v>
      </c>
    </row>
    <row r="2772" spans="6:7" x14ac:dyDescent="0.45">
      <c r="F2772" s="18">
        <v>2764</v>
      </c>
      <c r="G2772">
        <v>3768767.4650507593</v>
      </c>
    </row>
    <row r="2773" spans="6:7" x14ac:dyDescent="0.45">
      <c r="F2773" s="18">
        <v>2765</v>
      </c>
      <c r="G2773">
        <v>6552161.1583144804</v>
      </c>
    </row>
    <row r="2774" spans="6:7" x14ac:dyDescent="0.45">
      <c r="F2774" s="18">
        <v>2766</v>
      </c>
      <c r="G2774">
        <v>4724907.1366576003</v>
      </c>
    </row>
    <row r="2775" spans="6:7" x14ac:dyDescent="0.45">
      <c r="F2775" s="18">
        <v>2767</v>
      </c>
      <c r="G2775">
        <v>640792.57077112293</v>
      </c>
    </row>
    <row r="2776" spans="6:7" x14ac:dyDescent="0.45">
      <c r="F2776" s="18">
        <v>2768</v>
      </c>
      <c r="G2776">
        <v>1637166.3679881634</v>
      </c>
    </row>
    <row r="2777" spans="6:7" x14ac:dyDescent="0.45">
      <c r="F2777" s="18">
        <v>2769</v>
      </c>
      <c r="G2777">
        <v>1663872.354935796</v>
      </c>
    </row>
    <row r="2778" spans="6:7" x14ac:dyDescent="0.45">
      <c r="F2778" s="18">
        <v>2770</v>
      </c>
      <c r="G2778">
        <v>3293772.1063925079</v>
      </c>
    </row>
    <row r="2779" spans="6:7" x14ac:dyDescent="0.45">
      <c r="F2779" s="18">
        <v>2771</v>
      </c>
      <c r="G2779">
        <v>1128960.4672819674</v>
      </c>
    </row>
    <row r="2780" spans="6:7" x14ac:dyDescent="0.45">
      <c r="F2780" s="18">
        <v>2772</v>
      </c>
      <c r="G2780">
        <v>3929916.5310742375</v>
      </c>
    </row>
    <row r="2781" spans="6:7" x14ac:dyDescent="0.45">
      <c r="F2781" s="18">
        <v>2773</v>
      </c>
      <c r="G2781">
        <v>1158259.9444311636</v>
      </c>
    </row>
    <row r="2782" spans="6:7" x14ac:dyDescent="0.45">
      <c r="F2782" s="18">
        <v>2774</v>
      </c>
      <c r="G2782">
        <v>2912876.527538999</v>
      </c>
    </row>
    <row r="2783" spans="6:7" x14ac:dyDescent="0.45">
      <c r="F2783" s="18">
        <v>2775</v>
      </c>
      <c r="G2783">
        <v>917973.20405488578</v>
      </c>
    </row>
    <row r="2784" spans="6:7" x14ac:dyDescent="0.45">
      <c r="F2784" s="18">
        <v>2776</v>
      </c>
      <c r="G2784">
        <v>938151.42040103907</v>
      </c>
    </row>
    <row r="2785" spans="6:7" x14ac:dyDescent="0.45">
      <c r="F2785" s="18">
        <v>2777</v>
      </c>
      <c r="G2785">
        <v>4564042.9907426862</v>
      </c>
    </row>
    <row r="2786" spans="6:7" x14ac:dyDescent="0.45">
      <c r="F2786" s="18">
        <v>2778</v>
      </c>
      <c r="G2786">
        <v>2921785.1125941938</v>
      </c>
    </row>
    <row r="2787" spans="6:7" x14ac:dyDescent="0.45">
      <c r="F2787" s="18">
        <v>2779</v>
      </c>
      <c r="G2787">
        <v>6233571.5898004724</v>
      </c>
    </row>
    <row r="2788" spans="6:7" x14ac:dyDescent="0.45">
      <c r="F2788" s="18">
        <v>2780</v>
      </c>
      <c r="G2788">
        <v>1435109.840107088</v>
      </c>
    </row>
    <row r="2789" spans="6:7" x14ac:dyDescent="0.45">
      <c r="F2789" s="18">
        <v>2781</v>
      </c>
      <c r="G2789">
        <v>1539043.4963735205</v>
      </c>
    </row>
    <row r="2790" spans="6:7" x14ac:dyDescent="0.45">
      <c r="F2790" s="18">
        <v>2782</v>
      </c>
      <c r="G2790">
        <v>364798.76492950856</v>
      </c>
    </row>
    <row r="2791" spans="6:7" x14ac:dyDescent="0.45">
      <c r="F2791" s="18">
        <v>2783</v>
      </c>
      <c r="G2791">
        <v>8939033.4458358511</v>
      </c>
    </row>
    <row r="2792" spans="6:7" x14ac:dyDescent="0.45">
      <c r="F2792" s="18">
        <v>2784</v>
      </c>
      <c r="G2792">
        <v>1851004.1136870161</v>
      </c>
    </row>
    <row r="2793" spans="6:7" x14ac:dyDescent="0.45">
      <c r="F2793" s="18">
        <v>2785</v>
      </c>
      <c r="G2793">
        <v>587291.94560070301</v>
      </c>
    </row>
    <row r="2794" spans="6:7" x14ac:dyDescent="0.45">
      <c r="F2794" s="18">
        <v>2786</v>
      </c>
      <c r="G2794">
        <v>1536261.612088721</v>
      </c>
    </row>
    <row r="2795" spans="6:7" x14ac:dyDescent="0.45">
      <c r="F2795" s="18">
        <v>2787</v>
      </c>
      <c r="G2795">
        <v>4936519.9820290171</v>
      </c>
    </row>
    <row r="2796" spans="6:7" x14ac:dyDescent="0.45">
      <c r="F2796" s="18">
        <v>2788</v>
      </c>
      <c r="G2796">
        <v>2400022.6511793346</v>
      </c>
    </row>
    <row r="2797" spans="6:7" x14ac:dyDescent="0.45">
      <c r="F2797" s="18">
        <v>2789</v>
      </c>
      <c r="G2797">
        <v>793016.15236028819</v>
      </c>
    </row>
    <row r="2798" spans="6:7" x14ac:dyDescent="0.45">
      <c r="F2798" s="18">
        <v>2790</v>
      </c>
      <c r="G2798">
        <v>1114965.7722771128</v>
      </c>
    </row>
    <row r="2799" spans="6:7" x14ac:dyDescent="0.45">
      <c r="F2799" s="18">
        <v>2791</v>
      </c>
      <c r="G2799">
        <v>1170287.1989656428</v>
      </c>
    </row>
    <row r="2800" spans="6:7" x14ac:dyDescent="0.45">
      <c r="F2800" s="18">
        <v>2792</v>
      </c>
      <c r="G2800">
        <v>472859.20797713468</v>
      </c>
    </row>
    <row r="2801" spans="6:7" x14ac:dyDescent="0.45">
      <c r="F2801" s="18">
        <v>2793</v>
      </c>
      <c r="G2801">
        <v>1032894.1787581256</v>
      </c>
    </row>
    <row r="2802" spans="6:7" x14ac:dyDescent="0.45">
      <c r="F2802" s="18">
        <v>2794</v>
      </c>
      <c r="G2802">
        <v>868526.18909744034</v>
      </c>
    </row>
    <row r="2803" spans="6:7" x14ac:dyDescent="0.45">
      <c r="F2803" s="18">
        <v>2795</v>
      </c>
      <c r="G2803">
        <v>1784055.8290747327</v>
      </c>
    </row>
    <row r="2804" spans="6:7" x14ac:dyDescent="0.45">
      <c r="F2804" s="18">
        <v>2796</v>
      </c>
      <c r="G2804">
        <v>1992088.7693714688</v>
      </c>
    </row>
    <row r="2805" spans="6:7" x14ac:dyDescent="0.45">
      <c r="F2805" s="18">
        <v>2797</v>
      </c>
      <c r="G2805">
        <v>1541385.589863474</v>
      </c>
    </row>
    <row r="2806" spans="6:7" x14ac:dyDescent="0.45">
      <c r="F2806" s="18">
        <v>2798</v>
      </c>
      <c r="G2806">
        <v>3836801.0361905023</v>
      </c>
    </row>
    <row r="2807" spans="6:7" x14ac:dyDescent="0.45">
      <c r="F2807" s="18">
        <v>2799</v>
      </c>
      <c r="G2807">
        <v>2654550.5679812497</v>
      </c>
    </row>
    <row r="2808" spans="6:7" x14ac:dyDescent="0.45">
      <c r="F2808" s="18">
        <v>2800</v>
      </c>
      <c r="G2808">
        <v>1554409.7420228964</v>
      </c>
    </row>
    <row r="2809" spans="6:7" x14ac:dyDescent="0.45">
      <c r="F2809" s="18">
        <v>2801</v>
      </c>
      <c r="G2809">
        <v>1920830.5350423313</v>
      </c>
    </row>
    <row r="2810" spans="6:7" x14ac:dyDescent="0.45">
      <c r="F2810" s="18">
        <v>2802</v>
      </c>
      <c r="G2810">
        <v>5468205.4008491198</v>
      </c>
    </row>
    <row r="2811" spans="6:7" x14ac:dyDescent="0.45">
      <c r="F2811" s="18">
        <v>2803</v>
      </c>
      <c r="G2811">
        <v>1410980.5044317828</v>
      </c>
    </row>
    <row r="2812" spans="6:7" x14ac:dyDescent="0.45">
      <c r="F2812" s="18">
        <v>2804</v>
      </c>
      <c r="G2812">
        <v>513946.26117565611</v>
      </c>
    </row>
    <row r="2813" spans="6:7" x14ac:dyDescent="0.45">
      <c r="F2813" s="18">
        <v>2805</v>
      </c>
      <c r="G2813">
        <v>964728.91994779219</v>
      </c>
    </row>
    <row r="2814" spans="6:7" x14ac:dyDescent="0.45">
      <c r="F2814" s="18">
        <v>2806</v>
      </c>
      <c r="G2814">
        <v>1747439.9959390317</v>
      </c>
    </row>
    <row r="2815" spans="6:7" x14ac:dyDescent="0.45">
      <c r="F2815" s="18">
        <v>2807</v>
      </c>
      <c r="G2815">
        <v>5748161.6208864329</v>
      </c>
    </row>
    <row r="2816" spans="6:7" x14ac:dyDescent="0.45">
      <c r="F2816" s="18">
        <v>2808</v>
      </c>
      <c r="G2816">
        <v>859703.23376715567</v>
      </c>
    </row>
    <row r="2817" spans="6:7" x14ac:dyDescent="0.45">
      <c r="F2817" s="18">
        <v>2809</v>
      </c>
      <c r="G2817">
        <v>1426277.2957797833</v>
      </c>
    </row>
    <row r="2818" spans="6:7" x14ac:dyDescent="0.45">
      <c r="F2818" s="18">
        <v>2810</v>
      </c>
      <c r="G2818">
        <v>833007.14327575453</v>
      </c>
    </row>
    <row r="2819" spans="6:7" x14ac:dyDescent="0.45">
      <c r="F2819" s="18">
        <v>2811</v>
      </c>
      <c r="G2819">
        <v>3789870.7134986916</v>
      </c>
    </row>
    <row r="2820" spans="6:7" x14ac:dyDescent="0.45">
      <c r="F2820" s="18">
        <v>2812</v>
      </c>
      <c r="G2820">
        <v>1567438.4845512502</v>
      </c>
    </row>
    <row r="2821" spans="6:7" x14ac:dyDescent="0.45">
      <c r="F2821" s="18">
        <v>2813</v>
      </c>
      <c r="G2821">
        <v>2170607.3009828432</v>
      </c>
    </row>
    <row r="2822" spans="6:7" x14ac:dyDescent="0.45">
      <c r="F2822" s="18">
        <v>2814</v>
      </c>
      <c r="G2822">
        <v>374463.78390739183</v>
      </c>
    </row>
    <row r="2823" spans="6:7" x14ac:dyDescent="0.45">
      <c r="F2823" s="18">
        <v>2815</v>
      </c>
      <c r="G2823">
        <v>1461236.6345157018</v>
      </c>
    </row>
    <row r="2824" spans="6:7" x14ac:dyDescent="0.45">
      <c r="F2824" s="18">
        <v>2816</v>
      </c>
      <c r="G2824">
        <v>1173145.533832429</v>
      </c>
    </row>
    <row r="2825" spans="6:7" x14ac:dyDescent="0.45">
      <c r="F2825" s="18">
        <v>2817</v>
      </c>
      <c r="G2825">
        <v>20894062.498072743</v>
      </c>
    </row>
    <row r="2826" spans="6:7" x14ac:dyDescent="0.45">
      <c r="F2826" s="18">
        <v>2818</v>
      </c>
      <c r="G2826">
        <v>1774710.3870337484</v>
      </c>
    </row>
    <row r="2827" spans="6:7" x14ac:dyDescent="0.45">
      <c r="F2827" s="18">
        <v>2819</v>
      </c>
      <c r="G2827">
        <v>7268480.4620069945</v>
      </c>
    </row>
    <row r="2828" spans="6:7" x14ac:dyDescent="0.45">
      <c r="F2828" s="18">
        <v>2820</v>
      </c>
      <c r="G2828">
        <v>287417.58310101472</v>
      </c>
    </row>
    <row r="2829" spans="6:7" x14ac:dyDescent="0.45">
      <c r="F2829" s="18">
        <v>2821</v>
      </c>
      <c r="G2829">
        <v>1636584.0198057529</v>
      </c>
    </row>
    <row r="2830" spans="6:7" x14ac:dyDescent="0.45">
      <c r="F2830" s="18">
        <v>2822</v>
      </c>
      <c r="G2830">
        <v>2774022.8530082693</v>
      </c>
    </row>
    <row r="2831" spans="6:7" x14ac:dyDescent="0.45">
      <c r="F2831" s="18">
        <v>2823</v>
      </c>
      <c r="G2831">
        <v>1731707.1720178926</v>
      </c>
    </row>
    <row r="2832" spans="6:7" x14ac:dyDescent="0.45">
      <c r="F2832" s="18">
        <v>2824</v>
      </c>
      <c r="G2832">
        <v>2240193.1468269392</v>
      </c>
    </row>
    <row r="2833" spans="6:7" x14ac:dyDescent="0.45">
      <c r="F2833" s="18">
        <v>2825</v>
      </c>
      <c r="G2833">
        <v>2210062.9844846777</v>
      </c>
    </row>
    <row r="2834" spans="6:7" x14ac:dyDescent="0.45">
      <c r="F2834" s="18">
        <v>2826</v>
      </c>
      <c r="G2834">
        <v>757038.80633736507</v>
      </c>
    </row>
    <row r="2835" spans="6:7" x14ac:dyDescent="0.45">
      <c r="F2835" s="18">
        <v>2827</v>
      </c>
      <c r="G2835">
        <v>744738.25275949831</v>
      </c>
    </row>
    <row r="2836" spans="6:7" x14ac:dyDescent="0.45">
      <c r="F2836" s="18">
        <v>2828</v>
      </c>
      <c r="G2836">
        <v>360544.10304549383</v>
      </c>
    </row>
    <row r="2837" spans="6:7" x14ac:dyDescent="0.45">
      <c r="F2837" s="18">
        <v>2829</v>
      </c>
      <c r="G2837">
        <v>1483391.3623621806</v>
      </c>
    </row>
    <row r="2838" spans="6:7" x14ac:dyDescent="0.45">
      <c r="F2838" s="18">
        <v>2830</v>
      </c>
      <c r="G2838">
        <v>528436.22076211183</v>
      </c>
    </row>
    <row r="2839" spans="6:7" x14ac:dyDescent="0.45">
      <c r="F2839" s="18">
        <v>2831</v>
      </c>
      <c r="G2839">
        <v>542594.83397534071</v>
      </c>
    </row>
    <row r="2840" spans="6:7" x14ac:dyDescent="0.45">
      <c r="F2840" s="18">
        <v>2832</v>
      </c>
      <c r="G2840">
        <v>1463969.0877856435</v>
      </c>
    </row>
    <row r="2841" spans="6:7" x14ac:dyDescent="0.45">
      <c r="F2841" s="18">
        <v>2833</v>
      </c>
      <c r="G2841">
        <v>648651.47154885984</v>
      </c>
    </row>
    <row r="2842" spans="6:7" x14ac:dyDescent="0.45">
      <c r="F2842" s="18">
        <v>2834</v>
      </c>
      <c r="G2842">
        <v>2873817.4385792753</v>
      </c>
    </row>
    <row r="2843" spans="6:7" x14ac:dyDescent="0.45">
      <c r="F2843" s="18">
        <v>2835</v>
      </c>
      <c r="G2843">
        <v>1640669.2150552503</v>
      </c>
    </row>
    <row r="2844" spans="6:7" x14ac:dyDescent="0.45">
      <c r="F2844" s="18">
        <v>2836</v>
      </c>
      <c r="G2844">
        <v>2525156.315202056</v>
      </c>
    </row>
    <row r="2845" spans="6:7" x14ac:dyDescent="0.45">
      <c r="F2845" s="18">
        <v>2837</v>
      </c>
      <c r="G2845">
        <v>1860153.5258988582</v>
      </c>
    </row>
    <row r="2846" spans="6:7" x14ac:dyDescent="0.45">
      <c r="F2846" s="18">
        <v>2838</v>
      </c>
      <c r="G2846">
        <v>2139308.2725299662</v>
      </c>
    </row>
    <row r="2847" spans="6:7" x14ac:dyDescent="0.45">
      <c r="F2847" s="18">
        <v>2839</v>
      </c>
      <c r="G2847">
        <v>666962.05196080089</v>
      </c>
    </row>
    <row r="2848" spans="6:7" x14ac:dyDescent="0.45">
      <c r="F2848" s="18">
        <v>2840</v>
      </c>
      <c r="G2848">
        <v>383110.02121363551</v>
      </c>
    </row>
    <row r="2849" spans="6:7" x14ac:dyDescent="0.45">
      <c r="F2849" s="18">
        <v>2841</v>
      </c>
      <c r="G2849">
        <v>3885282.3829705417</v>
      </c>
    </row>
    <row r="2850" spans="6:7" x14ac:dyDescent="0.45">
      <c r="F2850" s="18">
        <v>2842</v>
      </c>
      <c r="G2850">
        <v>543990.98196131713</v>
      </c>
    </row>
    <row r="2851" spans="6:7" x14ac:dyDescent="0.45">
      <c r="F2851" s="18">
        <v>2843</v>
      </c>
      <c r="G2851">
        <v>1198990.4143412125</v>
      </c>
    </row>
    <row r="2852" spans="6:7" x14ac:dyDescent="0.45">
      <c r="F2852" s="18">
        <v>2844</v>
      </c>
      <c r="G2852">
        <v>5895308.6763497368</v>
      </c>
    </row>
    <row r="2853" spans="6:7" x14ac:dyDescent="0.45">
      <c r="F2853" s="18">
        <v>2845</v>
      </c>
      <c r="G2853">
        <v>693159.98639478674</v>
      </c>
    </row>
    <row r="2854" spans="6:7" x14ac:dyDescent="0.45">
      <c r="F2854" s="18">
        <v>2846</v>
      </c>
      <c r="G2854">
        <v>611536.09310404793</v>
      </c>
    </row>
    <row r="2855" spans="6:7" x14ac:dyDescent="0.45">
      <c r="F2855" s="18">
        <v>2847</v>
      </c>
      <c r="G2855">
        <v>2014819.3324908358</v>
      </c>
    </row>
    <row r="2856" spans="6:7" x14ac:dyDescent="0.45">
      <c r="F2856" s="18">
        <v>2848</v>
      </c>
      <c r="G2856">
        <v>5254150.5138166333</v>
      </c>
    </row>
    <row r="2857" spans="6:7" x14ac:dyDescent="0.45">
      <c r="F2857" s="18">
        <v>2849</v>
      </c>
      <c r="G2857">
        <v>1410594.6305014861</v>
      </c>
    </row>
    <row r="2858" spans="6:7" x14ac:dyDescent="0.45">
      <c r="F2858" s="18">
        <v>2850</v>
      </c>
      <c r="G2858">
        <v>508573.05441925704</v>
      </c>
    </row>
    <row r="2859" spans="6:7" x14ac:dyDescent="0.45">
      <c r="F2859" s="18">
        <v>2851</v>
      </c>
      <c r="G2859">
        <v>3175865.400822185</v>
      </c>
    </row>
    <row r="2860" spans="6:7" x14ac:dyDescent="0.45">
      <c r="F2860" s="18">
        <v>2852</v>
      </c>
      <c r="G2860">
        <v>2168494.4412012035</v>
      </c>
    </row>
    <row r="2861" spans="6:7" x14ac:dyDescent="0.45">
      <c r="F2861" s="18">
        <v>2853</v>
      </c>
      <c r="G2861">
        <v>3518367.8740782789</v>
      </c>
    </row>
    <row r="2862" spans="6:7" x14ac:dyDescent="0.45">
      <c r="F2862" s="18">
        <v>2854</v>
      </c>
      <c r="G2862">
        <v>2657274.6771822874</v>
      </c>
    </row>
    <row r="2863" spans="6:7" x14ac:dyDescent="0.45">
      <c r="F2863" s="18">
        <v>2855</v>
      </c>
      <c r="G2863">
        <v>562867.65934827772</v>
      </c>
    </row>
    <row r="2864" spans="6:7" x14ac:dyDescent="0.45">
      <c r="F2864" s="18">
        <v>2856</v>
      </c>
      <c r="G2864">
        <v>3342447.9202727466</v>
      </c>
    </row>
    <row r="2865" spans="6:7" x14ac:dyDescent="0.45">
      <c r="F2865" s="18">
        <v>2857</v>
      </c>
      <c r="G2865">
        <v>2064746.9654372626</v>
      </c>
    </row>
    <row r="2866" spans="6:7" x14ac:dyDescent="0.45">
      <c r="F2866" s="18">
        <v>2858</v>
      </c>
      <c r="G2866">
        <v>1820052.1296890024</v>
      </c>
    </row>
    <row r="2867" spans="6:7" x14ac:dyDescent="0.45">
      <c r="F2867" s="18">
        <v>2859</v>
      </c>
      <c r="G2867">
        <v>20484810.43408718</v>
      </c>
    </row>
    <row r="2868" spans="6:7" x14ac:dyDescent="0.45">
      <c r="F2868" s="18">
        <v>2860</v>
      </c>
      <c r="G2868">
        <v>337664.91270624602</v>
      </c>
    </row>
    <row r="2869" spans="6:7" x14ac:dyDescent="0.45">
      <c r="F2869" s="18">
        <v>2861</v>
      </c>
      <c r="G2869">
        <v>893701.54696396366</v>
      </c>
    </row>
    <row r="2870" spans="6:7" x14ac:dyDescent="0.45">
      <c r="F2870" s="18">
        <v>2862</v>
      </c>
      <c r="G2870">
        <v>400879.59919845255</v>
      </c>
    </row>
    <row r="2871" spans="6:7" x14ac:dyDescent="0.45">
      <c r="F2871" s="18">
        <v>2863</v>
      </c>
      <c r="G2871">
        <v>1450827.1771971863</v>
      </c>
    </row>
    <row r="2872" spans="6:7" x14ac:dyDescent="0.45">
      <c r="F2872" s="18">
        <v>2864</v>
      </c>
      <c r="G2872">
        <v>812971.17988425936</v>
      </c>
    </row>
    <row r="2873" spans="6:7" x14ac:dyDescent="0.45">
      <c r="F2873" s="18">
        <v>2865</v>
      </c>
      <c r="G2873">
        <v>2970555.7732847058</v>
      </c>
    </row>
    <row r="2874" spans="6:7" x14ac:dyDescent="0.45">
      <c r="F2874" s="18">
        <v>2866</v>
      </c>
      <c r="G2874">
        <v>5090192.6563129872</v>
      </c>
    </row>
    <row r="2875" spans="6:7" x14ac:dyDescent="0.45">
      <c r="F2875" s="18">
        <v>2867</v>
      </c>
      <c r="G2875">
        <v>2219196.3940904648</v>
      </c>
    </row>
    <row r="2876" spans="6:7" x14ac:dyDescent="0.45">
      <c r="F2876" s="18">
        <v>2868</v>
      </c>
      <c r="G2876">
        <v>6518796.2804766949</v>
      </c>
    </row>
    <row r="2877" spans="6:7" x14ac:dyDescent="0.45">
      <c r="F2877" s="18">
        <v>2869</v>
      </c>
      <c r="G2877">
        <v>1709324.6706926078</v>
      </c>
    </row>
    <row r="2878" spans="6:7" x14ac:dyDescent="0.45">
      <c r="F2878" s="18">
        <v>2870</v>
      </c>
      <c r="G2878">
        <v>6397449.9977832632</v>
      </c>
    </row>
    <row r="2879" spans="6:7" x14ac:dyDescent="0.45">
      <c r="F2879" s="18">
        <v>2871</v>
      </c>
      <c r="G2879">
        <v>3228954.5251300829</v>
      </c>
    </row>
    <row r="2880" spans="6:7" x14ac:dyDescent="0.45">
      <c r="F2880" s="18">
        <v>2872</v>
      </c>
      <c r="G2880">
        <v>1024891.5075252119</v>
      </c>
    </row>
    <row r="2881" spans="6:7" x14ac:dyDescent="0.45">
      <c r="F2881" s="18">
        <v>2873</v>
      </c>
      <c r="G2881">
        <v>2834540.8471568562</v>
      </c>
    </row>
    <row r="2882" spans="6:7" x14ac:dyDescent="0.45">
      <c r="F2882" s="18">
        <v>2874</v>
      </c>
      <c r="G2882">
        <v>1842667.4246967195</v>
      </c>
    </row>
    <row r="2883" spans="6:7" x14ac:dyDescent="0.45">
      <c r="F2883" s="18">
        <v>2875</v>
      </c>
      <c r="G2883">
        <v>269304.77527719096</v>
      </c>
    </row>
    <row r="2884" spans="6:7" x14ac:dyDescent="0.45">
      <c r="F2884" s="18">
        <v>2876</v>
      </c>
      <c r="G2884">
        <v>6315685.9410503181</v>
      </c>
    </row>
    <row r="2885" spans="6:7" x14ac:dyDescent="0.45">
      <c r="F2885" s="18">
        <v>2877</v>
      </c>
      <c r="G2885">
        <v>538373.93044384883</v>
      </c>
    </row>
    <row r="2886" spans="6:7" x14ac:dyDescent="0.45">
      <c r="F2886" s="18">
        <v>2878</v>
      </c>
      <c r="G2886">
        <v>940630.87171812332</v>
      </c>
    </row>
    <row r="2887" spans="6:7" x14ac:dyDescent="0.45">
      <c r="F2887" s="18">
        <v>2879</v>
      </c>
      <c r="G2887">
        <v>5464755.0953979865</v>
      </c>
    </row>
    <row r="2888" spans="6:7" x14ac:dyDescent="0.45">
      <c r="F2888" s="18">
        <v>2880</v>
      </c>
      <c r="G2888">
        <v>1430756.1465227576</v>
      </c>
    </row>
    <row r="2889" spans="6:7" x14ac:dyDescent="0.45">
      <c r="F2889" s="18">
        <v>2881</v>
      </c>
      <c r="G2889">
        <v>2202972.9166579521</v>
      </c>
    </row>
    <row r="2890" spans="6:7" x14ac:dyDescent="0.45">
      <c r="F2890" s="18">
        <v>2882</v>
      </c>
      <c r="G2890">
        <v>1058716.0771907412</v>
      </c>
    </row>
    <row r="2891" spans="6:7" x14ac:dyDescent="0.45">
      <c r="F2891" s="18">
        <v>2883</v>
      </c>
      <c r="G2891">
        <v>423399.04955166799</v>
      </c>
    </row>
    <row r="2892" spans="6:7" x14ac:dyDescent="0.45">
      <c r="F2892" s="18">
        <v>2884</v>
      </c>
      <c r="G2892">
        <v>779098.96952710184</v>
      </c>
    </row>
    <row r="2893" spans="6:7" x14ac:dyDescent="0.45">
      <c r="F2893" s="18">
        <v>2885</v>
      </c>
      <c r="G2893">
        <v>1836918.8607296443</v>
      </c>
    </row>
    <row r="2894" spans="6:7" x14ac:dyDescent="0.45">
      <c r="F2894" s="18">
        <v>2886</v>
      </c>
      <c r="G2894">
        <v>3563043.3003953835</v>
      </c>
    </row>
    <row r="2895" spans="6:7" x14ac:dyDescent="0.45">
      <c r="F2895" s="18">
        <v>2887</v>
      </c>
      <c r="G2895">
        <v>4713780.502999342</v>
      </c>
    </row>
    <row r="2896" spans="6:7" x14ac:dyDescent="0.45">
      <c r="F2896" s="18">
        <v>2888</v>
      </c>
      <c r="G2896">
        <v>1918613.1199533334</v>
      </c>
    </row>
    <row r="2897" spans="6:7" x14ac:dyDescent="0.45">
      <c r="F2897" s="18">
        <v>2889</v>
      </c>
      <c r="G2897">
        <v>1547459.921832467</v>
      </c>
    </row>
    <row r="2898" spans="6:7" x14ac:dyDescent="0.45">
      <c r="F2898" s="18">
        <v>2890</v>
      </c>
      <c r="G2898">
        <v>1247173.0597820149</v>
      </c>
    </row>
    <row r="2899" spans="6:7" x14ac:dyDescent="0.45">
      <c r="F2899" s="18">
        <v>2891</v>
      </c>
      <c r="G2899">
        <v>4468603.7419227241</v>
      </c>
    </row>
    <row r="2900" spans="6:7" x14ac:dyDescent="0.45">
      <c r="F2900" s="18">
        <v>2892</v>
      </c>
      <c r="G2900">
        <v>2937759.8498256686</v>
      </c>
    </row>
    <row r="2901" spans="6:7" x14ac:dyDescent="0.45">
      <c r="F2901" s="18">
        <v>2893</v>
      </c>
      <c r="G2901">
        <v>2225094.0768311741</v>
      </c>
    </row>
    <row r="2902" spans="6:7" x14ac:dyDescent="0.45">
      <c r="F2902" s="18">
        <v>2894</v>
      </c>
      <c r="G2902">
        <v>835658.22219360166</v>
      </c>
    </row>
    <row r="2903" spans="6:7" x14ac:dyDescent="0.45">
      <c r="F2903" s="18">
        <v>2895</v>
      </c>
      <c r="G2903">
        <v>5655102.1567519475</v>
      </c>
    </row>
    <row r="2904" spans="6:7" x14ac:dyDescent="0.45">
      <c r="F2904" s="18">
        <v>2896</v>
      </c>
      <c r="G2904">
        <v>1149008.9235343332</v>
      </c>
    </row>
    <row r="2905" spans="6:7" x14ac:dyDescent="0.45">
      <c r="F2905" s="18">
        <v>2897</v>
      </c>
      <c r="G2905">
        <v>1255830.7146248661</v>
      </c>
    </row>
    <row r="2906" spans="6:7" x14ac:dyDescent="0.45">
      <c r="F2906" s="18">
        <v>2898</v>
      </c>
      <c r="G2906">
        <v>2061077.5092796809</v>
      </c>
    </row>
    <row r="2907" spans="6:7" x14ac:dyDescent="0.45">
      <c r="F2907" s="18">
        <v>2899</v>
      </c>
      <c r="G2907">
        <v>454102.81230413041</v>
      </c>
    </row>
    <row r="2908" spans="6:7" x14ac:dyDescent="0.45">
      <c r="F2908" s="18">
        <v>2900</v>
      </c>
      <c r="G2908">
        <v>4230599.4712577155</v>
      </c>
    </row>
    <row r="2909" spans="6:7" x14ac:dyDescent="0.45">
      <c r="F2909" s="18">
        <v>2901</v>
      </c>
      <c r="G2909">
        <v>916321.78135334421</v>
      </c>
    </row>
    <row r="2910" spans="6:7" x14ac:dyDescent="0.45">
      <c r="F2910" s="18">
        <v>2902</v>
      </c>
      <c r="G2910">
        <v>2071472.0390382987</v>
      </c>
    </row>
    <row r="2911" spans="6:7" x14ac:dyDescent="0.45">
      <c r="F2911" s="18">
        <v>2903</v>
      </c>
      <c r="G2911">
        <v>4530965.5062272102</v>
      </c>
    </row>
    <row r="2912" spans="6:7" x14ac:dyDescent="0.45">
      <c r="F2912" s="18">
        <v>2904</v>
      </c>
      <c r="G2912">
        <v>645625.06158907723</v>
      </c>
    </row>
    <row r="2913" spans="6:7" x14ac:dyDescent="0.45">
      <c r="F2913" s="18">
        <v>2905</v>
      </c>
      <c r="G2913">
        <v>3195302.9622243466</v>
      </c>
    </row>
    <row r="2914" spans="6:7" x14ac:dyDescent="0.45">
      <c r="F2914" s="18">
        <v>2906</v>
      </c>
      <c r="G2914">
        <v>6136112.0980422571</v>
      </c>
    </row>
    <row r="2915" spans="6:7" x14ac:dyDescent="0.45">
      <c r="F2915" s="18">
        <v>2907</v>
      </c>
      <c r="G2915">
        <v>1093947.1947686162</v>
      </c>
    </row>
    <row r="2916" spans="6:7" x14ac:dyDescent="0.45">
      <c r="F2916" s="18">
        <v>2908</v>
      </c>
      <c r="G2916">
        <v>686064.24826311902</v>
      </c>
    </row>
    <row r="2917" spans="6:7" x14ac:dyDescent="0.45">
      <c r="F2917" s="18">
        <v>2909</v>
      </c>
      <c r="G2917">
        <v>2983243.4561029021</v>
      </c>
    </row>
    <row r="2918" spans="6:7" x14ac:dyDescent="0.45">
      <c r="F2918" s="18">
        <v>2910</v>
      </c>
      <c r="G2918">
        <v>5400206.2559107449</v>
      </c>
    </row>
    <row r="2919" spans="6:7" x14ac:dyDescent="0.45">
      <c r="F2919" s="18">
        <v>2911</v>
      </c>
      <c r="G2919">
        <v>1551013.3143073916</v>
      </c>
    </row>
    <row r="2920" spans="6:7" x14ac:dyDescent="0.45">
      <c r="F2920" s="18">
        <v>2912</v>
      </c>
      <c r="G2920">
        <v>2784850.785964495</v>
      </c>
    </row>
    <row r="2921" spans="6:7" x14ac:dyDescent="0.45">
      <c r="F2921" s="18">
        <v>2913</v>
      </c>
      <c r="G2921">
        <v>2374257.5558224199</v>
      </c>
    </row>
    <row r="2922" spans="6:7" x14ac:dyDescent="0.45">
      <c r="F2922" s="18">
        <v>2914</v>
      </c>
      <c r="G2922">
        <v>2496405.8544951775</v>
      </c>
    </row>
    <row r="2923" spans="6:7" x14ac:dyDescent="0.45">
      <c r="F2923" s="18">
        <v>2915</v>
      </c>
      <c r="G2923">
        <v>2812794.2235640967</v>
      </c>
    </row>
    <row r="2924" spans="6:7" x14ac:dyDescent="0.45">
      <c r="F2924" s="18">
        <v>2916</v>
      </c>
      <c r="G2924">
        <v>2378625.6673860485</v>
      </c>
    </row>
    <row r="2925" spans="6:7" x14ac:dyDescent="0.45">
      <c r="F2925" s="18">
        <v>2917</v>
      </c>
      <c r="G2925">
        <v>710840.04573014972</v>
      </c>
    </row>
    <row r="2926" spans="6:7" x14ac:dyDescent="0.45">
      <c r="F2926" s="18">
        <v>2918</v>
      </c>
      <c r="G2926">
        <v>15617926.218776071</v>
      </c>
    </row>
    <row r="2927" spans="6:7" x14ac:dyDescent="0.45">
      <c r="F2927" s="18">
        <v>2919</v>
      </c>
      <c r="G2927">
        <v>3743916.1948242597</v>
      </c>
    </row>
    <row r="2928" spans="6:7" x14ac:dyDescent="0.45">
      <c r="F2928" s="18">
        <v>2920</v>
      </c>
      <c r="G2928">
        <v>800843.06140399398</v>
      </c>
    </row>
    <row r="2929" spans="6:7" x14ac:dyDescent="0.45">
      <c r="F2929" s="18">
        <v>2921</v>
      </c>
      <c r="G2929">
        <v>1397682.9274777358</v>
      </c>
    </row>
    <row r="2930" spans="6:7" x14ac:dyDescent="0.45">
      <c r="F2930" s="18">
        <v>2922</v>
      </c>
      <c r="G2930">
        <v>1213014.9683638362</v>
      </c>
    </row>
    <row r="2931" spans="6:7" x14ac:dyDescent="0.45">
      <c r="F2931" s="18">
        <v>2923</v>
      </c>
      <c r="G2931">
        <v>1078307.2623695417</v>
      </c>
    </row>
    <row r="2932" spans="6:7" x14ac:dyDescent="0.45">
      <c r="F2932" s="18">
        <v>2924</v>
      </c>
      <c r="G2932">
        <v>1160531.4810876502</v>
      </c>
    </row>
    <row r="2933" spans="6:7" x14ac:dyDescent="0.45">
      <c r="F2933" s="18">
        <v>2925</v>
      </c>
      <c r="G2933">
        <v>1485487.2669173458</v>
      </c>
    </row>
    <row r="2934" spans="6:7" x14ac:dyDescent="0.45">
      <c r="F2934" s="18">
        <v>2926</v>
      </c>
      <c r="G2934">
        <v>1237220.8087229112</v>
      </c>
    </row>
    <row r="2935" spans="6:7" x14ac:dyDescent="0.45">
      <c r="F2935" s="18">
        <v>2927</v>
      </c>
      <c r="G2935">
        <v>1164578.4394450304</v>
      </c>
    </row>
    <row r="2936" spans="6:7" x14ac:dyDescent="0.45">
      <c r="F2936" s="18">
        <v>2928</v>
      </c>
      <c r="G2936">
        <v>7845881.2110405359</v>
      </c>
    </row>
    <row r="2937" spans="6:7" x14ac:dyDescent="0.45">
      <c r="F2937" s="18">
        <v>2929</v>
      </c>
      <c r="G2937">
        <v>4460317.8052090406</v>
      </c>
    </row>
    <row r="2938" spans="6:7" x14ac:dyDescent="0.45">
      <c r="F2938" s="18">
        <v>2930</v>
      </c>
      <c r="G2938">
        <v>2890059.4898600155</v>
      </c>
    </row>
    <row r="2939" spans="6:7" x14ac:dyDescent="0.45">
      <c r="F2939" s="18">
        <v>2931</v>
      </c>
      <c r="G2939">
        <v>3403868.2712491127</v>
      </c>
    </row>
    <row r="2940" spans="6:7" x14ac:dyDescent="0.45">
      <c r="F2940" s="18">
        <v>2932</v>
      </c>
      <c r="G2940">
        <v>375914.67324799491</v>
      </c>
    </row>
    <row r="2941" spans="6:7" x14ac:dyDescent="0.45">
      <c r="F2941" s="18">
        <v>2933</v>
      </c>
      <c r="G2941">
        <v>2514446.4389264644</v>
      </c>
    </row>
    <row r="2942" spans="6:7" x14ac:dyDescent="0.45">
      <c r="F2942" s="18">
        <v>2934</v>
      </c>
      <c r="G2942">
        <v>814758.2894931545</v>
      </c>
    </row>
    <row r="2943" spans="6:7" x14ac:dyDescent="0.45">
      <c r="F2943" s="18">
        <v>2935</v>
      </c>
      <c r="G2943">
        <v>1330292.2722152956</v>
      </c>
    </row>
    <row r="2944" spans="6:7" x14ac:dyDescent="0.45">
      <c r="F2944" s="18">
        <v>2936</v>
      </c>
      <c r="G2944">
        <v>1710989.2838335023</v>
      </c>
    </row>
    <row r="2945" spans="6:7" x14ac:dyDescent="0.45">
      <c r="F2945" s="18">
        <v>2937</v>
      </c>
      <c r="G2945">
        <v>5088684.3598964531</v>
      </c>
    </row>
    <row r="2946" spans="6:7" x14ac:dyDescent="0.45">
      <c r="F2946" s="18">
        <v>2938</v>
      </c>
      <c r="G2946">
        <v>293887.85108593665</v>
      </c>
    </row>
    <row r="2947" spans="6:7" x14ac:dyDescent="0.45">
      <c r="F2947" s="18">
        <v>2939</v>
      </c>
      <c r="G2947">
        <v>374016.78567401005</v>
      </c>
    </row>
    <row r="2948" spans="6:7" x14ac:dyDescent="0.45">
      <c r="F2948" s="18">
        <v>2940</v>
      </c>
      <c r="G2948">
        <v>4692278.245502566</v>
      </c>
    </row>
    <row r="2949" spans="6:7" x14ac:dyDescent="0.45">
      <c r="F2949" s="18">
        <v>2941</v>
      </c>
      <c r="G2949">
        <v>268177.89895018219</v>
      </c>
    </row>
    <row r="2950" spans="6:7" x14ac:dyDescent="0.45">
      <c r="F2950" s="18">
        <v>2942</v>
      </c>
      <c r="G2950">
        <v>4145086.7941764733</v>
      </c>
    </row>
    <row r="2951" spans="6:7" x14ac:dyDescent="0.45">
      <c r="F2951" s="18">
        <v>2943</v>
      </c>
      <c r="G2951">
        <v>11444843.199015347</v>
      </c>
    </row>
    <row r="2952" spans="6:7" x14ac:dyDescent="0.45">
      <c r="F2952" s="18">
        <v>2944</v>
      </c>
      <c r="G2952">
        <v>2857880.2655675965</v>
      </c>
    </row>
    <row r="2953" spans="6:7" x14ac:dyDescent="0.45">
      <c r="F2953" s="18">
        <v>2945</v>
      </c>
      <c r="G2953">
        <v>797182.97902926314</v>
      </c>
    </row>
    <row r="2954" spans="6:7" x14ac:dyDescent="0.45">
      <c r="F2954" s="18">
        <v>2946</v>
      </c>
      <c r="G2954">
        <v>5829570.8940198934</v>
      </c>
    </row>
    <row r="2955" spans="6:7" x14ac:dyDescent="0.45">
      <c r="F2955" s="18">
        <v>2947</v>
      </c>
      <c r="G2955">
        <v>700939.30707468907</v>
      </c>
    </row>
    <row r="2956" spans="6:7" x14ac:dyDescent="0.45">
      <c r="F2956" s="18">
        <v>2948</v>
      </c>
      <c r="G2956">
        <v>1462688.0137473254</v>
      </c>
    </row>
    <row r="2957" spans="6:7" x14ac:dyDescent="0.45">
      <c r="F2957" s="18">
        <v>2949</v>
      </c>
      <c r="G2957">
        <v>635011.98044720991</v>
      </c>
    </row>
    <row r="2958" spans="6:7" x14ac:dyDescent="0.45">
      <c r="F2958" s="18">
        <v>2950</v>
      </c>
      <c r="G2958">
        <v>853284.38770957186</v>
      </c>
    </row>
    <row r="2959" spans="6:7" x14ac:dyDescent="0.45">
      <c r="F2959" s="18">
        <v>2951</v>
      </c>
      <c r="G2959">
        <v>414455.36998842226</v>
      </c>
    </row>
    <row r="2960" spans="6:7" x14ac:dyDescent="0.45">
      <c r="F2960" s="18">
        <v>2952</v>
      </c>
      <c r="G2960">
        <v>469623.08380812505</v>
      </c>
    </row>
    <row r="2961" spans="6:7" x14ac:dyDescent="0.45">
      <c r="F2961" s="18">
        <v>2953</v>
      </c>
      <c r="G2961">
        <v>2972067.160009956</v>
      </c>
    </row>
    <row r="2962" spans="6:7" x14ac:dyDescent="0.45">
      <c r="F2962" s="18">
        <v>2954</v>
      </c>
      <c r="G2962">
        <v>1261194.1439386965</v>
      </c>
    </row>
    <row r="2963" spans="6:7" x14ac:dyDescent="0.45">
      <c r="F2963" s="18">
        <v>2955</v>
      </c>
      <c r="G2963">
        <v>1498502.1269118732</v>
      </c>
    </row>
    <row r="2964" spans="6:7" x14ac:dyDescent="0.45">
      <c r="F2964" s="18">
        <v>2956</v>
      </c>
      <c r="G2964">
        <v>877168.11192675831</v>
      </c>
    </row>
    <row r="2965" spans="6:7" x14ac:dyDescent="0.45">
      <c r="F2965" s="18">
        <v>2957</v>
      </c>
      <c r="G2965">
        <v>944584.79183798656</v>
      </c>
    </row>
    <row r="2966" spans="6:7" x14ac:dyDescent="0.45">
      <c r="F2966" s="18">
        <v>2958</v>
      </c>
      <c r="G2966">
        <v>875085.21686615446</v>
      </c>
    </row>
    <row r="2967" spans="6:7" x14ac:dyDescent="0.45">
      <c r="F2967" s="18">
        <v>2959</v>
      </c>
      <c r="G2967">
        <v>484785.10676777124</v>
      </c>
    </row>
    <row r="2968" spans="6:7" x14ac:dyDescent="0.45">
      <c r="F2968" s="18">
        <v>2960</v>
      </c>
      <c r="G2968">
        <v>553605.85031980334</v>
      </c>
    </row>
    <row r="2969" spans="6:7" x14ac:dyDescent="0.45">
      <c r="F2969" s="18">
        <v>2961</v>
      </c>
      <c r="G2969">
        <v>9448239.6362686995</v>
      </c>
    </row>
    <row r="2970" spans="6:7" x14ac:dyDescent="0.45">
      <c r="F2970" s="18">
        <v>2962</v>
      </c>
      <c r="G2970">
        <v>1861529.15565408</v>
      </c>
    </row>
    <row r="2971" spans="6:7" x14ac:dyDescent="0.45">
      <c r="F2971" s="18">
        <v>2963</v>
      </c>
      <c r="G2971">
        <v>2678882.2123444751</v>
      </c>
    </row>
    <row r="2972" spans="6:7" x14ac:dyDescent="0.45">
      <c r="F2972" s="18">
        <v>2964</v>
      </c>
      <c r="G2972">
        <v>944037.89886563749</v>
      </c>
    </row>
    <row r="2973" spans="6:7" x14ac:dyDescent="0.45">
      <c r="F2973" s="18">
        <v>2965</v>
      </c>
      <c r="G2973">
        <v>1042734.2728791864</v>
      </c>
    </row>
    <row r="2974" spans="6:7" x14ac:dyDescent="0.45">
      <c r="F2974" s="18">
        <v>2966</v>
      </c>
      <c r="G2974">
        <v>4266712.2958505228</v>
      </c>
    </row>
    <row r="2975" spans="6:7" x14ac:dyDescent="0.45">
      <c r="F2975" s="18">
        <v>2967</v>
      </c>
      <c r="G2975">
        <v>3656394.4091392341</v>
      </c>
    </row>
    <row r="2976" spans="6:7" x14ac:dyDescent="0.45">
      <c r="F2976" s="18">
        <v>2968</v>
      </c>
      <c r="G2976">
        <v>349987.31609020324</v>
      </c>
    </row>
    <row r="2977" spans="6:7" x14ac:dyDescent="0.45">
      <c r="F2977" s="18">
        <v>2969</v>
      </c>
      <c r="G2977">
        <v>1037651.8088558578</v>
      </c>
    </row>
    <row r="2978" spans="6:7" x14ac:dyDescent="0.45">
      <c r="F2978" s="18">
        <v>2970</v>
      </c>
      <c r="G2978">
        <v>5104637.5798605625</v>
      </c>
    </row>
    <row r="2979" spans="6:7" x14ac:dyDescent="0.45">
      <c r="F2979" s="18">
        <v>2971</v>
      </c>
      <c r="G2979">
        <v>2135395.417170106</v>
      </c>
    </row>
    <row r="2980" spans="6:7" x14ac:dyDescent="0.45">
      <c r="F2980" s="18">
        <v>2972</v>
      </c>
      <c r="G2980">
        <v>1764595.1753497566</v>
      </c>
    </row>
    <row r="2981" spans="6:7" x14ac:dyDescent="0.45">
      <c r="F2981" s="18">
        <v>2973</v>
      </c>
      <c r="G2981">
        <v>5326974.4844966903</v>
      </c>
    </row>
    <row r="2982" spans="6:7" x14ac:dyDescent="0.45">
      <c r="F2982" s="18">
        <v>2974</v>
      </c>
      <c r="G2982">
        <v>3024063.4586961139</v>
      </c>
    </row>
    <row r="2983" spans="6:7" x14ac:dyDescent="0.45">
      <c r="F2983" s="18">
        <v>2975</v>
      </c>
      <c r="G2983">
        <v>3311060.7101015407</v>
      </c>
    </row>
    <row r="2984" spans="6:7" x14ac:dyDescent="0.45">
      <c r="F2984" s="18">
        <v>2976</v>
      </c>
      <c r="G2984">
        <v>1019758.3161698341</v>
      </c>
    </row>
    <row r="2985" spans="6:7" x14ac:dyDescent="0.45">
      <c r="F2985" s="18">
        <v>2977</v>
      </c>
      <c r="G2985">
        <v>1356744.1226240634</v>
      </c>
    </row>
    <row r="2986" spans="6:7" x14ac:dyDescent="0.45">
      <c r="F2986" s="18">
        <v>2978</v>
      </c>
      <c r="G2986">
        <v>4194935.1371895978</v>
      </c>
    </row>
    <row r="2987" spans="6:7" x14ac:dyDescent="0.45">
      <c r="F2987" s="18">
        <v>2979</v>
      </c>
      <c r="G2987">
        <v>9730075.7378634959</v>
      </c>
    </row>
    <row r="2988" spans="6:7" x14ac:dyDescent="0.45">
      <c r="F2988" s="18">
        <v>2980</v>
      </c>
      <c r="G2988">
        <v>1049393.2407630773</v>
      </c>
    </row>
    <row r="2989" spans="6:7" x14ac:dyDescent="0.45">
      <c r="F2989" s="18">
        <v>2981</v>
      </c>
      <c r="G2989">
        <v>1610632.9588958409</v>
      </c>
    </row>
    <row r="2990" spans="6:7" x14ac:dyDescent="0.45">
      <c r="F2990" s="18">
        <v>2982</v>
      </c>
      <c r="G2990">
        <v>1744162.9957513392</v>
      </c>
    </row>
    <row r="2991" spans="6:7" x14ac:dyDescent="0.45">
      <c r="F2991" s="18">
        <v>2983</v>
      </c>
      <c r="G2991">
        <v>1207201.9422563212</v>
      </c>
    </row>
    <row r="2992" spans="6:7" x14ac:dyDescent="0.45">
      <c r="F2992" s="18">
        <v>2984</v>
      </c>
      <c r="G2992">
        <v>3811959.7795514371</v>
      </c>
    </row>
    <row r="2993" spans="6:7" x14ac:dyDescent="0.45">
      <c r="F2993" s="18">
        <v>2985</v>
      </c>
      <c r="G2993">
        <v>1044457.7251780268</v>
      </c>
    </row>
    <row r="2994" spans="6:7" x14ac:dyDescent="0.45">
      <c r="F2994" s="18">
        <v>2986</v>
      </c>
      <c r="G2994">
        <v>924216.62336676684</v>
      </c>
    </row>
    <row r="2995" spans="6:7" x14ac:dyDescent="0.45">
      <c r="F2995" s="18">
        <v>2987</v>
      </c>
      <c r="G2995">
        <v>4490673.4341935609</v>
      </c>
    </row>
    <row r="2996" spans="6:7" x14ac:dyDescent="0.45">
      <c r="F2996" s="18">
        <v>2988</v>
      </c>
      <c r="G2996">
        <v>6743557.5894224001</v>
      </c>
    </row>
    <row r="2997" spans="6:7" x14ac:dyDescent="0.45">
      <c r="F2997" s="18">
        <v>2989</v>
      </c>
      <c r="G2997">
        <v>7207199.2953315768</v>
      </c>
    </row>
    <row r="2998" spans="6:7" x14ac:dyDescent="0.45">
      <c r="F2998" s="18">
        <v>2990</v>
      </c>
      <c r="G2998">
        <v>997555.3836310677</v>
      </c>
    </row>
    <row r="2999" spans="6:7" x14ac:dyDescent="0.45">
      <c r="F2999" s="18">
        <v>2991</v>
      </c>
      <c r="G2999">
        <v>1376134.3151343383</v>
      </c>
    </row>
    <row r="3000" spans="6:7" x14ac:dyDescent="0.45">
      <c r="F3000" s="18">
        <v>2992</v>
      </c>
      <c r="G3000">
        <v>840825.24991121935</v>
      </c>
    </row>
    <row r="3001" spans="6:7" x14ac:dyDescent="0.45">
      <c r="F3001" s="18">
        <v>2993</v>
      </c>
      <c r="G3001">
        <v>2561044.5746473046</v>
      </c>
    </row>
    <row r="3002" spans="6:7" x14ac:dyDescent="0.45">
      <c r="F3002" s="18">
        <v>2994</v>
      </c>
      <c r="G3002">
        <v>1248150.1328542149</v>
      </c>
    </row>
    <row r="3003" spans="6:7" x14ac:dyDescent="0.45">
      <c r="F3003" s="18">
        <v>2995</v>
      </c>
      <c r="G3003">
        <v>416351.82241237588</v>
      </c>
    </row>
    <row r="3004" spans="6:7" x14ac:dyDescent="0.45">
      <c r="F3004" s="18">
        <v>2996</v>
      </c>
      <c r="G3004">
        <v>1240346.2179504563</v>
      </c>
    </row>
    <row r="3005" spans="6:7" x14ac:dyDescent="0.45">
      <c r="F3005" s="18">
        <v>2997</v>
      </c>
      <c r="G3005">
        <v>2109749.6846416942</v>
      </c>
    </row>
    <row r="3006" spans="6:7" x14ac:dyDescent="0.45">
      <c r="F3006" s="18">
        <v>2998</v>
      </c>
      <c r="G3006">
        <v>1310218.0842277596</v>
      </c>
    </row>
    <row r="3007" spans="6:7" x14ac:dyDescent="0.45">
      <c r="F3007" s="18">
        <v>2999</v>
      </c>
      <c r="G3007">
        <v>1180889.5742825039</v>
      </c>
    </row>
    <row r="3008" spans="6:7" x14ac:dyDescent="0.45">
      <c r="F3008" s="18">
        <v>3000</v>
      </c>
      <c r="G3008">
        <v>3616442.3433107245</v>
      </c>
    </row>
    <row r="3009" spans="6:7" x14ac:dyDescent="0.45">
      <c r="F3009" s="18">
        <v>3001</v>
      </c>
      <c r="G3009">
        <v>796533.5461798741</v>
      </c>
    </row>
    <row r="3010" spans="6:7" x14ac:dyDescent="0.45">
      <c r="F3010" s="18">
        <v>3002</v>
      </c>
      <c r="G3010">
        <v>3378485.6758335629</v>
      </c>
    </row>
    <row r="3011" spans="6:7" x14ac:dyDescent="0.45">
      <c r="F3011" s="18">
        <v>3003</v>
      </c>
      <c r="G3011">
        <v>181309.02253104269</v>
      </c>
    </row>
    <row r="3012" spans="6:7" x14ac:dyDescent="0.45">
      <c r="F3012" s="18">
        <v>3004</v>
      </c>
      <c r="G3012">
        <v>629774.82491552515</v>
      </c>
    </row>
    <row r="3013" spans="6:7" x14ac:dyDescent="0.45">
      <c r="F3013" s="18">
        <v>3005</v>
      </c>
      <c r="G3013">
        <v>2000720.3059612629</v>
      </c>
    </row>
    <row r="3014" spans="6:7" x14ac:dyDescent="0.45">
      <c r="F3014" s="18">
        <v>3006</v>
      </c>
      <c r="G3014">
        <v>1566598.8080847422</v>
      </c>
    </row>
    <row r="3015" spans="6:7" x14ac:dyDescent="0.45">
      <c r="F3015" s="18">
        <v>3007</v>
      </c>
      <c r="G3015">
        <v>845598.11348579195</v>
      </c>
    </row>
    <row r="3016" spans="6:7" x14ac:dyDescent="0.45">
      <c r="F3016" s="18">
        <v>3008</v>
      </c>
      <c r="G3016">
        <v>1709626.2106455106</v>
      </c>
    </row>
    <row r="3017" spans="6:7" x14ac:dyDescent="0.45">
      <c r="F3017" s="18">
        <v>3009</v>
      </c>
      <c r="G3017">
        <v>1962025.1119811279</v>
      </c>
    </row>
    <row r="3018" spans="6:7" x14ac:dyDescent="0.45">
      <c r="F3018" s="18">
        <v>3010</v>
      </c>
      <c r="G3018">
        <v>107677.20966800381</v>
      </c>
    </row>
    <row r="3019" spans="6:7" x14ac:dyDescent="0.45">
      <c r="F3019" s="18">
        <v>3011</v>
      </c>
      <c r="G3019">
        <v>994336.14706240245</v>
      </c>
    </row>
    <row r="3020" spans="6:7" x14ac:dyDescent="0.45">
      <c r="F3020" s="18">
        <v>3012</v>
      </c>
      <c r="G3020">
        <v>3465961.0819887659</v>
      </c>
    </row>
    <row r="3021" spans="6:7" x14ac:dyDescent="0.45">
      <c r="F3021" s="18">
        <v>3013</v>
      </c>
      <c r="G3021">
        <v>7758312.3091674177</v>
      </c>
    </row>
    <row r="3022" spans="6:7" x14ac:dyDescent="0.45">
      <c r="F3022" s="18">
        <v>3014</v>
      </c>
      <c r="G3022">
        <v>1118978.942881309</v>
      </c>
    </row>
    <row r="3023" spans="6:7" x14ac:dyDescent="0.45">
      <c r="F3023" s="18">
        <v>3015</v>
      </c>
      <c r="G3023">
        <v>1222965.739412596</v>
      </c>
    </row>
    <row r="3024" spans="6:7" x14ac:dyDescent="0.45">
      <c r="F3024" s="18">
        <v>3016</v>
      </c>
      <c r="G3024">
        <v>5384564.1126828091</v>
      </c>
    </row>
    <row r="3025" spans="6:7" x14ac:dyDescent="0.45">
      <c r="F3025" s="18">
        <v>3017</v>
      </c>
      <c r="G3025">
        <v>2539258.9493448818</v>
      </c>
    </row>
    <row r="3026" spans="6:7" x14ac:dyDescent="0.45">
      <c r="F3026" s="18">
        <v>3018</v>
      </c>
      <c r="G3026">
        <v>2312782.4265167611</v>
      </c>
    </row>
    <row r="3027" spans="6:7" x14ac:dyDescent="0.45">
      <c r="F3027" s="18">
        <v>3019</v>
      </c>
      <c r="G3027">
        <v>1378110.170963743</v>
      </c>
    </row>
    <row r="3028" spans="6:7" x14ac:dyDescent="0.45">
      <c r="F3028" s="18">
        <v>3020</v>
      </c>
      <c r="G3028">
        <v>321557.04622727237</v>
      </c>
    </row>
    <row r="3029" spans="6:7" x14ac:dyDescent="0.45">
      <c r="F3029" s="18">
        <v>3021</v>
      </c>
      <c r="G3029">
        <v>1211330.9748832544</v>
      </c>
    </row>
    <row r="3030" spans="6:7" x14ac:dyDescent="0.45">
      <c r="F3030" s="18">
        <v>3022</v>
      </c>
      <c r="G3030">
        <v>8305064.0297444463</v>
      </c>
    </row>
    <row r="3031" spans="6:7" x14ac:dyDescent="0.45">
      <c r="F3031" s="18">
        <v>3023</v>
      </c>
      <c r="G3031">
        <v>9125731.6700105593</v>
      </c>
    </row>
    <row r="3032" spans="6:7" x14ac:dyDescent="0.45">
      <c r="F3032" s="18">
        <v>3024</v>
      </c>
      <c r="G3032">
        <v>2550014.3420942407</v>
      </c>
    </row>
    <row r="3033" spans="6:7" x14ac:dyDescent="0.45">
      <c r="F3033" s="18">
        <v>3025</v>
      </c>
      <c r="G3033">
        <v>2141908.112949654</v>
      </c>
    </row>
    <row r="3034" spans="6:7" x14ac:dyDescent="0.45">
      <c r="F3034" s="18">
        <v>3026</v>
      </c>
      <c r="G3034">
        <v>2432637.9032436032</v>
      </c>
    </row>
    <row r="3035" spans="6:7" x14ac:dyDescent="0.45">
      <c r="F3035" s="18">
        <v>3027</v>
      </c>
      <c r="G3035">
        <v>948793.45608973852</v>
      </c>
    </row>
    <row r="3036" spans="6:7" x14ac:dyDescent="0.45">
      <c r="F3036" s="18">
        <v>3028</v>
      </c>
      <c r="G3036">
        <v>8434867.6104392856</v>
      </c>
    </row>
    <row r="3037" spans="6:7" x14ac:dyDescent="0.45">
      <c r="F3037" s="18">
        <v>3029</v>
      </c>
      <c r="G3037">
        <v>1154176.0639110506</v>
      </c>
    </row>
    <row r="3038" spans="6:7" x14ac:dyDescent="0.45">
      <c r="F3038" s="18">
        <v>3030</v>
      </c>
      <c r="G3038">
        <v>1115377.4212159505</v>
      </c>
    </row>
    <row r="3039" spans="6:7" x14ac:dyDescent="0.45">
      <c r="F3039" s="18">
        <v>3031</v>
      </c>
      <c r="G3039">
        <v>1637270.8082592054</v>
      </c>
    </row>
    <row r="3040" spans="6:7" x14ac:dyDescent="0.45">
      <c r="F3040" s="18">
        <v>3032</v>
      </c>
      <c r="G3040">
        <v>5909103.2494187979</v>
      </c>
    </row>
    <row r="3041" spans="6:7" x14ac:dyDescent="0.45">
      <c r="F3041" s="18">
        <v>3033</v>
      </c>
      <c r="G3041">
        <v>1198223.717319526</v>
      </c>
    </row>
    <row r="3042" spans="6:7" x14ac:dyDescent="0.45">
      <c r="F3042" s="18">
        <v>3034</v>
      </c>
      <c r="G3042">
        <v>1795815.4567948694</v>
      </c>
    </row>
    <row r="3043" spans="6:7" x14ac:dyDescent="0.45">
      <c r="F3043" s="18">
        <v>3035</v>
      </c>
      <c r="G3043">
        <v>1585149.2160305809</v>
      </c>
    </row>
    <row r="3044" spans="6:7" x14ac:dyDescent="0.45">
      <c r="F3044" s="18">
        <v>3036</v>
      </c>
      <c r="G3044">
        <v>525351.62091631582</v>
      </c>
    </row>
    <row r="3045" spans="6:7" x14ac:dyDescent="0.45">
      <c r="F3045" s="18">
        <v>3037</v>
      </c>
      <c r="G3045">
        <v>2341511.192404524</v>
      </c>
    </row>
    <row r="3046" spans="6:7" x14ac:dyDescent="0.45">
      <c r="F3046" s="18">
        <v>3038</v>
      </c>
      <c r="G3046">
        <v>132056.87720433949</v>
      </c>
    </row>
    <row r="3047" spans="6:7" x14ac:dyDescent="0.45">
      <c r="F3047" s="18">
        <v>3039</v>
      </c>
      <c r="G3047">
        <v>1916957.5400516228</v>
      </c>
    </row>
    <row r="3048" spans="6:7" x14ac:dyDescent="0.45">
      <c r="F3048" s="18">
        <v>3040</v>
      </c>
      <c r="G3048">
        <v>1341643.2812390525</v>
      </c>
    </row>
    <row r="3049" spans="6:7" x14ac:dyDescent="0.45">
      <c r="F3049" s="18">
        <v>3041</v>
      </c>
      <c r="G3049">
        <v>969286.47775504086</v>
      </c>
    </row>
    <row r="3050" spans="6:7" x14ac:dyDescent="0.45">
      <c r="F3050" s="18">
        <v>3042</v>
      </c>
      <c r="G3050">
        <v>234559.84637791011</v>
      </c>
    </row>
    <row r="3051" spans="6:7" x14ac:dyDescent="0.45">
      <c r="F3051" s="18">
        <v>3043</v>
      </c>
      <c r="G3051">
        <v>3329598.4128533099</v>
      </c>
    </row>
    <row r="3052" spans="6:7" x14ac:dyDescent="0.45">
      <c r="F3052" s="18">
        <v>3044</v>
      </c>
      <c r="G3052">
        <v>271208.7716223902</v>
      </c>
    </row>
    <row r="3053" spans="6:7" x14ac:dyDescent="0.45">
      <c r="F3053" s="18">
        <v>3045</v>
      </c>
      <c r="G3053">
        <v>2427297.5735748499</v>
      </c>
    </row>
    <row r="3054" spans="6:7" x14ac:dyDescent="0.45">
      <c r="F3054" s="18">
        <v>3046</v>
      </c>
      <c r="G3054">
        <v>505939.76734289108</v>
      </c>
    </row>
    <row r="3055" spans="6:7" x14ac:dyDescent="0.45">
      <c r="F3055" s="18">
        <v>3047</v>
      </c>
      <c r="G3055">
        <v>1189061.6685066354</v>
      </c>
    </row>
    <row r="3056" spans="6:7" x14ac:dyDescent="0.45">
      <c r="F3056" s="18">
        <v>3048</v>
      </c>
      <c r="G3056">
        <v>797605.7440357845</v>
      </c>
    </row>
    <row r="3057" spans="6:7" x14ac:dyDescent="0.45">
      <c r="F3057" s="18">
        <v>3049</v>
      </c>
      <c r="G3057">
        <v>1354649.1881835032</v>
      </c>
    </row>
    <row r="3058" spans="6:7" x14ac:dyDescent="0.45">
      <c r="F3058" s="18">
        <v>3050</v>
      </c>
      <c r="G3058">
        <v>2964050.8998718229</v>
      </c>
    </row>
    <row r="3059" spans="6:7" x14ac:dyDescent="0.45">
      <c r="F3059" s="18">
        <v>3051</v>
      </c>
      <c r="G3059">
        <v>1156911.5747444041</v>
      </c>
    </row>
    <row r="3060" spans="6:7" x14ac:dyDescent="0.45">
      <c r="F3060" s="18">
        <v>3052</v>
      </c>
      <c r="G3060">
        <v>623002.07922848104</v>
      </c>
    </row>
    <row r="3061" spans="6:7" x14ac:dyDescent="0.45">
      <c r="F3061" s="18">
        <v>3053</v>
      </c>
      <c r="G3061">
        <v>941912.6151926677</v>
      </c>
    </row>
    <row r="3062" spans="6:7" x14ac:dyDescent="0.45">
      <c r="F3062" s="18">
        <v>3054</v>
      </c>
      <c r="G3062">
        <v>2336516.6153495503</v>
      </c>
    </row>
    <row r="3063" spans="6:7" x14ac:dyDescent="0.45">
      <c r="F3063" s="18">
        <v>3055</v>
      </c>
      <c r="G3063">
        <v>918051.19190557487</v>
      </c>
    </row>
    <row r="3064" spans="6:7" x14ac:dyDescent="0.45">
      <c r="F3064" s="18">
        <v>3056</v>
      </c>
      <c r="G3064">
        <v>1790411.1389633131</v>
      </c>
    </row>
    <row r="3065" spans="6:7" x14ac:dyDescent="0.45">
      <c r="F3065" s="18">
        <v>3057</v>
      </c>
      <c r="G3065">
        <v>3150780.0905666212</v>
      </c>
    </row>
    <row r="3066" spans="6:7" x14ac:dyDescent="0.45">
      <c r="F3066" s="18">
        <v>3058</v>
      </c>
      <c r="G3066">
        <v>853153.84532369813</v>
      </c>
    </row>
    <row r="3067" spans="6:7" x14ac:dyDescent="0.45">
      <c r="F3067" s="18">
        <v>3059</v>
      </c>
      <c r="G3067">
        <v>348349.20186680212</v>
      </c>
    </row>
    <row r="3068" spans="6:7" x14ac:dyDescent="0.45">
      <c r="F3068" s="18">
        <v>3060</v>
      </c>
      <c r="G3068">
        <v>4588814.0288640009</v>
      </c>
    </row>
    <row r="3069" spans="6:7" x14ac:dyDescent="0.45">
      <c r="F3069" s="18">
        <v>3061</v>
      </c>
      <c r="G3069">
        <v>2249443.0953083844</v>
      </c>
    </row>
    <row r="3070" spans="6:7" x14ac:dyDescent="0.45">
      <c r="F3070" s="18">
        <v>3062</v>
      </c>
      <c r="G3070">
        <v>994699.57949972257</v>
      </c>
    </row>
    <row r="3071" spans="6:7" x14ac:dyDescent="0.45">
      <c r="F3071" s="18">
        <v>3063</v>
      </c>
      <c r="G3071">
        <v>1096168.7723100253</v>
      </c>
    </row>
    <row r="3072" spans="6:7" x14ac:dyDescent="0.45">
      <c r="F3072" s="18">
        <v>3064</v>
      </c>
      <c r="G3072">
        <v>1075057.0420509621</v>
      </c>
    </row>
    <row r="3073" spans="6:7" x14ac:dyDescent="0.45">
      <c r="F3073" s="18">
        <v>3065</v>
      </c>
      <c r="G3073">
        <v>1579875.0452199613</v>
      </c>
    </row>
    <row r="3074" spans="6:7" x14ac:dyDescent="0.45">
      <c r="F3074" s="18">
        <v>3066</v>
      </c>
      <c r="G3074">
        <v>1335385.291807181</v>
      </c>
    </row>
    <row r="3075" spans="6:7" x14ac:dyDescent="0.45">
      <c r="F3075" s="18">
        <v>3067</v>
      </c>
      <c r="G3075">
        <v>1171705.2881384254</v>
      </c>
    </row>
    <row r="3076" spans="6:7" x14ac:dyDescent="0.45">
      <c r="F3076" s="18">
        <v>3068</v>
      </c>
      <c r="G3076">
        <v>1059927.6296070095</v>
      </c>
    </row>
    <row r="3077" spans="6:7" x14ac:dyDescent="0.45">
      <c r="F3077" s="18">
        <v>3069</v>
      </c>
      <c r="G3077">
        <v>1757590.8522713892</v>
      </c>
    </row>
    <row r="3078" spans="6:7" x14ac:dyDescent="0.45">
      <c r="F3078" s="18">
        <v>3070</v>
      </c>
      <c r="G3078">
        <v>2413707.4695814946</v>
      </c>
    </row>
    <row r="3079" spans="6:7" x14ac:dyDescent="0.45">
      <c r="F3079" s="18">
        <v>3071</v>
      </c>
      <c r="G3079">
        <v>1481770.7070333923</v>
      </c>
    </row>
    <row r="3080" spans="6:7" x14ac:dyDescent="0.45">
      <c r="F3080" s="18">
        <v>3072</v>
      </c>
      <c r="G3080">
        <v>1416284.3805515424</v>
      </c>
    </row>
    <row r="3081" spans="6:7" x14ac:dyDescent="0.45">
      <c r="F3081" s="18">
        <v>3073</v>
      </c>
      <c r="G3081">
        <v>2181130.8384901336</v>
      </c>
    </row>
    <row r="3082" spans="6:7" x14ac:dyDescent="0.45">
      <c r="F3082" s="18">
        <v>3074</v>
      </c>
      <c r="G3082">
        <v>2077716.0326067226</v>
      </c>
    </row>
    <row r="3083" spans="6:7" x14ac:dyDescent="0.45">
      <c r="F3083" s="18">
        <v>3075</v>
      </c>
      <c r="G3083">
        <v>4627992.7666452825</v>
      </c>
    </row>
    <row r="3084" spans="6:7" x14ac:dyDescent="0.45">
      <c r="F3084" s="18">
        <v>3076</v>
      </c>
      <c r="G3084">
        <v>1243747.6998239404</v>
      </c>
    </row>
    <row r="3085" spans="6:7" x14ac:dyDescent="0.45">
      <c r="F3085" s="18">
        <v>3077</v>
      </c>
      <c r="G3085">
        <v>656286.33847405203</v>
      </c>
    </row>
    <row r="3086" spans="6:7" x14ac:dyDescent="0.45">
      <c r="F3086" s="18">
        <v>3078</v>
      </c>
      <c r="G3086">
        <v>939256.47904294578</v>
      </c>
    </row>
    <row r="3087" spans="6:7" x14ac:dyDescent="0.45">
      <c r="F3087" s="18">
        <v>3079</v>
      </c>
      <c r="G3087">
        <v>5387817.2903991174</v>
      </c>
    </row>
    <row r="3088" spans="6:7" x14ac:dyDescent="0.45">
      <c r="F3088" s="18">
        <v>3080</v>
      </c>
      <c r="G3088">
        <v>1805135.8678406393</v>
      </c>
    </row>
    <row r="3089" spans="6:7" x14ac:dyDescent="0.45">
      <c r="F3089" s="18">
        <v>3081</v>
      </c>
      <c r="G3089">
        <v>3673396.1337778261</v>
      </c>
    </row>
    <row r="3090" spans="6:7" x14ac:dyDescent="0.45">
      <c r="F3090" s="18">
        <v>3082</v>
      </c>
      <c r="G3090">
        <v>2365246.8596978853</v>
      </c>
    </row>
    <row r="3091" spans="6:7" x14ac:dyDescent="0.45">
      <c r="F3091" s="18">
        <v>3083</v>
      </c>
      <c r="G3091">
        <v>7069144.1492268089</v>
      </c>
    </row>
    <row r="3092" spans="6:7" x14ac:dyDescent="0.45">
      <c r="F3092" s="18">
        <v>3084</v>
      </c>
      <c r="G3092">
        <v>282278.39752258454</v>
      </c>
    </row>
    <row r="3093" spans="6:7" x14ac:dyDescent="0.45">
      <c r="F3093" s="18">
        <v>3085</v>
      </c>
      <c r="G3093">
        <v>527167.94929027092</v>
      </c>
    </row>
    <row r="3094" spans="6:7" x14ac:dyDescent="0.45">
      <c r="F3094" s="18">
        <v>3086</v>
      </c>
      <c r="G3094">
        <v>1695730.6905625432</v>
      </c>
    </row>
    <row r="3095" spans="6:7" x14ac:dyDescent="0.45">
      <c r="F3095" s="18">
        <v>3087</v>
      </c>
      <c r="G3095">
        <v>1390982.2345926899</v>
      </c>
    </row>
    <row r="3096" spans="6:7" x14ac:dyDescent="0.45">
      <c r="F3096" s="18">
        <v>3088</v>
      </c>
      <c r="G3096">
        <v>198349.61551669741</v>
      </c>
    </row>
    <row r="3097" spans="6:7" x14ac:dyDescent="0.45">
      <c r="F3097" s="18">
        <v>3089</v>
      </c>
      <c r="G3097">
        <v>1627260.5644898566</v>
      </c>
    </row>
    <row r="3098" spans="6:7" x14ac:dyDescent="0.45">
      <c r="F3098" s="18">
        <v>3090</v>
      </c>
      <c r="G3098">
        <v>972561.53304012225</v>
      </c>
    </row>
    <row r="3099" spans="6:7" x14ac:dyDescent="0.45">
      <c r="F3099" s="18">
        <v>3091</v>
      </c>
      <c r="G3099">
        <v>4108751.0827137325</v>
      </c>
    </row>
    <row r="3100" spans="6:7" x14ac:dyDescent="0.45">
      <c r="F3100" s="18">
        <v>3092</v>
      </c>
      <c r="G3100">
        <v>4457292.3944727452</v>
      </c>
    </row>
    <row r="3101" spans="6:7" x14ac:dyDescent="0.45">
      <c r="F3101" s="18">
        <v>3093</v>
      </c>
      <c r="G3101">
        <v>1141678.9190252293</v>
      </c>
    </row>
    <row r="3102" spans="6:7" x14ac:dyDescent="0.45">
      <c r="F3102" s="18">
        <v>3094</v>
      </c>
      <c r="G3102">
        <v>1199255.0922565048</v>
      </c>
    </row>
    <row r="3103" spans="6:7" x14ac:dyDescent="0.45">
      <c r="F3103" s="18">
        <v>3095</v>
      </c>
      <c r="G3103">
        <v>4366989.2012307951</v>
      </c>
    </row>
    <row r="3104" spans="6:7" x14ac:dyDescent="0.45">
      <c r="F3104" s="18">
        <v>3096</v>
      </c>
      <c r="G3104">
        <v>163190.07908334976</v>
      </c>
    </row>
    <row r="3105" spans="6:7" x14ac:dyDescent="0.45">
      <c r="F3105" s="18">
        <v>3097</v>
      </c>
      <c r="G3105">
        <v>1068677.6858609605</v>
      </c>
    </row>
    <row r="3106" spans="6:7" x14ac:dyDescent="0.45">
      <c r="F3106" s="18">
        <v>3098</v>
      </c>
      <c r="G3106">
        <v>1501832.6028740052</v>
      </c>
    </row>
    <row r="3107" spans="6:7" x14ac:dyDescent="0.45">
      <c r="F3107" s="18">
        <v>3099</v>
      </c>
      <c r="G3107">
        <v>3726584.7477428764</v>
      </c>
    </row>
    <row r="3108" spans="6:7" x14ac:dyDescent="0.45">
      <c r="F3108" s="18">
        <v>3100</v>
      </c>
      <c r="G3108">
        <v>963464.2873867834</v>
      </c>
    </row>
    <row r="3109" spans="6:7" x14ac:dyDescent="0.45">
      <c r="F3109" s="18">
        <v>3101</v>
      </c>
      <c r="G3109">
        <v>1338477.8160749022</v>
      </c>
    </row>
    <row r="3110" spans="6:7" x14ac:dyDescent="0.45">
      <c r="F3110" s="18">
        <v>3102</v>
      </c>
      <c r="G3110">
        <v>418662.01659749093</v>
      </c>
    </row>
    <row r="3111" spans="6:7" x14ac:dyDescent="0.45">
      <c r="F3111" s="18">
        <v>3103</v>
      </c>
      <c r="G3111">
        <v>1945239.5244723114</v>
      </c>
    </row>
    <row r="3112" spans="6:7" x14ac:dyDescent="0.45">
      <c r="F3112" s="18">
        <v>3104</v>
      </c>
      <c r="G3112">
        <v>1098007.4959554637</v>
      </c>
    </row>
    <row r="3113" spans="6:7" x14ac:dyDescent="0.45">
      <c r="F3113" s="18">
        <v>3105</v>
      </c>
      <c r="G3113">
        <v>5950467.6189632509</v>
      </c>
    </row>
    <row r="3114" spans="6:7" x14ac:dyDescent="0.45">
      <c r="F3114" s="18">
        <v>3106</v>
      </c>
      <c r="G3114">
        <v>1022820.4852734497</v>
      </c>
    </row>
    <row r="3115" spans="6:7" x14ac:dyDescent="0.45">
      <c r="F3115" s="18">
        <v>3107</v>
      </c>
      <c r="G3115">
        <v>2315347.845737827</v>
      </c>
    </row>
    <row r="3116" spans="6:7" x14ac:dyDescent="0.45">
      <c r="F3116" s="18">
        <v>3108</v>
      </c>
      <c r="G3116">
        <v>1327604.8987501229</v>
      </c>
    </row>
    <row r="3117" spans="6:7" x14ac:dyDescent="0.45">
      <c r="F3117" s="18">
        <v>3109</v>
      </c>
      <c r="G3117">
        <v>643121.50885100395</v>
      </c>
    </row>
    <row r="3118" spans="6:7" x14ac:dyDescent="0.45">
      <c r="F3118" s="18">
        <v>3110</v>
      </c>
      <c r="G3118">
        <v>3513757.9695511032</v>
      </c>
    </row>
    <row r="3119" spans="6:7" x14ac:dyDescent="0.45">
      <c r="F3119" s="18">
        <v>3111</v>
      </c>
      <c r="G3119">
        <v>5432128.6688605454</v>
      </c>
    </row>
    <row r="3120" spans="6:7" x14ac:dyDescent="0.45">
      <c r="F3120" s="18">
        <v>3112</v>
      </c>
      <c r="G3120">
        <v>955450.77837094909</v>
      </c>
    </row>
    <row r="3121" spans="6:7" x14ac:dyDescent="0.45">
      <c r="F3121" s="18">
        <v>3113</v>
      </c>
      <c r="G3121">
        <v>5162032.5279550152</v>
      </c>
    </row>
    <row r="3122" spans="6:7" x14ac:dyDescent="0.45">
      <c r="F3122" s="18">
        <v>3114</v>
      </c>
      <c r="G3122">
        <v>1850453.3049955298</v>
      </c>
    </row>
    <row r="3123" spans="6:7" x14ac:dyDescent="0.45">
      <c r="F3123" s="18">
        <v>3115</v>
      </c>
      <c r="G3123">
        <v>786904.2801830481</v>
      </c>
    </row>
    <row r="3124" spans="6:7" x14ac:dyDescent="0.45">
      <c r="F3124" s="18">
        <v>3116</v>
      </c>
      <c r="G3124">
        <v>512192.08411567396</v>
      </c>
    </row>
    <row r="3125" spans="6:7" x14ac:dyDescent="0.45">
      <c r="F3125" s="18">
        <v>3117</v>
      </c>
      <c r="G3125">
        <v>669912.92508815916</v>
      </c>
    </row>
    <row r="3126" spans="6:7" x14ac:dyDescent="0.45">
      <c r="F3126" s="18">
        <v>3118</v>
      </c>
      <c r="G3126">
        <v>1630046.0993574234</v>
      </c>
    </row>
    <row r="3127" spans="6:7" x14ac:dyDescent="0.45">
      <c r="F3127" s="18">
        <v>3119</v>
      </c>
      <c r="G3127">
        <v>1438373.0844247411</v>
      </c>
    </row>
    <row r="3128" spans="6:7" x14ac:dyDescent="0.45">
      <c r="F3128" s="18">
        <v>3120</v>
      </c>
      <c r="G3128">
        <v>929907.52780571452</v>
      </c>
    </row>
    <row r="3129" spans="6:7" x14ac:dyDescent="0.45">
      <c r="F3129" s="18">
        <v>3121</v>
      </c>
      <c r="G3129">
        <v>13813776.849507537</v>
      </c>
    </row>
    <row r="3130" spans="6:7" x14ac:dyDescent="0.45">
      <c r="F3130" s="18">
        <v>3122</v>
      </c>
      <c r="G3130">
        <v>4534593.3472980354</v>
      </c>
    </row>
    <row r="3131" spans="6:7" x14ac:dyDescent="0.45">
      <c r="F3131" s="18">
        <v>3123</v>
      </c>
      <c r="G3131">
        <v>4595165.5401815744</v>
      </c>
    </row>
    <row r="3132" spans="6:7" x14ac:dyDescent="0.45">
      <c r="F3132" s="18">
        <v>3124</v>
      </c>
      <c r="G3132">
        <v>177225.29737296884</v>
      </c>
    </row>
    <row r="3133" spans="6:7" x14ac:dyDescent="0.45">
      <c r="F3133" s="18">
        <v>3125</v>
      </c>
      <c r="G3133">
        <v>3388505.8358013057</v>
      </c>
    </row>
    <row r="3134" spans="6:7" x14ac:dyDescent="0.45">
      <c r="F3134" s="18">
        <v>3126</v>
      </c>
      <c r="G3134">
        <v>2214999.8455432146</v>
      </c>
    </row>
    <row r="3135" spans="6:7" x14ac:dyDescent="0.45">
      <c r="F3135" s="18">
        <v>3127</v>
      </c>
      <c r="G3135">
        <v>4843675.5882685548</v>
      </c>
    </row>
    <row r="3136" spans="6:7" x14ac:dyDescent="0.45">
      <c r="F3136" s="18">
        <v>3128</v>
      </c>
      <c r="G3136">
        <v>1473976.9210188386</v>
      </c>
    </row>
    <row r="3137" spans="6:7" x14ac:dyDescent="0.45">
      <c r="F3137" s="18">
        <v>3129</v>
      </c>
      <c r="G3137">
        <v>10291405.390608143</v>
      </c>
    </row>
    <row r="3138" spans="6:7" x14ac:dyDescent="0.45">
      <c r="F3138" s="18">
        <v>3130</v>
      </c>
      <c r="G3138">
        <v>3460688.3472685036</v>
      </c>
    </row>
    <row r="3139" spans="6:7" x14ac:dyDescent="0.45">
      <c r="F3139" s="18">
        <v>3131</v>
      </c>
      <c r="G3139">
        <v>5620284.3161458196</v>
      </c>
    </row>
    <row r="3140" spans="6:7" x14ac:dyDescent="0.45">
      <c r="F3140" s="18">
        <v>3132</v>
      </c>
      <c r="G3140">
        <v>4766865.4537166776</v>
      </c>
    </row>
    <row r="3141" spans="6:7" x14ac:dyDescent="0.45">
      <c r="F3141" s="18">
        <v>3133</v>
      </c>
      <c r="G3141">
        <v>493917.66906334355</v>
      </c>
    </row>
    <row r="3142" spans="6:7" x14ac:dyDescent="0.45">
      <c r="F3142" s="18">
        <v>3134</v>
      </c>
      <c r="G3142">
        <v>3137741.6627419344</v>
      </c>
    </row>
    <row r="3143" spans="6:7" x14ac:dyDescent="0.45">
      <c r="F3143" s="18">
        <v>3135</v>
      </c>
      <c r="G3143">
        <v>487324.71083557932</v>
      </c>
    </row>
    <row r="3144" spans="6:7" x14ac:dyDescent="0.45">
      <c r="F3144" s="18">
        <v>3136</v>
      </c>
      <c r="G3144">
        <v>2107758.2601062958</v>
      </c>
    </row>
    <row r="3145" spans="6:7" x14ac:dyDescent="0.45">
      <c r="F3145" s="18">
        <v>3137</v>
      </c>
      <c r="G3145">
        <v>4375265.0109082581</v>
      </c>
    </row>
    <row r="3146" spans="6:7" x14ac:dyDescent="0.45">
      <c r="F3146" s="18">
        <v>3138</v>
      </c>
      <c r="G3146">
        <v>4365061.0257883575</v>
      </c>
    </row>
    <row r="3147" spans="6:7" x14ac:dyDescent="0.45">
      <c r="F3147" s="18">
        <v>3139</v>
      </c>
      <c r="G3147">
        <v>9233631.2977053989</v>
      </c>
    </row>
    <row r="3148" spans="6:7" x14ac:dyDescent="0.45">
      <c r="F3148" s="18">
        <v>3140</v>
      </c>
      <c r="G3148">
        <v>557490.26651354076</v>
      </c>
    </row>
    <row r="3149" spans="6:7" x14ac:dyDescent="0.45">
      <c r="F3149" s="18">
        <v>3141</v>
      </c>
      <c r="G3149">
        <v>590004.36135939974</v>
      </c>
    </row>
    <row r="3150" spans="6:7" x14ac:dyDescent="0.45">
      <c r="F3150" s="18">
        <v>3142</v>
      </c>
      <c r="G3150">
        <v>3110228.7758886088</v>
      </c>
    </row>
    <row r="3151" spans="6:7" x14ac:dyDescent="0.45">
      <c r="F3151" s="18">
        <v>3143</v>
      </c>
      <c r="G3151">
        <v>4037399.391484655</v>
      </c>
    </row>
    <row r="3152" spans="6:7" x14ac:dyDescent="0.45">
      <c r="F3152" s="18">
        <v>3144</v>
      </c>
      <c r="G3152">
        <v>1157963.1654174647</v>
      </c>
    </row>
    <row r="3153" spans="6:7" x14ac:dyDescent="0.45">
      <c r="F3153" s="18">
        <v>3145</v>
      </c>
      <c r="G3153">
        <v>499209.41213494533</v>
      </c>
    </row>
    <row r="3154" spans="6:7" x14ac:dyDescent="0.45">
      <c r="F3154" s="18">
        <v>3146</v>
      </c>
      <c r="G3154">
        <v>1519562.0415596319</v>
      </c>
    </row>
    <row r="3155" spans="6:7" x14ac:dyDescent="0.45">
      <c r="F3155" s="18">
        <v>3147</v>
      </c>
      <c r="G3155">
        <v>3670674.8610209413</v>
      </c>
    </row>
    <row r="3156" spans="6:7" x14ac:dyDescent="0.45">
      <c r="F3156" s="18">
        <v>3148</v>
      </c>
      <c r="G3156">
        <v>2572914.7899483992</v>
      </c>
    </row>
    <row r="3157" spans="6:7" x14ac:dyDescent="0.45">
      <c r="F3157" s="18">
        <v>3149</v>
      </c>
      <c r="G3157">
        <v>4129703.0346234743</v>
      </c>
    </row>
    <row r="3158" spans="6:7" x14ac:dyDescent="0.45">
      <c r="F3158" s="18">
        <v>3150</v>
      </c>
      <c r="G3158">
        <v>1347024.5462116334</v>
      </c>
    </row>
    <row r="3159" spans="6:7" x14ac:dyDescent="0.45">
      <c r="F3159" s="18">
        <v>3151</v>
      </c>
      <c r="G3159">
        <v>3056169.0666015982</v>
      </c>
    </row>
    <row r="3160" spans="6:7" x14ac:dyDescent="0.45">
      <c r="F3160" s="18">
        <v>3152</v>
      </c>
      <c r="G3160">
        <v>3231279.55807532</v>
      </c>
    </row>
    <row r="3161" spans="6:7" x14ac:dyDescent="0.45">
      <c r="F3161" s="18">
        <v>3153</v>
      </c>
      <c r="G3161">
        <v>4358465.0925224945</v>
      </c>
    </row>
    <row r="3162" spans="6:7" x14ac:dyDescent="0.45">
      <c r="F3162" s="18">
        <v>3154</v>
      </c>
      <c r="G3162">
        <v>1041208.4332587244</v>
      </c>
    </row>
    <row r="3163" spans="6:7" x14ac:dyDescent="0.45">
      <c r="F3163" s="18">
        <v>3155</v>
      </c>
      <c r="G3163">
        <v>1904158.2671221069</v>
      </c>
    </row>
    <row r="3164" spans="6:7" x14ac:dyDescent="0.45">
      <c r="F3164" s="18">
        <v>3156</v>
      </c>
      <c r="G3164">
        <v>2945908.7580415001</v>
      </c>
    </row>
    <row r="3165" spans="6:7" x14ac:dyDescent="0.45">
      <c r="F3165" s="18">
        <v>3157</v>
      </c>
      <c r="G3165">
        <v>1422557.1748828017</v>
      </c>
    </row>
    <row r="3166" spans="6:7" x14ac:dyDescent="0.45">
      <c r="F3166" s="18">
        <v>3158</v>
      </c>
      <c r="G3166">
        <v>2274063.2583187586</v>
      </c>
    </row>
    <row r="3167" spans="6:7" x14ac:dyDescent="0.45">
      <c r="F3167" s="18">
        <v>3159</v>
      </c>
      <c r="G3167">
        <v>1420669.6148466119</v>
      </c>
    </row>
    <row r="3168" spans="6:7" x14ac:dyDescent="0.45">
      <c r="F3168" s="18">
        <v>3160</v>
      </c>
      <c r="G3168">
        <v>3847927.6665415275</v>
      </c>
    </row>
    <row r="3169" spans="6:7" x14ac:dyDescent="0.45">
      <c r="F3169" s="18">
        <v>3161</v>
      </c>
      <c r="G3169">
        <v>871397.09861789574</v>
      </c>
    </row>
    <row r="3170" spans="6:7" x14ac:dyDescent="0.45">
      <c r="F3170" s="18">
        <v>3162</v>
      </c>
      <c r="G3170">
        <v>4019109.767478236</v>
      </c>
    </row>
    <row r="3171" spans="6:7" x14ac:dyDescent="0.45">
      <c r="F3171" s="18">
        <v>3163</v>
      </c>
      <c r="G3171">
        <v>1387006.3908047325</v>
      </c>
    </row>
    <row r="3172" spans="6:7" x14ac:dyDescent="0.45">
      <c r="F3172" s="18">
        <v>3164</v>
      </c>
      <c r="G3172">
        <v>484192.52190554934</v>
      </c>
    </row>
    <row r="3173" spans="6:7" x14ac:dyDescent="0.45">
      <c r="F3173" s="18">
        <v>3165</v>
      </c>
      <c r="G3173">
        <v>670832.41020850302</v>
      </c>
    </row>
    <row r="3174" spans="6:7" x14ac:dyDescent="0.45">
      <c r="F3174" s="18">
        <v>3166</v>
      </c>
      <c r="G3174">
        <v>1359961.4145865606</v>
      </c>
    </row>
    <row r="3175" spans="6:7" x14ac:dyDescent="0.45">
      <c r="F3175" s="18">
        <v>3167</v>
      </c>
      <c r="G3175">
        <v>3421607.6445171144</v>
      </c>
    </row>
    <row r="3176" spans="6:7" x14ac:dyDescent="0.45">
      <c r="F3176" s="18">
        <v>3168</v>
      </c>
      <c r="G3176">
        <v>1791713.2202431271</v>
      </c>
    </row>
    <row r="3177" spans="6:7" x14ac:dyDescent="0.45">
      <c r="F3177" s="18">
        <v>3169</v>
      </c>
      <c r="G3177">
        <v>2299969.7783182128</v>
      </c>
    </row>
    <row r="3178" spans="6:7" x14ac:dyDescent="0.45">
      <c r="F3178" s="18">
        <v>3170</v>
      </c>
      <c r="G3178">
        <v>334453.14351512556</v>
      </c>
    </row>
    <row r="3179" spans="6:7" x14ac:dyDescent="0.45">
      <c r="F3179" s="18">
        <v>3171</v>
      </c>
      <c r="G3179">
        <v>936393.95092544507</v>
      </c>
    </row>
    <row r="3180" spans="6:7" x14ac:dyDescent="0.45">
      <c r="F3180" s="18">
        <v>3172</v>
      </c>
      <c r="G3180">
        <v>4462450.3298726799</v>
      </c>
    </row>
    <row r="3181" spans="6:7" x14ac:dyDescent="0.45">
      <c r="F3181" s="18">
        <v>3173</v>
      </c>
      <c r="G3181">
        <v>1844243.3404727965</v>
      </c>
    </row>
    <row r="3182" spans="6:7" x14ac:dyDescent="0.45">
      <c r="F3182" s="18">
        <v>3174</v>
      </c>
      <c r="G3182">
        <v>1026038.296481024</v>
      </c>
    </row>
    <row r="3183" spans="6:7" x14ac:dyDescent="0.45">
      <c r="F3183" s="18">
        <v>3175</v>
      </c>
      <c r="G3183">
        <v>8417772.8413816597</v>
      </c>
    </row>
    <row r="3184" spans="6:7" x14ac:dyDescent="0.45">
      <c r="F3184" s="18">
        <v>3176</v>
      </c>
      <c r="G3184">
        <v>2442307.9973301613</v>
      </c>
    </row>
    <row r="3185" spans="6:7" x14ac:dyDescent="0.45">
      <c r="F3185" s="18">
        <v>3177</v>
      </c>
      <c r="G3185">
        <v>1939176.2076298385</v>
      </c>
    </row>
    <row r="3186" spans="6:7" x14ac:dyDescent="0.45">
      <c r="F3186" s="18">
        <v>3178</v>
      </c>
      <c r="G3186">
        <v>463498.05832829932</v>
      </c>
    </row>
    <row r="3187" spans="6:7" x14ac:dyDescent="0.45">
      <c r="F3187" s="18">
        <v>3179</v>
      </c>
      <c r="G3187">
        <v>1261604.0967957864</v>
      </c>
    </row>
    <row r="3188" spans="6:7" x14ac:dyDescent="0.45">
      <c r="F3188" s="18">
        <v>3180</v>
      </c>
      <c r="G3188">
        <v>12163409.781699607</v>
      </c>
    </row>
    <row r="3189" spans="6:7" x14ac:dyDescent="0.45">
      <c r="F3189" s="18">
        <v>3181</v>
      </c>
      <c r="G3189">
        <v>1014857.8763128</v>
      </c>
    </row>
    <row r="3190" spans="6:7" x14ac:dyDescent="0.45">
      <c r="F3190" s="18">
        <v>3182</v>
      </c>
      <c r="G3190">
        <v>12678594.769587385</v>
      </c>
    </row>
    <row r="3191" spans="6:7" x14ac:dyDescent="0.45">
      <c r="F3191" s="18">
        <v>3183</v>
      </c>
      <c r="G3191">
        <v>2689525.8478629426</v>
      </c>
    </row>
    <row r="3192" spans="6:7" x14ac:dyDescent="0.45">
      <c r="F3192" s="18">
        <v>3184</v>
      </c>
      <c r="G3192">
        <v>1367423.1308015466</v>
      </c>
    </row>
    <row r="3193" spans="6:7" x14ac:dyDescent="0.45">
      <c r="F3193" s="18">
        <v>3185</v>
      </c>
      <c r="G3193">
        <v>1266289.1566153769</v>
      </c>
    </row>
    <row r="3194" spans="6:7" x14ac:dyDescent="0.45">
      <c r="F3194" s="18">
        <v>3186</v>
      </c>
      <c r="G3194">
        <v>1639431.6051153585</v>
      </c>
    </row>
    <row r="3195" spans="6:7" x14ac:dyDescent="0.45">
      <c r="F3195" s="18">
        <v>3187</v>
      </c>
      <c r="G3195">
        <v>984374.05836861732</v>
      </c>
    </row>
    <row r="3196" spans="6:7" x14ac:dyDescent="0.45">
      <c r="F3196" s="18">
        <v>3188</v>
      </c>
      <c r="G3196">
        <v>1079283.3886160953</v>
      </c>
    </row>
    <row r="3197" spans="6:7" x14ac:dyDescent="0.45">
      <c r="F3197" s="18">
        <v>3189</v>
      </c>
      <c r="G3197">
        <v>1224168.1443551334</v>
      </c>
    </row>
    <row r="3198" spans="6:7" x14ac:dyDescent="0.45">
      <c r="F3198" s="18">
        <v>3190</v>
      </c>
      <c r="G3198">
        <v>1763891.0378579057</v>
      </c>
    </row>
    <row r="3199" spans="6:7" x14ac:dyDescent="0.45">
      <c r="F3199" s="18">
        <v>3191</v>
      </c>
      <c r="G3199">
        <v>1098783.0052676096</v>
      </c>
    </row>
    <row r="3200" spans="6:7" x14ac:dyDescent="0.45">
      <c r="F3200" s="18">
        <v>3192</v>
      </c>
      <c r="G3200">
        <v>1120640.1016206292</v>
      </c>
    </row>
    <row r="3201" spans="6:7" x14ac:dyDescent="0.45">
      <c r="F3201" s="18">
        <v>3193</v>
      </c>
      <c r="G3201">
        <v>2109500.5773730157</v>
      </c>
    </row>
    <row r="3202" spans="6:7" x14ac:dyDescent="0.45">
      <c r="F3202" s="18">
        <v>3194</v>
      </c>
      <c r="G3202">
        <v>3321812.0221356796</v>
      </c>
    </row>
    <row r="3203" spans="6:7" x14ac:dyDescent="0.45">
      <c r="F3203" s="18">
        <v>3195</v>
      </c>
      <c r="G3203">
        <v>5227092.8508669762</v>
      </c>
    </row>
    <row r="3204" spans="6:7" x14ac:dyDescent="0.45">
      <c r="F3204" s="18">
        <v>3196</v>
      </c>
      <c r="G3204">
        <v>6684034.6274037687</v>
      </c>
    </row>
    <row r="3205" spans="6:7" x14ac:dyDescent="0.45">
      <c r="F3205" s="18">
        <v>3197</v>
      </c>
      <c r="G3205">
        <v>5767310.2422158886</v>
      </c>
    </row>
    <row r="3206" spans="6:7" x14ac:dyDescent="0.45">
      <c r="F3206" s="18">
        <v>3198</v>
      </c>
      <c r="G3206">
        <v>213670.46577684511</v>
      </c>
    </row>
    <row r="3207" spans="6:7" x14ac:dyDescent="0.45">
      <c r="F3207" s="18">
        <v>3199</v>
      </c>
      <c r="G3207">
        <v>1207259.9699173085</v>
      </c>
    </row>
    <row r="3208" spans="6:7" x14ac:dyDescent="0.45">
      <c r="F3208" s="18">
        <v>3200</v>
      </c>
      <c r="G3208">
        <v>777872.04815949243</v>
      </c>
    </row>
    <row r="3209" spans="6:7" x14ac:dyDescent="0.45">
      <c r="F3209" s="18">
        <v>3201</v>
      </c>
      <c r="G3209">
        <v>903159.44303464587</v>
      </c>
    </row>
    <row r="3210" spans="6:7" x14ac:dyDescent="0.45">
      <c r="F3210" s="18">
        <v>3202</v>
      </c>
      <c r="G3210">
        <v>1213690.902275326</v>
      </c>
    </row>
    <row r="3211" spans="6:7" x14ac:dyDescent="0.45">
      <c r="F3211" s="18">
        <v>3203</v>
      </c>
      <c r="G3211">
        <v>2566526.3455078672</v>
      </c>
    </row>
    <row r="3212" spans="6:7" x14ac:dyDescent="0.45">
      <c r="F3212" s="18">
        <v>3204</v>
      </c>
      <c r="G3212">
        <v>441094.06952107098</v>
      </c>
    </row>
    <row r="3213" spans="6:7" x14ac:dyDescent="0.45">
      <c r="F3213" s="18">
        <v>3205</v>
      </c>
      <c r="G3213">
        <v>3439593.966005336</v>
      </c>
    </row>
    <row r="3214" spans="6:7" x14ac:dyDescent="0.45">
      <c r="F3214" s="18">
        <v>3206</v>
      </c>
      <c r="G3214">
        <v>2635433.6411331934</v>
      </c>
    </row>
    <row r="3215" spans="6:7" x14ac:dyDescent="0.45">
      <c r="F3215" s="18">
        <v>3207</v>
      </c>
      <c r="G3215">
        <v>1698743.6715534271</v>
      </c>
    </row>
    <row r="3216" spans="6:7" x14ac:dyDescent="0.45">
      <c r="F3216" s="18">
        <v>3208</v>
      </c>
      <c r="G3216">
        <v>772279.04874671088</v>
      </c>
    </row>
    <row r="3217" spans="6:7" x14ac:dyDescent="0.45">
      <c r="F3217" s="18">
        <v>3209</v>
      </c>
      <c r="G3217">
        <v>1065534.1918526825</v>
      </c>
    </row>
    <row r="3218" spans="6:7" x14ac:dyDescent="0.45">
      <c r="F3218" s="18">
        <v>3210</v>
      </c>
      <c r="G3218">
        <v>1114459.1290777752</v>
      </c>
    </row>
    <row r="3219" spans="6:7" x14ac:dyDescent="0.45">
      <c r="F3219" s="18">
        <v>3211</v>
      </c>
      <c r="G3219">
        <v>3771411.037266816</v>
      </c>
    </row>
    <row r="3220" spans="6:7" x14ac:dyDescent="0.45">
      <c r="F3220" s="18">
        <v>3212</v>
      </c>
      <c r="G3220">
        <v>387924.78398115671</v>
      </c>
    </row>
    <row r="3221" spans="6:7" x14ac:dyDescent="0.45">
      <c r="F3221" s="18">
        <v>3213</v>
      </c>
      <c r="G3221">
        <v>483942.05270540906</v>
      </c>
    </row>
    <row r="3222" spans="6:7" x14ac:dyDescent="0.45">
      <c r="F3222" s="18">
        <v>3214</v>
      </c>
      <c r="G3222">
        <v>1301269.2852585486</v>
      </c>
    </row>
    <row r="3223" spans="6:7" x14ac:dyDescent="0.45">
      <c r="F3223" s="18">
        <v>3215</v>
      </c>
      <c r="G3223">
        <v>1356815.8994977402</v>
      </c>
    </row>
    <row r="3224" spans="6:7" x14ac:dyDescent="0.45">
      <c r="F3224" s="18">
        <v>3216</v>
      </c>
      <c r="G3224">
        <v>2481774.5171817075</v>
      </c>
    </row>
    <row r="3225" spans="6:7" x14ac:dyDescent="0.45">
      <c r="F3225" s="18">
        <v>3217</v>
      </c>
      <c r="G3225">
        <v>219487.4463889444</v>
      </c>
    </row>
    <row r="3226" spans="6:7" x14ac:dyDescent="0.45">
      <c r="F3226" s="18">
        <v>3218</v>
      </c>
      <c r="G3226">
        <v>632169.30114519736</v>
      </c>
    </row>
    <row r="3227" spans="6:7" x14ac:dyDescent="0.45">
      <c r="F3227" s="18">
        <v>3219</v>
      </c>
      <c r="G3227">
        <v>2055113.5999528831</v>
      </c>
    </row>
    <row r="3228" spans="6:7" x14ac:dyDescent="0.45">
      <c r="F3228" s="18">
        <v>3220</v>
      </c>
      <c r="G3228">
        <v>5969916.225862477</v>
      </c>
    </row>
    <row r="3229" spans="6:7" x14ac:dyDescent="0.45">
      <c r="F3229" s="18">
        <v>3221</v>
      </c>
      <c r="G3229">
        <v>1354534.7206121611</v>
      </c>
    </row>
    <row r="3230" spans="6:7" x14ac:dyDescent="0.45">
      <c r="F3230" s="18">
        <v>3222</v>
      </c>
      <c r="G3230">
        <v>2310719.4058397743</v>
      </c>
    </row>
    <row r="3231" spans="6:7" x14ac:dyDescent="0.45">
      <c r="F3231" s="18">
        <v>3223</v>
      </c>
      <c r="G3231">
        <v>966959.12140482536</v>
      </c>
    </row>
    <row r="3232" spans="6:7" x14ac:dyDescent="0.45">
      <c r="F3232" s="18">
        <v>3224</v>
      </c>
      <c r="G3232">
        <v>3514982.8955519302</v>
      </c>
    </row>
    <row r="3233" spans="6:7" x14ac:dyDescent="0.45">
      <c r="F3233" s="18">
        <v>3225</v>
      </c>
      <c r="G3233">
        <v>2753892.4929953353</v>
      </c>
    </row>
    <row r="3234" spans="6:7" x14ac:dyDescent="0.45">
      <c r="F3234" s="18">
        <v>3226</v>
      </c>
      <c r="G3234">
        <v>1391777.8863105276</v>
      </c>
    </row>
    <row r="3235" spans="6:7" x14ac:dyDescent="0.45">
      <c r="F3235" s="18">
        <v>3227</v>
      </c>
      <c r="G3235">
        <v>894001.41055068548</v>
      </c>
    </row>
    <row r="3236" spans="6:7" x14ac:dyDescent="0.45">
      <c r="F3236" s="18">
        <v>3228</v>
      </c>
      <c r="G3236">
        <v>4726766.1442241976</v>
      </c>
    </row>
    <row r="3237" spans="6:7" x14ac:dyDescent="0.45">
      <c r="F3237" s="18">
        <v>3229</v>
      </c>
      <c r="G3237">
        <v>1317421.8694609585</v>
      </c>
    </row>
    <row r="3238" spans="6:7" x14ac:dyDescent="0.45">
      <c r="F3238" s="18">
        <v>3230</v>
      </c>
      <c r="G3238">
        <v>2265860.5100581697</v>
      </c>
    </row>
    <row r="3239" spans="6:7" x14ac:dyDescent="0.45">
      <c r="F3239" s="18">
        <v>3231</v>
      </c>
      <c r="G3239">
        <v>932050.86349935771</v>
      </c>
    </row>
    <row r="3240" spans="6:7" x14ac:dyDescent="0.45">
      <c r="F3240" s="18">
        <v>3232</v>
      </c>
      <c r="G3240">
        <v>17259517.412864067</v>
      </c>
    </row>
    <row r="3241" spans="6:7" x14ac:dyDescent="0.45">
      <c r="F3241" s="18">
        <v>3233</v>
      </c>
      <c r="G3241">
        <v>767939.16857763426</v>
      </c>
    </row>
    <row r="3242" spans="6:7" x14ac:dyDescent="0.45">
      <c r="F3242" s="18">
        <v>3234</v>
      </c>
      <c r="G3242">
        <v>2398485.7959605437</v>
      </c>
    </row>
    <row r="3243" spans="6:7" x14ac:dyDescent="0.45">
      <c r="F3243" s="18">
        <v>3235</v>
      </c>
      <c r="G3243">
        <v>866366.36869740323</v>
      </c>
    </row>
    <row r="3244" spans="6:7" x14ac:dyDescent="0.45">
      <c r="F3244" s="18">
        <v>3236</v>
      </c>
      <c r="G3244">
        <v>1081500.1322618141</v>
      </c>
    </row>
    <row r="3245" spans="6:7" x14ac:dyDescent="0.45">
      <c r="F3245" s="18">
        <v>3237</v>
      </c>
      <c r="G3245">
        <v>5147499.986738719</v>
      </c>
    </row>
    <row r="3246" spans="6:7" x14ac:dyDescent="0.45">
      <c r="F3246" s="18">
        <v>3238</v>
      </c>
      <c r="G3246">
        <v>1256281.3069489235</v>
      </c>
    </row>
    <row r="3247" spans="6:7" x14ac:dyDescent="0.45">
      <c r="F3247" s="18">
        <v>3239</v>
      </c>
      <c r="G3247">
        <v>3207808.2194303973</v>
      </c>
    </row>
    <row r="3248" spans="6:7" x14ac:dyDescent="0.45">
      <c r="F3248" s="18">
        <v>3240</v>
      </c>
      <c r="G3248">
        <v>7354754.0361028453</v>
      </c>
    </row>
    <row r="3249" spans="6:7" x14ac:dyDescent="0.45">
      <c r="F3249" s="18">
        <v>3241</v>
      </c>
      <c r="G3249">
        <v>247298.46123438139</v>
      </c>
    </row>
    <row r="3250" spans="6:7" x14ac:dyDescent="0.45">
      <c r="F3250" s="18">
        <v>3242</v>
      </c>
      <c r="G3250">
        <v>812550.16048786626</v>
      </c>
    </row>
    <row r="3251" spans="6:7" x14ac:dyDescent="0.45">
      <c r="F3251" s="18">
        <v>3243</v>
      </c>
      <c r="G3251">
        <v>3697179.5347144557</v>
      </c>
    </row>
    <row r="3252" spans="6:7" x14ac:dyDescent="0.45">
      <c r="F3252" s="18">
        <v>3244</v>
      </c>
      <c r="G3252">
        <v>1453528.1483060981</v>
      </c>
    </row>
    <row r="3253" spans="6:7" x14ac:dyDescent="0.45">
      <c r="F3253" s="18">
        <v>3245</v>
      </c>
      <c r="G3253">
        <v>1766960.3271959475</v>
      </c>
    </row>
    <row r="3254" spans="6:7" x14ac:dyDescent="0.45">
      <c r="F3254" s="18">
        <v>3246</v>
      </c>
      <c r="G3254">
        <v>1347661.4955072519</v>
      </c>
    </row>
    <row r="3255" spans="6:7" x14ac:dyDescent="0.45">
      <c r="F3255" s="18">
        <v>3247</v>
      </c>
      <c r="G3255">
        <v>1975453.6605619234</v>
      </c>
    </row>
    <row r="3256" spans="6:7" x14ac:dyDescent="0.45">
      <c r="F3256" s="18">
        <v>3248</v>
      </c>
      <c r="G3256">
        <v>1139875.2811227981</v>
      </c>
    </row>
    <row r="3257" spans="6:7" x14ac:dyDescent="0.45">
      <c r="F3257" s="18">
        <v>3249</v>
      </c>
      <c r="G3257">
        <v>2726823.9032415911</v>
      </c>
    </row>
    <row r="3258" spans="6:7" x14ac:dyDescent="0.45">
      <c r="F3258" s="18">
        <v>3250</v>
      </c>
      <c r="G3258">
        <v>559510.69845028326</v>
      </c>
    </row>
    <row r="3259" spans="6:7" x14ac:dyDescent="0.45">
      <c r="F3259" s="18">
        <v>3251</v>
      </c>
      <c r="G3259">
        <v>225464.80316518864</v>
      </c>
    </row>
    <row r="3260" spans="6:7" x14ac:dyDescent="0.45">
      <c r="F3260" s="18">
        <v>3252</v>
      </c>
      <c r="G3260">
        <v>1215684.5397679121</v>
      </c>
    </row>
    <row r="3261" spans="6:7" x14ac:dyDescent="0.45">
      <c r="F3261" s="18">
        <v>3253</v>
      </c>
      <c r="G3261">
        <v>1534680.1318049498</v>
      </c>
    </row>
    <row r="3262" spans="6:7" x14ac:dyDescent="0.45">
      <c r="F3262" s="18">
        <v>3254</v>
      </c>
      <c r="G3262">
        <v>839248.00876864721</v>
      </c>
    </row>
    <row r="3263" spans="6:7" x14ac:dyDescent="0.45">
      <c r="F3263" s="18">
        <v>3255</v>
      </c>
      <c r="G3263">
        <v>2142477.2274413477</v>
      </c>
    </row>
    <row r="3264" spans="6:7" x14ac:dyDescent="0.45">
      <c r="F3264" s="18">
        <v>3256</v>
      </c>
      <c r="G3264">
        <v>1343436.3047721996</v>
      </c>
    </row>
    <row r="3265" spans="6:7" x14ac:dyDescent="0.45">
      <c r="F3265" s="18">
        <v>3257</v>
      </c>
      <c r="G3265">
        <v>1510517.4622303471</v>
      </c>
    </row>
    <row r="3266" spans="6:7" x14ac:dyDescent="0.45">
      <c r="F3266" s="18">
        <v>3258</v>
      </c>
      <c r="G3266">
        <v>428445.43539417023</v>
      </c>
    </row>
    <row r="3267" spans="6:7" x14ac:dyDescent="0.45">
      <c r="F3267" s="18">
        <v>3259</v>
      </c>
      <c r="G3267">
        <v>12575901.509517079</v>
      </c>
    </row>
    <row r="3268" spans="6:7" x14ac:dyDescent="0.45">
      <c r="F3268" s="18">
        <v>3260</v>
      </c>
      <c r="G3268">
        <v>979936.83422270708</v>
      </c>
    </row>
    <row r="3269" spans="6:7" x14ac:dyDescent="0.45">
      <c r="F3269" s="18">
        <v>3261</v>
      </c>
      <c r="G3269">
        <v>869327.01403291721</v>
      </c>
    </row>
    <row r="3270" spans="6:7" x14ac:dyDescent="0.45">
      <c r="F3270" s="18">
        <v>3262</v>
      </c>
      <c r="G3270">
        <v>5481046.8124203049</v>
      </c>
    </row>
    <row r="3271" spans="6:7" x14ac:dyDescent="0.45">
      <c r="F3271" s="18">
        <v>3263</v>
      </c>
      <c r="G3271">
        <v>2523054.2527527176</v>
      </c>
    </row>
    <row r="3272" spans="6:7" x14ac:dyDescent="0.45">
      <c r="F3272" s="18">
        <v>3264</v>
      </c>
      <c r="G3272">
        <v>4758602.6162873264</v>
      </c>
    </row>
    <row r="3273" spans="6:7" x14ac:dyDescent="0.45">
      <c r="F3273" s="18">
        <v>3265</v>
      </c>
      <c r="G3273">
        <v>1081793.6373627542</v>
      </c>
    </row>
    <row r="3274" spans="6:7" x14ac:dyDescent="0.45">
      <c r="F3274" s="18">
        <v>3266</v>
      </c>
      <c r="G3274">
        <v>1125394.1117476507</v>
      </c>
    </row>
    <row r="3275" spans="6:7" x14ac:dyDescent="0.45">
      <c r="F3275" s="18">
        <v>3267</v>
      </c>
      <c r="G3275">
        <v>1549929.1127426126</v>
      </c>
    </row>
    <row r="3276" spans="6:7" x14ac:dyDescent="0.45">
      <c r="F3276" s="18">
        <v>3268</v>
      </c>
      <c r="G3276">
        <v>3014441.7318045124</v>
      </c>
    </row>
    <row r="3277" spans="6:7" x14ac:dyDescent="0.45">
      <c r="F3277" s="18">
        <v>3269</v>
      </c>
      <c r="G3277">
        <v>1742312.7245772805</v>
      </c>
    </row>
    <row r="3278" spans="6:7" x14ac:dyDescent="0.45">
      <c r="F3278" s="18">
        <v>3270</v>
      </c>
      <c r="G3278">
        <v>590173.77166645287</v>
      </c>
    </row>
    <row r="3279" spans="6:7" x14ac:dyDescent="0.45">
      <c r="F3279" s="18">
        <v>3271</v>
      </c>
      <c r="G3279">
        <v>205952.32627103789</v>
      </c>
    </row>
    <row r="3280" spans="6:7" x14ac:dyDescent="0.45">
      <c r="F3280" s="18">
        <v>3272</v>
      </c>
      <c r="G3280">
        <v>7124884.5845911857</v>
      </c>
    </row>
    <row r="3281" spans="6:7" x14ac:dyDescent="0.45">
      <c r="F3281" s="18">
        <v>3273</v>
      </c>
      <c r="G3281">
        <v>5168813.6723173065</v>
      </c>
    </row>
    <row r="3282" spans="6:7" x14ac:dyDescent="0.45">
      <c r="F3282" s="18">
        <v>3274</v>
      </c>
      <c r="G3282">
        <v>949731.60964641999</v>
      </c>
    </row>
    <row r="3283" spans="6:7" x14ac:dyDescent="0.45">
      <c r="F3283" s="18">
        <v>3275</v>
      </c>
      <c r="G3283">
        <v>1007173.7189008272</v>
      </c>
    </row>
    <row r="3284" spans="6:7" x14ac:dyDescent="0.45">
      <c r="F3284" s="18">
        <v>3276</v>
      </c>
      <c r="G3284">
        <v>2249760.9242257555</v>
      </c>
    </row>
    <row r="3285" spans="6:7" x14ac:dyDescent="0.45">
      <c r="F3285" s="18">
        <v>3277</v>
      </c>
      <c r="G3285">
        <v>4455557.6887346013</v>
      </c>
    </row>
    <row r="3286" spans="6:7" x14ac:dyDescent="0.45">
      <c r="F3286" s="18">
        <v>3278</v>
      </c>
      <c r="G3286">
        <v>2797178.5423777048</v>
      </c>
    </row>
    <row r="3287" spans="6:7" x14ac:dyDescent="0.45">
      <c r="F3287" s="18">
        <v>3279</v>
      </c>
      <c r="G3287">
        <v>6746323.7938807802</v>
      </c>
    </row>
    <row r="3288" spans="6:7" x14ac:dyDescent="0.45">
      <c r="F3288" s="18">
        <v>3280</v>
      </c>
      <c r="G3288">
        <v>4659439.5257479418</v>
      </c>
    </row>
    <row r="3289" spans="6:7" x14ac:dyDescent="0.45">
      <c r="F3289" s="18">
        <v>3281</v>
      </c>
      <c r="G3289">
        <v>7102144.8992389273</v>
      </c>
    </row>
    <row r="3290" spans="6:7" x14ac:dyDescent="0.45">
      <c r="F3290" s="18">
        <v>3282</v>
      </c>
      <c r="G3290">
        <v>9661110.9168998655</v>
      </c>
    </row>
    <row r="3291" spans="6:7" x14ac:dyDescent="0.45">
      <c r="F3291" s="18">
        <v>3283</v>
      </c>
      <c r="G3291">
        <v>1940819.6699438335</v>
      </c>
    </row>
    <row r="3292" spans="6:7" x14ac:dyDescent="0.45">
      <c r="F3292" s="18">
        <v>3284</v>
      </c>
      <c r="G3292">
        <v>2667936.1373332241</v>
      </c>
    </row>
    <row r="3293" spans="6:7" x14ac:dyDescent="0.45">
      <c r="F3293" s="18">
        <v>3285</v>
      </c>
      <c r="G3293">
        <v>1138430.9262384269</v>
      </c>
    </row>
    <row r="3294" spans="6:7" x14ac:dyDescent="0.45">
      <c r="F3294" s="18">
        <v>3286</v>
      </c>
      <c r="G3294">
        <v>2220726.8820564211</v>
      </c>
    </row>
    <row r="3295" spans="6:7" x14ac:dyDescent="0.45">
      <c r="F3295" s="18">
        <v>3287</v>
      </c>
      <c r="G3295">
        <v>2182417.9638929507</v>
      </c>
    </row>
    <row r="3296" spans="6:7" x14ac:dyDescent="0.45">
      <c r="F3296" s="18">
        <v>3288</v>
      </c>
      <c r="G3296">
        <v>2200133.1662676772</v>
      </c>
    </row>
    <row r="3297" spans="6:7" x14ac:dyDescent="0.45">
      <c r="F3297" s="18">
        <v>3289</v>
      </c>
      <c r="G3297">
        <v>2150263.9196517467</v>
      </c>
    </row>
    <row r="3298" spans="6:7" x14ac:dyDescent="0.45">
      <c r="F3298" s="18">
        <v>3290</v>
      </c>
      <c r="G3298">
        <v>4512990.6306062583</v>
      </c>
    </row>
    <row r="3299" spans="6:7" x14ac:dyDescent="0.45">
      <c r="F3299" s="18">
        <v>3291</v>
      </c>
      <c r="G3299">
        <v>1128688.1396945745</v>
      </c>
    </row>
    <row r="3300" spans="6:7" x14ac:dyDescent="0.45">
      <c r="F3300" s="18">
        <v>3292</v>
      </c>
      <c r="G3300">
        <v>938555.86504731025</v>
      </c>
    </row>
    <row r="3301" spans="6:7" x14ac:dyDescent="0.45">
      <c r="F3301" s="18">
        <v>3293</v>
      </c>
      <c r="G3301">
        <v>428861.4701428733</v>
      </c>
    </row>
    <row r="3302" spans="6:7" x14ac:dyDescent="0.45">
      <c r="F3302" s="18">
        <v>3294</v>
      </c>
      <c r="G3302">
        <v>1381988.3323277801</v>
      </c>
    </row>
    <row r="3303" spans="6:7" x14ac:dyDescent="0.45">
      <c r="F3303" s="18">
        <v>3295</v>
      </c>
      <c r="G3303">
        <v>8817811.8430979848</v>
      </c>
    </row>
    <row r="3304" spans="6:7" x14ac:dyDescent="0.45">
      <c r="F3304" s="18">
        <v>3296</v>
      </c>
      <c r="G3304">
        <v>1753353.4986995561</v>
      </c>
    </row>
    <row r="3305" spans="6:7" x14ac:dyDescent="0.45">
      <c r="F3305" s="18">
        <v>3297</v>
      </c>
      <c r="G3305">
        <v>2488838.0820735227</v>
      </c>
    </row>
    <row r="3306" spans="6:7" x14ac:dyDescent="0.45">
      <c r="F3306" s="18">
        <v>3298</v>
      </c>
      <c r="G3306">
        <v>755342.70954578638</v>
      </c>
    </row>
    <row r="3307" spans="6:7" x14ac:dyDescent="0.45">
      <c r="F3307" s="18">
        <v>3299</v>
      </c>
      <c r="G3307">
        <v>6700501.8380572116</v>
      </c>
    </row>
    <row r="3308" spans="6:7" x14ac:dyDescent="0.45">
      <c r="F3308" s="18">
        <v>3300</v>
      </c>
      <c r="G3308">
        <v>723057.8111829774</v>
      </c>
    </row>
    <row r="3309" spans="6:7" x14ac:dyDescent="0.45">
      <c r="F3309" s="18">
        <v>3301</v>
      </c>
      <c r="G3309">
        <v>886758.85485103808</v>
      </c>
    </row>
    <row r="3310" spans="6:7" x14ac:dyDescent="0.45">
      <c r="F3310" s="18">
        <v>3302</v>
      </c>
      <c r="G3310">
        <v>3821870.0258336621</v>
      </c>
    </row>
    <row r="3311" spans="6:7" x14ac:dyDescent="0.45">
      <c r="F3311" s="18">
        <v>3303</v>
      </c>
      <c r="G3311">
        <v>2429736.2781675458</v>
      </c>
    </row>
    <row r="3312" spans="6:7" x14ac:dyDescent="0.45">
      <c r="F3312" s="18">
        <v>3304</v>
      </c>
      <c r="G3312">
        <v>736108.55986311706</v>
      </c>
    </row>
    <row r="3313" spans="6:7" x14ac:dyDescent="0.45">
      <c r="F3313" s="18">
        <v>3305</v>
      </c>
      <c r="G3313">
        <v>1513136.356086731</v>
      </c>
    </row>
    <row r="3314" spans="6:7" x14ac:dyDescent="0.45">
      <c r="F3314" s="18">
        <v>3306</v>
      </c>
      <c r="G3314">
        <v>830885.0360793171</v>
      </c>
    </row>
    <row r="3315" spans="6:7" x14ac:dyDescent="0.45">
      <c r="F3315" s="18">
        <v>3307</v>
      </c>
      <c r="G3315">
        <v>622793.81041947322</v>
      </c>
    </row>
    <row r="3316" spans="6:7" x14ac:dyDescent="0.45">
      <c r="F3316" s="18">
        <v>3308</v>
      </c>
      <c r="G3316">
        <v>4817752.6993926149</v>
      </c>
    </row>
    <row r="3317" spans="6:7" x14ac:dyDescent="0.45">
      <c r="F3317" s="18">
        <v>3309</v>
      </c>
      <c r="G3317">
        <v>3218327.7840207862</v>
      </c>
    </row>
    <row r="3318" spans="6:7" x14ac:dyDescent="0.45">
      <c r="F3318" s="18">
        <v>3310</v>
      </c>
      <c r="G3318">
        <v>1826955.0828696224</v>
      </c>
    </row>
    <row r="3319" spans="6:7" x14ac:dyDescent="0.45">
      <c r="F3319" s="18">
        <v>3311</v>
      </c>
      <c r="G3319">
        <v>4365774.5786767807</v>
      </c>
    </row>
    <row r="3320" spans="6:7" x14ac:dyDescent="0.45">
      <c r="F3320" s="18">
        <v>3312</v>
      </c>
      <c r="G3320">
        <v>1189377.7651189889</v>
      </c>
    </row>
    <row r="3321" spans="6:7" x14ac:dyDescent="0.45">
      <c r="F3321" s="18">
        <v>3313</v>
      </c>
      <c r="G3321">
        <v>138628.3545696497</v>
      </c>
    </row>
    <row r="3322" spans="6:7" x14ac:dyDescent="0.45">
      <c r="F3322" s="18">
        <v>3314</v>
      </c>
      <c r="G3322">
        <v>5185176.4627972003</v>
      </c>
    </row>
    <row r="3323" spans="6:7" x14ac:dyDescent="0.45">
      <c r="F3323" s="18">
        <v>3315</v>
      </c>
      <c r="G3323">
        <v>896130.27014688205</v>
      </c>
    </row>
    <row r="3324" spans="6:7" x14ac:dyDescent="0.45">
      <c r="F3324" s="18">
        <v>3316</v>
      </c>
      <c r="G3324">
        <v>2915478.6279936503</v>
      </c>
    </row>
    <row r="3325" spans="6:7" x14ac:dyDescent="0.45">
      <c r="F3325" s="18">
        <v>3317</v>
      </c>
      <c r="G3325">
        <v>3177121.9405908394</v>
      </c>
    </row>
    <row r="3326" spans="6:7" x14ac:dyDescent="0.45">
      <c r="F3326" s="18">
        <v>3318</v>
      </c>
      <c r="G3326">
        <v>771128.22345531103</v>
      </c>
    </row>
    <row r="3327" spans="6:7" x14ac:dyDescent="0.45">
      <c r="F3327" s="18">
        <v>3319</v>
      </c>
      <c r="G3327">
        <v>649810.94145618076</v>
      </c>
    </row>
    <row r="3328" spans="6:7" x14ac:dyDescent="0.45">
      <c r="F3328" s="18">
        <v>3320</v>
      </c>
      <c r="G3328">
        <v>4313553.8194970693</v>
      </c>
    </row>
    <row r="3329" spans="6:7" x14ac:dyDescent="0.45">
      <c r="F3329" s="18">
        <v>3321</v>
      </c>
      <c r="G3329">
        <v>1066865.7174280037</v>
      </c>
    </row>
    <row r="3330" spans="6:7" x14ac:dyDescent="0.45">
      <c r="F3330" s="18">
        <v>3322</v>
      </c>
      <c r="G3330">
        <v>3949716.9546240643</v>
      </c>
    </row>
    <row r="3331" spans="6:7" x14ac:dyDescent="0.45">
      <c r="F3331" s="18">
        <v>3323</v>
      </c>
      <c r="G3331">
        <v>3650388.8965535806</v>
      </c>
    </row>
    <row r="3332" spans="6:7" x14ac:dyDescent="0.45">
      <c r="F3332" s="18">
        <v>3324</v>
      </c>
      <c r="G3332">
        <v>833896.75245364138</v>
      </c>
    </row>
    <row r="3333" spans="6:7" x14ac:dyDescent="0.45">
      <c r="F3333" s="18">
        <v>3325</v>
      </c>
      <c r="G3333">
        <v>1767555.3139191177</v>
      </c>
    </row>
    <row r="3334" spans="6:7" x14ac:dyDescent="0.45">
      <c r="F3334" s="18">
        <v>3326</v>
      </c>
      <c r="G3334">
        <v>897481.55634242005</v>
      </c>
    </row>
    <row r="3335" spans="6:7" x14ac:dyDescent="0.45">
      <c r="F3335" s="18">
        <v>3327</v>
      </c>
      <c r="G3335">
        <v>971490.5391636868</v>
      </c>
    </row>
    <row r="3336" spans="6:7" x14ac:dyDescent="0.45">
      <c r="F3336" s="18">
        <v>3328</v>
      </c>
      <c r="G3336">
        <v>4297771.6453996496</v>
      </c>
    </row>
    <row r="3337" spans="6:7" x14ac:dyDescent="0.45">
      <c r="F3337" s="18">
        <v>3329</v>
      </c>
      <c r="G3337">
        <v>5504415.6447360348</v>
      </c>
    </row>
    <row r="3338" spans="6:7" x14ac:dyDescent="0.45">
      <c r="F3338" s="18">
        <v>3330</v>
      </c>
      <c r="G3338">
        <v>464081.75452068419</v>
      </c>
    </row>
    <row r="3339" spans="6:7" x14ac:dyDescent="0.45">
      <c r="F3339" s="18">
        <v>3331</v>
      </c>
      <c r="G3339">
        <v>1103141.2345822726</v>
      </c>
    </row>
    <row r="3340" spans="6:7" x14ac:dyDescent="0.45">
      <c r="F3340" s="18">
        <v>3332</v>
      </c>
      <c r="G3340">
        <v>2236056.2684231712</v>
      </c>
    </row>
    <row r="3341" spans="6:7" x14ac:dyDescent="0.45">
      <c r="F3341" s="18">
        <v>3333</v>
      </c>
      <c r="G3341">
        <v>2120893.7130719563</v>
      </c>
    </row>
    <row r="3342" spans="6:7" x14ac:dyDescent="0.45">
      <c r="F3342" s="18">
        <v>3334</v>
      </c>
      <c r="G3342">
        <v>2460073.0333638764</v>
      </c>
    </row>
    <row r="3343" spans="6:7" x14ac:dyDescent="0.45">
      <c r="F3343" s="18">
        <v>3335</v>
      </c>
      <c r="G3343">
        <v>681838.45609393844</v>
      </c>
    </row>
    <row r="3344" spans="6:7" x14ac:dyDescent="0.45">
      <c r="F3344" s="18">
        <v>3336</v>
      </c>
      <c r="G3344">
        <v>661377.70147448988</v>
      </c>
    </row>
    <row r="3345" spans="6:7" x14ac:dyDescent="0.45">
      <c r="F3345" s="18">
        <v>3337</v>
      </c>
      <c r="G3345">
        <v>1901772.5921854535</v>
      </c>
    </row>
    <row r="3346" spans="6:7" x14ac:dyDescent="0.45">
      <c r="F3346" s="18">
        <v>3338</v>
      </c>
      <c r="G3346">
        <v>1606011.7548345332</v>
      </c>
    </row>
    <row r="3347" spans="6:7" x14ac:dyDescent="0.45">
      <c r="F3347" s="18">
        <v>3339</v>
      </c>
      <c r="G3347">
        <v>1245039.8872955907</v>
      </c>
    </row>
    <row r="3348" spans="6:7" x14ac:dyDescent="0.45">
      <c r="F3348" s="18">
        <v>3340</v>
      </c>
      <c r="G3348">
        <v>2243175.3608699087</v>
      </c>
    </row>
    <row r="3349" spans="6:7" x14ac:dyDescent="0.45">
      <c r="F3349" s="18">
        <v>3341</v>
      </c>
      <c r="G3349">
        <v>2693749.176759474</v>
      </c>
    </row>
    <row r="3350" spans="6:7" x14ac:dyDescent="0.45">
      <c r="F3350" s="18">
        <v>3342</v>
      </c>
      <c r="G3350">
        <v>2094979.0479910919</v>
      </c>
    </row>
    <row r="3351" spans="6:7" x14ac:dyDescent="0.45">
      <c r="F3351" s="18">
        <v>3343</v>
      </c>
      <c r="G3351">
        <v>2315594.2680701711</v>
      </c>
    </row>
    <row r="3352" spans="6:7" x14ac:dyDescent="0.45">
      <c r="F3352" s="18">
        <v>3344</v>
      </c>
      <c r="G3352">
        <v>655723.04823878431</v>
      </c>
    </row>
    <row r="3353" spans="6:7" x14ac:dyDescent="0.45">
      <c r="F3353" s="18">
        <v>3345</v>
      </c>
      <c r="G3353">
        <v>7127462.5627173558</v>
      </c>
    </row>
    <row r="3354" spans="6:7" x14ac:dyDescent="0.45">
      <c r="F3354" s="18">
        <v>3346</v>
      </c>
      <c r="G3354">
        <v>3268704.6299518552</v>
      </c>
    </row>
    <row r="3355" spans="6:7" x14ac:dyDescent="0.45">
      <c r="F3355" s="18">
        <v>3347</v>
      </c>
      <c r="G3355">
        <v>3192352.8628406678</v>
      </c>
    </row>
    <row r="3356" spans="6:7" x14ac:dyDescent="0.45">
      <c r="F3356" s="18">
        <v>3348</v>
      </c>
      <c r="G3356">
        <v>2950343.8092937358</v>
      </c>
    </row>
    <row r="3357" spans="6:7" x14ac:dyDescent="0.45">
      <c r="F3357" s="18">
        <v>3349</v>
      </c>
      <c r="G3357">
        <v>350251.06848253898</v>
      </c>
    </row>
    <row r="3358" spans="6:7" x14ac:dyDescent="0.45">
      <c r="F3358" s="18">
        <v>3350</v>
      </c>
      <c r="G3358">
        <v>1704443.7904155508</v>
      </c>
    </row>
    <row r="3359" spans="6:7" x14ac:dyDescent="0.45">
      <c r="F3359" s="18">
        <v>3351</v>
      </c>
      <c r="G3359">
        <v>631180.89308530116</v>
      </c>
    </row>
    <row r="3360" spans="6:7" x14ac:dyDescent="0.45">
      <c r="F3360" s="18">
        <v>3352</v>
      </c>
      <c r="G3360">
        <v>1587673.782751746</v>
      </c>
    </row>
    <row r="3361" spans="6:7" x14ac:dyDescent="0.45">
      <c r="F3361" s="18">
        <v>3353</v>
      </c>
      <c r="G3361">
        <v>5135745.9241258912</v>
      </c>
    </row>
    <row r="3362" spans="6:7" x14ac:dyDescent="0.45">
      <c r="F3362" s="18">
        <v>3354</v>
      </c>
      <c r="G3362">
        <v>1620691.3252904282</v>
      </c>
    </row>
    <row r="3363" spans="6:7" x14ac:dyDescent="0.45">
      <c r="F3363" s="18">
        <v>3355</v>
      </c>
      <c r="G3363">
        <v>494756.43050558859</v>
      </c>
    </row>
    <row r="3364" spans="6:7" x14ac:dyDescent="0.45">
      <c r="F3364" s="18">
        <v>3356</v>
      </c>
      <c r="G3364">
        <v>945132.70601260639</v>
      </c>
    </row>
    <row r="3365" spans="6:7" x14ac:dyDescent="0.45">
      <c r="F3365" s="18">
        <v>3357</v>
      </c>
      <c r="G3365">
        <v>1255259.5665096226</v>
      </c>
    </row>
    <row r="3366" spans="6:7" x14ac:dyDescent="0.45">
      <c r="F3366" s="18">
        <v>3358</v>
      </c>
      <c r="G3366">
        <v>13118251.499438554</v>
      </c>
    </row>
    <row r="3367" spans="6:7" x14ac:dyDescent="0.45">
      <c r="F3367" s="18">
        <v>3359</v>
      </c>
      <c r="G3367">
        <v>903383.01869603526</v>
      </c>
    </row>
    <row r="3368" spans="6:7" x14ac:dyDescent="0.45">
      <c r="F3368" s="18">
        <v>3360</v>
      </c>
      <c r="G3368">
        <v>3982876.9261237043</v>
      </c>
    </row>
    <row r="3369" spans="6:7" x14ac:dyDescent="0.45">
      <c r="F3369" s="18">
        <v>3361</v>
      </c>
      <c r="G3369">
        <v>4540736.9566935385</v>
      </c>
    </row>
    <row r="3370" spans="6:7" x14ac:dyDescent="0.45">
      <c r="F3370" s="18">
        <v>3362</v>
      </c>
      <c r="G3370">
        <v>1273921.8974318739</v>
      </c>
    </row>
    <row r="3371" spans="6:7" x14ac:dyDescent="0.45">
      <c r="F3371" s="18">
        <v>3363</v>
      </c>
      <c r="G3371">
        <v>1358439.9447114209</v>
      </c>
    </row>
    <row r="3372" spans="6:7" x14ac:dyDescent="0.45">
      <c r="F3372" s="18">
        <v>3364</v>
      </c>
      <c r="G3372">
        <v>2246529.227234487</v>
      </c>
    </row>
    <row r="3373" spans="6:7" x14ac:dyDescent="0.45">
      <c r="F3373" s="18">
        <v>3365</v>
      </c>
      <c r="G3373">
        <v>719561.92212905549</v>
      </c>
    </row>
    <row r="3374" spans="6:7" x14ac:dyDescent="0.45">
      <c r="F3374" s="18">
        <v>3366</v>
      </c>
      <c r="G3374">
        <v>2066259.2922909465</v>
      </c>
    </row>
    <row r="3375" spans="6:7" x14ac:dyDescent="0.45">
      <c r="F3375" s="18">
        <v>3367</v>
      </c>
      <c r="G3375">
        <v>616371.96387865569</v>
      </c>
    </row>
    <row r="3376" spans="6:7" x14ac:dyDescent="0.45">
      <c r="F3376" s="18">
        <v>3368</v>
      </c>
      <c r="G3376">
        <v>7994514.0963624371</v>
      </c>
    </row>
    <row r="3377" spans="6:7" x14ac:dyDescent="0.45">
      <c r="F3377" s="18">
        <v>3369</v>
      </c>
      <c r="G3377">
        <v>3274259.760699342</v>
      </c>
    </row>
    <row r="3378" spans="6:7" x14ac:dyDescent="0.45">
      <c r="F3378" s="18">
        <v>3370</v>
      </c>
      <c r="G3378">
        <v>4125400.2567002284</v>
      </c>
    </row>
    <row r="3379" spans="6:7" x14ac:dyDescent="0.45">
      <c r="F3379" s="18">
        <v>3371</v>
      </c>
      <c r="G3379">
        <v>462557.19183327031</v>
      </c>
    </row>
    <row r="3380" spans="6:7" x14ac:dyDescent="0.45">
      <c r="F3380" s="18">
        <v>3372</v>
      </c>
      <c r="G3380">
        <v>1890130.7434258913</v>
      </c>
    </row>
    <row r="3381" spans="6:7" x14ac:dyDescent="0.45">
      <c r="F3381" s="18">
        <v>3373</v>
      </c>
      <c r="G3381">
        <v>610533.43470099918</v>
      </c>
    </row>
    <row r="3382" spans="6:7" x14ac:dyDescent="0.45">
      <c r="F3382" s="18">
        <v>3374</v>
      </c>
      <c r="G3382">
        <v>4964094.1037135022</v>
      </c>
    </row>
    <row r="3383" spans="6:7" x14ac:dyDescent="0.45">
      <c r="F3383" s="18">
        <v>3375</v>
      </c>
      <c r="G3383">
        <v>2110188.9510272327</v>
      </c>
    </row>
    <row r="3384" spans="6:7" x14ac:dyDescent="0.45">
      <c r="F3384" s="18">
        <v>3376</v>
      </c>
      <c r="G3384">
        <v>1258744.503088186</v>
      </c>
    </row>
    <row r="3385" spans="6:7" x14ac:dyDescent="0.45">
      <c r="F3385" s="18">
        <v>3377</v>
      </c>
      <c r="G3385">
        <v>3228838.0902042324</v>
      </c>
    </row>
    <row r="3386" spans="6:7" x14ac:dyDescent="0.45">
      <c r="F3386" s="18">
        <v>3378</v>
      </c>
      <c r="G3386">
        <v>1274583.0308065405</v>
      </c>
    </row>
    <row r="3387" spans="6:7" x14ac:dyDescent="0.45">
      <c r="F3387" s="18">
        <v>3379</v>
      </c>
      <c r="G3387">
        <v>723093.77033837675</v>
      </c>
    </row>
    <row r="3388" spans="6:7" x14ac:dyDescent="0.45">
      <c r="F3388" s="18">
        <v>3380</v>
      </c>
      <c r="G3388">
        <v>1093518.200216721</v>
      </c>
    </row>
    <row r="3389" spans="6:7" x14ac:dyDescent="0.45">
      <c r="F3389" s="18">
        <v>3381</v>
      </c>
      <c r="G3389">
        <v>1875692.3967951091</v>
      </c>
    </row>
    <row r="3390" spans="6:7" x14ac:dyDescent="0.45">
      <c r="F3390" s="18">
        <v>3382</v>
      </c>
      <c r="G3390">
        <v>3398417.6948051793</v>
      </c>
    </row>
    <row r="3391" spans="6:7" x14ac:dyDescent="0.45">
      <c r="F3391" s="18">
        <v>3383</v>
      </c>
      <c r="G3391">
        <v>1018580.1081733267</v>
      </c>
    </row>
    <row r="3392" spans="6:7" x14ac:dyDescent="0.45">
      <c r="F3392" s="18">
        <v>3384</v>
      </c>
      <c r="G3392">
        <v>4835059.2306594485</v>
      </c>
    </row>
    <row r="3393" spans="6:7" x14ac:dyDescent="0.45">
      <c r="F3393" s="18">
        <v>3385</v>
      </c>
      <c r="G3393">
        <v>8184133.0949075744</v>
      </c>
    </row>
    <row r="3394" spans="6:7" x14ac:dyDescent="0.45">
      <c r="F3394" s="18">
        <v>3386</v>
      </c>
      <c r="G3394">
        <v>2870214.7756698499</v>
      </c>
    </row>
    <row r="3395" spans="6:7" x14ac:dyDescent="0.45">
      <c r="F3395" s="18">
        <v>3387</v>
      </c>
      <c r="G3395">
        <v>2229395.2291771909</v>
      </c>
    </row>
    <row r="3396" spans="6:7" x14ac:dyDescent="0.45">
      <c r="F3396" s="18">
        <v>3388</v>
      </c>
      <c r="G3396">
        <v>1448639.2989207818</v>
      </c>
    </row>
    <row r="3397" spans="6:7" x14ac:dyDescent="0.45">
      <c r="F3397" s="18">
        <v>3389</v>
      </c>
      <c r="G3397">
        <v>1652407.331871686</v>
      </c>
    </row>
    <row r="3398" spans="6:7" x14ac:dyDescent="0.45">
      <c r="F3398" s="18">
        <v>3390</v>
      </c>
      <c r="G3398">
        <v>2776982.0851906752</v>
      </c>
    </row>
    <row r="3399" spans="6:7" x14ac:dyDescent="0.45">
      <c r="F3399" s="18">
        <v>3391</v>
      </c>
      <c r="G3399">
        <v>458887.19192584738</v>
      </c>
    </row>
    <row r="3400" spans="6:7" x14ac:dyDescent="0.45">
      <c r="F3400" s="18">
        <v>3392</v>
      </c>
      <c r="G3400">
        <v>1664574.7373322046</v>
      </c>
    </row>
    <row r="3401" spans="6:7" x14ac:dyDescent="0.45">
      <c r="F3401" s="18">
        <v>3393</v>
      </c>
      <c r="G3401">
        <v>3102545.7543561282</v>
      </c>
    </row>
    <row r="3402" spans="6:7" x14ac:dyDescent="0.45">
      <c r="F3402" s="18">
        <v>3394</v>
      </c>
      <c r="G3402">
        <v>461362.95737105998</v>
      </c>
    </row>
    <row r="3403" spans="6:7" x14ac:dyDescent="0.45">
      <c r="F3403" s="18">
        <v>3395</v>
      </c>
      <c r="G3403">
        <v>1987462.2339807653</v>
      </c>
    </row>
    <row r="3404" spans="6:7" x14ac:dyDescent="0.45">
      <c r="F3404" s="18">
        <v>3396</v>
      </c>
      <c r="G3404">
        <v>2815772.2706415853</v>
      </c>
    </row>
    <row r="3405" spans="6:7" x14ac:dyDescent="0.45">
      <c r="F3405" s="18">
        <v>3397</v>
      </c>
      <c r="G3405">
        <v>2572912.5065006195</v>
      </c>
    </row>
    <row r="3406" spans="6:7" x14ac:dyDescent="0.45">
      <c r="F3406" s="18">
        <v>3398</v>
      </c>
      <c r="G3406">
        <v>2434821.6586078182</v>
      </c>
    </row>
    <row r="3407" spans="6:7" x14ac:dyDescent="0.45">
      <c r="F3407" s="18">
        <v>3399</v>
      </c>
      <c r="G3407">
        <v>2900818.6371989395</v>
      </c>
    </row>
    <row r="3408" spans="6:7" x14ac:dyDescent="0.45">
      <c r="F3408" s="18">
        <v>3400</v>
      </c>
      <c r="G3408">
        <v>2877860.3715463434</v>
      </c>
    </row>
    <row r="3409" spans="6:7" x14ac:dyDescent="0.45">
      <c r="F3409" s="18">
        <v>3401</v>
      </c>
      <c r="G3409">
        <v>818801.93825017544</v>
      </c>
    </row>
    <row r="3410" spans="6:7" x14ac:dyDescent="0.45">
      <c r="F3410" s="18">
        <v>3402</v>
      </c>
      <c r="G3410">
        <v>195524.73874297022</v>
      </c>
    </row>
    <row r="3411" spans="6:7" x14ac:dyDescent="0.45">
      <c r="F3411" s="18">
        <v>3403</v>
      </c>
      <c r="G3411">
        <v>544491.22506800119</v>
      </c>
    </row>
    <row r="3412" spans="6:7" x14ac:dyDescent="0.45">
      <c r="F3412" s="18">
        <v>3404</v>
      </c>
      <c r="G3412">
        <v>439999.54366028187</v>
      </c>
    </row>
    <row r="3413" spans="6:7" x14ac:dyDescent="0.45">
      <c r="F3413" s="18">
        <v>3405</v>
      </c>
      <c r="G3413">
        <v>1262806.3765439289</v>
      </c>
    </row>
    <row r="3414" spans="6:7" x14ac:dyDescent="0.45">
      <c r="F3414" s="18">
        <v>3406</v>
      </c>
      <c r="G3414">
        <v>495869.0755078934</v>
      </c>
    </row>
    <row r="3415" spans="6:7" x14ac:dyDescent="0.45">
      <c r="F3415" s="18">
        <v>3407</v>
      </c>
      <c r="G3415">
        <v>3240961.9063412491</v>
      </c>
    </row>
    <row r="3416" spans="6:7" x14ac:dyDescent="0.45">
      <c r="F3416" s="18">
        <v>3408</v>
      </c>
      <c r="G3416">
        <v>556490.19563143887</v>
      </c>
    </row>
    <row r="3417" spans="6:7" x14ac:dyDescent="0.45">
      <c r="F3417" s="18">
        <v>3409</v>
      </c>
      <c r="G3417">
        <v>1838127.8776059337</v>
      </c>
    </row>
    <row r="3418" spans="6:7" x14ac:dyDescent="0.45">
      <c r="F3418" s="18">
        <v>3410</v>
      </c>
      <c r="G3418">
        <v>6667584.8474563267</v>
      </c>
    </row>
    <row r="3419" spans="6:7" x14ac:dyDescent="0.45">
      <c r="F3419" s="18">
        <v>3411</v>
      </c>
      <c r="G3419">
        <v>736741.83410918387</v>
      </c>
    </row>
    <row r="3420" spans="6:7" x14ac:dyDescent="0.45">
      <c r="F3420" s="18">
        <v>3412</v>
      </c>
      <c r="G3420">
        <v>2697992.1065967041</v>
      </c>
    </row>
    <row r="3421" spans="6:7" x14ac:dyDescent="0.45">
      <c r="F3421" s="18">
        <v>3413</v>
      </c>
      <c r="G3421">
        <v>2776076.965059353</v>
      </c>
    </row>
    <row r="3422" spans="6:7" x14ac:dyDescent="0.45">
      <c r="F3422" s="18">
        <v>3414</v>
      </c>
      <c r="G3422">
        <v>1240480.9999909478</v>
      </c>
    </row>
    <row r="3423" spans="6:7" x14ac:dyDescent="0.45">
      <c r="F3423" s="18">
        <v>3415</v>
      </c>
      <c r="G3423">
        <v>4198337.2046581283</v>
      </c>
    </row>
    <row r="3424" spans="6:7" x14ac:dyDescent="0.45">
      <c r="F3424" s="18">
        <v>3416</v>
      </c>
      <c r="G3424">
        <v>3457330.1490328987</v>
      </c>
    </row>
    <row r="3425" spans="6:7" x14ac:dyDescent="0.45">
      <c r="F3425" s="18">
        <v>3417</v>
      </c>
      <c r="G3425">
        <v>597513.01739463024</v>
      </c>
    </row>
    <row r="3426" spans="6:7" x14ac:dyDescent="0.45">
      <c r="F3426" s="18">
        <v>3418</v>
      </c>
      <c r="G3426">
        <v>2855305.1339415289</v>
      </c>
    </row>
    <row r="3427" spans="6:7" x14ac:dyDescent="0.45">
      <c r="F3427" s="18">
        <v>3419</v>
      </c>
      <c r="G3427">
        <v>774657.18216841505</v>
      </c>
    </row>
    <row r="3428" spans="6:7" x14ac:dyDescent="0.45">
      <c r="F3428" s="18">
        <v>3420</v>
      </c>
      <c r="G3428">
        <v>453838.88989752711</v>
      </c>
    </row>
    <row r="3429" spans="6:7" x14ac:dyDescent="0.45">
      <c r="F3429" s="18">
        <v>3421</v>
      </c>
      <c r="G3429">
        <v>1547032.9503527735</v>
      </c>
    </row>
    <row r="3430" spans="6:7" x14ac:dyDescent="0.45">
      <c r="F3430" s="18">
        <v>3422</v>
      </c>
      <c r="G3430">
        <v>1048787.686758151</v>
      </c>
    </row>
    <row r="3431" spans="6:7" x14ac:dyDescent="0.45">
      <c r="F3431" s="18">
        <v>3423</v>
      </c>
      <c r="G3431">
        <v>487323.09392606246</v>
      </c>
    </row>
    <row r="3432" spans="6:7" x14ac:dyDescent="0.45">
      <c r="F3432" s="18">
        <v>3424</v>
      </c>
      <c r="G3432">
        <v>1350261.2209205818</v>
      </c>
    </row>
    <row r="3433" spans="6:7" x14ac:dyDescent="0.45">
      <c r="F3433" s="18">
        <v>3425</v>
      </c>
      <c r="G3433">
        <v>471486.80103088252</v>
      </c>
    </row>
    <row r="3434" spans="6:7" x14ac:dyDescent="0.45">
      <c r="F3434" s="18">
        <v>3426</v>
      </c>
      <c r="G3434">
        <v>4215236.3839361388</v>
      </c>
    </row>
    <row r="3435" spans="6:7" x14ac:dyDescent="0.45">
      <c r="F3435" s="18">
        <v>3427</v>
      </c>
      <c r="G3435">
        <v>2893072.4527316275</v>
      </c>
    </row>
    <row r="3436" spans="6:7" x14ac:dyDescent="0.45">
      <c r="F3436" s="18">
        <v>3428</v>
      </c>
      <c r="G3436">
        <v>2318022.140507088</v>
      </c>
    </row>
    <row r="3437" spans="6:7" x14ac:dyDescent="0.45">
      <c r="F3437" s="18">
        <v>3429</v>
      </c>
      <c r="G3437">
        <v>4967847.4798694644</v>
      </c>
    </row>
    <row r="3438" spans="6:7" x14ac:dyDescent="0.45">
      <c r="F3438" s="18">
        <v>3430</v>
      </c>
      <c r="G3438">
        <v>1530537.6748976265</v>
      </c>
    </row>
    <row r="3439" spans="6:7" x14ac:dyDescent="0.45">
      <c r="F3439" s="18">
        <v>3431</v>
      </c>
      <c r="G3439">
        <v>1025650.4362818255</v>
      </c>
    </row>
    <row r="3440" spans="6:7" x14ac:dyDescent="0.45">
      <c r="F3440" s="18">
        <v>3432</v>
      </c>
      <c r="G3440">
        <v>5268249.7554585515</v>
      </c>
    </row>
    <row r="3441" spans="6:7" x14ac:dyDescent="0.45">
      <c r="F3441" s="18">
        <v>3433</v>
      </c>
      <c r="G3441">
        <v>783924.5115978017</v>
      </c>
    </row>
    <row r="3442" spans="6:7" x14ac:dyDescent="0.45">
      <c r="F3442" s="18">
        <v>3434</v>
      </c>
      <c r="G3442">
        <v>2448446.6999923387</v>
      </c>
    </row>
    <row r="3443" spans="6:7" x14ac:dyDescent="0.45">
      <c r="F3443" s="18">
        <v>3435</v>
      </c>
      <c r="G3443">
        <v>2464128.0609212806</v>
      </c>
    </row>
    <row r="3444" spans="6:7" x14ac:dyDescent="0.45">
      <c r="F3444" s="18">
        <v>3436</v>
      </c>
      <c r="G3444">
        <v>2500625.6834658734</v>
      </c>
    </row>
    <row r="3445" spans="6:7" x14ac:dyDescent="0.45">
      <c r="F3445" s="18">
        <v>3437</v>
      </c>
      <c r="G3445">
        <v>1496888.9728065862</v>
      </c>
    </row>
    <row r="3446" spans="6:7" x14ac:dyDescent="0.45">
      <c r="F3446" s="18">
        <v>3438</v>
      </c>
      <c r="G3446">
        <v>2108333.0539950472</v>
      </c>
    </row>
    <row r="3447" spans="6:7" x14ac:dyDescent="0.45">
      <c r="F3447" s="18">
        <v>3439</v>
      </c>
      <c r="G3447">
        <v>2768519.3989407509</v>
      </c>
    </row>
    <row r="3448" spans="6:7" x14ac:dyDescent="0.45">
      <c r="F3448" s="18">
        <v>3440</v>
      </c>
      <c r="G3448">
        <v>389196.67432576383</v>
      </c>
    </row>
    <row r="3449" spans="6:7" x14ac:dyDescent="0.45">
      <c r="F3449" s="18">
        <v>3441</v>
      </c>
      <c r="G3449">
        <v>473119.93969797413</v>
      </c>
    </row>
    <row r="3450" spans="6:7" x14ac:dyDescent="0.45">
      <c r="F3450" s="18">
        <v>3442</v>
      </c>
      <c r="G3450">
        <v>618542.87619862205</v>
      </c>
    </row>
    <row r="3451" spans="6:7" x14ac:dyDescent="0.45">
      <c r="F3451" s="18">
        <v>3443</v>
      </c>
      <c r="G3451">
        <v>639890.29255562357</v>
      </c>
    </row>
    <row r="3452" spans="6:7" x14ac:dyDescent="0.45">
      <c r="F3452" s="18">
        <v>3444</v>
      </c>
      <c r="G3452">
        <v>9645497.4583448246</v>
      </c>
    </row>
    <row r="3453" spans="6:7" x14ac:dyDescent="0.45">
      <c r="F3453" s="18">
        <v>3445</v>
      </c>
      <c r="G3453">
        <v>4401842.3196706446</v>
      </c>
    </row>
    <row r="3454" spans="6:7" x14ac:dyDescent="0.45">
      <c r="F3454" s="18">
        <v>3446</v>
      </c>
      <c r="G3454">
        <v>1624466.2576273466</v>
      </c>
    </row>
    <row r="3455" spans="6:7" x14ac:dyDescent="0.45">
      <c r="F3455" s="18">
        <v>3447</v>
      </c>
      <c r="G3455">
        <v>758830.30946046975</v>
      </c>
    </row>
    <row r="3456" spans="6:7" x14ac:dyDescent="0.45">
      <c r="F3456" s="18">
        <v>3448</v>
      </c>
      <c r="G3456">
        <v>973137.62505369459</v>
      </c>
    </row>
    <row r="3457" spans="6:7" x14ac:dyDescent="0.45">
      <c r="F3457" s="18">
        <v>3449</v>
      </c>
      <c r="G3457">
        <v>1530286.126128756</v>
      </c>
    </row>
    <row r="3458" spans="6:7" x14ac:dyDescent="0.45">
      <c r="F3458" s="18">
        <v>3450</v>
      </c>
      <c r="G3458">
        <v>4670385.9227154218</v>
      </c>
    </row>
    <row r="3459" spans="6:7" x14ac:dyDescent="0.45">
      <c r="F3459" s="18">
        <v>3451</v>
      </c>
      <c r="G3459">
        <v>522148.60554437008</v>
      </c>
    </row>
    <row r="3460" spans="6:7" x14ac:dyDescent="0.45">
      <c r="F3460" s="18">
        <v>3452</v>
      </c>
      <c r="G3460">
        <v>1619428.1816870288</v>
      </c>
    </row>
    <row r="3461" spans="6:7" x14ac:dyDescent="0.45">
      <c r="F3461" s="18">
        <v>3453</v>
      </c>
      <c r="G3461">
        <v>2620150.4521078938</v>
      </c>
    </row>
    <row r="3462" spans="6:7" x14ac:dyDescent="0.45">
      <c r="F3462" s="18">
        <v>3454</v>
      </c>
      <c r="G3462">
        <v>1600979.5242992276</v>
      </c>
    </row>
    <row r="3463" spans="6:7" x14ac:dyDescent="0.45">
      <c r="F3463" s="18">
        <v>3455</v>
      </c>
      <c r="G3463">
        <v>743942.88198959955</v>
      </c>
    </row>
    <row r="3464" spans="6:7" x14ac:dyDescent="0.45">
      <c r="F3464" s="18">
        <v>3456</v>
      </c>
      <c r="G3464">
        <v>496329.54162705311</v>
      </c>
    </row>
    <row r="3465" spans="6:7" x14ac:dyDescent="0.45">
      <c r="F3465" s="18">
        <v>3457</v>
      </c>
      <c r="G3465">
        <v>403314.55179339176</v>
      </c>
    </row>
    <row r="3466" spans="6:7" x14ac:dyDescent="0.45">
      <c r="F3466" s="18">
        <v>3458</v>
      </c>
      <c r="G3466">
        <v>1878668.4331381908</v>
      </c>
    </row>
    <row r="3467" spans="6:7" x14ac:dyDescent="0.45">
      <c r="F3467" s="18">
        <v>3459</v>
      </c>
      <c r="G3467">
        <v>523309.16663024394</v>
      </c>
    </row>
    <row r="3468" spans="6:7" x14ac:dyDescent="0.45">
      <c r="F3468" s="18">
        <v>3460</v>
      </c>
      <c r="G3468">
        <v>4414905.4078386277</v>
      </c>
    </row>
    <row r="3469" spans="6:7" x14ac:dyDescent="0.45">
      <c r="F3469" s="18">
        <v>3461</v>
      </c>
      <c r="G3469">
        <v>1983052.6994479888</v>
      </c>
    </row>
    <row r="3470" spans="6:7" x14ac:dyDescent="0.45">
      <c r="F3470" s="18">
        <v>3462</v>
      </c>
      <c r="G3470">
        <v>2182590.9985016556</v>
      </c>
    </row>
    <row r="3471" spans="6:7" x14ac:dyDescent="0.45">
      <c r="F3471" s="18">
        <v>3463</v>
      </c>
      <c r="G3471">
        <v>1743878.947003263</v>
      </c>
    </row>
    <row r="3472" spans="6:7" x14ac:dyDescent="0.45">
      <c r="F3472" s="18">
        <v>3464</v>
      </c>
      <c r="G3472">
        <v>2553128.4510474908</v>
      </c>
    </row>
    <row r="3473" spans="6:7" x14ac:dyDescent="0.45">
      <c r="F3473" s="18">
        <v>3465</v>
      </c>
      <c r="G3473">
        <v>7091066.9439792437</v>
      </c>
    </row>
    <row r="3474" spans="6:7" x14ac:dyDescent="0.45">
      <c r="F3474" s="18">
        <v>3466</v>
      </c>
      <c r="G3474">
        <v>1015491.5748640609</v>
      </c>
    </row>
    <row r="3475" spans="6:7" x14ac:dyDescent="0.45">
      <c r="F3475" s="18">
        <v>3467</v>
      </c>
      <c r="G3475">
        <v>1973311.9394171992</v>
      </c>
    </row>
    <row r="3476" spans="6:7" x14ac:dyDescent="0.45">
      <c r="F3476" s="18">
        <v>3468</v>
      </c>
      <c r="G3476">
        <v>2201354.1050165794</v>
      </c>
    </row>
    <row r="3477" spans="6:7" x14ac:dyDescent="0.45">
      <c r="F3477" s="18">
        <v>3469</v>
      </c>
      <c r="G3477">
        <v>3960163.2797809378</v>
      </c>
    </row>
    <row r="3478" spans="6:7" x14ac:dyDescent="0.45">
      <c r="F3478" s="18">
        <v>3470</v>
      </c>
      <c r="G3478">
        <v>1407266.7023039784</v>
      </c>
    </row>
    <row r="3479" spans="6:7" x14ac:dyDescent="0.45">
      <c r="F3479" s="18">
        <v>3471</v>
      </c>
      <c r="G3479">
        <v>1408445.0759407743</v>
      </c>
    </row>
    <row r="3480" spans="6:7" x14ac:dyDescent="0.45">
      <c r="F3480" s="18">
        <v>3472</v>
      </c>
      <c r="G3480">
        <v>384991.88116236404</v>
      </c>
    </row>
    <row r="3481" spans="6:7" x14ac:dyDescent="0.45">
      <c r="F3481" s="18">
        <v>3473</v>
      </c>
      <c r="G3481">
        <v>313320.78748427983</v>
      </c>
    </row>
    <row r="3482" spans="6:7" x14ac:dyDescent="0.45">
      <c r="F3482" s="18">
        <v>3474</v>
      </c>
      <c r="G3482">
        <v>5403632.2425749805</v>
      </c>
    </row>
    <row r="3483" spans="6:7" x14ac:dyDescent="0.45">
      <c r="F3483" s="18">
        <v>3475</v>
      </c>
      <c r="G3483">
        <v>953337.55906176509</v>
      </c>
    </row>
    <row r="3484" spans="6:7" x14ac:dyDescent="0.45">
      <c r="F3484" s="18">
        <v>3476</v>
      </c>
      <c r="G3484">
        <v>6466670.3152862126</v>
      </c>
    </row>
    <row r="3485" spans="6:7" x14ac:dyDescent="0.45">
      <c r="F3485" s="18">
        <v>3477</v>
      </c>
      <c r="G3485">
        <v>3687494.3306504027</v>
      </c>
    </row>
    <row r="3486" spans="6:7" x14ac:dyDescent="0.45">
      <c r="F3486" s="18">
        <v>3478</v>
      </c>
      <c r="G3486">
        <v>1296532.9759828988</v>
      </c>
    </row>
    <row r="3487" spans="6:7" x14ac:dyDescent="0.45">
      <c r="F3487" s="18">
        <v>3479</v>
      </c>
      <c r="G3487">
        <v>1312430.1251744113</v>
      </c>
    </row>
    <row r="3488" spans="6:7" x14ac:dyDescent="0.45">
      <c r="F3488" s="18">
        <v>3480</v>
      </c>
      <c r="G3488">
        <v>6757099.9925472522</v>
      </c>
    </row>
    <row r="3489" spans="6:7" x14ac:dyDescent="0.45">
      <c r="F3489" s="18">
        <v>3481</v>
      </c>
      <c r="G3489">
        <v>7423539.966302746</v>
      </c>
    </row>
    <row r="3490" spans="6:7" x14ac:dyDescent="0.45">
      <c r="F3490" s="18">
        <v>3482</v>
      </c>
      <c r="G3490">
        <v>2111981.3732219101</v>
      </c>
    </row>
    <row r="3491" spans="6:7" x14ac:dyDescent="0.45">
      <c r="F3491" s="18">
        <v>3483</v>
      </c>
      <c r="G3491">
        <v>1705579.0369776005</v>
      </c>
    </row>
    <row r="3492" spans="6:7" x14ac:dyDescent="0.45">
      <c r="F3492" s="18">
        <v>3484</v>
      </c>
      <c r="G3492">
        <v>4758683.4730263921</v>
      </c>
    </row>
    <row r="3493" spans="6:7" x14ac:dyDescent="0.45">
      <c r="F3493" s="18">
        <v>3485</v>
      </c>
      <c r="G3493">
        <v>6499107.2871233514</v>
      </c>
    </row>
    <row r="3494" spans="6:7" x14ac:dyDescent="0.45">
      <c r="F3494" s="18">
        <v>3486</v>
      </c>
      <c r="G3494">
        <v>1367978.4274950095</v>
      </c>
    </row>
    <row r="3495" spans="6:7" x14ac:dyDescent="0.45">
      <c r="F3495" s="18">
        <v>3487</v>
      </c>
      <c r="G3495">
        <v>3947566.3903286927</v>
      </c>
    </row>
    <row r="3496" spans="6:7" x14ac:dyDescent="0.45">
      <c r="F3496" s="18">
        <v>3488</v>
      </c>
      <c r="G3496">
        <v>1123217.4509346681</v>
      </c>
    </row>
    <row r="3497" spans="6:7" x14ac:dyDescent="0.45">
      <c r="F3497" s="18">
        <v>3489</v>
      </c>
      <c r="G3497">
        <v>663853.67440154694</v>
      </c>
    </row>
    <row r="3498" spans="6:7" x14ac:dyDescent="0.45">
      <c r="F3498" s="18">
        <v>3490</v>
      </c>
      <c r="G3498">
        <v>10644044.549373059</v>
      </c>
    </row>
    <row r="3499" spans="6:7" x14ac:dyDescent="0.45">
      <c r="F3499" s="18">
        <v>3491</v>
      </c>
      <c r="G3499">
        <v>1728029.9418870688</v>
      </c>
    </row>
    <row r="3500" spans="6:7" x14ac:dyDescent="0.45">
      <c r="F3500" s="18">
        <v>3492</v>
      </c>
      <c r="G3500">
        <v>1136833.4838970103</v>
      </c>
    </row>
    <row r="3501" spans="6:7" x14ac:dyDescent="0.45">
      <c r="F3501" s="18">
        <v>3493</v>
      </c>
      <c r="G3501">
        <v>732595.66671368305</v>
      </c>
    </row>
    <row r="3502" spans="6:7" x14ac:dyDescent="0.45">
      <c r="F3502" s="18">
        <v>3494</v>
      </c>
      <c r="G3502">
        <v>1702850.7344454133</v>
      </c>
    </row>
    <row r="3503" spans="6:7" x14ac:dyDescent="0.45">
      <c r="F3503" s="18">
        <v>3495</v>
      </c>
      <c r="G3503">
        <v>1844146.1918397064</v>
      </c>
    </row>
    <row r="3504" spans="6:7" x14ac:dyDescent="0.45">
      <c r="F3504" s="18">
        <v>3496</v>
      </c>
      <c r="G3504">
        <v>2781101.0265280497</v>
      </c>
    </row>
    <row r="3505" spans="6:7" x14ac:dyDescent="0.45">
      <c r="F3505" s="18">
        <v>3497</v>
      </c>
      <c r="G3505">
        <v>606930.94809951994</v>
      </c>
    </row>
    <row r="3506" spans="6:7" x14ac:dyDescent="0.45">
      <c r="F3506" s="18">
        <v>3498</v>
      </c>
      <c r="G3506">
        <v>1407789.8036106236</v>
      </c>
    </row>
    <row r="3507" spans="6:7" x14ac:dyDescent="0.45">
      <c r="F3507" s="18">
        <v>3499</v>
      </c>
      <c r="G3507">
        <v>1089598.4805223802</v>
      </c>
    </row>
    <row r="3508" spans="6:7" x14ac:dyDescent="0.45">
      <c r="F3508" s="18">
        <v>3500</v>
      </c>
      <c r="G3508">
        <v>2167017.9140121657</v>
      </c>
    </row>
    <row r="3509" spans="6:7" x14ac:dyDescent="0.45">
      <c r="F3509" s="18">
        <v>3501</v>
      </c>
      <c r="G3509">
        <v>2798075.5725669004</v>
      </c>
    </row>
    <row r="3510" spans="6:7" x14ac:dyDescent="0.45">
      <c r="F3510" s="18">
        <v>3502</v>
      </c>
      <c r="G3510">
        <v>3572156.2259690263</v>
      </c>
    </row>
    <row r="3511" spans="6:7" x14ac:dyDescent="0.45">
      <c r="F3511" s="18">
        <v>3503</v>
      </c>
      <c r="G3511">
        <v>1592663.9533180215</v>
      </c>
    </row>
    <row r="3512" spans="6:7" x14ac:dyDescent="0.45">
      <c r="F3512" s="18">
        <v>3504</v>
      </c>
      <c r="G3512">
        <v>11031357.311370606</v>
      </c>
    </row>
    <row r="3513" spans="6:7" x14ac:dyDescent="0.45">
      <c r="F3513" s="18">
        <v>3505</v>
      </c>
      <c r="G3513">
        <v>896822.37030479475</v>
      </c>
    </row>
    <row r="3514" spans="6:7" x14ac:dyDescent="0.45">
      <c r="F3514" s="18">
        <v>3506</v>
      </c>
      <c r="G3514">
        <v>699081.49659755651</v>
      </c>
    </row>
    <row r="3515" spans="6:7" x14ac:dyDescent="0.45">
      <c r="F3515" s="18">
        <v>3507</v>
      </c>
      <c r="G3515">
        <v>1913000.0484830192</v>
      </c>
    </row>
    <row r="3516" spans="6:7" x14ac:dyDescent="0.45">
      <c r="F3516" s="18">
        <v>3508</v>
      </c>
      <c r="G3516">
        <v>825215.73770431743</v>
      </c>
    </row>
    <row r="3517" spans="6:7" x14ac:dyDescent="0.45">
      <c r="F3517" s="18">
        <v>3509</v>
      </c>
      <c r="G3517">
        <v>2525319.2756349528</v>
      </c>
    </row>
    <row r="3518" spans="6:7" x14ac:dyDescent="0.45">
      <c r="F3518" s="18">
        <v>3510</v>
      </c>
      <c r="G3518">
        <v>1600013.3401748776</v>
      </c>
    </row>
    <row r="3519" spans="6:7" x14ac:dyDescent="0.45">
      <c r="F3519" s="18">
        <v>3511</v>
      </c>
      <c r="G3519">
        <v>1779636.7783427394</v>
      </c>
    </row>
    <row r="3520" spans="6:7" x14ac:dyDescent="0.45">
      <c r="F3520" s="18">
        <v>3512</v>
      </c>
      <c r="G3520">
        <v>3609968.975447814</v>
      </c>
    </row>
    <row r="3521" spans="6:7" x14ac:dyDescent="0.45">
      <c r="F3521" s="18">
        <v>3513</v>
      </c>
      <c r="G3521">
        <v>569961.38613189058</v>
      </c>
    </row>
    <row r="3522" spans="6:7" x14ac:dyDescent="0.45">
      <c r="F3522" s="18">
        <v>3514</v>
      </c>
      <c r="G3522">
        <v>1228257.2938818755</v>
      </c>
    </row>
    <row r="3523" spans="6:7" x14ac:dyDescent="0.45">
      <c r="F3523" s="18">
        <v>3515</v>
      </c>
      <c r="G3523">
        <v>3728711.7151179831</v>
      </c>
    </row>
    <row r="3524" spans="6:7" x14ac:dyDescent="0.45">
      <c r="F3524" s="18">
        <v>3516</v>
      </c>
      <c r="G3524">
        <v>947609.30044666014</v>
      </c>
    </row>
    <row r="3525" spans="6:7" x14ac:dyDescent="0.45">
      <c r="F3525" s="18">
        <v>3517</v>
      </c>
      <c r="G3525">
        <v>5039741.5986071397</v>
      </c>
    </row>
    <row r="3526" spans="6:7" x14ac:dyDescent="0.45">
      <c r="F3526" s="18">
        <v>3518</v>
      </c>
      <c r="G3526">
        <v>673408.56892488233</v>
      </c>
    </row>
    <row r="3527" spans="6:7" x14ac:dyDescent="0.45">
      <c r="F3527" s="18">
        <v>3519</v>
      </c>
      <c r="G3527">
        <v>5092919.9898640774</v>
      </c>
    </row>
    <row r="3528" spans="6:7" x14ac:dyDescent="0.45">
      <c r="F3528" s="18">
        <v>3520</v>
      </c>
      <c r="G3528">
        <v>733162.75708498876</v>
      </c>
    </row>
    <row r="3529" spans="6:7" x14ac:dyDescent="0.45">
      <c r="F3529" s="18">
        <v>3521</v>
      </c>
      <c r="G3529">
        <v>3589417.2640112494</v>
      </c>
    </row>
    <row r="3530" spans="6:7" x14ac:dyDescent="0.45">
      <c r="F3530" s="18">
        <v>3522</v>
      </c>
      <c r="G3530">
        <v>2121468.3410315602</v>
      </c>
    </row>
    <row r="3531" spans="6:7" x14ac:dyDescent="0.45">
      <c r="F3531" s="18">
        <v>3523</v>
      </c>
      <c r="G3531">
        <v>1416469.2716538329</v>
      </c>
    </row>
    <row r="3532" spans="6:7" x14ac:dyDescent="0.45">
      <c r="F3532" s="18">
        <v>3524</v>
      </c>
      <c r="G3532">
        <v>1588112.4166261747</v>
      </c>
    </row>
    <row r="3533" spans="6:7" x14ac:dyDescent="0.45">
      <c r="F3533" s="18">
        <v>3525</v>
      </c>
      <c r="G3533">
        <v>1666444.469776222</v>
      </c>
    </row>
    <row r="3534" spans="6:7" x14ac:dyDescent="0.45">
      <c r="F3534" s="18">
        <v>3526</v>
      </c>
      <c r="G3534">
        <v>8463674.8801495451</v>
      </c>
    </row>
    <row r="3535" spans="6:7" x14ac:dyDescent="0.45">
      <c r="F3535" s="18">
        <v>3527</v>
      </c>
      <c r="G3535">
        <v>2739987.6729215845</v>
      </c>
    </row>
    <row r="3536" spans="6:7" x14ac:dyDescent="0.45">
      <c r="F3536" s="18">
        <v>3528</v>
      </c>
      <c r="G3536">
        <v>1024252.9943262336</v>
      </c>
    </row>
    <row r="3537" spans="6:7" x14ac:dyDescent="0.45">
      <c r="F3537" s="18">
        <v>3529</v>
      </c>
      <c r="G3537">
        <v>4035397.8908400824</v>
      </c>
    </row>
    <row r="3538" spans="6:7" x14ac:dyDescent="0.45">
      <c r="F3538" s="18">
        <v>3530</v>
      </c>
      <c r="G3538">
        <v>2750362.9342916454</v>
      </c>
    </row>
    <row r="3539" spans="6:7" x14ac:dyDescent="0.45">
      <c r="F3539" s="18">
        <v>3531</v>
      </c>
      <c r="G3539">
        <v>4345182.2127846666</v>
      </c>
    </row>
    <row r="3540" spans="6:7" x14ac:dyDescent="0.45">
      <c r="F3540" s="18">
        <v>3532</v>
      </c>
      <c r="G3540">
        <v>1675929.9012758133</v>
      </c>
    </row>
    <row r="3541" spans="6:7" x14ac:dyDescent="0.45">
      <c r="F3541" s="18">
        <v>3533</v>
      </c>
      <c r="G3541">
        <v>1992784.3345667187</v>
      </c>
    </row>
    <row r="3542" spans="6:7" x14ac:dyDescent="0.45">
      <c r="F3542" s="18">
        <v>3534</v>
      </c>
      <c r="G3542">
        <v>1136933.9907677148</v>
      </c>
    </row>
    <row r="3543" spans="6:7" x14ac:dyDescent="0.45">
      <c r="F3543" s="18">
        <v>3535</v>
      </c>
      <c r="G3543">
        <v>308770.67316870851</v>
      </c>
    </row>
    <row r="3544" spans="6:7" x14ac:dyDescent="0.45">
      <c r="F3544" s="18">
        <v>3536</v>
      </c>
      <c r="G3544">
        <v>3257697.5494701997</v>
      </c>
    </row>
    <row r="3545" spans="6:7" x14ac:dyDescent="0.45">
      <c r="F3545" s="18">
        <v>3537</v>
      </c>
      <c r="G3545">
        <v>1044989.7860918272</v>
      </c>
    </row>
    <row r="3546" spans="6:7" x14ac:dyDescent="0.45">
      <c r="F3546" s="18">
        <v>3538</v>
      </c>
      <c r="G3546">
        <v>716327.34427661111</v>
      </c>
    </row>
    <row r="3547" spans="6:7" x14ac:dyDescent="0.45">
      <c r="F3547" s="18">
        <v>3539</v>
      </c>
      <c r="G3547">
        <v>1008672.903598065</v>
      </c>
    </row>
    <row r="3548" spans="6:7" x14ac:dyDescent="0.45">
      <c r="F3548" s="18">
        <v>3540</v>
      </c>
      <c r="G3548">
        <v>3424541.0239348286</v>
      </c>
    </row>
    <row r="3549" spans="6:7" x14ac:dyDescent="0.45">
      <c r="F3549" s="18">
        <v>3541</v>
      </c>
      <c r="G3549">
        <v>4441014.0930563975</v>
      </c>
    </row>
    <row r="3550" spans="6:7" x14ac:dyDescent="0.45">
      <c r="F3550" s="18">
        <v>3542</v>
      </c>
      <c r="G3550">
        <v>2528198.3242032807</v>
      </c>
    </row>
    <row r="3551" spans="6:7" x14ac:dyDescent="0.45">
      <c r="F3551" s="18">
        <v>3543</v>
      </c>
      <c r="G3551">
        <v>2799094.3307352187</v>
      </c>
    </row>
    <row r="3552" spans="6:7" x14ac:dyDescent="0.45">
      <c r="F3552" s="18">
        <v>3544</v>
      </c>
      <c r="G3552">
        <v>572415.93743205327</v>
      </c>
    </row>
    <row r="3553" spans="6:7" x14ac:dyDescent="0.45">
      <c r="F3553" s="18">
        <v>3545</v>
      </c>
      <c r="G3553">
        <v>827423.93605185393</v>
      </c>
    </row>
    <row r="3554" spans="6:7" x14ac:dyDescent="0.45">
      <c r="F3554" s="18">
        <v>3546</v>
      </c>
      <c r="G3554">
        <v>660709.60170936107</v>
      </c>
    </row>
    <row r="3555" spans="6:7" x14ac:dyDescent="0.45">
      <c r="F3555" s="18">
        <v>3547</v>
      </c>
      <c r="G3555">
        <v>1062105.1572018033</v>
      </c>
    </row>
    <row r="3556" spans="6:7" x14ac:dyDescent="0.45">
      <c r="F3556" s="18">
        <v>3548</v>
      </c>
      <c r="G3556">
        <v>4638230.6832943941</v>
      </c>
    </row>
    <row r="3557" spans="6:7" x14ac:dyDescent="0.45">
      <c r="F3557" s="18">
        <v>3549</v>
      </c>
      <c r="G3557">
        <v>426405.28661560605</v>
      </c>
    </row>
    <row r="3558" spans="6:7" x14ac:dyDescent="0.45">
      <c r="F3558" s="18">
        <v>3550</v>
      </c>
      <c r="G3558">
        <v>751924.30521668552</v>
      </c>
    </row>
    <row r="3559" spans="6:7" x14ac:dyDescent="0.45">
      <c r="F3559" s="18">
        <v>3551</v>
      </c>
      <c r="G3559">
        <v>1748631.4858904877</v>
      </c>
    </row>
    <row r="3560" spans="6:7" x14ac:dyDescent="0.45">
      <c r="F3560" s="18">
        <v>3552</v>
      </c>
      <c r="G3560">
        <v>1884731.8570618872</v>
      </c>
    </row>
    <row r="3561" spans="6:7" x14ac:dyDescent="0.45">
      <c r="F3561" s="18">
        <v>3553</v>
      </c>
      <c r="G3561">
        <v>340133.51641465357</v>
      </c>
    </row>
    <row r="3562" spans="6:7" x14ac:dyDescent="0.45">
      <c r="F3562" s="18">
        <v>3554</v>
      </c>
      <c r="G3562">
        <v>1820807.1596921033</v>
      </c>
    </row>
    <row r="3563" spans="6:7" x14ac:dyDescent="0.45">
      <c r="F3563" s="18">
        <v>3555</v>
      </c>
      <c r="G3563">
        <v>949535.41454227746</v>
      </c>
    </row>
    <row r="3564" spans="6:7" x14ac:dyDescent="0.45">
      <c r="F3564" s="18">
        <v>3556</v>
      </c>
      <c r="G3564">
        <v>2458238.0377260963</v>
      </c>
    </row>
    <row r="3565" spans="6:7" x14ac:dyDescent="0.45">
      <c r="F3565" s="18">
        <v>3557</v>
      </c>
      <c r="G3565">
        <v>3822394.2933368455</v>
      </c>
    </row>
    <row r="3566" spans="6:7" x14ac:dyDescent="0.45">
      <c r="F3566" s="18">
        <v>3558</v>
      </c>
      <c r="G3566">
        <v>2642028.3760533882</v>
      </c>
    </row>
    <row r="3567" spans="6:7" x14ac:dyDescent="0.45">
      <c r="F3567" s="18">
        <v>3559</v>
      </c>
      <c r="G3567">
        <v>1659486.5056292575</v>
      </c>
    </row>
    <row r="3568" spans="6:7" x14ac:dyDescent="0.45">
      <c r="F3568" s="18">
        <v>3560</v>
      </c>
      <c r="G3568">
        <v>5231683.7643970633</v>
      </c>
    </row>
    <row r="3569" spans="6:7" x14ac:dyDescent="0.45">
      <c r="F3569" s="18">
        <v>3561</v>
      </c>
      <c r="G3569">
        <v>3503900.5411025379</v>
      </c>
    </row>
    <row r="3570" spans="6:7" x14ac:dyDescent="0.45">
      <c r="F3570" s="18">
        <v>3562</v>
      </c>
      <c r="G3570">
        <v>242062.99127597772</v>
      </c>
    </row>
    <row r="3571" spans="6:7" x14ac:dyDescent="0.45">
      <c r="F3571" s="18">
        <v>3563</v>
      </c>
      <c r="G3571">
        <v>1915280.0150184431</v>
      </c>
    </row>
    <row r="3572" spans="6:7" x14ac:dyDescent="0.45">
      <c r="F3572" s="18">
        <v>3564</v>
      </c>
      <c r="G3572">
        <v>5557002.5590215446</v>
      </c>
    </row>
    <row r="3573" spans="6:7" x14ac:dyDescent="0.45">
      <c r="F3573" s="18">
        <v>3565</v>
      </c>
      <c r="G3573">
        <v>1348261.4202975028</v>
      </c>
    </row>
    <row r="3574" spans="6:7" x14ac:dyDescent="0.45">
      <c r="F3574" s="18">
        <v>3566</v>
      </c>
      <c r="G3574">
        <v>2312393.7735829991</v>
      </c>
    </row>
    <row r="3575" spans="6:7" x14ac:dyDescent="0.45">
      <c r="F3575" s="18">
        <v>3567</v>
      </c>
      <c r="G3575">
        <v>2734675.9621963729</v>
      </c>
    </row>
    <row r="3576" spans="6:7" x14ac:dyDescent="0.45">
      <c r="F3576" s="18">
        <v>3568</v>
      </c>
      <c r="G3576">
        <v>5309171.0078095635</v>
      </c>
    </row>
    <row r="3577" spans="6:7" x14ac:dyDescent="0.45">
      <c r="F3577" s="18">
        <v>3569</v>
      </c>
      <c r="G3577">
        <v>376618.78579172795</v>
      </c>
    </row>
    <row r="3578" spans="6:7" x14ac:dyDescent="0.45">
      <c r="F3578" s="18">
        <v>3570</v>
      </c>
      <c r="G3578">
        <v>767174.43601951771</v>
      </c>
    </row>
    <row r="3579" spans="6:7" x14ac:dyDescent="0.45">
      <c r="F3579" s="18">
        <v>3571</v>
      </c>
      <c r="G3579">
        <v>839802.26719767763</v>
      </c>
    </row>
    <row r="3580" spans="6:7" x14ac:dyDescent="0.45">
      <c r="F3580" s="18">
        <v>3572</v>
      </c>
      <c r="G3580">
        <v>960597.19303750584</v>
      </c>
    </row>
    <row r="3581" spans="6:7" x14ac:dyDescent="0.45">
      <c r="F3581" s="18">
        <v>3573</v>
      </c>
      <c r="G3581">
        <v>10938499.767537003</v>
      </c>
    </row>
    <row r="3582" spans="6:7" x14ac:dyDescent="0.45">
      <c r="F3582" s="18">
        <v>3574</v>
      </c>
      <c r="G3582">
        <v>8013815.6856354792</v>
      </c>
    </row>
    <row r="3583" spans="6:7" x14ac:dyDescent="0.45">
      <c r="F3583" s="18">
        <v>3575</v>
      </c>
      <c r="G3583">
        <v>2673683.2575271493</v>
      </c>
    </row>
    <row r="3584" spans="6:7" x14ac:dyDescent="0.45">
      <c r="F3584" s="18">
        <v>3576</v>
      </c>
      <c r="G3584">
        <v>435199.1081969142</v>
      </c>
    </row>
    <row r="3585" spans="6:7" x14ac:dyDescent="0.45">
      <c r="F3585" s="18">
        <v>3577</v>
      </c>
      <c r="G3585">
        <v>7781586.9699062351</v>
      </c>
    </row>
    <row r="3586" spans="6:7" x14ac:dyDescent="0.45">
      <c r="F3586" s="18">
        <v>3578</v>
      </c>
      <c r="G3586">
        <v>780001.31216933182</v>
      </c>
    </row>
    <row r="3587" spans="6:7" x14ac:dyDescent="0.45">
      <c r="F3587" s="18">
        <v>3579</v>
      </c>
      <c r="G3587">
        <v>2657912.9921442866</v>
      </c>
    </row>
    <row r="3588" spans="6:7" x14ac:dyDescent="0.45">
      <c r="F3588" s="18">
        <v>3580</v>
      </c>
      <c r="G3588">
        <v>676301.72670721507</v>
      </c>
    </row>
    <row r="3589" spans="6:7" x14ac:dyDescent="0.45">
      <c r="F3589" s="18">
        <v>3581</v>
      </c>
      <c r="G3589">
        <v>4681088.5183656532</v>
      </c>
    </row>
    <row r="3590" spans="6:7" x14ac:dyDescent="0.45">
      <c r="F3590" s="18">
        <v>3582</v>
      </c>
      <c r="G3590">
        <v>2234061.5250455979</v>
      </c>
    </row>
    <row r="3591" spans="6:7" x14ac:dyDescent="0.45">
      <c r="F3591" s="18">
        <v>3583</v>
      </c>
      <c r="G3591">
        <v>2125153.3872061614</v>
      </c>
    </row>
    <row r="3592" spans="6:7" x14ac:dyDescent="0.45">
      <c r="F3592" s="18">
        <v>3584</v>
      </c>
      <c r="G3592">
        <v>913403.44187754113</v>
      </c>
    </row>
    <row r="3593" spans="6:7" x14ac:dyDescent="0.45">
      <c r="F3593" s="18">
        <v>3585</v>
      </c>
      <c r="G3593">
        <v>1846667.4568246566</v>
      </c>
    </row>
    <row r="3594" spans="6:7" x14ac:dyDescent="0.45">
      <c r="F3594" s="18">
        <v>3586</v>
      </c>
      <c r="G3594">
        <v>3819273.3873762581</v>
      </c>
    </row>
    <row r="3595" spans="6:7" x14ac:dyDescent="0.45">
      <c r="F3595" s="18">
        <v>3587</v>
      </c>
      <c r="G3595">
        <v>3250555.6169417044</v>
      </c>
    </row>
    <row r="3596" spans="6:7" x14ac:dyDescent="0.45">
      <c r="F3596" s="18">
        <v>3588</v>
      </c>
      <c r="G3596">
        <v>654343.39762614912</v>
      </c>
    </row>
    <row r="3597" spans="6:7" x14ac:dyDescent="0.45">
      <c r="F3597" s="18">
        <v>3589</v>
      </c>
      <c r="G3597">
        <v>1548957.0779065525</v>
      </c>
    </row>
    <row r="3598" spans="6:7" x14ac:dyDescent="0.45">
      <c r="F3598" s="18">
        <v>3590</v>
      </c>
      <c r="G3598">
        <v>1405000.4566709357</v>
      </c>
    </row>
    <row r="3599" spans="6:7" x14ac:dyDescent="0.45">
      <c r="F3599" s="18">
        <v>3591</v>
      </c>
      <c r="G3599">
        <v>500816.38660310907</v>
      </c>
    </row>
    <row r="3600" spans="6:7" x14ac:dyDescent="0.45">
      <c r="F3600" s="18">
        <v>3592</v>
      </c>
      <c r="G3600">
        <v>2361746.9940489386</v>
      </c>
    </row>
    <row r="3601" spans="6:7" x14ac:dyDescent="0.45">
      <c r="F3601" s="18">
        <v>3593</v>
      </c>
      <c r="G3601">
        <v>1266052.1948287424</v>
      </c>
    </row>
    <row r="3602" spans="6:7" x14ac:dyDescent="0.45">
      <c r="F3602" s="18">
        <v>3594</v>
      </c>
      <c r="G3602">
        <v>5826123.4948383961</v>
      </c>
    </row>
    <row r="3603" spans="6:7" x14ac:dyDescent="0.45">
      <c r="F3603" s="18">
        <v>3595</v>
      </c>
      <c r="G3603">
        <v>1686034.5736601946</v>
      </c>
    </row>
    <row r="3604" spans="6:7" x14ac:dyDescent="0.45">
      <c r="F3604" s="18">
        <v>3596</v>
      </c>
      <c r="G3604">
        <v>1722740.128205955</v>
      </c>
    </row>
    <row r="3605" spans="6:7" x14ac:dyDescent="0.45">
      <c r="F3605" s="18">
        <v>3597</v>
      </c>
      <c r="G3605">
        <v>2601488.3498639385</v>
      </c>
    </row>
    <row r="3606" spans="6:7" x14ac:dyDescent="0.45">
      <c r="F3606" s="18">
        <v>3598</v>
      </c>
      <c r="G3606">
        <v>2520592.5963397329</v>
      </c>
    </row>
    <row r="3607" spans="6:7" x14ac:dyDescent="0.45">
      <c r="F3607" s="18">
        <v>3599</v>
      </c>
      <c r="G3607">
        <v>1881984.3804211896</v>
      </c>
    </row>
    <row r="3608" spans="6:7" x14ac:dyDescent="0.45">
      <c r="F3608" s="18">
        <v>3600</v>
      </c>
      <c r="G3608">
        <v>1802254.0955992963</v>
      </c>
    </row>
    <row r="3609" spans="6:7" x14ac:dyDescent="0.45">
      <c r="F3609" s="18">
        <v>3601</v>
      </c>
      <c r="G3609">
        <v>1628809.493205027</v>
      </c>
    </row>
    <row r="3610" spans="6:7" x14ac:dyDescent="0.45">
      <c r="F3610" s="18">
        <v>3602</v>
      </c>
      <c r="G3610">
        <v>1812332.1388229518</v>
      </c>
    </row>
    <row r="3611" spans="6:7" x14ac:dyDescent="0.45">
      <c r="F3611" s="18">
        <v>3603</v>
      </c>
      <c r="G3611">
        <v>755194.88458354678</v>
      </c>
    </row>
    <row r="3612" spans="6:7" x14ac:dyDescent="0.45">
      <c r="F3612" s="18">
        <v>3604</v>
      </c>
      <c r="G3612">
        <v>1391584.2266205121</v>
      </c>
    </row>
    <row r="3613" spans="6:7" x14ac:dyDescent="0.45">
      <c r="F3613" s="18">
        <v>3605</v>
      </c>
      <c r="G3613">
        <v>614734.06487444579</v>
      </c>
    </row>
    <row r="3614" spans="6:7" x14ac:dyDescent="0.45">
      <c r="F3614" s="18">
        <v>3606</v>
      </c>
      <c r="G3614">
        <v>1720576.8644835353</v>
      </c>
    </row>
    <row r="3615" spans="6:7" x14ac:dyDescent="0.45">
      <c r="F3615" s="18">
        <v>3607</v>
      </c>
      <c r="G3615">
        <v>6064044.8871574122</v>
      </c>
    </row>
    <row r="3616" spans="6:7" x14ac:dyDescent="0.45">
      <c r="F3616" s="18">
        <v>3608</v>
      </c>
      <c r="G3616">
        <v>3091570.1567725628</v>
      </c>
    </row>
    <row r="3617" spans="6:7" x14ac:dyDescent="0.45">
      <c r="F3617" s="18">
        <v>3609</v>
      </c>
      <c r="G3617">
        <v>678462.63072929904</v>
      </c>
    </row>
    <row r="3618" spans="6:7" x14ac:dyDescent="0.45">
      <c r="F3618" s="18">
        <v>3610</v>
      </c>
      <c r="G3618">
        <v>3339284.0625835508</v>
      </c>
    </row>
    <row r="3619" spans="6:7" x14ac:dyDescent="0.45">
      <c r="F3619" s="18">
        <v>3611</v>
      </c>
      <c r="G3619">
        <v>2973125.6252948688</v>
      </c>
    </row>
    <row r="3620" spans="6:7" x14ac:dyDescent="0.45">
      <c r="F3620" s="18">
        <v>3612</v>
      </c>
      <c r="G3620">
        <v>6110336.2446783716</v>
      </c>
    </row>
    <row r="3621" spans="6:7" x14ac:dyDescent="0.45">
      <c r="F3621" s="18">
        <v>3613</v>
      </c>
      <c r="G3621">
        <v>3929215.4208891001</v>
      </c>
    </row>
    <row r="3622" spans="6:7" x14ac:dyDescent="0.45">
      <c r="F3622" s="18">
        <v>3614</v>
      </c>
      <c r="G3622">
        <v>1767676.8559005947</v>
      </c>
    </row>
    <row r="3623" spans="6:7" x14ac:dyDescent="0.45">
      <c r="F3623" s="18">
        <v>3615</v>
      </c>
      <c r="G3623">
        <v>1703253.7226437377</v>
      </c>
    </row>
    <row r="3624" spans="6:7" x14ac:dyDescent="0.45">
      <c r="F3624" s="18">
        <v>3616</v>
      </c>
      <c r="G3624">
        <v>1118675.5596815185</v>
      </c>
    </row>
    <row r="3625" spans="6:7" x14ac:dyDescent="0.45">
      <c r="F3625" s="18">
        <v>3617</v>
      </c>
      <c r="G3625">
        <v>4132994.7633697684</v>
      </c>
    </row>
    <row r="3626" spans="6:7" x14ac:dyDescent="0.45">
      <c r="F3626" s="18">
        <v>3618</v>
      </c>
      <c r="G3626">
        <v>1575209.1304418659</v>
      </c>
    </row>
    <row r="3627" spans="6:7" x14ac:dyDescent="0.45">
      <c r="F3627" s="18">
        <v>3619</v>
      </c>
      <c r="G3627">
        <v>3809948.9610295193</v>
      </c>
    </row>
    <row r="3628" spans="6:7" x14ac:dyDescent="0.45">
      <c r="F3628" s="18">
        <v>3620</v>
      </c>
      <c r="G3628">
        <v>3586636.3110471992</v>
      </c>
    </row>
    <row r="3629" spans="6:7" x14ac:dyDescent="0.45">
      <c r="F3629" s="18">
        <v>3621</v>
      </c>
      <c r="G3629">
        <v>1791647.6854697487</v>
      </c>
    </row>
    <row r="3630" spans="6:7" x14ac:dyDescent="0.45">
      <c r="F3630" s="18">
        <v>3622</v>
      </c>
      <c r="G3630">
        <v>937151.24035040813</v>
      </c>
    </row>
    <row r="3631" spans="6:7" x14ac:dyDescent="0.45">
      <c r="F3631" s="18">
        <v>3623</v>
      </c>
      <c r="G3631">
        <v>8691376.7796758115</v>
      </c>
    </row>
    <row r="3632" spans="6:7" x14ac:dyDescent="0.45">
      <c r="F3632" s="18">
        <v>3624</v>
      </c>
      <c r="G3632">
        <v>2020783.9135105798</v>
      </c>
    </row>
    <row r="3633" spans="6:7" x14ac:dyDescent="0.45">
      <c r="F3633" s="18">
        <v>3625</v>
      </c>
      <c r="G3633">
        <v>400572.89383457176</v>
      </c>
    </row>
    <row r="3634" spans="6:7" x14ac:dyDescent="0.45">
      <c r="F3634" s="18">
        <v>3626</v>
      </c>
      <c r="G3634">
        <v>2845304.2373059071</v>
      </c>
    </row>
    <row r="3635" spans="6:7" x14ac:dyDescent="0.45">
      <c r="F3635" s="18">
        <v>3627</v>
      </c>
      <c r="G3635">
        <v>1202032.1439972536</v>
      </c>
    </row>
    <row r="3636" spans="6:7" x14ac:dyDescent="0.45">
      <c r="F3636" s="18">
        <v>3628</v>
      </c>
      <c r="G3636">
        <v>5275171.5395990834</v>
      </c>
    </row>
    <row r="3637" spans="6:7" x14ac:dyDescent="0.45">
      <c r="F3637" s="18">
        <v>3629</v>
      </c>
      <c r="G3637">
        <v>677553.82852798968</v>
      </c>
    </row>
    <row r="3638" spans="6:7" x14ac:dyDescent="0.45">
      <c r="F3638" s="18">
        <v>3630</v>
      </c>
      <c r="G3638">
        <v>4266364.5901839761</v>
      </c>
    </row>
    <row r="3639" spans="6:7" x14ac:dyDescent="0.45">
      <c r="F3639" s="18">
        <v>3631</v>
      </c>
      <c r="G3639">
        <v>504248.87718718639</v>
      </c>
    </row>
    <row r="3640" spans="6:7" x14ac:dyDescent="0.45">
      <c r="F3640" s="18">
        <v>3632</v>
      </c>
      <c r="G3640">
        <v>1029820.1702521447</v>
      </c>
    </row>
    <row r="3641" spans="6:7" x14ac:dyDescent="0.45">
      <c r="F3641" s="18">
        <v>3633</v>
      </c>
      <c r="G3641">
        <v>1079555.6557229573</v>
      </c>
    </row>
    <row r="3642" spans="6:7" x14ac:dyDescent="0.45">
      <c r="F3642" s="18">
        <v>3634</v>
      </c>
      <c r="G3642">
        <v>588599.82798297855</v>
      </c>
    </row>
    <row r="3643" spans="6:7" x14ac:dyDescent="0.45">
      <c r="F3643" s="18">
        <v>3635</v>
      </c>
      <c r="G3643">
        <v>2428165.5976797049</v>
      </c>
    </row>
    <row r="3644" spans="6:7" x14ac:dyDescent="0.45">
      <c r="F3644" s="18">
        <v>3636</v>
      </c>
      <c r="G3644">
        <v>1024246.619635026</v>
      </c>
    </row>
    <row r="3645" spans="6:7" x14ac:dyDescent="0.45">
      <c r="F3645" s="18">
        <v>3637</v>
      </c>
      <c r="G3645">
        <v>2313790.0095487349</v>
      </c>
    </row>
    <row r="3646" spans="6:7" x14ac:dyDescent="0.45">
      <c r="F3646" s="18">
        <v>3638</v>
      </c>
      <c r="G3646">
        <v>3328974.7740023751</v>
      </c>
    </row>
    <row r="3647" spans="6:7" x14ac:dyDescent="0.45">
      <c r="F3647" s="18">
        <v>3639</v>
      </c>
      <c r="G3647">
        <v>445911.02560223633</v>
      </c>
    </row>
    <row r="3648" spans="6:7" x14ac:dyDescent="0.45">
      <c r="F3648" s="18">
        <v>3640</v>
      </c>
      <c r="G3648">
        <v>366028.31478869356</v>
      </c>
    </row>
    <row r="3649" spans="6:7" x14ac:dyDescent="0.45">
      <c r="F3649" s="18">
        <v>3641</v>
      </c>
      <c r="G3649">
        <v>1640161.0082505264</v>
      </c>
    </row>
    <row r="3650" spans="6:7" x14ac:dyDescent="0.45">
      <c r="F3650" s="18">
        <v>3642</v>
      </c>
      <c r="G3650">
        <v>2846887.2317707618</v>
      </c>
    </row>
    <row r="3651" spans="6:7" x14ac:dyDescent="0.45">
      <c r="F3651" s="18">
        <v>3643</v>
      </c>
      <c r="G3651">
        <v>528487.90177234507</v>
      </c>
    </row>
    <row r="3652" spans="6:7" x14ac:dyDescent="0.45">
      <c r="F3652" s="18">
        <v>3644</v>
      </c>
      <c r="G3652">
        <v>2558247.3308935855</v>
      </c>
    </row>
    <row r="3653" spans="6:7" x14ac:dyDescent="0.45">
      <c r="F3653" s="18">
        <v>3645</v>
      </c>
      <c r="G3653">
        <v>3090057.3972553662</v>
      </c>
    </row>
    <row r="3654" spans="6:7" x14ac:dyDescent="0.45">
      <c r="F3654" s="18">
        <v>3646</v>
      </c>
      <c r="G3654">
        <v>1548506.8641721883</v>
      </c>
    </row>
    <row r="3655" spans="6:7" x14ac:dyDescent="0.45">
      <c r="F3655" s="18">
        <v>3647</v>
      </c>
      <c r="G3655">
        <v>932134.24524768267</v>
      </c>
    </row>
    <row r="3656" spans="6:7" x14ac:dyDescent="0.45">
      <c r="F3656" s="18">
        <v>3648</v>
      </c>
      <c r="G3656">
        <v>170964.25561818466</v>
      </c>
    </row>
    <row r="3657" spans="6:7" x14ac:dyDescent="0.45">
      <c r="F3657" s="18">
        <v>3649</v>
      </c>
      <c r="G3657">
        <v>1214154.6530612514</v>
      </c>
    </row>
    <row r="3658" spans="6:7" x14ac:dyDescent="0.45">
      <c r="F3658" s="18">
        <v>3650</v>
      </c>
      <c r="G3658">
        <v>5644590.2747453125</v>
      </c>
    </row>
    <row r="3659" spans="6:7" x14ac:dyDescent="0.45">
      <c r="F3659" s="18">
        <v>3651</v>
      </c>
      <c r="G3659">
        <v>658835.5622098021</v>
      </c>
    </row>
    <row r="3660" spans="6:7" x14ac:dyDescent="0.45">
      <c r="F3660" s="18">
        <v>3652</v>
      </c>
      <c r="G3660">
        <v>6605868.0074740276</v>
      </c>
    </row>
    <row r="3661" spans="6:7" x14ac:dyDescent="0.45">
      <c r="F3661" s="18">
        <v>3653</v>
      </c>
      <c r="G3661">
        <v>856248.37424317573</v>
      </c>
    </row>
    <row r="3662" spans="6:7" x14ac:dyDescent="0.45">
      <c r="F3662" s="18">
        <v>3654</v>
      </c>
      <c r="G3662">
        <v>703332.58050823852</v>
      </c>
    </row>
    <row r="3663" spans="6:7" x14ac:dyDescent="0.45">
      <c r="F3663" s="18">
        <v>3655</v>
      </c>
      <c r="G3663">
        <v>2905819.8506246395</v>
      </c>
    </row>
    <row r="3664" spans="6:7" x14ac:dyDescent="0.45">
      <c r="F3664" s="18">
        <v>3656</v>
      </c>
      <c r="G3664">
        <v>2172162.329830999</v>
      </c>
    </row>
    <row r="3665" spans="6:7" x14ac:dyDescent="0.45">
      <c r="F3665" s="18">
        <v>3657</v>
      </c>
      <c r="G3665">
        <v>1973609.3876236135</v>
      </c>
    </row>
    <row r="3666" spans="6:7" x14ac:dyDescent="0.45">
      <c r="F3666" s="18">
        <v>3658</v>
      </c>
      <c r="G3666">
        <v>1943407.5187505949</v>
      </c>
    </row>
    <row r="3667" spans="6:7" x14ac:dyDescent="0.45">
      <c r="F3667" s="18">
        <v>3659</v>
      </c>
      <c r="G3667">
        <v>966146.22700364667</v>
      </c>
    </row>
    <row r="3668" spans="6:7" x14ac:dyDescent="0.45">
      <c r="F3668" s="18">
        <v>3660</v>
      </c>
      <c r="G3668">
        <v>1831527.9193438543</v>
      </c>
    </row>
    <row r="3669" spans="6:7" x14ac:dyDescent="0.45">
      <c r="F3669" s="18">
        <v>3661</v>
      </c>
      <c r="G3669">
        <v>4659491.7667866275</v>
      </c>
    </row>
    <row r="3670" spans="6:7" x14ac:dyDescent="0.45">
      <c r="F3670" s="18">
        <v>3662</v>
      </c>
      <c r="G3670">
        <v>735521.390838983</v>
      </c>
    </row>
    <row r="3671" spans="6:7" x14ac:dyDescent="0.45">
      <c r="F3671" s="18">
        <v>3663</v>
      </c>
      <c r="G3671">
        <v>222836.70453336983</v>
      </c>
    </row>
    <row r="3672" spans="6:7" x14ac:dyDescent="0.45">
      <c r="F3672" s="18">
        <v>3664</v>
      </c>
      <c r="G3672">
        <v>1023464.9712364891</v>
      </c>
    </row>
    <row r="3673" spans="6:7" x14ac:dyDescent="0.45">
      <c r="F3673" s="18">
        <v>3665</v>
      </c>
      <c r="G3673">
        <v>1142449.6370462771</v>
      </c>
    </row>
    <row r="3674" spans="6:7" x14ac:dyDescent="0.45">
      <c r="F3674" s="18">
        <v>3666</v>
      </c>
      <c r="G3674">
        <v>762631.23870784172</v>
      </c>
    </row>
    <row r="3675" spans="6:7" x14ac:dyDescent="0.45">
      <c r="F3675" s="18">
        <v>3667</v>
      </c>
      <c r="G3675">
        <v>1015456.7784398556</v>
      </c>
    </row>
    <row r="3676" spans="6:7" x14ac:dyDescent="0.45">
      <c r="F3676" s="18">
        <v>3668</v>
      </c>
      <c r="G3676">
        <v>1120012.9483399491</v>
      </c>
    </row>
    <row r="3677" spans="6:7" x14ac:dyDescent="0.45">
      <c r="F3677" s="18">
        <v>3669</v>
      </c>
      <c r="G3677">
        <v>565869.62209124572</v>
      </c>
    </row>
    <row r="3678" spans="6:7" x14ac:dyDescent="0.45">
      <c r="F3678" s="18">
        <v>3670</v>
      </c>
      <c r="G3678">
        <v>409189.13461656054</v>
      </c>
    </row>
    <row r="3679" spans="6:7" x14ac:dyDescent="0.45">
      <c r="F3679" s="18">
        <v>3671</v>
      </c>
      <c r="G3679">
        <v>368759.22854065814</v>
      </c>
    </row>
    <row r="3680" spans="6:7" x14ac:dyDescent="0.45">
      <c r="F3680" s="18">
        <v>3672</v>
      </c>
      <c r="G3680">
        <v>8273794.1711974479</v>
      </c>
    </row>
    <row r="3681" spans="6:7" x14ac:dyDescent="0.45">
      <c r="F3681" s="18">
        <v>3673</v>
      </c>
      <c r="G3681">
        <v>5153060.0024957089</v>
      </c>
    </row>
    <row r="3682" spans="6:7" x14ac:dyDescent="0.45">
      <c r="F3682" s="18">
        <v>3674</v>
      </c>
      <c r="G3682">
        <v>4608792.2313186675</v>
      </c>
    </row>
    <row r="3683" spans="6:7" x14ac:dyDescent="0.45">
      <c r="F3683" s="18">
        <v>3675</v>
      </c>
      <c r="G3683">
        <v>11098863.103800641</v>
      </c>
    </row>
    <row r="3684" spans="6:7" x14ac:dyDescent="0.45">
      <c r="F3684" s="18">
        <v>3676</v>
      </c>
      <c r="G3684">
        <v>2669001.1317258985</v>
      </c>
    </row>
    <row r="3685" spans="6:7" x14ac:dyDescent="0.45">
      <c r="F3685" s="18">
        <v>3677</v>
      </c>
      <c r="G3685">
        <v>7189103.8221686929</v>
      </c>
    </row>
    <row r="3686" spans="6:7" x14ac:dyDescent="0.45">
      <c r="F3686" s="18">
        <v>3678</v>
      </c>
      <c r="G3686">
        <v>411377.159758583</v>
      </c>
    </row>
    <row r="3687" spans="6:7" x14ac:dyDescent="0.45">
      <c r="F3687" s="18">
        <v>3679</v>
      </c>
      <c r="G3687">
        <v>1033643.8099735791</v>
      </c>
    </row>
    <row r="3688" spans="6:7" x14ac:dyDescent="0.45">
      <c r="F3688" s="18">
        <v>3680</v>
      </c>
      <c r="G3688">
        <v>1090176.8374112947</v>
      </c>
    </row>
    <row r="3689" spans="6:7" x14ac:dyDescent="0.45">
      <c r="F3689" s="18">
        <v>3681</v>
      </c>
      <c r="G3689">
        <v>427541.10116950067</v>
      </c>
    </row>
    <row r="3690" spans="6:7" x14ac:dyDescent="0.45">
      <c r="F3690" s="18">
        <v>3682</v>
      </c>
      <c r="G3690">
        <v>1849558.3875450278</v>
      </c>
    </row>
    <row r="3691" spans="6:7" x14ac:dyDescent="0.45">
      <c r="F3691" s="18">
        <v>3683</v>
      </c>
      <c r="G3691">
        <v>3122332.5983464713</v>
      </c>
    </row>
    <row r="3692" spans="6:7" x14ac:dyDescent="0.45">
      <c r="F3692" s="18">
        <v>3684</v>
      </c>
      <c r="G3692">
        <v>6080537.3818882722</v>
      </c>
    </row>
    <row r="3693" spans="6:7" x14ac:dyDescent="0.45">
      <c r="F3693" s="18">
        <v>3685</v>
      </c>
      <c r="G3693">
        <v>3456483.9498004713</v>
      </c>
    </row>
    <row r="3694" spans="6:7" x14ac:dyDescent="0.45">
      <c r="F3694" s="18">
        <v>3686</v>
      </c>
      <c r="G3694">
        <v>2816214.3049724638</v>
      </c>
    </row>
    <row r="3695" spans="6:7" x14ac:dyDescent="0.45">
      <c r="F3695" s="18">
        <v>3687</v>
      </c>
      <c r="G3695">
        <v>726329.92645824887</v>
      </c>
    </row>
    <row r="3696" spans="6:7" x14ac:dyDescent="0.45">
      <c r="F3696" s="18">
        <v>3688</v>
      </c>
      <c r="G3696">
        <v>2140404.3110490986</v>
      </c>
    </row>
    <row r="3697" spans="6:7" x14ac:dyDescent="0.45">
      <c r="F3697" s="18">
        <v>3689</v>
      </c>
      <c r="G3697">
        <v>1488654.1671124711</v>
      </c>
    </row>
    <row r="3698" spans="6:7" x14ac:dyDescent="0.45">
      <c r="F3698" s="18">
        <v>3690</v>
      </c>
      <c r="G3698">
        <v>1314177.4429308169</v>
      </c>
    </row>
    <row r="3699" spans="6:7" x14ac:dyDescent="0.45">
      <c r="F3699" s="18">
        <v>3691</v>
      </c>
      <c r="G3699">
        <v>2024481.6486600859</v>
      </c>
    </row>
    <row r="3700" spans="6:7" x14ac:dyDescent="0.45">
      <c r="F3700" s="18">
        <v>3692</v>
      </c>
      <c r="G3700">
        <v>2014380.0232217619</v>
      </c>
    </row>
    <row r="3701" spans="6:7" x14ac:dyDescent="0.45">
      <c r="F3701" s="18">
        <v>3693</v>
      </c>
      <c r="G3701">
        <v>1040690.0234985659</v>
      </c>
    </row>
    <row r="3702" spans="6:7" x14ac:dyDescent="0.45">
      <c r="F3702" s="18">
        <v>3694</v>
      </c>
      <c r="G3702">
        <v>823320.99071627948</v>
      </c>
    </row>
    <row r="3703" spans="6:7" x14ac:dyDescent="0.45">
      <c r="F3703" s="18">
        <v>3695</v>
      </c>
      <c r="G3703">
        <v>430913.56232664472</v>
      </c>
    </row>
    <row r="3704" spans="6:7" x14ac:dyDescent="0.45">
      <c r="F3704" s="18">
        <v>3696</v>
      </c>
      <c r="G3704">
        <v>1238801.7956166312</v>
      </c>
    </row>
    <row r="3705" spans="6:7" x14ac:dyDescent="0.45">
      <c r="F3705" s="18">
        <v>3697</v>
      </c>
      <c r="G3705">
        <v>1130925.1773983601</v>
      </c>
    </row>
    <row r="3706" spans="6:7" x14ac:dyDescent="0.45">
      <c r="F3706" s="18">
        <v>3698</v>
      </c>
      <c r="G3706">
        <v>2000647.8499613828</v>
      </c>
    </row>
    <row r="3707" spans="6:7" x14ac:dyDescent="0.45">
      <c r="F3707" s="18">
        <v>3699</v>
      </c>
      <c r="G3707">
        <v>2159547.8570746724</v>
      </c>
    </row>
    <row r="3708" spans="6:7" x14ac:dyDescent="0.45">
      <c r="F3708" s="18">
        <v>3700</v>
      </c>
      <c r="G3708">
        <v>996573.6065720187</v>
      </c>
    </row>
    <row r="3709" spans="6:7" x14ac:dyDescent="0.45">
      <c r="F3709" s="18">
        <v>3701</v>
      </c>
      <c r="G3709">
        <v>949392.11176845466</v>
      </c>
    </row>
    <row r="3710" spans="6:7" x14ac:dyDescent="0.45">
      <c r="F3710" s="18">
        <v>3702</v>
      </c>
      <c r="G3710">
        <v>1490515.3968425421</v>
      </c>
    </row>
    <row r="3711" spans="6:7" x14ac:dyDescent="0.45">
      <c r="F3711" s="18">
        <v>3703</v>
      </c>
      <c r="G3711">
        <v>1826849.735470993</v>
      </c>
    </row>
    <row r="3712" spans="6:7" x14ac:dyDescent="0.45">
      <c r="F3712" s="18">
        <v>3704</v>
      </c>
      <c r="G3712">
        <v>445017.75790616387</v>
      </c>
    </row>
    <row r="3713" spans="6:7" x14ac:dyDescent="0.45">
      <c r="F3713" s="18">
        <v>3705</v>
      </c>
      <c r="G3713">
        <v>2734933.5398985115</v>
      </c>
    </row>
    <row r="3714" spans="6:7" x14ac:dyDescent="0.45">
      <c r="F3714" s="18">
        <v>3706</v>
      </c>
      <c r="G3714">
        <v>2618459.1984721492</v>
      </c>
    </row>
    <row r="3715" spans="6:7" x14ac:dyDescent="0.45">
      <c r="F3715" s="18">
        <v>3707</v>
      </c>
      <c r="G3715">
        <v>4165309.9848802281</v>
      </c>
    </row>
    <row r="3716" spans="6:7" x14ac:dyDescent="0.45">
      <c r="F3716" s="18">
        <v>3708</v>
      </c>
      <c r="G3716">
        <v>9454130.6131263152</v>
      </c>
    </row>
    <row r="3717" spans="6:7" x14ac:dyDescent="0.45">
      <c r="F3717" s="18">
        <v>3709</v>
      </c>
      <c r="G3717">
        <v>1538316.4680990723</v>
      </c>
    </row>
    <row r="3718" spans="6:7" x14ac:dyDescent="0.45">
      <c r="F3718" s="18">
        <v>3710</v>
      </c>
      <c r="G3718">
        <v>2009680.756280534</v>
      </c>
    </row>
    <row r="3719" spans="6:7" x14ac:dyDescent="0.45">
      <c r="F3719" s="18">
        <v>3711</v>
      </c>
      <c r="G3719">
        <v>10671771.344983611</v>
      </c>
    </row>
    <row r="3720" spans="6:7" x14ac:dyDescent="0.45">
      <c r="F3720" s="18">
        <v>3712</v>
      </c>
      <c r="G3720">
        <v>10609085.587458616</v>
      </c>
    </row>
    <row r="3721" spans="6:7" x14ac:dyDescent="0.45">
      <c r="F3721" s="18">
        <v>3713</v>
      </c>
      <c r="G3721">
        <v>1243048.0307929532</v>
      </c>
    </row>
    <row r="3722" spans="6:7" x14ac:dyDescent="0.45">
      <c r="F3722" s="18">
        <v>3714</v>
      </c>
      <c r="G3722">
        <v>1967784.401042663</v>
      </c>
    </row>
    <row r="3723" spans="6:7" x14ac:dyDescent="0.45">
      <c r="F3723" s="18">
        <v>3715</v>
      </c>
      <c r="G3723">
        <v>4249272.2929222314</v>
      </c>
    </row>
    <row r="3724" spans="6:7" x14ac:dyDescent="0.45">
      <c r="F3724" s="18">
        <v>3716</v>
      </c>
      <c r="G3724">
        <v>340584.23084018589</v>
      </c>
    </row>
    <row r="3725" spans="6:7" x14ac:dyDescent="0.45">
      <c r="F3725" s="18">
        <v>3717</v>
      </c>
      <c r="G3725">
        <v>3512941.6518763821</v>
      </c>
    </row>
    <row r="3726" spans="6:7" x14ac:dyDescent="0.45">
      <c r="F3726" s="18">
        <v>3718</v>
      </c>
      <c r="G3726">
        <v>819219.61162382818</v>
      </c>
    </row>
    <row r="3727" spans="6:7" x14ac:dyDescent="0.45">
      <c r="F3727" s="18">
        <v>3719</v>
      </c>
      <c r="G3727">
        <v>7704629.1803874755</v>
      </c>
    </row>
    <row r="3728" spans="6:7" x14ac:dyDescent="0.45">
      <c r="F3728" s="18">
        <v>3720</v>
      </c>
      <c r="G3728">
        <v>463569.24443111679</v>
      </c>
    </row>
    <row r="3729" spans="6:7" x14ac:dyDescent="0.45">
      <c r="F3729" s="18">
        <v>3721</v>
      </c>
      <c r="G3729">
        <v>1147848.4652510243</v>
      </c>
    </row>
    <row r="3730" spans="6:7" x14ac:dyDescent="0.45">
      <c r="F3730" s="18">
        <v>3722</v>
      </c>
      <c r="G3730">
        <v>2673012.2779616434</v>
      </c>
    </row>
    <row r="3731" spans="6:7" x14ac:dyDescent="0.45">
      <c r="F3731" s="18">
        <v>3723</v>
      </c>
      <c r="G3731">
        <v>4162802.8426250047</v>
      </c>
    </row>
    <row r="3732" spans="6:7" x14ac:dyDescent="0.45">
      <c r="F3732" s="18">
        <v>3724</v>
      </c>
      <c r="G3732">
        <v>3265542.1978671718</v>
      </c>
    </row>
    <row r="3733" spans="6:7" x14ac:dyDescent="0.45">
      <c r="F3733" s="18">
        <v>3725</v>
      </c>
      <c r="G3733">
        <v>1712701.7781232265</v>
      </c>
    </row>
    <row r="3734" spans="6:7" x14ac:dyDescent="0.45">
      <c r="F3734" s="18">
        <v>3726</v>
      </c>
      <c r="G3734">
        <v>12710403.784406785</v>
      </c>
    </row>
    <row r="3735" spans="6:7" x14ac:dyDescent="0.45">
      <c r="F3735" s="18">
        <v>3727</v>
      </c>
      <c r="G3735">
        <v>151905.32698020447</v>
      </c>
    </row>
    <row r="3736" spans="6:7" x14ac:dyDescent="0.45">
      <c r="F3736" s="18">
        <v>3728</v>
      </c>
      <c r="G3736">
        <v>1526839.1196527292</v>
      </c>
    </row>
    <row r="3737" spans="6:7" x14ac:dyDescent="0.45">
      <c r="F3737" s="18">
        <v>3729</v>
      </c>
      <c r="G3737">
        <v>2970205.8722332851</v>
      </c>
    </row>
    <row r="3738" spans="6:7" x14ac:dyDescent="0.45">
      <c r="F3738" s="18">
        <v>3730</v>
      </c>
      <c r="G3738">
        <v>1819892.1527358233</v>
      </c>
    </row>
    <row r="3739" spans="6:7" x14ac:dyDescent="0.45">
      <c r="F3739" s="18">
        <v>3731</v>
      </c>
      <c r="G3739">
        <v>3006426.181916432</v>
      </c>
    </row>
    <row r="3740" spans="6:7" x14ac:dyDescent="0.45">
      <c r="F3740" s="18">
        <v>3732</v>
      </c>
      <c r="G3740">
        <v>3414303.6892381273</v>
      </c>
    </row>
    <row r="3741" spans="6:7" x14ac:dyDescent="0.45">
      <c r="F3741" s="18">
        <v>3733</v>
      </c>
      <c r="G3741">
        <v>1971905.9916612515</v>
      </c>
    </row>
    <row r="3742" spans="6:7" x14ac:dyDescent="0.45">
      <c r="F3742" s="18">
        <v>3734</v>
      </c>
      <c r="G3742">
        <v>730474.60117113742</v>
      </c>
    </row>
    <row r="3743" spans="6:7" x14ac:dyDescent="0.45">
      <c r="F3743" s="18">
        <v>3735</v>
      </c>
      <c r="G3743">
        <v>6310251.6691104602</v>
      </c>
    </row>
    <row r="3744" spans="6:7" x14ac:dyDescent="0.45">
      <c r="F3744" s="18">
        <v>3736</v>
      </c>
      <c r="G3744">
        <v>4431839.6692611128</v>
      </c>
    </row>
    <row r="3745" spans="6:7" x14ac:dyDescent="0.45">
      <c r="F3745" s="18">
        <v>3737</v>
      </c>
      <c r="G3745">
        <v>1929621.6145225426</v>
      </c>
    </row>
    <row r="3746" spans="6:7" x14ac:dyDescent="0.45">
      <c r="F3746" s="18">
        <v>3738</v>
      </c>
      <c r="G3746">
        <v>594785.92156147317</v>
      </c>
    </row>
    <row r="3747" spans="6:7" x14ac:dyDescent="0.45">
      <c r="F3747" s="18">
        <v>3739</v>
      </c>
      <c r="G3747">
        <v>4138603.6801894219</v>
      </c>
    </row>
    <row r="3748" spans="6:7" x14ac:dyDescent="0.45">
      <c r="F3748" s="18">
        <v>3740</v>
      </c>
      <c r="G3748">
        <v>1575793.3460117397</v>
      </c>
    </row>
    <row r="3749" spans="6:7" x14ac:dyDescent="0.45">
      <c r="F3749" s="18">
        <v>3741</v>
      </c>
      <c r="G3749">
        <v>1842724.9472676171</v>
      </c>
    </row>
    <row r="3750" spans="6:7" x14ac:dyDescent="0.45">
      <c r="F3750" s="18">
        <v>3742</v>
      </c>
      <c r="G3750">
        <v>3080625.5404010215</v>
      </c>
    </row>
    <row r="3751" spans="6:7" x14ac:dyDescent="0.45">
      <c r="F3751" s="18">
        <v>3743</v>
      </c>
      <c r="G3751">
        <v>1550742.4489910139</v>
      </c>
    </row>
    <row r="3752" spans="6:7" x14ac:dyDescent="0.45">
      <c r="F3752" s="18">
        <v>3744</v>
      </c>
      <c r="G3752">
        <v>2169920.6325314539</v>
      </c>
    </row>
    <row r="3753" spans="6:7" x14ac:dyDescent="0.45">
      <c r="F3753" s="18">
        <v>3745</v>
      </c>
      <c r="G3753">
        <v>1472643.4171622244</v>
      </c>
    </row>
    <row r="3754" spans="6:7" x14ac:dyDescent="0.45">
      <c r="F3754" s="18">
        <v>3746</v>
      </c>
      <c r="G3754">
        <v>1717595.6349318253</v>
      </c>
    </row>
    <row r="3755" spans="6:7" x14ac:dyDescent="0.45">
      <c r="F3755" s="18">
        <v>3747</v>
      </c>
      <c r="G3755">
        <v>4094935.6211199299</v>
      </c>
    </row>
    <row r="3756" spans="6:7" x14ac:dyDescent="0.45">
      <c r="F3756" s="18">
        <v>3748</v>
      </c>
      <c r="G3756">
        <v>3525012.7049420881</v>
      </c>
    </row>
    <row r="3757" spans="6:7" x14ac:dyDescent="0.45">
      <c r="F3757" s="18">
        <v>3749</v>
      </c>
      <c r="G3757">
        <v>6952923.1688603181</v>
      </c>
    </row>
    <row r="3758" spans="6:7" x14ac:dyDescent="0.45">
      <c r="F3758" s="18">
        <v>3750</v>
      </c>
      <c r="G3758">
        <v>564882.05615898338</v>
      </c>
    </row>
    <row r="3759" spans="6:7" x14ac:dyDescent="0.45">
      <c r="F3759" s="18">
        <v>3751</v>
      </c>
      <c r="G3759">
        <v>965416.80576184753</v>
      </c>
    </row>
    <row r="3760" spans="6:7" x14ac:dyDescent="0.45">
      <c r="F3760" s="18">
        <v>3752</v>
      </c>
      <c r="G3760">
        <v>881965.37722508016</v>
      </c>
    </row>
    <row r="3761" spans="6:7" x14ac:dyDescent="0.45">
      <c r="F3761" s="18">
        <v>3753</v>
      </c>
      <c r="G3761">
        <v>1625191.3926768266</v>
      </c>
    </row>
    <row r="3762" spans="6:7" x14ac:dyDescent="0.45">
      <c r="F3762" s="18">
        <v>3754</v>
      </c>
      <c r="G3762">
        <v>6693240.0168013489</v>
      </c>
    </row>
    <row r="3763" spans="6:7" x14ac:dyDescent="0.45">
      <c r="F3763" s="18">
        <v>3755</v>
      </c>
      <c r="G3763">
        <v>1330995.3450908896</v>
      </c>
    </row>
    <row r="3764" spans="6:7" x14ac:dyDescent="0.45">
      <c r="F3764" s="18">
        <v>3756</v>
      </c>
      <c r="G3764">
        <v>794332.80776957469</v>
      </c>
    </row>
    <row r="3765" spans="6:7" x14ac:dyDescent="0.45">
      <c r="F3765" s="18">
        <v>3757</v>
      </c>
      <c r="G3765">
        <v>4889755.1400619689</v>
      </c>
    </row>
    <row r="3766" spans="6:7" x14ac:dyDescent="0.45">
      <c r="F3766" s="18">
        <v>3758</v>
      </c>
      <c r="G3766">
        <v>5088093.9497882547</v>
      </c>
    </row>
    <row r="3767" spans="6:7" x14ac:dyDescent="0.45">
      <c r="F3767" s="18">
        <v>3759</v>
      </c>
      <c r="G3767">
        <v>1217015.956250364</v>
      </c>
    </row>
    <row r="3768" spans="6:7" x14ac:dyDescent="0.45">
      <c r="F3768" s="18">
        <v>3760</v>
      </c>
      <c r="G3768">
        <v>582003.56937764375</v>
      </c>
    </row>
    <row r="3769" spans="6:7" x14ac:dyDescent="0.45">
      <c r="F3769" s="18">
        <v>3761</v>
      </c>
      <c r="G3769">
        <v>2143687.3222774533</v>
      </c>
    </row>
    <row r="3770" spans="6:7" x14ac:dyDescent="0.45">
      <c r="F3770" s="18">
        <v>3762</v>
      </c>
      <c r="G3770">
        <v>998691.49213409936</v>
      </c>
    </row>
    <row r="3771" spans="6:7" x14ac:dyDescent="0.45">
      <c r="F3771" s="18">
        <v>3763</v>
      </c>
      <c r="G3771">
        <v>3121910.653497003</v>
      </c>
    </row>
    <row r="3772" spans="6:7" x14ac:dyDescent="0.45">
      <c r="F3772" s="18">
        <v>3764</v>
      </c>
      <c r="G3772">
        <v>1384861.1747634215</v>
      </c>
    </row>
    <row r="3773" spans="6:7" x14ac:dyDescent="0.45">
      <c r="F3773" s="18">
        <v>3765</v>
      </c>
      <c r="G3773">
        <v>1055558.5039205512</v>
      </c>
    </row>
    <row r="3774" spans="6:7" x14ac:dyDescent="0.45">
      <c r="F3774" s="18">
        <v>3766</v>
      </c>
      <c r="G3774">
        <v>1297482.2807395449</v>
      </c>
    </row>
    <row r="3775" spans="6:7" x14ac:dyDescent="0.45">
      <c r="F3775" s="18">
        <v>3767</v>
      </c>
      <c r="G3775">
        <v>1475831.9207071913</v>
      </c>
    </row>
    <row r="3776" spans="6:7" x14ac:dyDescent="0.45">
      <c r="F3776" s="18">
        <v>3768</v>
      </c>
      <c r="G3776">
        <v>368739.78765858442</v>
      </c>
    </row>
    <row r="3777" spans="6:7" x14ac:dyDescent="0.45">
      <c r="F3777" s="18">
        <v>3769</v>
      </c>
      <c r="G3777">
        <v>18295689.790395122</v>
      </c>
    </row>
    <row r="3778" spans="6:7" x14ac:dyDescent="0.45">
      <c r="F3778" s="18">
        <v>3770</v>
      </c>
      <c r="G3778">
        <v>1054592.0020137117</v>
      </c>
    </row>
    <row r="3779" spans="6:7" x14ac:dyDescent="0.45">
      <c r="F3779" s="18">
        <v>3771</v>
      </c>
      <c r="G3779">
        <v>2307683.0524707315</v>
      </c>
    </row>
    <row r="3780" spans="6:7" x14ac:dyDescent="0.45">
      <c r="F3780" s="18">
        <v>3772</v>
      </c>
      <c r="G3780">
        <v>587163.4793985273</v>
      </c>
    </row>
    <row r="3781" spans="6:7" x14ac:dyDescent="0.45">
      <c r="F3781" s="18">
        <v>3773</v>
      </c>
      <c r="G3781">
        <v>518437.63842707087</v>
      </c>
    </row>
    <row r="3782" spans="6:7" x14ac:dyDescent="0.45">
      <c r="F3782" s="18">
        <v>3774</v>
      </c>
      <c r="G3782">
        <v>335523.52349551173</v>
      </c>
    </row>
    <row r="3783" spans="6:7" x14ac:dyDescent="0.45">
      <c r="F3783" s="18">
        <v>3775</v>
      </c>
      <c r="G3783">
        <v>195143.65172865649</v>
      </c>
    </row>
    <row r="3784" spans="6:7" x14ac:dyDescent="0.45">
      <c r="F3784" s="18">
        <v>3776</v>
      </c>
      <c r="G3784">
        <v>1448256.5135760573</v>
      </c>
    </row>
    <row r="3785" spans="6:7" x14ac:dyDescent="0.45">
      <c r="F3785" s="18">
        <v>3777</v>
      </c>
      <c r="G3785">
        <v>3355757.2221242124</v>
      </c>
    </row>
    <row r="3786" spans="6:7" x14ac:dyDescent="0.45">
      <c r="F3786" s="18">
        <v>3778</v>
      </c>
      <c r="G3786">
        <v>833293.78303430555</v>
      </c>
    </row>
    <row r="3787" spans="6:7" x14ac:dyDescent="0.45">
      <c r="F3787" s="18">
        <v>3779</v>
      </c>
      <c r="G3787">
        <v>4120945.7331375368</v>
      </c>
    </row>
    <row r="3788" spans="6:7" x14ac:dyDescent="0.45">
      <c r="F3788" s="18">
        <v>3780</v>
      </c>
      <c r="G3788">
        <v>965444.03232885164</v>
      </c>
    </row>
    <row r="3789" spans="6:7" x14ac:dyDescent="0.45">
      <c r="F3789" s="18">
        <v>3781</v>
      </c>
      <c r="G3789">
        <v>854575.39097878255</v>
      </c>
    </row>
    <row r="3790" spans="6:7" x14ac:dyDescent="0.45">
      <c r="F3790" s="18">
        <v>3782</v>
      </c>
      <c r="G3790">
        <v>2178636.2291018306</v>
      </c>
    </row>
    <row r="3791" spans="6:7" x14ac:dyDescent="0.45">
      <c r="F3791" s="18">
        <v>3783</v>
      </c>
      <c r="G3791">
        <v>3149275.0047386475</v>
      </c>
    </row>
    <row r="3792" spans="6:7" x14ac:dyDescent="0.45">
      <c r="F3792" s="18">
        <v>3784</v>
      </c>
      <c r="G3792">
        <v>5695987.2483747499</v>
      </c>
    </row>
    <row r="3793" spans="6:7" x14ac:dyDescent="0.45">
      <c r="F3793" s="18">
        <v>3785</v>
      </c>
      <c r="G3793">
        <v>2614415.7742429948</v>
      </c>
    </row>
    <row r="3794" spans="6:7" x14ac:dyDescent="0.45">
      <c r="F3794" s="18">
        <v>3786</v>
      </c>
      <c r="G3794">
        <v>1840154.4047205388</v>
      </c>
    </row>
    <row r="3795" spans="6:7" x14ac:dyDescent="0.45">
      <c r="F3795" s="18">
        <v>3787</v>
      </c>
      <c r="G3795">
        <v>1184478.7122277596</v>
      </c>
    </row>
    <row r="3796" spans="6:7" x14ac:dyDescent="0.45">
      <c r="F3796" s="18">
        <v>3788</v>
      </c>
      <c r="G3796">
        <v>4268920.479027844</v>
      </c>
    </row>
    <row r="3797" spans="6:7" x14ac:dyDescent="0.45">
      <c r="F3797" s="18">
        <v>3789</v>
      </c>
      <c r="G3797">
        <v>1578830.9572232855</v>
      </c>
    </row>
    <row r="3798" spans="6:7" x14ac:dyDescent="0.45">
      <c r="F3798" s="18">
        <v>3790</v>
      </c>
      <c r="G3798">
        <v>700967.30748467252</v>
      </c>
    </row>
    <row r="3799" spans="6:7" x14ac:dyDescent="0.45">
      <c r="F3799" s="18">
        <v>3791</v>
      </c>
      <c r="G3799">
        <v>5222094.1582242781</v>
      </c>
    </row>
    <row r="3800" spans="6:7" x14ac:dyDescent="0.45">
      <c r="F3800" s="18">
        <v>3792</v>
      </c>
      <c r="G3800">
        <v>2631980.6156753348</v>
      </c>
    </row>
    <row r="3801" spans="6:7" x14ac:dyDescent="0.45">
      <c r="F3801" s="18">
        <v>3793</v>
      </c>
      <c r="G3801">
        <v>4731990.6038901014</v>
      </c>
    </row>
    <row r="3802" spans="6:7" x14ac:dyDescent="0.45">
      <c r="F3802" s="18">
        <v>3794</v>
      </c>
      <c r="G3802">
        <v>3010708.5462823417</v>
      </c>
    </row>
    <row r="3803" spans="6:7" x14ac:dyDescent="0.45">
      <c r="F3803" s="18">
        <v>3795</v>
      </c>
      <c r="G3803">
        <v>4329013.0015863208</v>
      </c>
    </row>
    <row r="3804" spans="6:7" x14ac:dyDescent="0.45">
      <c r="F3804" s="18">
        <v>3796</v>
      </c>
      <c r="G3804">
        <v>665846.32005732064</v>
      </c>
    </row>
    <row r="3805" spans="6:7" x14ac:dyDescent="0.45">
      <c r="F3805" s="18">
        <v>3797</v>
      </c>
      <c r="G3805">
        <v>6063383.8541060826</v>
      </c>
    </row>
    <row r="3806" spans="6:7" x14ac:dyDescent="0.45">
      <c r="F3806" s="18">
        <v>3798</v>
      </c>
      <c r="G3806">
        <v>3184186.6869850433</v>
      </c>
    </row>
    <row r="3807" spans="6:7" x14ac:dyDescent="0.45">
      <c r="F3807" s="18">
        <v>3799</v>
      </c>
      <c r="G3807">
        <v>516384.05540053948</v>
      </c>
    </row>
    <row r="3808" spans="6:7" x14ac:dyDescent="0.45">
      <c r="F3808" s="18">
        <v>3800</v>
      </c>
      <c r="G3808">
        <v>243921.32862684008</v>
      </c>
    </row>
    <row r="3809" spans="6:7" x14ac:dyDescent="0.45">
      <c r="F3809" s="18">
        <v>3801</v>
      </c>
      <c r="G3809">
        <v>1027828.7662893037</v>
      </c>
    </row>
    <row r="3810" spans="6:7" x14ac:dyDescent="0.45">
      <c r="F3810" s="18">
        <v>3802</v>
      </c>
      <c r="G3810">
        <v>9233191.1978386585</v>
      </c>
    </row>
    <row r="3811" spans="6:7" x14ac:dyDescent="0.45">
      <c r="F3811" s="18">
        <v>3803</v>
      </c>
      <c r="G3811">
        <v>1064131.976999115</v>
      </c>
    </row>
    <row r="3812" spans="6:7" x14ac:dyDescent="0.45">
      <c r="F3812" s="18">
        <v>3804</v>
      </c>
      <c r="G3812">
        <v>4689658.3704741001</v>
      </c>
    </row>
    <row r="3813" spans="6:7" x14ac:dyDescent="0.45">
      <c r="F3813" s="18">
        <v>3805</v>
      </c>
      <c r="G3813">
        <v>1195705.6986399808</v>
      </c>
    </row>
    <row r="3814" spans="6:7" x14ac:dyDescent="0.45">
      <c r="F3814" s="18">
        <v>3806</v>
      </c>
      <c r="G3814">
        <v>2554166.473046721</v>
      </c>
    </row>
    <row r="3815" spans="6:7" x14ac:dyDescent="0.45">
      <c r="F3815" s="18">
        <v>3807</v>
      </c>
      <c r="G3815">
        <v>1292730.8131218832</v>
      </c>
    </row>
    <row r="3816" spans="6:7" x14ac:dyDescent="0.45">
      <c r="F3816" s="18">
        <v>3808</v>
      </c>
      <c r="G3816">
        <v>5000229.9272209667</v>
      </c>
    </row>
    <row r="3817" spans="6:7" x14ac:dyDescent="0.45">
      <c r="F3817" s="18">
        <v>3809</v>
      </c>
      <c r="G3817">
        <v>3368417.9031821005</v>
      </c>
    </row>
    <row r="3818" spans="6:7" x14ac:dyDescent="0.45">
      <c r="F3818" s="18">
        <v>3810</v>
      </c>
      <c r="G3818">
        <v>2566144.7153830719</v>
      </c>
    </row>
    <row r="3819" spans="6:7" x14ac:dyDescent="0.45">
      <c r="F3819" s="18">
        <v>3811</v>
      </c>
      <c r="G3819">
        <v>1895636.1410093119</v>
      </c>
    </row>
    <row r="3820" spans="6:7" x14ac:dyDescent="0.45">
      <c r="F3820" s="18">
        <v>3812</v>
      </c>
      <c r="G3820">
        <v>3333906.1447998295</v>
      </c>
    </row>
    <row r="3821" spans="6:7" x14ac:dyDescent="0.45">
      <c r="F3821" s="18">
        <v>3813</v>
      </c>
      <c r="G3821">
        <v>898477.24725397024</v>
      </c>
    </row>
    <row r="3822" spans="6:7" x14ac:dyDescent="0.45">
      <c r="F3822" s="18">
        <v>3814</v>
      </c>
      <c r="G3822">
        <v>1238563.0269447241</v>
      </c>
    </row>
    <row r="3823" spans="6:7" x14ac:dyDescent="0.45">
      <c r="F3823" s="18">
        <v>3815</v>
      </c>
      <c r="G3823">
        <v>2029960.5740147717</v>
      </c>
    </row>
    <row r="3824" spans="6:7" x14ac:dyDescent="0.45">
      <c r="F3824" s="18">
        <v>3816</v>
      </c>
      <c r="G3824">
        <v>619055.12264696311</v>
      </c>
    </row>
    <row r="3825" spans="6:7" x14ac:dyDescent="0.45">
      <c r="F3825" s="18">
        <v>3817</v>
      </c>
      <c r="G3825">
        <v>922659.64060643502</v>
      </c>
    </row>
    <row r="3826" spans="6:7" x14ac:dyDescent="0.45">
      <c r="F3826" s="18">
        <v>3818</v>
      </c>
      <c r="G3826">
        <v>1574422.1633333443</v>
      </c>
    </row>
    <row r="3827" spans="6:7" x14ac:dyDescent="0.45">
      <c r="F3827" s="18">
        <v>3819</v>
      </c>
      <c r="G3827">
        <v>672661.28738143761</v>
      </c>
    </row>
    <row r="3828" spans="6:7" x14ac:dyDescent="0.45">
      <c r="F3828" s="18">
        <v>3820</v>
      </c>
      <c r="G3828">
        <v>1692721.3622772107</v>
      </c>
    </row>
    <row r="3829" spans="6:7" x14ac:dyDescent="0.45">
      <c r="F3829" s="18">
        <v>3821</v>
      </c>
      <c r="G3829">
        <v>837997.44991787756</v>
      </c>
    </row>
    <row r="3830" spans="6:7" x14ac:dyDescent="0.45">
      <c r="F3830" s="18">
        <v>3822</v>
      </c>
      <c r="G3830">
        <v>616198.95000049833</v>
      </c>
    </row>
    <row r="3831" spans="6:7" x14ac:dyDescent="0.45">
      <c r="F3831" s="18">
        <v>3823</v>
      </c>
      <c r="G3831">
        <v>10228275.832743092</v>
      </c>
    </row>
    <row r="3832" spans="6:7" x14ac:dyDescent="0.45">
      <c r="F3832" s="18">
        <v>3824</v>
      </c>
      <c r="G3832">
        <v>2335979.1699845251</v>
      </c>
    </row>
    <row r="3833" spans="6:7" x14ac:dyDescent="0.45">
      <c r="F3833" s="18">
        <v>3825</v>
      </c>
      <c r="G3833">
        <v>1726032.411004053</v>
      </c>
    </row>
    <row r="3834" spans="6:7" x14ac:dyDescent="0.45">
      <c r="F3834" s="18">
        <v>3826</v>
      </c>
      <c r="G3834">
        <v>20085902.193486284</v>
      </c>
    </row>
    <row r="3835" spans="6:7" x14ac:dyDescent="0.45">
      <c r="F3835" s="18">
        <v>3827</v>
      </c>
      <c r="G3835">
        <v>7478203.2340097325</v>
      </c>
    </row>
    <row r="3836" spans="6:7" x14ac:dyDescent="0.45">
      <c r="F3836" s="18">
        <v>3828</v>
      </c>
      <c r="G3836">
        <v>733159.10214471188</v>
      </c>
    </row>
    <row r="3837" spans="6:7" x14ac:dyDescent="0.45">
      <c r="F3837" s="18">
        <v>3829</v>
      </c>
      <c r="G3837">
        <v>2619002.0264446526</v>
      </c>
    </row>
    <row r="3838" spans="6:7" x14ac:dyDescent="0.45">
      <c r="F3838" s="18">
        <v>3830</v>
      </c>
      <c r="G3838">
        <v>821932.49526047742</v>
      </c>
    </row>
    <row r="3839" spans="6:7" x14ac:dyDescent="0.45">
      <c r="F3839" s="18">
        <v>3831</v>
      </c>
      <c r="G3839">
        <v>3732072.1748569529</v>
      </c>
    </row>
    <row r="3840" spans="6:7" x14ac:dyDescent="0.45">
      <c r="F3840" s="18">
        <v>3832</v>
      </c>
      <c r="G3840">
        <v>1197847.0100342599</v>
      </c>
    </row>
    <row r="3841" spans="6:7" x14ac:dyDescent="0.45">
      <c r="F3841" s="18">
        <v>3833</v>
      </c>
      <c r="G3841">
        <v>4100703.3337706644</v>
      </c>
    </row>
    <row r="3842" spans="6:7" x14ac:dyDescent="0.45">
      <c r="F3842" s="18">
        <v>3834</v>
      </c>
      <c r="G3842">
        <v>3812265.5478825606</v>
      </c>
    </row>
    <row r="3843" spans="6:7" x14ac:dyDescent="0.45">
      <c r="F3843" s="18">
        <v>3835</v>
      </c>
      <c r="G3843">
        <v>383589.98274344939</v>
      </c>
    </row>
    <row r="3844" spans="6:7" x14ac:dyDescent="0.45">
      <c r="F3844" s="18">
        <v>3836</v>
      </c>
      <c r="G3844">
        <v>899285.65574292094</v>
      </c>
    </row>
    <row r="3845" spans="6:7" x14ac:dyDescent="0.45">
      <c r="F3845" s="18">
        <v>3837</v>
      </c>
      <c r="G3845">
        <v>3008415.3764405209</v>
      </c>
    </row>
    <row r="3846" spans="6:7" x14ac:dyDescent="0.45">
      <c r="F3846" s="18">
        <v>3838</v>
      </c>
      <c r="G3846">
        <v>547829.18306919024</v>
      </c>
    </row>
    <row r="3847" spans="6:7" x14ac:dyDescent="0.45">
      <c r="F3847" s="18">
        <v>3839</v>
      </c>
      <c r="G3847">
        <v>3652353.8190365536</v>
      </c>
    </row>
    <row r="3848" spans="6:7" x14ac:dyDescent="0.45">
      <c r="F3848" s="18">
        <v>3840</v>
      </c>
      <c r="G3848">
        <v>1669015.3729307323</v>
      </c>
    </row>
    <row r="3849" spans="6:7" x14ac:dyDescent="0.45">
      <c r="F3849" s="18">
        <v>3841</v>
      </c>
      <c r="G3849">
        <v>1792345.7035528375</v>
      </c>
    </row>
    <row r="3850" spans="6:7" x14ac:dyDescent="0.45">
      <c r="F3850" s="18">
        <v>3842</v>
      </c>
      <c r="G3850">
        <v>1496900.0881954059</v>
      </c>
    </row>
    <row r="3851" spans="6:7" x14ac:dyDescent="0.45">
      <c r="F3851" s="18">
        <v>3843</v>
      </c>
      <c r="G3851">
        <v>1602850.9829269047</v>
      </c>
    </row>
    <row r="3852" spans="6:7" x14ac:dyDescent="0.45">
      <c r="F3852" s="18">
        <v>3844</v>
      </c>
      <c r="G3852">
        <v>1520480.7499693858</v>
      </c>
    </row>
    <row r="3853" spans="6:7" x14ac:dyDescent="0.45">
      <c r="F3853" s="18">
        <v>3845</v>
      </c>
      <c r="G3853">
        <v>430879.58550856746</v>
      </c>
    </row>
    <row r="3854" spans="6:7" x14ac:dyDescent="0.45">
      <c r="F3854" s="18">
        <v>3846</v>
      </c>
      <c r="G3854">
        <v>141984.13914508742</v>
      </c>
    </row>
    <row r="3855" spans="6:7" x14ac:dyDescent="0.45">
      <c r="F3855" s="18">
        <v>3847</v>
      </c>
      <c r="G3855">
        <v>937332.67886337568</v>
      </c>
    </row>
    <row r="3856" spans="6:7" x14ac:dyDescent="0.45">
      <c r="F3856" s="18">
        <v>3848</v>
      </c>
      <c r="G3856">
        <v>520294.59589220246</v>
      </c>
    </row>
    <row r="3857" spans="6:7" x14ac:dyDescent="0.45">
      <c r="F3857" s="18">
        <v>3849</v>
      </c>
      <c r="G3857">
        <v>5167123.5002359487</v>
      </c>
    </row>
    <row r="3858" spans="6:7" x14ac:dyDescent="0.45">
      <c r="F3858" s="18">
        <v>3850</v>
      </c>
      <c r="G3858">
        <v>5507889.1791084791</v>
      </c>
    </row>
    <row r="3859" spans="6:7" x14ac:dyDescent="0.45">
      <c r="F3859" s="18">
        <v>3851</v>
      </c>
      <c r="G3859">
        <v>607308.3324665667</v>
      </c>
    </row>
    <row r="3860" spans="6:7" x14ac:dyDescent="0.45">
      <c r="F3860" s="18">
        <v>3852</v>
      </c>
      <c r="G3860">
        <v>918173.41765119345</v>
      </c>
    </row>
    <row r="3861" spans="6:7" x14ac:dyDescent="0.45">
      <c r="F3861" s="18">
        <v>3853</v>
      </c>
      <c r="G3861">
        <v>2319738.4876824776</v>
      </c>
    </row>
    <row r="3862" spans="6:7" x14ac:dyDescent="0.45">
      <c r="F3862" s="18">
        <v>3854</v>
      </c>
      <c r="G3862">
        <v>1702820.7507050398</v>
      </c>
    </row>
    <row r="3863" spans="6:7" x14ac:dyDescent="0.45">
      <c r="F3863" s="18">
        <v>3855</v>
      </c>
      <c r="G3863">
        <v>3454916.7673716643</v>
      </c>
    </row>
    <row r="3864" spans="6:7" x14ac:dyDescent="0.45">
      <c r="F3864" s="18">
        <v>3856</v>
      </c>
      <c r="G3864">
        <v>1200899.0821080045</v>
      </c>
    </row>
    <row r="3865" spans="6:7" x14ac:dyDescent="0.45">
      <c r="F3865" s="18">
        <v>3857</v>
      </c>
      <c r="G3865">
        <v>4536857.2069357662</v>
      </c>
    </row>
    <row r="3866" spans="6:7" x14ac:dyDescent="0.45">
      <c r="F3866" s="18">
        <v>3858</v>
      </c>
      <c r="G3866">
        <v>1478383.6075127863</v>
      </c>
    </row>
    <row r="3867" spans="6:7" x14ac:dyDescent="0.45">
      <c r="F3867" s="18">
        <v>3859</v>
      </c>
      <c r="G3867">
        <v>2790452.7031999114</v>
      </c>
    </row>
    <row r="3868" spans="6:7" x14ac:dyDescent="0.45">
      <c r="F3868" s="18">
        <v>3860</v>
      </c>
      <c r="G3868">
        <v>1508172.4296109718</v>
      </c>
    </row>
    <row r="3869" spans="6:7" x14ac:dyDescent="0.45">
      <c r="F3869" s="18">
        <v>3861</v>
      </c>
      <c r="G3869">
        <v>1402097.1958586967</v>
      </c>
    </row>
    <row r="3870" spans="6:7" x14ac:dyDescent="0.45">
      <c r="F3870" s="18">
        <v>3862</v>
      </c>
      <c r="G3870">
        <v>748262.58358629292</v>
      </c>
    </row>
    <row r="3871" spans="6:7" x14ac:dyDescent="0.45">
      <c r="F3871" s="18">
        <v>3863</v>
      </c>
      <c r="G3871">
        <v>928739.90800696739</v>
      </c>
    </row>
    <row r="3872" spans="6:7" x14ac:dyDescent="0.45">
      <c r="F3872" s="18">
        <v>3864</v>
      </c>
      <c r="G3872">
        <v>1987135.3327425537</v>
      </c>
    </row>
    <row r="3873" spans="6:7" x14ac:dyDescent="0.45">
      <c r="F3873" s="18">
        <v>3865</v>
      </c>
      <c r="G3873">
        <v>21201283.077097774</v>
      </c>
    </row>
    <row r="3874" spans="6:7" x14ac:dyDescent="0.45">
      <c r="F3874" s="18">
        <v>3866</v>
      </c>
      <c r="G3874">
        <v>6053157.8346201926</v>
      </c>
    </row>
    <row r="3875" spans="6:7" x14ac:dyDescent="0.45">
      <c r="F3875" s="18">
        <v>3867</v>
      </c>
      <c r="G3875">
        <v>1138232.1260422147</v>
      </c>
    </row>
    <row r="3876" spans="6:7" x14ac:dyDescent="0.45">
      <c r="F3876" s="18">
        <v>3868</v>
      </c>
      <c r="G3876">
        <v>5572134.1428771494</v>
      </c>
    </row>
    <row r="3877" spans="6:7" x14ac:dyDescent="0.45">
      <c r="F3877" s="18">
        <v>3869</v>
      </c>
      <c r="G3877">
        <v>1651517.3616053273</v>
      </c>
    </row>
    <row r="3878" spans="6:7" x14ac:dyDescent="0.45">
      <c r="F3878" s="18">
        <v>3870</v>
      </c>
      <c r="G3878">
        <v>3677184.6962674409</v>
      </c>
    </row>
    <row r="3879" spans="6:7" x14ac:dyDescent="0.45">
      <c r="F3879" s="18">
        <v>3871</v>
      </c>
      <c r="G3879">
        <v>1337430.2912528943</v>
      </c>
    </row>
    <row r="3880" spans="6:7" x14ac:dyDescent="0.45">
      <c r="F3880" s="18">
        <v>3872</v>
      </c>
      <c r="G3880">
        <v>1267557.2742944919</v>
      </c>
    </row>
    <row r="3881" spans="6:7" x14ac:dyDescent="0.45">
      <c r="F3881" s="18">
        <v>3873</v>
      </c>
      <c r="G3881">
        <v>899483.85470718273</v>
      </c>
    </row>
    <row r="3882" spans="6:7" x14ac:dyDescent="0.45">
      <c r="F3882" s="18">
        <v>3874</v>
      </c>
      <c r="G3882">
        <v>775057.15586006944</v>
      </c>
    </row>
    <row r="3883" spans="6:7" x14ac:dyDescent="0.45">
      <c r="F3883" s="18">
        <v>3875</v>
      </c>
      <c r="G3883">
        <v>532899.71854483045</v>
      </c>
    </row>
    <row r="3884" spans="6:7" x14ac:dyDescent="0.45">
      <c r="F3884" s="18">
        <v>3876</v>
      </c>
      <c r="G3884">
        <v>2271462.23353686</v>
      </c>
    </row>
    <row r="3885" spans="6:7" x14ac:dyDescent="0.45">
      <c r="F3885" s="18">
        <v>3877</v>
      </c>
      <c r="G3885">
        <v>5488312.8199479943</v>
      </c>
    </row>
    <row r="3886" spans="6:7" x14ac:dyDescent="0.45">
      <c r="F3886" s="18">
        <v>3878</v>
      </c>
      <c r="G3886">
        <v>1726046.0250966125</v>
      </c>
    </row>
    <row r="3887" spans="6:7" x14ac:dyDescent="0.45">
      <c r="F3887" s="18">
        <v>3879</v>
      </c>
      <c r="G3887">
        <v>871448.16136291705</v>
      </c>
    </row>
    <row r="3888" spans="6:7" x14ac:dyDescent="0.45">
      <c r="F3888" s="18">
        <v>3880</v>
      </c>
      <c r="G3888">
        <v>2520550.4364951733</v>
      </c>
    </row>
    <row r="3889" spans="6:7" x14ac:dyDescent="0.45">
      <c r="F3889" s="18">
        <v>3881</v>
      </c>
      <c r="G3889">
        <v>477183.92711448862</v>
      </c>
    </row>
    <row r="3890" spans="6:7" x14ac:dyDescent="0.45">
      <c r="F3890" s="18">
        <v>3882</v>
      </c>
      <c r="G3890">
        <v>1528325.6908014072</v>
      </c>
    </row>
    <row r="3891" spans="6:7" x14ac:dyDescent="0.45">
      <c r="F3891" s="18">
        <v>3883</v>
      </c>
      <c r="G3891">
        <v>416476.09564532083</v>
      </c>
    </row>
    <row r="3892" spans="6:7" x14ac:dyDescent="0.45">
      <c r="F3892" s="18">
        <v>3884</v>
      </c>
      <c r="G3892">
        <v>2215826.4694986823</v>
      </c>
    </row>
    <row r="3893" spans="6:7" x14ac:dyDescent="0.45">
      <c r="F3893" s="18">
        <v>3885</v>
      </c>
      <c r="G3893">
        <v>1670998.2657355436</v>
      </c>
    </row>
    <row r="3894" spans="6:7" x14ac:dyDescent="0.45">
      <c r="F3894" s="18">
        <v>3886</v>
      </c>
      <c r="G3894">
        <v>3926415.5549762999</v>
      </c>
    </row>
    <row r="3895" spans="6:7" x14ac:dyDescent="0.45">
      <c r="F3895" s="18">
        <v>3887</v>
      </c>
      <c r="G3895">
        <v>1656745.6170749126</v>
      </c>
    </row>
    <row r="3896" spans="6:7" x14ac:dyDescent="0.45">
      <c r="F3896" s="18">
        <v>3888</v>
      </c>
      <c r="G3896">
        <v>1271340.1717263546</v>
      </c>
    </row>
    <row r="3897" spans="6:7" x14ac:dyDescent="0.45">
      <c r="F3897" s="18">
        <v>3889</v>
      </c>
      <c r="G3897">
        <v>412636.67263249418</v>
      </c>
    </row>
    <row r="3898" spans="6:7" x14ac:dyDescent="0.45">
      <c r="F3898" s="18">
        <v>3890</v>
      </c>
      <c r="G3898">
        <v>5223272.0547179002</v>
      </c>
    </row>
    <row r="3899" spans="6:7" x14ac:dyDescent="0.45">
      <c r="F3899" s="18">
        <v>3891</v>
      </c>
      <c r="G3899">
        <v>1852848.8584929972</v>
      </c>
    </row>
    <row r="3900" spans="6:7" x14ac:dyDescent="0.45">
      <c r="F3900" s="18">
        <v>3892</v>
      </c>
      <c r="G3900">
        <v>4157786.9457238112</v>
      </c>
    </row>
    <row r="3901" spans="6:7" x14ac:dyDescent="0.45">
      <c r="F3901" s="18">
        <v>3893</v>
      </c>
      <c r="G3901">
        <v>903312.2930745905</v>
      </c>
    </row>
    <row r="3902" spans="6:7" x14ac:dyDescent="0.45">
      <c r="F3902" s="18">
        <v>3894</v>
      </c>
      <c r="G3902">
        <v>1535447.4002663505</v>
      </c>
    </row>
    <row r="3903" spans="6:7" x14ac:dyDescent="0.45">
      <c r="F3903" s="18">
        <v>3895</v>
      </c>
      <c r="G3903">
        <v>579897.17462663038</v>
      </c>
    </row>
    <row r="3904" spans="6:7" x14ac:dyDescent="0.45">
      <c r="F3904" s="18">
        <v>3896</v>
      </c>
      <c r="G3904">
        <v>3350233.9476251742</v>
      </c>
    </row>
    <row r="3905" spans="6:7" x14ac:dyDescent="0.45">
      <c r="F3905" s="18">
        <v>3897</v>
      </c>
      <c r="G3905">
        <v>10338436.475411192</v>
      </c>
    </row>
    <row r="3906" spans="6:7" x14ac:dyDescent="0.45">
      <c r="F3906" s="18">
        <v>3898</v>
      </c>
      <c r="G3906">
        <v>3845430.7705539325</v>
      </c>
    </row>
    <row r="3907" spans="6:7" x14ac:dyDescent="0.45">
      <c r="F3907" s="18">
        <v>3899</v>
      </c>
      <c r="G3907">
        <v>8307467.5016868263</v>
      </c>
    </row>
    <row r="3908" spans="6:7" x14ac:dyDescent="0.45">
      <c r="F3908" s="18">
        <v>3900</v>
      </c>
      <c r="G3908">
        <v>446110.50431574509</v>
      </c>
    </row>
    <row r="3909" spans="6:7" x14ac:dyDescent="0.45">
      <c r="F3909" s="18">
        <v>3901</v>
      </c>
      <c r="G3909">
        <v>9108612.5936072748</v>
      </c>
    </row>
    <row r="3910" spans="6:7" x14ac:dyDescent="0.45">
      <c r="F3910" s="18">
        <v>3902</v>
      </c>
      <c r="G3910">
        <v>884468.69172681822</v>
      </c>
    </row>
    <row r="3911" spans="6:7" x14ac:dyDescent="0.45">
      <c r="F3911" s="18">
        <v>3903</v>
      </c>
      <c r="G3911">
        <v>1160441.4784569405</v>
      </c>
    </row>
    <row r="3912" spans="6:7" x14ac:dyDescent="0.45">
      <c r="F3912" s="18">
        <v>3904</v>
      </c>
      <c r="G3912">
        <v>904494.3411870955</v>
      </c>
    </row>
    <row r="3913" spans="6:7" x14ac:dyDescent="0.45">
      <c r="F3913" s="18">
        <v>3905</v>
      </c>
      <c r="G3913">
        <v>6834716.5046043312</v>
      </c>
    </row>
    <row r="3914" spans="6:7" x14ac:dyDescent="0.45">
      <c r="F3914" s="18">
        <v>3906</v>
      </c>
      <c r="G3914">
        <v>2035464.298022995</v>
      </c>
    </row>
    <row r="3915" spans="6:7" x14ac:dyDescent="0.45">
      <c r="F3915" s="18">
        <v>3907</v>
      </c>
      <c r="G3915">
        <v>968026.89080371708</v>
      </c>
    </row>
    <row r="3916" spans="6:7" x14ac:dyDescent="0.45">
      <c r="F3916" s="18">
        <v>3908</v>
      </c>
      <c r="G3916">
        <v>5005476.0720983818</v>
      </c>
    </row>
    <row r="3917" spans="6:7" x14ac:dyDescent="0.45">
      <c r="F3917" s="18">
        <v>3909</v>
      </c>
      <c r="G3917">
        <v>3814262.3197064097</v>
      </c>
    </row>
    <row r="3918" spans="6:7" x14ac:dyDescent="0.45">
      <c r="F3918" s="18">
        <v>3910</v>
      </c>
      <c r="G3918">
        <v>7880304.6944687618</v>
      </c>
    </row>
    <row r="3919" spans="6:7" x14ac:dyDescent="0.45">
      <c r="F3919" s="18">
        <v>3911</v>
      </c>
      <c r="G3919">
        <v>711071.18580415787</v>
      </c>
    </row>
    <row r="3920" spans="6:7" x14ac:dyDescent="0.45">
      <c r="F3920" s="18">
        <v>3912</v>
      </c>
      <c r="G3920">
        <v>342303.85525760544</v>
      </c>
    </row>
    <row r="3921" spans="6:7" x14ac:dyDescent="0.45">
      <c r="F3921" s="18">
        <v>3913</v>
      </c>
      <c r="G3921">
        <v>3278933.8741941242</v>
      </c>
    </row>
    <row r="3922" spans="6:7" x14ac:dyDescent="0.45">
      <c r="F3922" s="18">
        <v>3914</v>
      </c>
      <c r="G3922">
        <v>381016.33905287151</v>
      </c>
    </row>
    <row r="3923" spans="6:7" x14ac:dyDescent="0.45">
      <c r="F3923" s="18">
        <v>3915</v>
      </c>
      <c r="G3923">
        <v>366630.30722708435</v>
      </c>
    </row>
    <row r="3924" spans="6:7" x14ac:dyDescent="0.45">
      <c r="F3924" s="18">
        <v>3916</v>
      </c>
      <c r="G3924">
        <v>1323485.0017245475</v>
      </c>
    </row>
    <row r="3925" spans="6:7" x14ac:dyDescent="0.45">
      <c r="F3925" s="18">
        <v>3917</v>
      </c>
      <c r="G3925">
        <v>1931472.8643259874</v>
      </c>
    </row>
    <row r="3926" spans="6:7" x14ac:dyDescent="0.45">
      <c r="F3926" s="18">
        <v>3918</v>
      </c>
      <c r="G3926">
        <v>639311.59475336142</v>
      </c>
    </row>
    <row r="3927" spans="6:7" x14ac:dyDescent="0.45">
      <c r="F3927" s="18">
        <v>3919</v>
      </c>
      <c r="G3927">
        <v>792695.00610364834</v>
      </c>
    </row>
    <row r="3928" spans="6:7" x14ac:dyDescent="0.45">
      <c r="F3928" s="18">
        <v>3920</v>
      </c>
      <c r="G3928">
        <v>1915584.7974302236</v>
      </c>
    </row>
    <row r="3929" spans="6:7" x14ac:dyDescent="0.45">
      <c r="F3929" s="18">
        <v>3921</v>
      </c>
      <c r="G3929">
        <v>1162066.5600117159</v>
      </c>
    </row>
    <row r="3930" spans="6:7" x14ac:dyDescent="0.45">
      <c r="F3930" s="18">
        <v>3922</v>
      </c>
      <c r="G3930">
        <v>1737970.3063818903</v>
      </c>
    </row>
    <row r="3931" spans="6:7" x14ac:dyDescent="0.45">
      <c r="F3931" s="18">
        <v>3923</v>
      </c>
      <c r="G3931">
        <v>3230600.4508242323</v>
      </c>
    </row>
    <row r="3932" spans="6:7" x14ac:dyDescent="0.45">
      <c r="F3932" s="18">
        <v>3924</v>
      </c>
      <c r="G3932">
        <v>3010280.3425098392</v>
      </c>
    </row>
    <row r="3933" spans="6:7" x14ac:dyDescent="0.45">
      <c r="F3933" s="18">
        <v>3925</v>
      </c>
      <c r="G3933">
        <v>10999640.394190034</v>
      </c>
    </row>
    <row r="3934" spans="6:7" x14ac:dyDescent="0.45">
      <c r="F3934" s="18">
        <v>3926</v>
      </c>
      <c r="G3934">
        <v>2608327.899657622</v>
      </c>
    </row>
    <row r="3935" spans="6:7" x14ac:dyDescent="0.45">
      <c r="F3935" s="18">
        <v>3927</v>
      </c>
      <c r="G3935">
        <v>1566896.169349089</v>
      </c>
    </row>
    <row r="3936" spans="6:7" x14ac:dyDescent="0.45">
      <c r="F3936" s="18">
        <v>3928</v>
      </c>
      <c r="G3936">
        <v>3080660.6660567736</v>
      </c>
    </row>
    <row r="3937" spans="6:7" x14ac:dyDescent="0.45">
      <c r="F3937" s="18">
        <v>3929</v>
      </c>
      <c r="G3937">
        <v>382210.51817929978</v>
      </c>
    </row>
    <row r="3938" spans="6:7" x14ac:dyDescent="0.45">
      <c r="F3938" s="18">
        <v>3930</v>
      </c>
      <c r="G3938">
        <v>3890032.3756527905</v>
      </c>
    </row>
    <row r="3939" spans="6:7" x14ac:dyDescent="0.45">
      <c r="F3939" s="18">
        <v>3931</v>
      </c>
      <c r="G3939">
        <v>2689891.3473988245</v>
      </c>
    </row>
    <row r="3940" spans="6:7" x14ac:dyDescent="0.45">
      <c r="F3940" s="18">
        <v>3932</v>
      </c>
      <c r="G3940">
        <v>1241396.5019633214</v>
      </c>
    </row>
    <row r="3941" spans="6:7" x14ac:dyDescent="0.45">
      <c r="F3941" s="18">
        <v>3933</v>
      </c>
      <c r="G3941">
        <v>2297220.2509917002</v>
      </c>
    </row>
    <row r="3942" spans="6:7" x14ac:dyDescent="0.45">
      <c r="F3942" s="18">
        <v>3934</v>
      </c>
      <c r="G3942">
        <v>2469288.0276119239</v>
      </c>
    </row>
    <row r="3943" spans="6:7" x14ac:dyDescent="0.45">
      <c r="F3943" s="18">
        <v>3935</v>
      </c>
      <c r="G3943">
        <v>781542.12824047357</v>
      </c>
    </row>
    <row r="3944" spans="6:7" x14ac:dyDescent="0.45">
      <c r="F3944" s="18">
        <v>3936</v>
      </c>
      <c r="G3944">
        <v>4455412.6964486605</v>
      </c>
    </row>
    <row r="3945" spans="6:7" x14ac:dyDescent="0.45">
      <c r="F3945" s="18">
        <v>3937</v>
      </c>
      <c r="G3945">
        <v>3328263.316043607</v>
      </c>
    </row>
    <row r="3946" spans="6:7" x14ac:dyDescent="0.45">
      <c r="F3946" s="18">
        <v>3938</v>
      </c>
      <c r="G3946">
        <v>672191.59190466255</v>
      </c>
    </row>
    <row r="3947" spans="6:7" x14ac:dyDescent="0.45">
      <c r="F3947" s="18">
        <v>3939</v>
      </c>
      <c r="G3947">
        <v>1992135.4973558928</v>
      </c>
    </row>
    <row r="3948" spans="6:7" x14ac:dyDescent="0.45">
      <c r="F3948" s="18">
        <v>3940</v>
      </c>
      <c r="G3948">
        <v>440625.5230981292</v>
      </c>
    </row>
    <row r="3949" spans="6:7" x14ac:dyDescent="0.45">
      <c r="F3949" s="18">
        <v>3941</v>
      </c>
      <c r="G3949">
        <v>858707.70825641672</v>
      </c>
    </row>
    <row r="3950" spans="6:7" x14ac:dyDescent="0.45">
      <c r="F3950" s="18">
        <v>3942</v>
      </c>
      <c r="G3950">
        <v>1218882.6008919235</v>
      </c>
    </row>
    <row r="3951" spans="6:7" x14ac:dyDescent="0.45">
      <c r="F3951" s="18">
        <v>3943</v>
      </c>
      <c r="G3951">
        <v>1770270.7511660138</v>
      </c>
    </row>
    <row r="3952" spans="6:7" x14ac:dyDescent="0.45">
      <c r="F3952" s="18">
        <v>3944</v>
      </c>
      <c r="G3952">
        <v>2043351.4511170578</v>
      </c>
    </row>
    <row r="3953" spans="6:7" x14ac:dyDescent="0.45">
      <c r="F3953" s="18">
        <v>3945</v>
      </c>
      <c r="G3953">
        <v>1567899.4320472891</v>
      </c>
    </row>
    <row r="3954" spans="6:7" x14ac:dyDescent="0.45">
      <c r="F3954" s="18">
        <v>3946</v>
      </c>
      <c r="G3954">
        <v>765482.42427164933</v>
      </c>
    </row>
    <row r="3955" spans="6:7" x14ac:dyDescent="0.45">
      <c r="F3955" s="18">
        <v>3947</v>
      </c>
      <c r="G3955">
        <v>1850893.9638927311</v>
      </c>
    </row>
    <row r="3956" spans="6:7" x14ac:dyDescent="0.45">
      <c r="F3956" s="18">
        <v>3948</v>
      </c>
      <c r="G3956">
        <v>529776.09996095009</v>
      </c>
    </row>
    <row r="3957" spans="6:7" x14ac:dyDescent="0.45">
      <c r="F3957" s="18">
        <v>3949</v>
      </c>
      <c r="G3957">
        <v>735639.04908803827</v>
      </c>
    </row>
    <row r="3958" spans="6:7" x14ac:dyDescent="0.45">
      <c r="F3958" s="18">
        <v>3950</v>
      </c>
      <c r="G3958">
        <v>996334.36623126501</v>
      </c>
    </row>
    <row r="3959" spans="6:7" x14ac:dyDescent="0.45">
      <c r="F3959" s="18">
        <v>3951</v>
      </c>
      <c r="G3959">
        <v>500173.36944446468</v>
      </c>
    </row>
    <row r="3960" spans="6:7" x14ac:dyDescent="0.45">
      <c r="F3960" s="18">
        <v>3952</v>
      </c>
      <c r="G3960">
        <v>501574.49339188921</v>
      </c>
    </row>
    <row r="3961" spans="6:7" x14ac:dyDescent="0.45">
      <c r="F3961" s="18">
        <v>3953</v>
      </c>
      <c r="G3961">
        <v>891986.86068977648</v>
      </c>
    </row>
    <row r="3962" spans="6:7" x14ac:dyDescent="0.45">
      <c r="F3962" s="18">
        <v>3954</v>
      </c>
      <c r="G3962">
        <v>3279672.5314593669</v>
      </c>
    </row>
    <row r="3963" spans="6:7" x14ac:dyDescent="0.45">
      <c r="F3963" s="18">
        <v>3955</v>
      </c>
      <c r="G3963">
        <v>1187161.207736298</v>
      </c>
    </row>
    <row r="3964" spans="6:7" x14ac:dyDescent="0.45">
      <c r="F3964" s="18">
        <v>3956</v>
      </c>
      <c r="G3964">
        <v>1770158.3089350597</v>
      </c>
    </row>
    <row r="3965" spans="6:7" x14ac:dyDescent="0.45">
      <c r="F3965" s="18">
        <v>3957</v>
      </c>
      <c r="G3965">
        <v>1696918.3670962264</v>
      </c>
    </row>
    <row r="3966" spans="6:7" x14ac:dyDescent="0.45">
      <c r="F3966" s="18">
        <v>3958</v>
      </c>
      <c r="G3966">
        <v>1441656.693275803</v>
      </c>
    </row>
    <row r="3967" spans="6:7" x14ac:dyDescent="0.45">
      <c r="F3967" s="18">
        <v>3959</v>
      </c>
      <c r="G3967">
        <v>3713459.1405722396</v>
      </c>
    </row>
    <row r="3968" spans="6:7" x14ac:dyDescent="0.45">
      <c r="F3968" s="18">
        <v>3960</v>
      </c>
      <c r="G3968">
        <v>3178699.4871287206</v>
      </c>
    </row>
    <row r="3969" spans="6:7" x14ac:dyDescent="0.45">
      <c r="F3969" s="18">
        <v>3961</v>
      </c>
      <c r="G3969">
        <v>2320655.6700016106</v>
      </c>
    </row>
    <row r="3970" spans="6:7" x14ac:dyDescent="0.45">
      <c r="F3970" s="18">
        <v>3962</v>
      </c>
      <c r="G3970">
        <v>2889067.3502816213</v>
      </c>
    </row>
    <row r="3971" spans="6:7" x14ac:dyDescent="0.45">
      <c r="F3971" s="18">
        <v>3963</v>
      </c>
      <c r="G3971">
        <v>3398305.7761798874</v>
      </c>
    </row>
    <row r="3972" spans="6:7" x14ac:dyDescent="0.45">
      <c r="F3972" s="18">
        <v>3964</v>
      </c>
      <c r="G3972">
        <v>266523.76486977993</v>
      </c>
    </row>
    <row r="3973" spans="6:7" x14ac:dyDescent="0.45">
      <c r="F3973" s="18">
        <v>3965</v>
      </c>
      <c r="G3973">
        <v>1358981.3278590268</v>
      </c>
    </row>
    <row r="3974" spans="6:7" x14ac:dyDescent="0.45">
      <c r="F3974" s="18">
        <v>3966</v>
      </c>
      <c r="G3974">
        <v>969360.32160214381</v>
      </c>
    </row>
    <row r="3975" spans="6:7" x14ac:dyDescent="0.45">
      <c r="F3975" s="18">
        <v>3967</v>
      </c>
      <c r="G3975">
        <v>1652749.6140986849</v>
      </c>
    </row>
    <row r="3976" spans="6:7" x14ac:dyDescent="0.45">
      <c r="F3976" s="18">
        <v>3968</v>
      </c>
      <c r="G3976">
        <v>1089025.7562411702</v>
      </c>
    </row>
    <row r="3977" spans="6:7" x14ac:dyDescent="0.45">
      <c r="F3977" s="18">
        <v>3969</v>
      </c>
      <c r="G3977">
        <v>1731243.6150731603</v>
      </c>
    </row>
    <row r="3978" spans="6:7" x14ac:dyDescent="0.45">
      <c r="F3978" s="18">
        <v>3970</v>
      </c>
      <c r="G3978">
        <v>4399174.5450451793</v>
      </c>
    </row>
    <row r="3979" spans="6:7" x14ac:dyDescent="0.45">
      <c r="F3979" s="18">
        <v>3971</v>
      </c>
      <c r="G3979">
        <v>1305985.644487977</v>
      </c>
    </row>
    <row r="3980" spans="6:7" x14ac:dyDescent="0.45">
      <c r="F3980" s="18">
        <v>3972</v>
      </c>
      <c r="G3980">
        <v>922016.34304266621</v>
      </c>
    </row>
    <row r="3981" spans="6:7" x14ac:dyDescent="0.45">
      <c r="F3981" s="18">
        <v>3973</v>
      </c>
      <c r="G3981">
        <v>3470736.7480579657</v>
      </c>
    </row>
    <row r="3982" spans="6:7" x14ac:dyDescent="0.45">
      <c r="F3982" s="18">
        <v>3974</v>
      </c>
      <c r="G3982">
        <v>1898671.0624713071</v>
      </c>
    </row>
    <row r="3983" spans="6:7" x14ac:dyDescent="0.45">
      <c r="F3983" s="18">
        <v>3975</v>
      </c>
      <c r="G3983">
        <v>1682519.5579492687</v>
      </c>
    </row>
    <row r="3984" spans="6:7" x14ac:dyDescent="0.45">
      <c r="F3984" s="18">
        <v>3976</v>
      </c>
      <c r="G3984">
        <v>1218169.9705495823</v>
      </c>
    </row>
    <row r="3985" spans="6:7" x14ac:dyDescent="0.45">
      <c r="F3985" s="18">
        <v>3977</v>
      </c>
      <c r="G3985">
        <v>1321258.1001740089</v>
      </c>
    </row>
    <row r="3986" spans="6:7" x14ac:dyDescent="0.45">
      <c r="F3986" s="18">
        <v>3978</v>
      </c>
      <c r="G3986">
        <v>480450.92507897282</v>
      </c>
    </row>
    <row r="3987" spans="6:7" x14ac:dyDescent="0.45">
      <c r="F3987" s="18">
        <v>3979</v>
      </c>
      <c r="G3987">
        <v>999183.05529368867</v>
      </c>
    </row>
    <row r="3988" spans="6:7" x14ac:dyDescent="0.45">
      <c r="F3988" s="18">
        <v>3980</v>
      </c>
      <c r="G3988">
        <v>947861.09958371858</v>
      </c>
    </row>
    <row r="3989" spans="6:7" x14ac:dyDescent="0.45">
      <c r="F3989" s="18">
        <v>3981</v>
      </c>
      <c r="G3989">
        <v>908201.82997981447</v>
      </c>
    </row>
    <row r="3990" spans="6:7" x14ac:dyDescent="0.45">
      <c r="F3990" s="18">
        <v>3982</v>
      </c>
      <c r="G3990">
        <v>376926.3499516804</v>
      </c>
    </row>
    <row r="3991" spans="6:7" x14ac:dyDescent="0.45">
      <c r="F3991" s="18">
        <v>3983</v>
      </c>
      <c r="G3991">
        <v>877756.38603142696</v>
      </c>
    </row>
    <row r="3992" spans="6:7" x14ac:dyDescent="0.45">
      <c r="F3992" s="18">
        <v>3984</v>
      </c>
      <c r="G3992">
        <v>4867677.0928962966</v>
      </c>
    </row>
    <row r="3993" spans="6:7" x14ac:dyDescent="0.45">
      <c r="F3993" s="18">
        <v>3985</v>
      </c>
      <c r="G3993">
        <v>1809223.6500061885</v>
      </c>
    </row>
    <row r="3994" spans="6:7" x14ac:dyDescent="0.45">
      <c r="F3994" s="18">
        <v>3986</v>
      </c>
      <c r="G3994">
        <v>5352214.531251763</v>
      </c>
    </row>
    <row r="3995" spans="6:7" x14ac:dyDescent="0.45">
      <c r="F3995" s="18">
        <v>3987</v>
      </c>
      <c r="G3995">
        <v>1293566.4821658069</v>
      </c>
    </row>
    <row r="3996" spans="6:7" x14ac:dyDescent="0.45">
      <c r="F3996" s="18">
        <v>3988</v>
      </c>
      <c r="G3996">
        <v>5863189.9121353412</v>
      </c>
    </row>
    <row r="3997" spans="6:7" x14ac:dyDescent="0.45">
      <c r="F3997" s="18">
        <v>3989</v>
      </c>
      <c r="G3997">
        <v>6966680.9141337983</v>
      </c>
    </row>
    <row r="3998" spans="6:7" x14ac:dyDescent="0.45">
      <c r="F3998" s="18">
        <v>3990</v>
      </c>
      <c r="G3998">
        <v>324220.04184271133</v>
      </c>
    </row>
    <row r="3999" spans="6:7" x14ac:dyDescent="0.45">
      <c r="F3999" s="18">
        <v>3991</v>
      </c>
      <c r="G3999">
        <v>2302861.4356532944</v>
      </c>
    </row>
    <row r="4000" spans="6:7" x14ac:dyDescent="0.45">
      <c r="F4000" s="18">
        <v>3992</v>
      </c>
      <c r="G4000">
        <v>631986.97558720026</v>
      </c>
    </row>
    <row r="4001" spans="6:7" x14ac:dyDescent="0.45">
      <c r="F4001" s="18">
        <v>3993</v>
      </c>
      <c r="G4001">
        <v>677937.44589324237</v>
      </c>
    </row>
    <row r="4002" spans="6:7" x14ac:dyDescent="0.45">
      <c r="F4002" s="18">
        <v>3994</v>
      </c>
      <c r="G4002">
        <v>928507.85797323287</v>
      </c>
    </row>
    <row r="4003" spans="6:7" x14ac:dyDescent="0.45">
      <c r="F4003" s="18">
        <v>3995</v>
      </c>
      <c r="G4003">
        <v>1607564.4996642137</v>
      </c>
    </row>
    <row r="4004" spans="6:7" x14ac:dyDescent="0.45">
      <c r="F4004" s="18">
        <v>3996</v>
      </c>
      <c r="G4004">
        <v>5082481.5032933336</v>
      </c>
    </row>
    <row r="4005" spans="6:7" x14ac:dyDescent="0.45">
      <c r="F4005" s="18">
        <v>3997</v>
      </c>
      <c r="G4005">
        <v>1006092.1226112971</v>
      </c>
    </row>
    <row r="4006" spans="6:7" x14ac:dyDescent="0.45">
      <c r="F4006" s="18">
        <v>3998</v>
      </c>
      <c r="G4006">
        <v>1613291.4039276864</v>
      </c>
    </row>
    <row r="4007" spans="6:7" x14ac:dyDescent="0.45">
      <c r="F4007" s="18">
        <v>3999</v>
      </c>
      <c r="G4007">
        <v>570171.29928858194</v>
      </c>
    </row>
    <row r="4008" spans="6:7" x14ac:dyDescent="0.45">
      <c r="F4008" s="18">
        <v>4000</v>
      </c>
      <c r="G4008">
        <v>1052152.5086847944</v>
      </c>
    </row>
    <row r="4009" spans="6:7" x14ac:dyDescent="0.45">
      <c r="F4009" s="18">
        <v>4001</v>
      </c>
      <c r="G4009">
        <v>2812348.3126141299</v>
      </c>
    </row>
    <row r="4010" spans="6:7" x14ac:dyDescent="0.45">
      <c r="F4010" s="18">
        <v>4002</v>
      </c>
      <c r="G4010">
        <v>1523442.7209502447</v>
      </c>
    </row>
    <row r="4011" spans="6:7" x14ac:dyDescent="0.45">
      <c r="F4011" s="18">
        <v>4003</v>
      </c>
      <c r="G4011">
        <v>424897.81892936281</v>
      </c>
    </row>
    <row r="4012" spans="6:7" x14ac:dyDescent="0.45">
      <c r="F4012" s="18">
        <v>4004</v>
      </c>
      <c r="G4012">
        <v>2866559.8748175828</v>
      </c>
    </row>
    <row r="4013" spans="6:7" x14ac:dyDescent="0.45">
      <c r="F4013" s="18">
        <v>4005</v>
      </c>
      <c r="G4013">
        <v>1129788.776177997</v>
      </c>
    </row>
    <row r="4014" spans="6:7" x14ac:dyDescent="0.45">
      <c r="F4014" s="18">
        <v>4006</v>
      </c>
      <c r="G4014">
        <v>8535609.6018437706</v>
      </c>
    </row>
    <row r="4015" spans="6:7" x14ac:dyDescent="0.45">
      <c r="F4015" s="18">
        <v>4007</v>
      </c>
      <c r="G4015">
        <v>5227618.8832348827</v>
      </c>
    </row>
    <row r="4016" spans="6:7" x14ac:dyDescent="0.45">
      <c r="F4016" s="18">
        <v>4008</v>
      </c>
      <c r="G4016">
        <v>422184.9202181045</v>
      </c>
    </row>
    <row r="4017" spans="6:7" x14ac:dyDescent="0.45">
      <c r="F4017" s="18">
        <v>4009</v>
      </c>
      <c r="G4017">
        <v>364212.72110709338</v>
      </c>
    </row>
    <row r="4018" spans="6:7" x14ac:dyDescent="0.45">
      <c r="F4018" s="18">
        <v>4010</v>
      </c>
      <c r="G4018">
        <v>6490009.2288217945</v>
      </c>
    </row>
    <row r="4019" spans="6:7" x14ac:dyDescent="0.45">
      <c r="F4019" s="18">
        <v>4011</v>
      </c>
      <c r="G4019">
        <v>2167309.5906377803</v>
      </c>
    </row>
    <row r="4020" spans="6:7" x14ac:dyDescent="0.45">
      <c r="F4020" s="18">
        <v>4012</v>
      </c>
      <c r="G4020">
        <v>663340.1922474436</v>
      </c>
    </row>
    <row r="4021" spans="6:7" x14ac:dyDescent="0.45">
      <c r="F4021" s="18">
        <v>4013</v>
      </c>
      <c r="G4021">
        <v>2457992.5300368713</v>
      </c>
    </row>
    <row r="4022" spans="6:7" x14ac:dyDescent="0.45">
      <c r="F4022" s="18">
        <v>4014</v>
      </c>
      <c r="G4022">
        <v>2511987.5085379146</v>
      </c>
    </row>
    <row r="4023" spans="6:7" x14ac:dyDescent="0.45">
      <c r="F4023" s="18">
        <v>4015</v>
      </c>
      <c r="G4023">
        <v>1135142.1745899685</v>
      </c>
    </row>
    <row r="4024" spans="6:7" x14ac:dyDescent="0.45">
      <c r="F4024" s="18">
        <v>4016</v>
      </c>
      <c r="G4024">
        <v>855372.18955363752</v>
      </c>
    </row>
    <row r="4025" spans="6:7" x14ac:dyDescent="0.45">
      <c r="F4025" s="18">
        <v>4017</v>
      </c>
      <c r="G4025">
        <v>2212874.2831192971</v>
      </c>
    </row>
    <row r="4026" spans="6:7" x14ac:dyDescent="0.45">
      <c r="F4026" s="18">
        <v>4018</v>
      </c>
      <c r="G4026">
        <v>3654983.353302619</v>
      </c>
    </row>
    <row r="4027" spans="6:7" x14ac:dyDescent="0.45">
      <c r="F4027" s="18">
        <v>4019</v>
      </c>
      <c r="G4027">
        <v>1538227.4920024162</v>
      </c>
    </row>
    <row r="4028" spans="6:7" x14ac:dyDescent="0.45">
      <c r="F4028" s="18">
        <v>4020</v>
      </c>
      <c r="G4028">
        <v>1613629.4548167698</v>
      </c>
    </row>
    <row r="4029" spans="6:7" x14ac:dyDescent="0.45">
      <c r="F4029" s="18">
        <v>4021</v>
      </c>
      <c r="G4029">
        <v>1834122.4151561684</v>
      </c>
    </row>
    <row r="4030" spans="6:7" x14ac:dyDescent="0.45">
      <c r="F4030" s="18">
        <v>4022</v>
      </c>
      <c r="G4030">
        <v>1975199.6095353116</v>
      </c>
    </row>
    <row r="4031" spans="6:7" x14ac:dyDescent="0.45">
      <c r="F4031" s="18">
        <v>4023</v>
      </c>
      <c r="G4031">
        <v>18865644.63019646</v>
      </c>
    </row>
    <row r="4032" spans="6:7" x14ac:dyDescent="0.45">
      <c r="F4032" s="18">
        <v>4024</v>
      </c>
      <c r="G4032">
        <v>1626728.4313872643</v>
      </c>
    </row>
    <row r="4033" spans="6:7" x14ac:dyDescent="0.45">
      <c r="F4033" s="18">
        <v>4025</v>
      </c>
      <c r="G4033">
        <v>855222.18532022298</v>
      </c>
    </row>
    <row r="4034" spans="6:7" x14ac:dyDescent="0.45">
      <c r="F4034" s="18">
        <v>4026</v>
      </c>
      <c r="G4034">
        <v>1728117.6448398558</v>
      </c>
    </row>
    <row r="4035" spans="6:7" x14ac:dyDescent="0.45">
      <c r="F4035" s="18">
        <v>4027</v>
      </c>
      <c r="G4035">
        <v>1490080.215510742</v>
      </c>
    </row>
    <row r="4036" spans="6:7" x14ac:dyDescent="0.45">
      <c r="F4036" s="18">
        <v>4028</v>
      </c>
      <c r="G4036">
        <v>1932486.2985409226</v>
      </c>
    </row>
    <row r="4037" spans="6:7" x14ac:dyDescent="0.45">
      <c r="F4037" s="18">
        <v>4029</v>
      </c>
      <c r="G4037">
        <v>1864333.2693222417</v>
      </c>
    </row>
    <row r="4038" spans="6:7" x14ac:dyDescent="0.45">
      <c r="F4038" s="18">
        <v>4030</v>
      </c>
      <c r="G4038">
        <v>2226811.3265107055</v>
      </c>
    </row>
    <row r="4039" spans="6:7" x14ac:dyDescent="0.45">
      <c r="F4039" s="18">
        <v>4031</v>
      </c>
      <c r="G4039">
        <v>2181866.3662198712</v>
      </c>
    </row>
    <row r="4040" spans="6:7" x14ac:dyDescent="0.45">
      <c r="F4040" s="18">
        <v>4032</v>
      </c>
      <c r="G4040">
        <v>630673.85228571401</v>
      </c>
    </row>
    <row r="4041" spans="6:7" x14ac:dyDescent="0.45">
      <c r="F4041" s="18">
        <v>4033</v>
      </c>
      <c r="G4041">
        <v>1338926.9739671736</v>
      </c>
    </row>
    <row r="4042" spans="6:7" x14ac:dyDescent="0.45">
      <c r="F4042" s="18">
        <v>4034</v>
      </c>
      <c r="G4042">
        <v>2996186.7255044659</v>
      </c>
    </row>
    <row r="4043" spans="6:7" x14ac:dyDescent="0.45">
      <c r="F4043" s="18">
        <v>4035</v>
      </c>
      <c r="G4043">
        <v>7015126.7829820756</v>
      </c>
    </row>
    <row r="4044" spans="6:7" x14ac:dyDescent="0.45">
      <c r="F4044" s="18">
        <v>4036</v>
      </c>
      <c r="G4044">
        <v>3969934.3513958454</v>
      </c>
    </row>
    <row r="4045" spans="6:7" x14ac:dyDescent="0.45">
      <c r="F4045" s="18">
        <v>4037</v>
      </c>
      <c r="G4045">
        <v>957271.45870860445</v>
      </c>
    </row>
    <row r="4046" spans="6:7" x14ac:dyDescent="0.45">
      <c r="F4046" s="18">
        <v>4038</v>
      </c>
      <c r="G4046">
        <v>2629009.4046726893</v>
      </c>
    </row>
    <row r="4047" spans="6:7" x14ac:dyDescent="0.45">
      <c r="F4047" s="18">
        <v>4039</v>
      </c>
      <c r="G4047">
        <v>565655.16304008861</v>
      </c>
    </row>
    <row r="4048" spans="6:7" x14ac:dyDescent="0.45">
      <c r="F4048" s="18">
        <v>4040</v>
      </c>
      <c r="G4048">
        <v>2070301.7182830297</v>
      </c>
    </row>
    <row r="4049" spans="6:7" x14ac:dyDescent="0.45">
      <c r="F4049" s="18">
        <v>4041</v>
      </c>
      <c r="G4049">
        <v>2148132.8789574355</v>
      </c>
    </row>
    <row r="4050" spans="6:7" x14ac:dyDescent="0.45">
      <c r="F4050" s="18">
        <v>4042</v>
      </c>
      <c r="G4050">
        <v>922810.53729758307</v>
      </c>
    </row>
    <row r="4051" spans="6:7" x14ac:dyDescent="0.45">
      <c r="F4051" s="18">
        <v>4043</v>
      </c>
      <c r="G4051">
        <v>691161.63955658895</v>
      </c>
    </row>
    <row r="4052" spans="6:7" x14ac:dyDescent="0.45">
      <c r="F4052" s="18">
        <v>4044</v>
      </c>
      <c r="G4052">
        <v>626663.27350216126</v>
      </c>
    </row>
    <row r="4053" spans="6:7" x14ac:dyDescent="0.45">
      <c r="F4053" s="18">
        <v>4045</v>
      </c>
      <c r="G4053">
        <v>3494113.2250212175</v>
      </c>
    </row>
    <row r="4054" spans="6:7" x14ac:dyDescent="0.45">
      <c r="F4054" s="18">
        <v>4046</v>
      </c>
      <c r="G4054">
        <v>619701.51727820421</v>
      </c>
    </row>
    <row r="4055" spans="6:7" x14ac:dyDescent="0.45">
      <c r="F4055" s="18">
        <v>4047</v>
      </c>
      <c r="G4055">
        <v>2838857.537085155</v>
      </c>
    </row>
    <row r="4056" spans="6:7" x14ac:dyDescent="0.45">
      <c r="F4056" s="18">
        <v>4048</v>
      </c>
      <c r="G4056">
        <v>3405624.0005886387</v>
      </c>
    </row>
    <row r="4057" spans="6:7" x14ac:dyDescent="0.45">
      <c r="F4057" s="18">
        <v>4049</v>
      </c>
      <c r="G4057">
        <v>6932340.8198804408</v>
      </c>
    </row>
    <row r="4058" spans="6:7" x14ac:dyDescent="0.45">
      <c r="F4058" s="18">
        <v>4050</v>
      </c>
      <c r="G4058">
        <v>1592698.809698615</v>
      </c>
    </row>
    <row r="4059" spans="6:7" x14ac:dyDescent="0.45">
      <c r="F4059" s="18">
        <v>4051</v>
      </c>
      <c r="G4059">
        <v>578633.48550696194</v>
      </c>
    </row>
    <row r="4060" spans="6:7" x14ac:dyDescent="0.45">
      <c r="F4060" s="18">
        <v>4052</v>
      </c>
      <c r="G4060">
        <v>2793120.5457894108</v>
      </c>
    </row>
    <row r="4061" spans="6:7" x14ac:dyDescent="0.45">
      <c r="F4061" s="18">
        <v>4053</v>
      </c>
      <c r="G4061">
        <v>8128482.8477121629</v>
      </c>
    </row>
    <row r="4062" spans="6:7" x14ac:dyDescent="0.45">
      <c r="F4062" s="18">
        <v>4054</v>
      </c>
      <c r="G4062">
        <v>2102229.9745338028</v>
      </c>
    </row>
    <row r="4063" spans="6:7" x14ac:dyDescent="0.45">
      <c r="F4063" s="18">
        <v>4055</v>
      </c>
      <c r="G4063">
        <v>1390226.223677641</v>
      </c>
    </row>
    <row r="4064" spans="6:7" x14ac:dyDescent="0.45">
      <c r="F4064" s="18">
        <v>4056</v>
      </c>
      <c r="G4064">
        <v>4206166.0178109556</v>
      </c>
    </row>
    <row r="4065" spans="6:7" x14ac:dyDescent="0.45">
      <c r="F4065" s="18">
        <v>4057</v>
      </c>
      <c r="G4065">
        <v>5646040.6253712494</v>
      </c>
    </row>
    <row r="4066" spans="6:7" x14ac:dyDescent="0.45">
      <c r="F4066" s="18">
        <v>4058</v>
      </c>
      <c r="G4066">
        <v>1322735.9968287838</v>
      </c>
    </row>
    <row r="4067" spans="6:7" x14ac:dyDescent="0.45">
      <c r="F4067" s="18">
        <v>4059</v>
      </c>
      <c r="G4067">
        <v>579052.01274184475</v>
      </c>
    </row>
    <row r="4068" spans="6:7" x14ac:dyDescent="0.45">
      <c r="F4068" s="18">
        <v>4060</v>
      </c>
      <c r="G4068">
        <v>12114979.838632748</v>
      </c>
    </row>
    <row r="4069" spans="6:7" x14ac:dyDescent="0.45">
      <c r="F4069" s="18">
        <v>4061</v>
      </c>
      <c r="G4069">
        <v>693905.11761118041</v>
      </c>
    </row>
    <row r="4070" spans="6:7" x14ac:dyDescent="0.45">
      <c r="F4070" s="18">
        <v>4062</v>
      </c>
      <c r="G4070">
        <v>4004819.5376331131</v>
      </c>
    </row>
    <row r="4071" spans="6:7" x14ac:dyDescent="0.45">
      <c r="F4071" s="18">
        <v>4063</v>
      </c>
      <c r="G4071">
        <v>1097898.8765614203</v>
      </c>
    </row>
    <row r="4072" spans="6:7" x14ac:dyDescent="0.45">
      <c r="F4072" s="18">
        <v>4064</v>
      </c>
      <c r="G4072">
        <v>2905967.5796090239</v>
      </c>
    </row>
    <row r="4073" spans="6:7" x14ac:dyDescent="0.45">
      <c r="F4073" s="18">
        <v>4065</v>
      </c>
      <c r="G4073">
        <v>1966842.8888457716</v>
      </c>
    </row>
    <row r="4074" spans="6:7" x14ac:dyDescent="0.45">
      <c r="F4074" s="18">
        <v>4066</v>
      </c>
      <c r="G4074">
        <v>495833.32610334316</v>
      </c>
    </row>
    <row r="4075" spans="6:7" x14ac:dyDescent="0.45">
      <c r="F4075" s="18">
        <v>4067</v>
      </c>
      <c r="G4075">
        <v>9029250.4081415311</v>
      </c>
    </row>
    <row r="4076" spans="6:7" x14ac:dyDescent="0.45">
      <c r="F4076" s="18">
        <v>4068</v>
      </c>
      <c r="G4076">
        <v>6086216.7122988412</v>
      </c>
    </row>
    <row r="4077" spans="6:7" x14ac:dyDescent="0.45">
      <c r="F4077" s="18">
        <v>4069</v>
      </c>
      <c r="G4077">
        <v>3888747.2553990269</v>
      </c>
    </row>
    <row r="4078" spans="6:7" x14ac:dyDescent="0.45">
      <c r="F4078" s="18">
        <v>4070</v>
      </c>
      <c r="G4078">
        <v>2833283.2512347242</v>
      </c>
    </row>
    <row r="4079" spans="6:7" x14ac:dyDescent="0.45">
      <c r="F4079" s="18">
        <v>4071</v>
      </c>
      <c r="G4079">
        <v>1684572.9719872882</v>
      </c>
    </row>
    <row r="4080" spans="6:7" x14ac:dyDescent="0.45">
      <c r="F4080" s="18">
        <v>4072</v>
      </c>
      <c r="G4080">
        <v>1668951.175888059</v>
      </c>
    </row>
    <row r="4081" spans="6:7" x14ac:dyDescent="0.45">
      <c r="F4081" s="18">
        <v>4073</v>
      </c>
      <c r="G4081">
        <v>636803.77892907406</v>
      </c>
    </row>
    <row r="4082" spans="6:7" x14ac:dyDescent="0.45">
      <c r="F4082" s="18">
        <v>4074</v>
      </c>
      <c r="G4082">
        <v>1159309.7921210537</v>
      </c>
    </row>
    <row r="4083" spans="6:7" x14ac:dyDescent="0.45">
      <c r="F4083" s="18">
        <v>4075</v>
      </c>
      <c r="G4083">
        <v>999874.07271183492</v>
      </c>
    </row>
    <row r="4084" spans="6:7" x14ac:dyDescent="0.45">
      <c r="F4084" s="18">
        <v>4076</v>
      </c>
      <c r="G4084">
        <v>1118265.2782456272</v>
      </c>
    </row>
    <row r="4085" spans="6:7" x14ac:dyDescent="0.45">
      <c r="F4085" s="18">
        <v>4077</v>
      </c>
      <c r="G4085">
        <v>2217135.6488820263</v>
      </c>
    </row>
    <row r="4086" spans="6:7" x14ac:dyDescent="0.45">
      <c r="F4086" s="18">
        <v>4078</v>
      </c>
      <c r="G4086">
        <v>2517227.9201196679</v>
      </c>
    </row>
    <row r="4087" spans="6:7" x14ac:dyDescent="0.45">
      <c r="F4087" s="18">
        <v>4079</v>
      </c>
      <c r="G4087">
        <v>340436.45414548134</v>
      </c>
    </row>
    <row r="4088" spans="6:7" x14ac:dyDescent="0.45">
      <c r="F4088" s="18">
        <v>4080</v>
      </c>
      <c r="G4088">
        <v>1867313.4393852674</v>
      </c>
    </row>
    <row r="4089" spans="6:7" x14ac:dyDescent="0.45">
      <c r="F4089" s="18">
        <v>4081</v>
      </c>
      <c r="G4089">
        <v>4719176.5742029417</v>
      </c>
    </row>
    <row r="4090" spans="6:7" x14ac:dyDescent="0.45">
      <c r="F4090" s="18">
        <v>4082</v>
      </c>
      <c r="G4090">
        <v>2253522.6594443624</v>
      </c>
    </row>
    <row r="4091" spans="6:7" x14ac:dyDescent="0.45">
      <c r="F4091" s="18">
        <v>4083</v>
      </c>
      <c r="G4091">
        <v>5496499.2529788483</v>
      </c>
    </row>
    <row r="4092" spans="6:7" x14ac:dyDescent="0.45">
      <c r="F4092" s="18">
        <v>4084</v>
      </c>
      <c r="G4092">
        <v>633763.36068929767</v>
      </c>
    </row>
    <row r="4093" spans="6:7" x14ac:dyDescent="0.45">
      <c r="F4093" s="18">
        <v>4085</v>
      </c>
      <c r="G4093">
        <v>457987.43168105348</v>
      </c>
    </row>
    <row r="4094" spans="6:7" x14ac:dyDescent="0.45">
      <c r="F4094" s="18">
        <v>4086</v>
      </c>
      <c r="G4094">
        <v>2529152.64113922</v>
      </c>
    </row>
    <row r="4095" spans="6:7" x14ac:dyDescent="0.45">
      <c r="F4095" s="18">
        <v>4087</v>
      </c>
      <c r="G4095">
        <v>1018394.72067014</v>
      </c>
    </row>
    <row r="4096" spans="6:7" x14ac:dyDescent="0.45">
      <c r="F4096" s="18">
        <v>4088</v>
      </c>
      <c r="G4096">
        <v>3461780.2607193394</v>
      </c>
    </row>
    <row r="4097" spans="6:7" x14ac:dyDescent="0.45">
      <c r="F4097" s="18">
        <v>4089</v>
      </c>
      <c r="G4097">
        <v>2124573.3919893992</v>
      </c>
    </row>
    <row r="4098" spans="6:7" x14ac:dyDescent="0.45">
      <c r="F4098" s="18">
        <v>4090</v>
      </c>
      <c r="G4098">
        <v>2699013.7675315733</v>
      </c>
    </row>
    <row r="4099" spans="6:7" x14ac:dyDescent="0.45">
      <c r="F4099" s="18">
        <v>4091</v>
      </c>
      <c r="G4099">
        <v>1570825.2059138464</v>
      </c>
    </row>
    <row r="4100" spans="6:7" x14ac:dyDescent="0.45">
      <c r="F4100" s="18">
        <v>4092</v>
      </c>
      <c r="G4100">
        <v>1968954.0771215286</v>
      </c>
    </row>
    <row r="4101" spans="6:7" x14ac:dyDescent="0.45">
      <c r="F4101" s="18">
        <v>4093</v>
      </c>
      <c r="G4101">
        <v>1919776.7357165909</v>
      </c>
    </row>
    <row r="4102" spans="6:7" x14ac:dyDescent="0.45">
      <c r="F4102" s="18">
        <v>4094</v>
      </c>
      <c r="G4102">
        <v>2847949.8478212203</v>
      </c>
    </row>
    <row r="4103" spans="6:7" x14ac:dyDescent="0.45">
      <c r="F4103" s="18">
        <v>4095</v>
      </c>
      <c r="G4103">
        <v>254218.77850481268</v>
      </c>
    </row>
    <row r="4104" spans="6:7" x14ac:dyDescent="0.45">
      <c r="F4104" s="18">
        <v>4096</v>
      </c>
      <c r="G4104">
        <v>1606083.784612322</v>
      </c>
    </row>
    <row r="4105" spans="6:7" x14ac:dyDescent="0.45">
      <c r="F4105" s="18">
        <v>4097</v>
      </c>
      <c r="G4105">
        <v>2333369.7596970806</v>
      </c>
    </row>
    <row r="4106" spans="6:7" x14ac:dyDescent="0.45">
      <c r="F4106" s="18">
        <v>4098</v>
      </c>
      <c r="G4106">
        <v>4104117.642278438</v>
      </c>
    </row>
    <row r="4107" spans="6:7" x14ac:dyDescent="0.45">
      <c r="F4107" s="18">
        <v>4099</v>
      </c>
      <c r="G4107">
        <v>196913.91086134687</v>
      </c>
    </row>
    <row r="4108" spans="6:7" x14ac:dyDescent="0.45">
      <c r="F4108" s="18">
        <v>4100</v>
      </c>
      <c r="G4108">
        <v>3759999.1922749192</v>
      </c>
    </row>
    <row r="4109" spans="6:7" x14ac:dyDescent="0.45">
      <c r="F4109" s="18">
        <v>4101</v>
      </c>
      <c r="G4109">
        <v>1118642.6221324052</v>
      </c>
    </row>
    <row r="4110" spans="6:7" x14ac:dyDescent="0.45">
      <c r="F4110" s="18">
        <v>4102</v>
      </c>
      <c r="G4110">
        <v>1456658.8677175222</v>
      </c>
    </row>
    <row r="4111" spans="6:7" x14ac:dyDescent="0.45">
      <c r="F4111" s="18">
        <v>4103</v>
      </c>
      <c r="G4111">
        <v>3177794.4145699451</v>
      </c>
    </row>
    <row r="4112" spans="6:7" x14ac:dyDescent="0.45">
      <c r="F4112" s="18">
        <v>4104</v>
      </c>
      <c r="G4112">
        <v>2816536.815486325</v>
      </c>
    </row>
    <row r="4113" spans="6:7" x14ac:dyDescent="0.45">
      <c r="F4113" s="18">
        <v>4105</v>
      </c>
      <c r="G4113">
        <v>1202032.5117155688</v>
      </c>
    </row>
    <row r="4114" spans="6:7" x14ac:dyDescent="0.45">
      <c r="F4114" s="18">
        <v>4106</v>
      </c>
      <c r="G4114">
        <v>9383019.6133857854</v>
      </c>
    </row>
    <row r="4115" spans="6:7" x14ac:dyDescent="0.45">
      <c r="F4115" s="18">
        <v>4107</v>
      </c>
      <c r="G4115">
        <v>827010.13677125168</v>
      </c>
    </row>
    <row r="4116" spans="6:7" x14ac:dyDescent="0.45">
      <c r="F4116" s="18">
        <v>4108</v>
      </c>
      <c r="G4116">
        <v>2202092.2361856592</v>
      </c>
    </row>
    <row r="4117" spans="6:7" x14ac:dyDescent="0.45">
      <c r="F4117" s="18">
        <v>4109</v>
      </c>
      <c r="G4117">
        <v>1755038.1116045897</v>
      </c>
    </row>
    <row r="4118" spans="6:7" x14ac:dyDescent="0.45">
      <c r="F4118" s="18">
        <v>4110</v>
      </c>
      <c r="G4118">
        <v>5010962.7592428336</v>
      </c>
    </row>
    <row r="4119" spans="6:7" x14ac:dyDescent="0.45">
      <c r="F4119" s="18">
        <v>4111</v>
      </c>
      <c r="G4119">
        <v>2966845.7683662795</v>
      </c>
    </row>
    <row r="4120" spans="6:7" x14ac:dyDescent="0.45">
      <c r="F4120" s="18">
        <v>4112</v>
      </c>
      <c r="G4120">
        <v>2419730.4792515794</v>
      </c>
    </row>
    <row r="4121" spans="6:7" x14ac:dyDescent="0.45">
      <c r="F4121" s="18">
        <v>4113</v>
      </c>
      <c r="G4121">
        <v>3572963.4870972559</v>
      </c>
    </row>
    <row r="4122" spans="6:7" x14ac:dyDescent="0.45">
      <c r="F4122" s="18">
        <v>4114</v>
      </c>
      <c r="G4122">
        <v>6039230.9791638749</v>
      </c>
    </row>
    <row r="4123" spans="6:7" x14ac:dyDescent="0.45">
      <c r="F4123" s="18">
        <v>4115</v>
      </c>
      <c r="G4123">
        <v>4751583.5567769641</v>
      </c>
    </row>
    <row r="4124" spans="6:7" x14ac:dyDescent="0.45">
      <c r="F4124" s="18">
        <v>4116</v>
      </c>
      <c r="G4124">
        <v>1332402.7833674063</v>
      </c>
    </row>
    <row r="4125" spans="6:7" x14ac:dyDescent="0.45">
      <c r="F4125" s="18">
        <v>4117</v>
      </c>
      <c r="G4125">
        <v>3277146.0905792974</v>
      </c>
    </row>
    <row r="4126" spans="6:7" x14ac:dyDescent="0.45">
      <c r="F4126" s="18">
        <v>4118</v>
      </c>
      <c r="G4126">
        <v>2551392.9906183407</v>
      </c>
    </row>
    <row r="4127" spans="6:7" x14ac:dyDescent="0.45">
      <c r="F4127" s="18">
        <v>4119</v>
      </c>
      <c r="G4127">
        <v>661293.40646890725</v>
      </c>
    </row>
    <row r="4128" spans="6:7" x14ac:dyDescent="0.45">
      <c r="F4128" s="18">
        <v>4120</v>
      </c>
      <c r="G4128">
        <v>2232224.6443466228</v>
      </c>
    </row>
    <row r="4129" spans="6:7" x14ac:dyDescent="0.45">
      <c r="F4129" s="18">
        <v>4121</v>
      </c>
      <c r="G4129">
        <v>1672025.4701764758</v>
      </c>
    </row>
    <row r="4130" spans="6:7" x14ac:dyDescent="0.45">
      <c r="F4130" s="18">
        <v>4122</v>
      </c>
      <c r="G4130">
        <v>683863.39855572057</v>
      </c>
    </row>
    <row r="4131" spans="6:7" x14ac:dyDescent="0.45">
      <c r="F4131" s="18">
        <v>4123</v>
      </c>
      <c r="G4131">
        <v>1948353.0519882313</v>
      </c>
    </row>
    <row r="4132" spans="6:7" x14ac:dyDescent="0.45">
      <c r="F4132" s="18">
        <v>4124</v>
      </c>
      <c r="G4132">
        <v>13485974.754932137</v>
      </c>
    </row>
    <row r="4133" spans="6:7" x14ac:dyDescent="0.45">
      <c r="F4133" s="18">
        <v>4125</v>
      </c>
      <c r="G4133">
        <v>508040.18962894514</v>
      </c>
    </row>
    <row r="4134" spans="6:7" x14ac:dyDescent="0.45">
      <c r="F4134" s="18">
        <v>4126</v>
      </c>
      <c r="G4134">
        <v>1364398.8816408231</v>
      </c>
    </row>
    <row r="4135" spans="6:7" x14ac:dyDescent="0.45">
      <c r="F4135" s="18">
        <v>4127</v>
      </c>
      <c r="G4135">
        <v>821421.29799353925</v>
      </c>
    </row>
    <row r="4136" spans="6:7" x14ac:dyDescent="0.45">
      <c r="F4136" s="18">
        <v>4128</v>
      </c>
      <c r="G4136">
        <v>3053906.4529405683</v>
      </c>
    </row>
    <row r="4137" spans="6:7" x14ac:dyDescent="0.45">
      <c r="F4137" s="18">
        <v>4129</v>
      </c>
      <c r="G4137">
        <v>3506334.3539784835</v>
      </c>
    </row>
    <row r="4138" spans="6:7" x14ac:dyDescent="0.45">
      <c r="F4138" s="18">
        <v>4130</v>
      </c>
      <c r="G4138">
        <v>861130.88293371431</v>
      </c>
    </row>
    <row r="4139" spans="6:7" x14ac:dyDescent="0.45">
      <c r="F4139" s="18">
        <v>4131</v>
      </c>
      <c r="G4139">
        <v>2798052.65572346</v>
      </c>
    </row>
    <row r="4140" spans="6:7" x14ac:dyDescent="0.45">
      <c r="F4140" s="18">
        <v>4132</v>
      </c>
      <c r="G4140">
        <v>1474490.0887935613</v>
      </c>
    </row>
    <row r="4141" spans="6:7" x14ac:dyDescent="0.45">
      <c r="F4141" s="18">
        <v>4133</v>
      </c>
      <c r="G4141">
        <v>9208512.9983733315</v>
      </c>
    </row>
    <row r="4142" spans="6:7" x14ac:dyDescent="0.45">
      <c r="F4142" s="18">
        <v>4134</v>
      </c>
      <c r="G4142">
        <v>5319328.8154708082</v>
      </c>
    </row>
    <row r="4143" spans="6:7" x14ac:dyDescent="0.45">
      <c r="F4143" s="18">
        <v>4135</v>
      </c>
      <c r="G4143">
        <v>572109.69433225563</v>
      </c>
    </row>
    <row r="4144" spans="6:7" x14ac:dyDescent="0.45">
      <c r="F4144" s="18">
        <v>4136</v>
      </c>
      <c r="G4144">
        <v>2097587.8829973647</v>
      </c>
    </row>
    <row r="4145" spans="6:7" x14ac:dyDescent="0.45">
      <c r="F4145" s="18">
        <v>4137</v>
      </c>
      <c r="G4145">
        <v>2694323.8209109469</v>
      </c>
    </row>
    <row r="4146" spans="6:7" x14ac:dyDescent="0.45">
      <c r="F4146" s="18">
        <v>4138</v>
      </c>
      <c r="G4146">
        <v>1476365.0713319164</v>
      </c>
    </row>
    <row r="4147" spans="6:7" x14ac:dyDescent="0.45">
      <c r="F4147" s="18">
        <v>4139</v>
      </c>
      <c r="G4147">
        <v>2174184.698439471</v>
      </c>
    </row>
    <row r="4148" spans="6:7" x14ac:dyDescent="0.45">
      <c r="F4148" s="18">
        <v>4140</v>
      </c>
      <c r="G4148">
        <v>1864745.7023545613</v>
      </c>
    </row>
    <row r="4149" spans="6:7" x14ac:dyDescent="0.45">
      <c r="F4149" s="18">
        <v>4141</v>
      </c>
      <c r="G4149">
        <v>2139704.5119419652</v>
      </c>
    </row>
    <row r="4150" spans="6:7" x14ac:dyDescent="0.45">
      <c r="F4150" s="18">
        <v>4142</v>
      </c>
      <c r="G4150">
        <v>433881.15279129206</v>
      </c>
    </row>
    <row r="4151" spans="6:7" x14ac:dyDescent="0.45">
      <c r="F4151" s="18">
        <v>4143</v>
      </c>
      <c r="G4151">
        <v>2760742.7721175435</v>
      </c>
    </row>
    <row r="4152" spans="6:7" x14ac:dyDescent="0.45">
      <c r="F4152" s="18">
        <v>4144</v>
      </c>
      <c r="G4152">
        <v>7051293.8100194074</v>
      </c>
    </row>
    <row r="4153" spans="6:7" x14ac:dyDescent="0.45">
      <c r="F4153" s="18">
        <v>4145</v>
      </c>
      <c r="G4153">
        <v>1337333.8595504521</v>
      </c>
    </row>
    <row r="4154" spans="6:7" x14ac:dyDescent="0.45">
      <c r="F4154" s="18">
        <v>4146</v>
      </c>
      <c r="G4154">
        <v>2635437.7824455202</v>
      </c>
    </row>
    <row r="4155" spans="6:7" x14ac:dyDescent="0.45">
      <c r="F4155" s="18">
        <v>4147</v>
      </c>
      <c r="G4155">
        <v>3064655.8714241302</v>
      </c>
    </row>
    <row r="4156" spans="6:7" x14ac:dyDescent="0.45">
      <c r="F4156" s="18">
        <v>4148</v>
      </c>
      <c r="G4156">
        <v>1153148.4033462156</v>
      </c>
    </row>
    <row r="4157" spans="6:7" x14ac:dyDescent="0.45">
      <c r="F4157" s="18">
        <v>4149</v>
      </c>
      <c r="G4157">
        <v>1905666.8479913305</v>
      </c>
    </row>
    <row r="4158" spans="6:7" x14ac:dyDescent="0.45">
      <c r="F4158" s="18">
        <v>4150</v>
      </c>
      <c r="G4158">
        <v>807085.93745814811</v>
      </c>
    </row>
    <row r="4159" spans="6:7" x14ac:dyDescent="0.45">
      <c r="F4159" s="18">
        <v>4151</v>
      </c>
      <c r="G4159">
        <v>3226762.3965504873</v>
      </c>
    </row>
    <row r="4160" spans="6:7" x14ac:dyDescent="0.45">
      <c r="F4160" s="18">
        <v>4152</v>
      </c>
      <c r="G4160">
        <v>519363.012909493</v>
      </c>
    </row>
    <row r="4161" spans="6:7" x14ac:dyDescent="0.45">
      <c r="F4161" s="18">
        <v>4153</v>
      </c>
      <c r="G4161">
        <v>1875716.1123440866</v>
      </c>
    </row>
    <row r="4162" spans="6:7" x14ac:dyDescent="0.45">
      <c r="F4162" s="18">
        <v>4154</v>
      </c>
      <c r="G4162">
        <v>352504.5491901756</v>
      </c>
    </row>
    <row r="4163" spans="6:7" x14ac:dyDescent="0.45">
      <c r="F4163" s="18">
        <v>4155</v>
      </c>
      <c r="G4163">
        <v>798443.26573817118</v>
      </c>
    </row>
    <row r="4164" spans="6:7" x14ac:dyDescent="0.45">
      <c r="F4164" s="18">
        <v>4156</v>
      </c>
      <c r="G4164">
        <v>2474205.6550641451</v>
      </c>
    </row>
    <row r="4165" spans="6:7" x14ac:dyDescent="0.45">
      <c r="F4165" s="18">
        <v>4157</v>
      </c>
      <c r="G4165">
        <v>2667492.5076575652</v>
      </c>
    </row>
    <row r="4166" spans="6:7" x14ac:dyDescent="0.45">
      <c r="F4166" s="18">
        <v>4158</v>
      </c>
      <c r="G4166">
        <v>2075041.7496267164</v>
      </c>
    </row>
    <row r="4167" spans="6:7" x14ac:dyDescent="0.45">
      <c r="F4167" s="18">
        <v>4159</v>
      </c>
      <c r="G4167">
        <v>839506.44417778379</v>
      </c>
    </row>
    <row r="4168" spans="6:7" x14ac:dyDescent="0.45">
      <c r="F4168" s="18">
        <v>4160</v>
      </c>
      <c r="G4168">
        <v>3245445.3263065694</v>
      </c>
    </row>
    <row r="4169" spans="6:7" x14ac:dyDescent="0.45">
      <c r="F4169" s="18">
        <v>4161</v>
      </c>
      <c r="G4169">
        <v>2044536.3760509735</v>
      </c>
    </row>
    <row r="4170" spans="6:7" x14ac:dyDescent="0.45">
      <c r="F4170" s="18">
        <v>4162</v>
      </c>
      <c r="G4170">
        <v>2682434.0675492622</v>
      </c>
    </row>
    <row r="4171" spans="6:7" x14ac:dyDescent="0.45">
      <c r="F4171" s="18">
        <v>4163</v>
      </c>
      <c r="G4171">
        <v>4162108.9392074021</v>
      </c>
    </row>
    <row r="4172" spans="6:7" x14ac:dyDescent="0.45">
      <c r="F4172" s="18">
        <v>4164</v>
      </c>
      <c r="G4172">
        <v>1874996.8874435076</v>
      </c>
    </row>
    <row r="4173" spans="6:7" x14ac:dyDescent="0.45">
      <c r="F4173" s="18">
        <v>4165</v>
      </c>
      <c r="G4173">
        <v>3750941.0067444127</v>
      </c>
    </row>
    <row r="4174" spans="6:7" x14ac:dyDescent="0.45">
      <c r="F4174" s="18">
        <v>4166</v>
      </c>
      <c r="G4174">
        <v>240094.43054484247</v>
      </c>
    </row>
    <row r="4175" spans="6:7" x14ac:dyDescent="0.45">
      <c r="F4175" s="18">
        <v>4167</v>
      </c>
      <c r="G4175">
        <v>955723.97723386355</v>
      </c>
    </row>
    <row r="4176" spans="6:7" x14ac:dyDescent="0.45">
      <c r="F4176" s="18">
        <v>4168</v>
      </c>
      <c r="G4176">
        <v>271239.68602919683</v>
      </c>
    </row>
    <row r="4177" spans="6:7" x14ac:dyDescent="0.45">
      <c r="F4177" s="18">
        <v>4169</v>
      </c>
      <c r="G4177">
        <v>1576946.0713897694</v>
      </c>
    </row>
    <row r="4178" spans="6:7" x14ac:dyDescent="0.45">
      <c r="F4178" s="18">
        <v>4170</v>
      </c>
      <c r="G4178">
        <v>7280566.9302086206</v>
      </c>
    </row>
    <row r="4179" spans="6:7" x14ac:dyDescent="0.45">
      <c r="F4179" s="18">
        <v>4171</v>
      </c>
      <c r="G4179">
        <v>893563.5055918775</v>
      </c>
    </row>
    <row r="4180" spans="6:7" x14ac:dyDescent="0.45">
      <c r="F4180" s="18">
        <v>4172</v>
      </c>
      <c r="G4180">
        <v>1604552.48536198</v>
      </c>
    </row>
    <row r="4181" spans="6:7" x14ac:dyDescent="0.45">
      <c r="F4181" s="18">
        <v>4173</v>
      </c>
      <c r="G4181">
        <v>2560494.3674897365</v>
      </c>
    </row>
    <row r="4182" spans="6:7" x14ac:dyDescent="0.45">
      <c r="F4182" s="18">
        <v>4174</v>
      </c>
      <c r="G4182">
        <v>2061444.1985951406</v>
      </c>
    </row>
    <row r="4183" spans="6:7" x14ac:dyDescent="0.45">
      <c r="F4183" s="18">
        <v>4175</v>
      </c>
      <c r="G4183">
        <v>2198875.7486090632</v>
      </c>
    </row>
    <row r="4184" spans="6:7" x14ac:dyDescent="0.45">
      <c r="F4184" s="18">
        <v>4176</v>
      </c>
      <c r="G4184">
        <v>347098.23946976825</v>
      </c>
    </row>
    <row r="4185" spans="6:7" x14ac:dyDescent="0.45">
      <c r="F4185" s="18">
        <v>4177</v>
      </c>
      <c r="G4185">
        <v>196107.24831679135</v>
      </c>
    </row>
    <row r="4186" spans="6:7" x14ac:dyDescent="0.45">
      <c r="F4186" s="18">
        <v>4178</v>
      </c>
      <c r="G4186">
        <v>798030.51881413569</v>
      </c>
    </row>
    <row r="4187" spans="6:7" x14ac:dyDescent="0.45">
      <c r="F4187" s="18">
        <v>4179</v>
      </c>
      <c r="G4187">
        <v>559052.57960638718</v>
      </c>
    </row>
    <row r="4188" spans="6:7" x14ac:dyDescent="0.45">
      <c r="F4188" s="18">
        <v>4180</v>
      </c>
      <c r="G4188">
        <v>4648260.7418367825</v>
      </c>
    </row>
    <row r="4189" spans="6:7" x14ac:dyDescent="0.45">
      <c r="F4189" s="18">
        <v>4181</v>
      </c>
      <c r="G4189">
        <v>503997.83221537969</v>
      </c>
    </row>
    <row r="4190" spans="6:7" x14ac:dyDescent="0.45">
      <c r="F4190" s="18">
        <v>4182</v>
      </c>
      <c r="G4190">
        <v>1528945.4849800158</v>
      </c>
    </row>
    <row r="4191" spans="6:7" x14ac:dyDescent="0.45">
      <c r="F4191" s="18">
        <v>4183</v>
      </c>
      <c r="G4191">
        <v>1186000.2957769935</v>
      </c>
    </row>
    <row r="4192" spans="6:7" x14ac:dyDescent="0.45">
      <c r="F4192" s="18">
        <v>4184</v>
      </c>
      <c r="G4192">
        <v>1418233.6291408942</v>
      </c>
    </row>
    <row r="4193" spans="6:7" x14ac:dyDescent="0.45">
      <c r="F4193" s="18">
        <v>4185</v>
      </c>
      <c r="G4193">
        <v>1376541.474878815</v>
      </c>
    </row>
    <row r="4194" spans="6:7" x14ac:dyDescent="0.45">
      <c r="F4194" s="18">
        <v>4186</v>
      </c>
      <c r="G4194">
        <v>2830512.9016404054</v>
      </c>
    </row>
    <row r="4195" spans="6:7" x14ac:dyDescent="0.45">
      <c r="F4195" s="18">
        <v>4187</v>
      </c>
      <c r="G4195">
        <v>723065.23414697312</v>
      </c>
    </row>
    <row r="4196" spans="6:7" x14ac:dyDescent="0.45">
      <c r="F4196" s="18">
        <v>4188</v>
      </c>
      <c r="G4196">
        <v>1715667.0029537901</v>
      </c>
    </row>
    <row r="4197" spans="6:7" x14ac:dyDescent="0.45">
      <c r="F4197" s="18">
        <v>4189</v>
      </c>
      <c r="G4197">
        <v>5756096.2420840915</v>
      </c>
    </row>
    <row r="4198" spans="6:7" x14ac:dyDescent="0.45">
      <c r="F4198" s="18">
        <v>4190</v>
      </c>
      <c r="G4198">
        <v>1670386.0586953894</v>
      </c>
    </row>
    <row r="4199" spans="6:7" x14ac:dyDescent="0.45">
      <c r="F4199" s="18">
        <v>4191</v>
      </c>
      <c r="G4199">
        <v>1258266.5854710231</v>
      </c>
    </row>
    <row r="4200" spans="6:7" x14ac:dyDescent="0.45">
      <c r="F4200" s="18">
        <v>4192</v>
      </c>
      <c r="G4200">
        <v>1076836.8481782086</v>
      </c>
    </row>
    <row r="4201" spans="6:7" x14ac:dyDescent="0.45">
      <c r="F4201" s="18">
        <v>4193</v>
      </c>
      <c r="G4201">
        <v>1440515.1235036107</v>
      </c>
    </row>
    <row r="4202" spans="6:7" x14ac:dyDescent="0.45">
      <c r="F4202" s="18">
        <v>4194</v>
      </c>
      <c r="G4202">
        <v>4290981.2309738677</v>
      </c>
    </row>
    <row r="4203" spans="6:7" x14ac:dyDescent="0.45">
      <c r="F4203" s="18">
        <v>4195</v>
      </c>
      <c r="G4203">
        <v>1562410.3638624984</v>
      </c>
    </row>
    <row r="4204" spans="6:7" x14ac:dyDescent="0.45">
      <c r="F4204" s="18">
        <v>4196</v>
      </c>
      <c r="G4204">
        <v>1757402.3941444738</v>
      </c>
    </row>
    <row r="4205" spans="6:7" x14ac:dyDescent="0.45">
      <c r="F4205" s="18">
        <v>4197</v>
      </c>
      <c r="G4205">
        <v>1531548.6595427752</v>
      </c>
    </row>
    <row r="4206" spans="6:7" x14ac:dyDescent="0.45">
      <c r="F4206" s="18">
        <v>4198</v>
      </c>
      <c r="G4206">
        <v>1191943.1457519371</v>
      </c>
    </row>
    <row r="4207" spans="6:7" x14ac:dyDescent="0.45">
      <c r="F4207" s="18">
        <v>4199</v>
      </c>
      <c r="G4207">
        <v>3080846.254924817</v>
      </c>
    </row>
    <row r="4208" spans="6:7" x14ac:dyDescent="0.45">
      <c r="F4208" s="18">
        <v>4200</v>
      </c>
      <c r="G4208">
        <v>2361276.3549892521</v>
      </c>
    </row>
    <row r="4209" spans="6:7" x14ac:dyDescent="0.45">
      <c r="F4209" s="18">
        <v>4201</v>
      </c>
      <c r="G4209">
        <v>2883072.3374696663</v>
      </c>
    </row>
    <row r="4210" spans="6:7" x14ac:dyDescent="0.45">
      <c r="F4210" s="18">
        <v>4202</v>
      </c>
      <c r="G4210">
        <v>3332368.1075560781</v>
      </c>
    </row>
    <row r="4211" spans="6:7" x14ac:dyDescent="0.45">
      <c r="F4211" s="18">
        <v>4203</v>
      </c>
      <c r="G4211">
        <v>365505.04108664882</v>
      </c>
    </row>
    <row r="4212" spans="6:7" x14ac:dyDescent="0.45">
      <c r="F4212" s="18">
        <v>4204</v>
      </c>
      <c r="G4212">
        <v>868715.41255242855</v>
      </c>
    </row>
    <row r="4213" spans="6:7" x14ac:dyDescent="0.45">
      <c r="F4213" s="18">
        <v>4205</v>
      </c>
      <c r="G4213">
        <v>4851227.5394962002</v>
      </c>
    </row>
    <row r="4214" spans="6:7" x14ac:dyDescent="0.45">
      <c r="F4214" s="18">
        <v>4206</v>
      </c>
      <c r="G4214">
        <v>1521638.6436854226</v>
      </c>
    </row>
    <row r="4215" spans="6:7" x14ac:dyDescent="0.45">
      <c r="F4215" s="18">
        <v>4207</v>
      </c>
      <c r="G4215">
        <v>248080.58476036438</v>
      </c>
    </row>
    <row r="4216" spans="6:7" x14ac:dyDescent="0.45">
      <c r="F4216" s="18">
        <v>4208</v>
      </c>
      <c r="G4216">
        <v>1486534.9177772114</v>
      </c>
    </row>
    <row r="4217" spans="6:7" x14ac:dyDescent="0.45">
      <c r="F4217" s="18">
        <v>4209</v>
      </c>
      <c r="G4217">
        <v>1041987.6948210851</v>
      </c>
    </row>
    <row r="4218" spans="6:7" x14ac:dyDescent="0.45">
      <c r="F4218" s="18">
        <v>4210</v>
      </c>
      <c r="G4218">
        <v>858606.53829296108</v>
      </c>
    </row>
    <row r="4219" spans="6:7" x14ac:dyDescent="0.45">
      <c r="F4219" s="18">
        <v>4211</v>
      </c>
      <c r="G4219">
        <v>5332409.6392419888</v>
      </c>
    </row>
    <row r="4220" spans="6:7" x14ac:dyDescent="0.45">
      <c r="F4220" s="18">
        <v>4212</v>
      </c>
      <c r="G4220">
        <v>1769790.3846883951</v>
      </c>
    </row>
    <row r="4221" spans="6:7" x14ac:dyDescent="0.45">
      <c r="F4221" s="18">
        <v>4213</v>
      </c>
      <c r="G4221">
        <v>1455806.1322573724</v>
      </c>
    </row>
    <row r="4222" spans="6:7" x14ac:dyDescent="0.45">
      <c r="F4222" s="18">
        <v>4214</v>
      </c>
      <c r="G4222">
        <v>1289117.0826091047</v>
      </c>
    </row>
    <row r="4223" spans="6:7" x14ac:dyDescent="0.45">
      <c r="F4223" s="18">
        <v>4215</v>
      </c>
      <c r="G4223">
        <v>574899.96389519342</v>
      </c>
    </row>
    <row r="4224" spans="6:7" x14ac:dyDescent="0.45">
      <c r="F4224" s="18">
        <v>4216</v>
      </c>
      <c r="G4224">
        <v>4735601.7750454787</v>
      </c>
    </row>
    <row r="4225" spans="6:7" x14ac:dyDescent="0.45">
      <c r="F4225" s="18">
        <v>4217</v>
      </c>
      <c r="G4225">
        <v>1171851.2968332651</v>
      </c>
    </row>
    <row r="4226" spans="6:7" x14ac:dyDescent="0.45">
      <c r="F4226" s="18">
        <v>4218</v>
      </c>
      <c r="G4226">
        <v>801224.07822797552</v>
      </c>
    </row>
    <row r="4227" spans="6:7" x14ac:dyDescent="0.45">
      <c r="F4227" s="18">
        <v>4219</v>
      </c>
      <c r="G4227">
        <v>1109401.8090869507</v>
      </c>
    </row>
    <row r="4228" spans="6:7" x14ac:dyDescent="0.45">
      <c r="F4228" s="18">
        <v>4220</v>
      </c>
      <c r="G4228">
        <v>2986872.7188221309</v>
      </c>
    </row>
    <row r="4229" spans="6:7" x14ac:dyDescent="0.45">
      <c r="F4229" s="18">
        <v>4221</v>
      </c>
      <c r="G4229">
        <v>1052248.2251422459</v>
      </c>
    </row>
    <row r="4230" spans="6:7" x14ac:dyDescent="0.45">
      <c r="F4230" s="18">
        <v>4222</v>
      </c>
      <c r="G4230">
        <v>214449.35556816481</v>
      </c>
    </row>
    <row r="4231" spans="6:7" x14ac:dyDescent="0.45">
      <c r="F4231" s="18">
        <v>4223</v>
      </c>
      <c r="G4231">
        <v>1239515.4365219451</v>
      </c>
    </row>
    <row r="4232" spans="6:7" x14ac:dyDescent="0.45">
      <c r="F4232" s="18">
        <v>4224</v>
      </c>
      <c r="G4232">
        <v>430815.136098394</v>
      </c>
    </row>
    <row r="4233" spans="6:7" x14ac:dyDescent="0.45">
      <c r="F4233" s="18">
        <v>4225</v>
      </c>
      <c r="G4233">
        <v>925870.47053250612</v>
      </c>
    </row>
    <row r="4234" spans="6:7" x14ac:dyDescent="0.45">
      <c r="F4234" s="18">
        <v>4226</v>
      </c>
      <c r="G4234">
        <v>469136.35831655189</v>
      </c>
    </row>
    <row r="4235" spans="6:7" x14ac:dyDescent="0.45">
      <c r="F4235" s="18">
        <v>4227</v>
      </c>
      <c r="G4235">
        <v>779613.20401542902</v>
      </c>
    </row>
    <row r="4236" spans="6:7" x14ac:dyDescent="0.45">
      <c r="F4236" s="18">
        <v>4228</v>
      </c>
      <c r="G4236">
        <v>892765.95131642732</v>
      </c>
    </row>
    <row r="4237" spans="6:7" x14ac:dyDescent="0.45">
      <c r="F4237" s="18">
        <v>4229</v>
      </c>
      <c r="G4237">
        <v>514947.05496950436</v>
      </c>
    </row>
    <row r="4238" spans="6:7" x14ac:dyDescent="0.45">
      <c r="F4238" s="18">
        <v>4230</v>
      </c>
      <c r="G4238">
        <v>1528193.7309924841</v>
      </c>
    </row>
    <row r="4239" spans="6:7" x14ac:dyDescent="0.45">
      <c r="F4239" s="18">
        <v>4231</v>
      </c>
      <c r="G4239">
        <v>1582212.8980971749</v>
      </c>
    </row>
    <row r="4240" spans="6:7" x14ac:dyDescent="0.45">
      <c r="F4240" s="18">
        <v>4232</v>
      </c>
      <c r="G4240">
        <v>2360152.9968450135</v>
      </c>
    </row>
    <row r="4241" spans="6:7" x14ac:dyDescent="0.45">
      <c r="F4241" s="18">
        <v>4233</v>
      </c>
      <c r="G4241">
        <v>6096316.7228538515</v>
      </c>
    </row>
    <row r="4242" spans="6:7" x14ac:dyDescent="0.45">
      <c r="F4242" s="18">
        <v>4234</v>
      </c>
      <c r="G4242">
        <v>565511.61564638221</v>
      </c>
    </row>
    <row r="4243" spans="6:7" x14ac:dyDescent="0.45">
      <c r="F4243" s="18">
        <v>4235</v>
      </c>
      <c r="G4243">
        <v>887351.62939532381</v>
      </c>
    </row>
    <row r="4244" spans="6:7" x14ac:dyDescent="0.45">
      <c r="F4244" s="18">
        <v>4236</v>
      </c>
      <c r="G4244">
        <v>4296286.0031589298</v>
      </c>
    </row>
    <row r="4245" spans="6:7" x14ac:dyDescent="0.45">
      <c r="F4245" s="18">
        <v>4237</v>
      </c>
      <c r="G4245">
        <v>3308829.3056258024</v>
      </c>
    </row>
    <row r="4246" spans="6:7" x14ac:dyDescent="0.45">
      <c r="F4246" s="18">
        <v>4238</v>
      </c>
      <c r="G4246">
        <v>768795.68208225118</v>
      </c>
    </row>
    <row r="4247" spans="6:7" x14ac:dyDescent="0.45">
      <c r="F4247" s="18">
        <v>4239</v>
      </c>
      <c r="G4247">
        <v>1910455.1326726272</v>
      </c>
    </row>
    <row r="4248" spans="6:7" x14ac:dyDescent="0.45">
      <c r="F4248" s="18">
        <v>4240</v>
      </c>
      <c r="G4248">
        <v>2941310.1445496231</v>
      </c>
    </row>
    <row r="4249" spans="6:7" x14ac:dyDescent="0.45">
      <c r="F4249" s="18">
        <v>4241</v>
      </c>
      <c r="G4249">
        <v>446655.4160468902</v>
      </c>
    </row>
    <row r="4250" spans="6:7" x14ac:dyDescent="0.45">
      <c r="F4250" s="18">
        <v>4242</v>
      </c>
      <c r="G4250">
        <v>3128827.9523347439</v>
      </c>
    </row>
    <row r="4251" spans="6:7" x14ac:dyDescent="0.45">
      <c r="F4251" s="18">
        <v>4243</v>
      </c>
      <c r="G4251">
        <v>7402288.2446811767</v>
      </c>
    </row>
    <row r="4252" spans="6:7" x14ac:dyDescent="0.45">
      <c r="F4252" s="18">
        <v>4244</v>
      </c>
      <c r="G4252">
        <v>2565669.9334353996</v>
      </c>
    </row>
    <row r="4253" spans="6:7" x14ac:dyDescent="0.45">
      <c r="F4253" s="18">
        <v>4245</v>
      </c>
      <c r="G4253">
        <v>1475199.1617267246</v>
      </c>
    </row>
    <row r="4254" spans="6:7" x14ac:dyDescent="0.45">
      <c r="F4254" s="18">
        <v>4246</v>
      </c>
      <c r="G4254">
        <v>3225505.5795152495</v>
      </c>
    </row>
    <row r="4255" spans="6:7" x14ac:dyDescent="0.45">
      <c r="F4255" s="18">
        <v>4247</v>
      </c>
      <c r="G4255">
        <v>7848979.5360756237</v>
      </c>
    </row>
    <row r="4256" spans="6:7" x14ac:dyDescent="0.45">
      <c r="F4256" s="18">
        <v>4248</v>
      </c>
      <c r="G4256">
        <v>1573194.8917762872</v>
      </c>
    </row>
    <row r="4257" spans="6:7" x14ac:dyDescent="0.45">
      <c r="F4257" s="18">
        <v>4249</v>
      </c>
      <c r="G4257">
        <v>4356302.5697688516</v>
      </c>
    </row>
    <row r="4258" spans="6:7" x14ac:dyDescent="0.45">
      <c r="F4258" s="18">
        <v>4250</v>
      </c>
      <c r="G4258">
        <v>1073180.1529448989</v>
      </c>
    </row>
    <row r="4259" spans="6:7" x14ac:dyDescent="0.45">
      <c r="F4259" s="18">
        <v>4251</v>
      </c>
      <c r="G4259">
        <v>2100283.709068547</v>
      </c>
    </row>
    <row r="4260" spans="6:7" x14ac:dyDescent="0.45">
      <c r="F4260" s="18">
        <v>4252</v>
      </c>
      <c r="G4260">
        <v>1177672.750584302</v>
      </c>
    </row>
    <row r="4261" spans="6:7" x14ac:dyDescent="0.45">
      <c r="F4261" s="18">
        <v>4253</v>
      </c>
      <c r="G4261">
        <v>4736109.7615418676</v>
      </c>
    </row>
    <row r="4262" spans="6:7" x14ac:dyDescent="0.45">
      <c r="F4262" s="18">
        <v>4254</v>
      </c>
      <c r="G4262">
        <v>505528.03363002953</v>
      </c>
    </row>
    <row r="4263" spans="6:7" x14ac:dyDescent="0.45">
      <c r="F4263" s="18">
        <v>4255</v>
      </c>
      <c r="G4263">
        <v>471025.81600324064</v>
      </c>
    </row>
    <row r="4264" spans="6:7" x14ac:dyDescent="0.45">
      <c r="F4264" s="18">
        <v>4256</v>
      </c>
      <c r="G4264">
        <v>3016404.6199359321</v>
      </c>
    </row>
    <row r="4265" spans="6:7" x14ac:dyDescent="0.45">
      <c r="F4265" s="18">
        <v>4257</v>
      </c>
      <c r="G4265">
        <v>3458280.8776726467</v>
      </c>
    </row>
    <row r="4266" spans="6:7" x14ac:dyDescent="0.45">
      <c r="F4266" s="18">
        <v>4258</v>
      </c>
      <c r="G4266">
        <v>3754649.6049627955</v>
      </c>
    </row>
    <row r="4267" spans="6:7" x14ac:dyDescent="0.45">
      <c r="F4267" s="18">
        <v>4259</v>
      </c>
      <c r="G4267">
        <v>5284397.6115577826</v>
      </c>
    </row>
    <row r="4268" spans="6:7" x14ac:dyDescent="0.45">
      <c r="F4268" s="18">
        <v>4260</v>
      </c>
      <c r="G4268">
        <v>1035562.8513697797</v>
      </c>
    </row>
    <row r="4269" spans="6:7" x14ac:dyDescent="0.45">
      <c r="F4269" s="18">
        <v>4261</v>
      </c>
      <c r="G4269">
        <v>2013541.8160805323</v>
      </c>
    </row>
    <row r="4270" spans="6:7" x14ac:dyDescent="0.45">
      <c r="F4270" s="18">
        <v>4262</v>
      </c>
      <c r="G4270">
        <v>188649.11521800427</v>
      </c>
    </row>
    <row r="4271" spans="6:7" x14ac:dyDescent="0.45">
      <c r="F4271" s="18">
        <v>4263</v>
      </c>
      <c r="G4271">
        <v>1795880.1919659486</v>
      </c>
    </row>
    <row r="4272" spans="6:7" x14ac:dyDescent="0.45">
      <c r="F4272" s="18">
        <v>4264</v>
      </c>
      <c r="G4272">
        <v>2298444.2225764412</v>
      </c>
    </row>
    <row r="4273" spans="6:7" x14ac:dyDescent="0.45">
      <c r="F4273" s="18">
        <v>4265</v>
      </c>
      <c r="G4273">
        <v>1204572.3194624991</v>
      </c>
    </row>
    <row r="4274" spans="6:7" x14ac:dyDescent="0.45">
      <c r="F4274" s="18">
        <v>4266</v>
      </c>
      <c r="G4274">
        <v>2743219.5096319774</v>
      </c>
    </row>
    <row r="4275" spans="6:7" x14ac:dyDescent="0.45">
      <c r="F4275" s="18">
        <v>4267</v>
      </c>
      <c r="G4275">
        <v>644443.96257686953</v>
      </c>
    </row>
    <row r="4276" spans="6:7" x14ac:dyDescent="0.45">
      <c r="F4276" s="18">
        <v>4268</v>
      </c>
      <c r="G4276">
        <v>1276095.1735957919</v>
      </c>
    </row>
    <row r="4277" spans="6:7" x14ac:dyDescent="0.45">
      <c r="F4277" s="18">
        <v>4269</v>
      </c>
      <c r="G4277">
        <v>1906800.9037185069</v>
      </c>
    </row>
    <row r="4278" spans="6:7" x14ac:dyDescent="0.45">
      <c r="F4278" s="18">
        <v>4270</v>
      </c>
      <c r="G4278">
        <v>5246696.467266459</v>
      </c>
    </row>
    <row r="4279" spans="6:7" x14ac:dyDescent="0.45">
      <c r="F4279" s="18">
        <v>4271</v>
      </c>
      <c r="G4279">
        <v>1039416.2152557165</v>
      </c>
    </row>
    <row r="4280" spans="6:7" x14ac:dyDescent="0.45">
      <c r="F4280" s="18">
        <v>4272</v>
      </c>
      <c r="G4280">
        <v>1492815.270859814</v>
      </c>
    </row>
    <row r="4281" spans="6:7" x14ac:dyDescent="0.45">
      <c r="F4281" s="18">
        <v>4273</v>
      </c>
      <c r="G4281">
        <v>663345.20918735745</v>
      </c>
    </row>
    <row r="4282" spans="6:7" x14ac:dyDescent="0.45">
      <c r="F4282" s="18">
        <v>4274</v>
      </c>
      <c r="G4282">
        <v>1232600.6498254917</v>
      </c>
    </row>
    <row r="4283" spans="6:7" x14ac:dyDescent="0.45">
      <c r="F4283" s="18">
        <v>4275</v>
      </c>
      <c r="G4283">
        <v>2062186.3223189749</v>
      </c>
    </row>
    <row r="4284" spans="6:7" x14ac:dyDescent="0.45">
      <c r="F4284" s="18">
        <v>4276</v>
      </c>
      <c r="G4284">
        <v>884774.46532098146</v>
      </c>
    </row>
    <row r="4285" spans="6:7" x14ac:dyDescent="0.45">
      <c r="F4285" s="18">
        <v>4277</v>
      </c>
      <c r="G4285">
        <v>5737984.6277253218</v>
      </c>
    </row>
    <row r="4286" spans="6:7" x14ac:dyDescent="0.45">
      <c r="F4286" s="18">
        <v>4278</v>
      </c>
      <c r="G4286">
        <v>3481833.5365183912</v>
      </c>
    </row>
    <row r="4287" spans="6:7" x14ac:dyDescent="0.45">
      <c r="F4287" s="18">
        <v>4279</v>
      </c>
      <c r="G4287">
        <v>396709.14400718035</v>
      </c>
    </row>
    <row r="4288" spans="6:7" x14ac:dyDescent="0.45">
      <c r="F4288" s="18">
        <v>4280</v>
      </c>
      <c r="G4288">
        <v>1667802.6363292963</v>
      </c>
    </row>
    <row r="4289" spans="6:7" x14ac:dyDescent="0.45">
      <c r="F4289" s="18">
        <v>4281</v>
      </c>
      <c r="G4289">
        <v>2157367.6592289913</v>
      </c>
    </row>
    <row r="4290" spans="6:7" x14ac:dyDescent="0.45">
      <c r="F4290" s="18">
        <v>4282</v>
      </c>
      <c r="G4290">
        <v>1351788.2609317582</v>
      </c>
    </row>
    <row r="4291" spans="6:7" x14ac:dyDescent="0.45">
      <c r="F4291" s="18">
        <v>4283</v>
      </c>
      <c r="G4291">
        <v>702709.41728776577</v>
      </c>
    </row>
    <row r="4292" spans="6:7" x14ac:dyDescent="0.45">
      <c r="F4292" s="18">
        <v>4284</v>
      </c>
      <c r="G4292">
        <v>3223831.9828301137</v>
      </c>
    </row>
    <row r="4293" spans="6:7" x14ac:dyDescent="0.45">
      <c r="F4293" s="18">
        <v>4285</v>
      </c>
      <c r="G4293">
        <v>863143.49911766464</v>
      </c>
    </row>
    <row r="4294" spans="6:7" x14ac:dyDescent="0.45">
      <c r="F4294" s="18">
        <v>4286</v>
      </c>
      <c r="G4294">
        <v>1063797.8377824528</v>
      </c>
    </row>
    <row r="4295" spans="6:7" x14ac:dyDescent="0.45">
      <c r="F4295" s="18">
        <v>4287</v>
      </c>
      <c r="G4295">
        <v>950394.0844071476</v>
      </c>
    </row>
    <row r="4296" spans="6:7" x14ac:dyDescent="0.45">
      <c r="F4296" s="18">
        <v>4288</v>
      </c>
      <c r="G4296">
        <v>538109.27566580335</v>
      </c>
    </row>
    <row r="4297" spans="6:7" x14ac:dyDescent="0.45">
      <c r="F4297" s="18">
        <v>4289</v>
      </c>
      <c r="G4297">
        <v>3003491.8350621224</v>
      </c>
    </row>
    <row r="4298" spans="6:7" x14ac:dyDescent="0.45">
      <c r="F4298" s="18">
        <v>4290</v>
      </c>
      <c r="G4298">
        <v>634448.65825759887</v>
      </c>
    </row>
    <row r="4299" spans="6:7" x14ac:dyDescent="0.45">
      <c r="F4299" s="18">
        <v>4291</v>
      </c>
      <c r="G4299">
        <v>2215121.1920911432</v>
      </c>
    </row>
    <row r="4300" spans="6:7" x14ac:dyDescent="0.45">
      <c r="F4300" s="18">
        <v>4292</v>
      </c>
      <c r="G4300">
        <v>1991170.7912068402</v>
      </c>
    </row>
    <row r="4301" spans="6:7" x14ac:dyDescent="0.45">
      <c r="F4301" s="18">
        <v>4293</v>
      </c>
      <c r="G4301">
        <v>280166.61624536698</v>
      </c>
    </row>
    <row r="4302" spans="6:7" x14ac:dyDescent="0.45">
      <c r="F4302" s="18">
        <v>4294</v>
      </c>
      <c r="G4302">
        <v>2377818.6486746073</v>
      </c>
    </row>
    <row r="4303" spans="6:7" x14ac:dyDescent="0.45">
      <c r="F4303" s="18">
        <v>4295</v>
      </c>
      <c r="G4303">
        <v>4049835.3876599078</v>
      </c>
    </row>
    <row r="4304" spans="6:7" x14ac:dyDescent="0.45">
      <c r="F4304" s="18">
        <v>4296</v>
      </c>
      <c r="G4304">
        <v>4878857.09592243</v>
      </c>
    </row>
    <row r="4305" spans="6:7" x14ac:dyDescent="0.45">
      <c r="F4305" s="18">
        <v>4297</v>
      </c>
      <c r="G4305">
        <v>2515473.7580823498</v>
      </c>
    </row>
    <row r="4306" spans="6:7" x14ac:dyDescent="0.45">
      <c r="F4306" s="18">
        <v>4298</v>
      </c>
      <c r="G4306">
        <v>3564612.2293057982</v>
      </c>
    </row>
    <row r="4307" spans="6:7" x14ac:dyDescent="0.45">
      <c r="F4307" s="18">
        <v>4299</v>
      </c>
      <c r="G4307">
        <v>222758.48074713937</v>
      </c>
    </row>
    <row r="4308" spans="6:7" x14ac:dyDescent="0.45">
      <c r="F4308" s="18">
        <v>4300</v>
      </c>
      <c r="G4308">
        <v>6721118.0712045413</v>
      </c>
    </row>
    <row r="4309" spans="6:7" x14ac:dyDescent="0.45">
      <c r="F4309" s="18">
        <v>4301</v>
      </c>
      <c r="G4309">
        <v>834906.2664273039</v>
      </c>
    </row>
    <row r="4310" spans="6:7" x14ac:dyDescent="0.45">
      <c r="F4310" s="18">
        <v>4302</v>
      </c>
      <c r="G4310">
        <v>963643.36060696607</v>
      </c>
    </row>
    <row r="4311" spans="6:7" x14ac:dyDescent="0.45">
      <c r="F4311" s="18">
        <v>4303</v>
      </c>
      <c r="G4311">
        <v>1224517.3117448678</v>
      </c>
    </row>
    <row r="4312" spans="6:7" x14ac:dyDescent="0.45">
      <c r="F4312" s="18">
        <v>4304</v>
      </c>
      <c r="G4312">
        <v>636701.62078105391</v>
      </c>
    </row>
    <row r="4313" spans="6:7" x14ac:dyDescent="0.45">
      <c r="F4313" s="18">
        <v>4305</v>
      </c>
      <c r="G4313">
        <v>1417999.41456778</v>
      </c>
    </row>
    <row r="4314" spans="6:7" x14ac:dyDescent="0.45">
      <c r="F4314" s="18">
        <v>4306</v>
      </c>
      <c r="G4314">
        <v>1636022.3339469202</v>
      </c>
    </row>
    <row r="4315" spans="6:7" x14ac:dyDescent="0.45">
      <c r="F4315" s="18">
        <v>4307</v>
      </c>
      <c r="G4315">
        <v>3561948.4990498619</v>
      </c>
    </row>
    <row r="4316" spans="6:7" x14ac:dyDescent="0.45">
      <c r="F4316" s="18">
        <v>4308</v>
      </c>
      <c r="G4316">
        <v>561596.44449473685</v>
      </c>
    </row>
    <row r="4317" spans="6:7" x14ac:dyDescent="0.45">
      <c r="F4317" s="18">
        <v>4309</v>
      </c>
      <c r="G4317">
        <v>1901960.0918002233</v>
      </c>
    </row>
    <row r="4318" spans="6:7" x14ac:dyDescent="0.45">
      <c r="F4318" s="18">
        <v>4310</v>
      </c>
      <c r="G4318">
        <v>2915166.1405768953</v>
      </c>
    </row>
    <row r="4319" spans="6:7" x14ac:dyDescent="0.45">
      <c r="F4319" s="18">
        <v>4311</v>
      </c>
      <c r="G4319">
        <v>1260885.0002128552</v>
      </c>
    </row>
    <row r="4320" spans="6:7" x14ac:dyDescent="0.45">
      <c r="F4320" s="18">
        <v>4312</v>
      </c>
      <c r="G4320">
        <v>1420143.9593529811</v>
      </c>
    </row>
    <row r="4321" spans="6:7" x14ac:dyDescent="0.45">
      <c r="F4321" s="18">
        <v>4313</v>
      </c>
      <c r="G4321">
        <v>3539176.8450481822</v>
      </c>
    </row>
    <row r="4322" spans="6:7" x14ac:dyDescent="0.45">
      <c r="F4322" s="18">
        <v>4314</v>
      </c>
      <c r="G4322">
        <v>2229153.4761615768</v>
      </c>
    </row>
    <row r="4323" spans="6:7" x14ac:dyDescent="0.45">
      <c r="F4323" s="18">
        <v>4315</v>
      </c>
      <c r="G4323">
        <v>1159248.0440729288</v>
      </c>
    </row>
    <row r="4324" spans="6:7" x14ac:dyDescent="0.45">
      <c r="F4324" s="18">
        <v>4316</v>
      </c>
      <c r="G4324">
        <v>1240224.0407085367</v>
      </c>
    </row>
    <row r="4325" spans="6:7" x14ac:dyDescent="0.45">
      <c r="F4325" s="18">
        <v>4317</v>
      </c>
      <c r="G4325">
        <v>810988.4397341382</v>
      </c>
    </row>
    <row r="4326" spans="6:7" x14ac:dyDescent="0.45">
      <c r="F4326" s="18">
        <v>4318</v>
      </c>
      <c r="G4326">
        <v>7173713.3704205509</v>
      </c>
    </row>
    <row r="4327" spans="6:7" x14ac:dyDescent="0.45">
      <c r="F4327" s="18">
        <v>4319</v>
      </c>
      <c r="G4327">
        <v>2679263.935852435</v>
      </c>
    </row>
    <row r="4328" spans="6:7" x14ac:dyDescent="0.45">
      <c r="F4328" s="18">
        <v>4320</v>
      </c>
      <c r="G4328">
        <v>4244146.490253102</v>
      </c>
    </row>
    <row r="4329" spans="6:7" x14ac:dyDescent="0.45">
      <c r="F4329" s="18">
        <v>4321</v>
      </c>
      <c r="G4329">
        <v>1641408.8401576036</v>
      </c>
    </row>
    <row r="4330" spans="6:7" x14ac:dyDescent="0.45">
      <c r="F4330" s="18">
        <v>4322</v>
      </c>
      <c r="G4330">
        <v>8348323.1589477845</v>
      </c>
    </row>
    <row r="4331" spans="6:7" x14ac:dyDescent="0.45">
      <c r="F4331" s="18">
        <v>4323</v>
      </c>
      <c r="G4331">
        <v>943209.43352190731</v>
      </c>
    </row>
    <row r="4332" spans="6:7" x14ac:dyDescent="0.45">
      <c r="F4332" s="18">
        <v>4324</v>
      </c>
      <c r="G4332">
        <v>1805666.8989931671</v>
      </c>
    </row>
    <row r="4333" spans="6:7" x14ac:dyDescent="0.45">
      <c r="F4333" s="18">
        <v>4325</v>
      </c>
      <c r="G4333">
        <v>450651.59353711276</v>
      </c>
    </row>
    <row r="4334" spans="6:7" x14ac:dyDescent="0.45">
      <c r="F4334" s="18">
        <v>4326</v>
      </c>
      <c r="G4334">
        <v>2054638.3683434164</v>
      </c>
    </row>
    <row r="4335" spans="6:7" x14ac:dyDescent="0.45">
      <c r="F4335" s="18">
        <v>4327</v>
      </c>
      <c r="G4335">
        <v>1543598.9716779513</v>
      </c>
    </row>
    <row r="4336" spans="6:7" x14ac:dyDescent="0.45">
      <c r="F4336" s="18">
        <v>4328</v>
      </c>
      <c r="G4336">
        <v>2519712.6447091782</v>
      </c>
    </row>
    <row r="4337" spans="6:7" x14ac:dyDescent="0.45">
      <c r="F4337" s="18">
        <v>4329</v>
      </c>
      <c r="G4337">
        <v>205472.85882318686</v>
      </c>
    </row>
    <row r="4338" spans="6:7" x14ac:dyDescent="0.45">
      <c r="F4338" s="18">
        <v>4330</v>
      </c>
      <c r="G4338">
        <v>824439.52026846434</v>
      </c>
    </row>
    <row r="4339" spans="6:7" x14ac:dyDescent="0.45">
      <c r="F4339" s="18">
        <v>4331</v>
      </c>
      <c r="G4339">
        <v>1107138.9111859677</v>
      </c>
    </row>
    <row r="4340" spans="6:7" x14ac:dyDescent="0.45">
      <c r="F4340" s="18">
        <v>4332</v>
      </c>
      <c r="G4340">
        <v>2097666.2754342011</v>
      </c>
    </row>
    <row r="4341" spans="6:7" x14ac:dyDescent="0.45">
      <c r="F4341" s="18">
        <v>4333</v>
      </c>
      <c r="G4341">
        <v>2404624.2851803317</v>
      </c>
    </row>
    <row r="4342" spans="6:7" x14ac:dyDescent="0.45">
      <c r="F4342" s="18">
        <v>4334</v>
      </c>
      <c r="G4342">
        <v>4564711.0321914582</v>
      </c>
    </row>
    <row r="4343" spans="6:7" x14ac:dyDescent="0.45">
      <c r="F4343" s="18">
        <v>4335</v>
      </c>
      <c r="G4343">
        <v>3384371.0222267974</v>
      </c>
    </row>
    <row r="4344" spans="6:7" x14ac:dyDescent="0.45">
      <c r="F4344" s="18">
        <v>4336</v>
      </c>
      <c r="G4344">
        <v>693726.54128884024</v>
      </c>
    </row>
    <row r="4345" spans="6:7" x14ac:dyDescent="0.45">
      <c r="F4345" s="18">
        <v>4337</v>
      </c>
      <c r="G4345">
        <v>2426997.9506804976</v>
      </c>
    </row>
    <row r="4346" spans="6:7" x14ac:dyDescent="0.45">
      <c r="F4346" s="18">
        <v>4338</v>
      </c>
      <c r="G4346">
        <v>2744099.2933007041</v>
      </c>
    </row>
    <row r="4347" spans="6:7" x14ac:dyDescent="0.45">
      <c r="F4347" s="18">
        <v>4339</v>
      </c>
      <c r="G4347">
        <v>404798.86041200446</v>
      </c>
    </row>
    <row r="4348" spans="6:7" x14ac:dyDescent="0.45">
      <c r="F4348" s="18">
        <v>4340</v>
      </c>
      <c r="G4348">
        <v>3927487.8346048575</v>
      </c>
    </row>
    <row r="4349" spans="6:7" x14ac:dyDescent="0.45">
      <c r="F4349" s="18">
        <v>4341</v>
      </c>
      <c r="G4349">
        <v>3172606.962211729</v>
      </c>
    </row>
    <row r="4350" spans="6:7" x14ac:dyDescent="0.45">
      <c r="F4350" s="18">
        <v>4342</v>
      </c>
      <c r="G4350">
        <v>4694921.441078715</v>
      </c>
    </row>
    <row r="4351" spans="6:7" x14ac:dyDescent="0.45">
      <c r="F4351" s="18">
        <v>4343</v>
      </c>
      <c r="G4351">
        <v>3298785.3453711886</v>
      </c>
    </row>
    <row r="4352" spans="6:7" x14ac:dyDescent="0.45">
      <c r="F4352" s="18">
        <v>4344</v>
      </c>
      <c r="G4352">
        <v>2999085.0674600732</v>
      </c>
    </row>
    <row r="4353" spans="6:7" x14ac:dyDescent="0.45">
      <c r="F4353" s="18">
        <v>4345</v>
      </c>
      <c r="G4353">
        <v>1384806.1181037033</v>
      </c>
    </row>
    <row r="4354" spans="6:7" x14ac:dyDescent="0.45">
      <c r="F4354" s="18">
        <v>4346</v>
      </c>
      <c r="G4354">
        <v>1532408.3944405378</v>
      </c>
    </row>
    <row r="4355" spans="6:7" x14ac:dyDescent="0.45">
      <c r="F4355" s="18">
        <v>4347</v>
      </c>
      <c r="G4355">
        <v>3703925.0163207399</v>
      </c>
    </row>
    <row r="4356" spans="6:7" x14ac:dyDescent="0.45">
      <c r="F4356" s="18">
        <v>4348</v>
      </c>
      <c r="G4356">
        <v>1143522.2640249608</v>
      </c>
    </row>
    <row r="4357" spans="6:7" x14ac:dyDescent="0.45">
      <c r="F4357" s="18">
        <v>4349</v>
      </c>
      <c r="G4357">
        <v>17720999.756619435</v>
      </c>
    </row>
    <row r="4358" spans="6:7" x14ac:dyDescent="0.45">
      <c r="F4358" s="18">
        <v>4350</v>
      </c>
      <c r="G4358">
        <v>295379.42095013818</v>
      </c>
    </row>
    <row r="4359" spans="6:7" x14ac:dyDescent="0.45">
      <c r="F4359" s="18">
        <v>4351</v>
      </c>
      <c r="G4359">
        <v>3736383.934359733</v>
      </c>
    </row>
    <row r="4360" spans="6:7" x14ac:dyDescent="0.45">
      <c r="F4360" s="18">
        <v>4352</v>
      </c>
      <c r="G4360">
        <v>1019622.7572759399</v>
      </c>
    </row>
    <row r="4361" spans="6:7" x14ac:dyDescent="0.45">
      <c r="F4361" s="18">
        <v>4353</v>
      </c>
      <c r="G4361">
        <v>1122754.2653232361</v>
      </c>
    </row>
    <row r="4362" spans="6:7" x14ac:dyDescent="0.45">
      <c r="F4362" s="18">
        <v>4354</v>
      </c>
      <c r="G4362">
        <v>2247748.4442201261</v>
      </c>
    </row>
    <row r="4363" spans="6:7" x14ac:dyDescent="0.45">
      <c r="F4363" s="18">
        <v>4355</v>
      </c>
      <c r="G4363">
        <v>2224728.8708217633</v>
      </c>
    </row>
    <row r="4364" spans="6:7" x14ac:dyDescent="0.45">
      <c r="F4364" s="18">
        <v>4356</v>
      </c>
      <c r="G4364">
        <v>3585957.8559786081</v>
      </c>
    </row>
    <row r="4365" spans="6:7" x14ac:dyDescent="0.45">
      <c r="F4365" s="18">
        <v>4357</v>
      </c>
      <c r="G4365">
        <v>373011.05976664508</v>
      </c>
    </row>
    <row r="4366" spans="6:7" x14ac:dyDescent="0.45">
      <c r="F4366" s="18">
        <v>4358</v>
      </c>
      <c r="G4366">
        <v>3761752.3712109146</v>
      </c>
    </row>
    <row r="4367" spans="6:7" x14ac:dyDescent="0.45">
      <c r="F4367" s="18">
        <v>4359</v>
      </c>
      <c r="G4367">
        <v>527364.03368199081</v>
      </c>
    </row>
    <row r="4368" spans="6:7" x14ac:dyDescent="0.45">
      <c r="F4368" s="18">
        <v>4360</v>
      </c>
      <c r="G4368">
        <v>422146.95960343356</v>
      </c>
    </row>
    <row r="4369" spans="6:7" x14ac:dyDescent="0.45">
      <c r="F4369" s="18">
        <v>4361</v>
      </c>
      <c r="G4369">
        <v>517012.12068901275</v>
      </c>
    </row>
    <row r="4370" spans="6:7" x14ac:dyDescent="0.45">
      <c r="F4370" s="18">
        <v>4362</v>
      </c>
      <c r="G4370">
        <v>6015954.9141232632</v>
      </c>
    </row>
    <row r="4371" spans="6:7" x14ac:dyDescent="0.45">
      <c r="F4371" s="18">
        <v>4363</v>
      </c>
      <c r="G4371">
        <v>1140988.950636059</v>
      </c>
    </row>
    <row r="4372" spans="6:7" x14ac:dyDescent="0.45">
      <c r="F4372" s="18">
        <v>4364</v>
      </c>
      <c r="G4372">
        <v>7368763.8021185473</v>
      </c>
    </row>
    <row r="4373" spans="6:7" x14ac:dyDescent="0.45">
      <c r="F4373" s="18">
        <v>4365</v>
      </c>
      <c r="G4373">
        <v>544791.38897096086</v>
      </c>
    </row>
    <row r="4374" spans="6:7" x14ac:dyDescent="0.45">
      <c r="F4374" s="18">
        <v>4366</v>
      </c>
      <c r="G4374">
        <v>7071575.7530291099</v>
      </c>
    </row>
    <row r="4375" spans="6:7" x14ac:dyDescent="0.45">
      <c r="F4375" s="18">
        <v>4367</v>
      </c>
      <c r="G4375">
        <v>962565.62138559658</v>
      </c>
    </row>
    <row r="4376" spans="6:7" x14ac:dyDescent="0.45">
      <c r="F4376" s="18">
        <v>4368</v>
      </c>
      <c r="G4376">
        <v>4288272.8038213952</v>
      </c>
    </row>
    <row r="4377" spans="6:7" x14ac:dyDescent="0.45">
      <c r="F4377" s="18">
        <v>4369</v>
      </c>
      <c r="G4377">
        <v>1561422.9911313846</v>
      </c>
    </row>
    <row r="4378" spans="6:7" x14ac:dyDescent="0.45">
      <c r="F4378" s="18">
        <v>4370</v>
      </c>
      <c r="G4378">
        <v>8442528.9276528545</v>
      </c>
    </row>
    <row r="4379" spans="6:7" x14ac:dyDescent="0.45">
      <c r="F4379" s="18">
        <v>4371</v>
      </c>
      <c r="G4379">
        <v>2666061.9404016216</v>
      </c>
    </row>
    <row r="4380" spans="6:7" x14ac:dyDescent="0.45">
      <c r="F4380" s="18">
        <v>4372</v>
      </c>
      <c r="G4380">
        <v>1174142.5301574224</v>
      </c>
    </row>
    <row r="4381" spans="6:7" x14ac:dyDescent="0.45">
      <c r="F4381" s="18">
        <v>4373</v>
      </c>
      <c r="G4381">
        <v>1591532.5211270202</v>
      </c>
    </row>
    <row r="4382" spans="6:7" x14ac:dyDescent="0.45">
      <c r="F4382" s="18">
        <v>4374</v>
      </c>
      <c r="G4382">
        <v>551478.25759240123</v>
      </c>
    </row>
    <row r="4383" spans="6:7" x14ac:dyDescent="0.45">
      <c r="F4383" s="18">
        <v>4375</v>
      </c>
      <c r="G4383">
        <v>3312918.448641873</v>
      </c>
    </row>
    <row r="4384" spans="6:7" x14ac:dyDescent="0.45">
      <c r="F4384" s="18">
        <v>4376</v>
      </c>
      <c r="G4384">
        <v>1326575.0856560366</v>
      </c>
    </row>
    <row r="4385" spans="6:7" x14ac:dyDescent="0.45">
      <c r="F4385" s="18">
        <v>4377</v>
      </c>
      <c r="G4385">
        <v>2060518.0577556028</v>
      </c>
    </row>
    <row r="4386" spans="6:7" x14ac:dyDescent="0.45">
      <c r="F4386" s="18">
        <v>4378</v>
      </c>
      <c r="G4386">
        <v>2460616.9629807617</v>
      </c>
    </row>
    <row r="4387" spans="6:7" x14ac:dyDescent="0.45">
      <c r="F4387" s="18">
        <v>4379</v>
      </c>
      <c r="G4387">
        <v>352974.9233618271</v>
      </c>
    </row>
    <row r="4388" spans="6:7" x14ac:dyDescent="0.45">
      <c r="F4388" s="18">
        <v>4380</v>
      </c>
      <c r="G4388">
        <v>2143521.6272079879</v>
      </c>
    </row>
    <row r="4389" spans="6:7" x14ac:dyDescent="0.45">
      <c r="F4389" s="18">
        <v>4381</v>
      </c>
      <c r="G4389">
        <v>3763798.3808559286</v>
      </c>
    </row>
    <row r="4390" spans="6:7" x14ac:dyDescent="0.45">
      <c r="F4390" s="18">
        <v>4382</v>
      </c>
      <c r="G4390">
        <v>11726370.116768986</v>
      </c>
    </row>
    <row r="4391" spans="6:7" x14ac:dyDescent="0.45">
      <c r="F4391" s="18">
        <v>4383</v>
      </c>
      <c r="G4391">
        <v>1773505.9409739864</v>
      </c>
    </row>
    <row r="4392" spans="6:7" x14ac:dyDescent="0.45">
      <c r="F4392" s="18">
        <v>4384</v>
      </c>
      <c r="G4392">
        <v>3180904.1748642428</v>
      </c>
    </row>
    <row r="4393" spans="6:7" x14ac:dyDescent="0.45">
      <c r="F4393" s="18">
        <v>4385</v>
      </c>
      <c r="G4393">
        <v>2159609.2093140171</v>
      </c>
    </row>
    <row r="4394" spans="6:7" x14ac:dyDescent="0.45">
      <c r="F4394" s="18">
        <v>4386</v>
      </c>
      <c r="G4394">
        <v>6543285.5024996512</v>
      </c>
    </row>
    <row r="4395" spans="6:7" x14ac:dyDescent="0.45">
      <c r="F4395" s="18">
        <v>4387</v>
      </c>
      <c r="G4395">
        <v>2090081.7000989721</v>
      </c>
    </row>
    <row r="4396" spans="6:7" x14ac:dyDescent="0.45">
      <c r="F4396" s="18">
        <v>4388</v>
      </c>
      <c r="G4396">
        <v>372105.82594035228</v>
      </c>
    </row>
    <row r="4397" spans="6:7" x14ac:dyDescent="0.45">
      <c r="F4397" s="18">
        <v>4389</v>
      </c>
      <c r="G4397">
        <v>503844.34267963434</v>
      </c>
    </row>
    <row r="4398" spans="6:7" x14ac:dyDescent="0.45">
      <c r="F4398" s="18">
        <v>4390</v>
      </c>
      <c r="G4398">
        <v>2618947.4253504896</v>
      </c>
    </row>
    <row r="4399" spans="6:7" x14ac:dyDescent="0.45">
      <c r="F4399" s="18">
        <v>4391</v>
      </c>
      <c r="G4399">
        <v>4829804.0515070008</v>
      </c>
    </row>
    <row r="4400" spans="6:7" x14ac:dyDescent="0.45">
      <c r="F4400" s="18">
        <v>4392</v>
      </c>
      <c r="G4400">
        <v>351058.9195879082</v>
      </c>
    </row>
    <row r="4401" spans="6:7" x14ac:dyDescent="0.45">
      <c r="F4401" s="18">
        <v>4393</v>
      </c>
      <c r="G4401">
        <v>758154.52354694938</v>
      </c>
    </row>
    <row r="4402" spans="6:7" x14ac:dyDescent="0.45">
      <c r="F4402" s="18">
        <v>4394</v>
      </c>
      <c r="G4402">
        <v>1042746.5837934623</v>
      </c>
    </row>
    <row r="4403" spans="6:7" x14ac:dyDescent="0.45">
      <c r="F4403" s="18">
        <v>4395</v>
      </c>
      <c r="G4403">
        <v>2499733.9728472335</v>
      </c>
    </row>
    <row r="4404" spans="6:7" x14ac:dyDescent="0.45">
      <c r="F4404" s="18">
        <v>4396</v>
      </c>
      <c r="G4404">
        <v>264650.78420403105</v>
      </c>
    </row>
    <row r="4405" spans="6:7" x14ac:dyDescent="0.45">
      <c r="F4405" s="18">
        <v>4397</v>
      </c>
      <c r="G4405">
        <v>1169041.23354224</v>
      </c>
    </row>
    <row r="4406" spans="6:7" x14ac:dyDescent="0.45">
      <c r="F4406" s="18">
        <v>4398</v>
      </c>
      <c r="G4406">
        <v>922176.74203532212</v>
      </c>
    </row>
    <row r="4407" spans="6:7" x14ac:dyDescent="0.45">
      <c r="F4407" s="18">
        <v>4399</v>
      </c>
      <c r="G4407">
        <v>1306830.6658329787</v>
      </c>
    </row>
    <row r="4408" spans="6:7" x14ac:dyDescent="0.45">
      <c r="F4408" s="18">
        <v>4400</v>
      </c>
      <c r="G4408">
        <v>975024.95961371914</v>
      </c>
    </row>
    <row r="4409" spans="6:7" x14ac:dyDescent="0.45">
      <c r="F4409" s="18">
        <v>4401</v>
      </c>
      <c r="G4409">
        <v>3173386.2096649394</v>
      </c>
    </row>
    <row r="4410" spans="6:7" x14ac:dyDescent="0.45">
      <c r="F4410" s="18">
        <v>4402</v>
      </c>
      <c r="G4410">
        <v>2182533.7498028232</v>
      </c>
    </row>
    <row r="4411" spans="6:7" x14ac:dyDescent="0.45">
      <c r="F4411" s="18">
        <v>4403</v>
      </c>
      <c r="G4411">
        <v>12380737.008470943</v>
      </c>
    </row>
    <row r="4412" spans="6:7" x14ac:dyDescent="0.45">
      <c r="F4412" s="18">
        <v>4404</v>
      </c>
      <c r="G4412">
        <v>6594311.8284092695</v>
      </c>
    </row>
    <row r="4413" spans="6:7" x14ac:dyDescent="0.45">
      <c r="F4413" s="18">
        <v>4405</v>
      </c>
      <c r="G4413">
        <v>999765.10820336908</v>
      </c>
    </row>
    <row r="4414" spans="6:7" x14ac:dyDescent="0.45">
      <c r="F4414" s="18">
        <v>4406</v>
      </c>
      <c r="G4414">
        <v>3619529.4534067991</v>
      </c>
    </row>
    <row r="4415" spans="6:7" x14ac:dyDescent="0.45">
      <c r="F4415" s="18">
        <v>4407</v>
      </c>
      <c r="G4415">
        <v>701261.72205660585</v>
      </c>
    </row>
    <row r="4416" spans="6:7" x14ac:dyDescent="0.45">
      <c r="F4416" s="18">
        <v>4408</v>
      </c>
      <c r="G4416">
        <v>7483895.9311858639</v>
      </c>
    </row>
    <row r="4417" spans="6:7" x14ac:dyDescent="0.45">
      <c r="F4417" s="18">
        <v>4409</v>
      </c>
      <c r="G4417">
        <v>1433178.30807055</v>
      </c>
    </row>
    <row r="4418" spans="6:7" x14ac:dyDescent="0.45">
      <c r="F4418" s="18">
        <v>4410</v>
      </c>
      <c r="G4418">
        <v>2912807.1600016947</v>
      </c>
    </row>
    <row r="4419" spans="6:7" x14ac:dyDescent="0.45">
      <c r="F4419" s="18">
        <v>4411</v>
      </c>
      <c r="G4419">
        <v>878924.20475574047</v>
      </c>
    </row>
    <row r="4420" spans="6:7" x14ac:dyDescent="0.45">
      <c r="F4420" s="18">
        <v>4412</v>
      </c>
      <c r="G4420">
        <v>990280.2214702114</v>
      </c>
    </row>
    <row r="4421" spans="6:7" x14ac:dyDescent="0.45">
      <c r="F4421" s="18">
        <v>4413</v>
      </c>
      <c r="G4421">
        <v>1994602.957681807</v>
      </c>
    </row>
    <row r="4422" spans="6:7" x14ac:dyDescent="0.45">
      <c r="F4422" s="18">
        <v>4414</v>
      </c>
      <c r="G4422">
        <v>1661384.482504366</v>
      </c>
    </row>
    <row r="4423" spans="6:7" x14ac:dyDescent="0.45">
      <c r="F4423" s="18">
        <v>4415</v>
      </c>
      <c r="G4423">
        <v>7548870.226549116</v>
      </c>
    </row>
    <row r="4424" spans="6:7" x14ac:dyDescent="0.45">
      <c r="F4424" s="18">
        <v>4416</v>
      </c>
      <c r="G4424">
        <v>599558.92891969183</v>
      </c>
    </row>
    <row r="4425" spans="6:7" x14ac:dyDescent="0.45">
      <c r="F4425" s="18">
        <v>4417</v>
      </c>
      <c r="G4425">
        <v>353257.4109062159</v>
      </c>
    </row>
    <row r="4426" spans="6:7" x14ac:dyDescent="0.45">
      <c r="F4426" s="18">
        <v>4418</v>
      </c>
      <c r="G4426">
        <v>1244475.6694001474</v>
      </c>
    </row>
    <row r="4427" spans="6:7" x14ac:dyDescent="0.45">
      <c r="F4427" s="18">
        <v>4419</v>
      </c>
      <c r="G4427">
        <v>674736.08258930733</v>
      </c>
    </row>
    <row r="4428" spans="6:7" x14ac:dyDescent="0.45">
      <c r="F4428" s="18">
        <v>4420</v>
      </c>
      <c r="G4428">
        <v>2661597.1526880711</v>
      </c>
    </row>
    <row r="4429" spans="6:7" x14ac:dyDescent="0.45">
      <c r="F4429" s="18">
        <v>4421</v>
      </c>
      <c r="G4429">
        <v>2589814.7178737875</v>
      </c>
    </row>
    <row r="4430" spans="6:7" x14ac:dyDescent="0.45">
      <c r="F4430" s="18">
        <v>4422</v>
      </c>
      <c r="G4430">
        <v>3267286.8380771796</v>
      </c>
    </row>
    <row r="4431" spans="6:7" x14ac:dyDescent="0.45">
      <c r="F4431" s="18">
        <v>4423</v>
      </c>
      <c r="G4431">
        <v>638362.46016389469</v>
      </c>
    </row>
    <row r="4432" spans="6:7" x14ac:dyDescent="0.45">
      <c r="F4432" s="18">
        <v>4424</v>
      </c>
      <c r="G4432">
        <v>5105833.983921431</v>
      </c>
    </row>
    <row r="4433" spans="6:7" x14ac:dyDescent="0.45">
      <c r="F4433" s="18">
        <v>4425</v>
      </c>
      <c r="G4433">
        <v>1986967.6004266047</v>
      </c>
    </row>
    <row r="4434" spans="6:7" x14ac:dyDescent="0.45">
      <c r="F4434" s="18">
        <v>4426</v>
      </c>
      <c r="G4434">
        <v>1217339.5068175888</v>
      </c>
    </row>
    <row r="4435" spans="6:7" x14ac:dyDescent="0.45">
      <c r="F4435" s="18">
        <v>4427</v>
      </c>
      <c r="G4435">
        <v>464920.44395625027</v>
      </c>
    </row>
    <row r="4436" spans="6:7" x14ac:dyDescent="0.45">
      <c r="F4436" s="18">
        <v>4428</v>
      </c>
      <c r="G4436">
        <v>3475409.0878416952</v>
      </c>
    </row>
    <row r="4437" spans="6:7" x14ac:dyDescent="0.45">
      <c r="F4437" s="18">
        <v>4429</v>
      </c>
      <c r="G4437">
        <v>792694.66862172284</v>
      </c>
    </row>
    <row r="4438" spans="6:7" x14ac:dyDescent="0.45">
      <c r="F4438" s="18">
        <v>4430</v>
      </c>
      <c r="G4438">
        <v>6761775.1805635197</v>
      </c>
    </row>
    <row r="4439" spans="6:7" x14ac:dyDescent="0.45">
      <c r="F4439" s="18">
        <v>4431</v>
      </c>
      <c r="G4439">
        <v>1044785.9339427381</v>
      </c>
    </row>
    <row r="4440" spans="6:7" x14ac:dyDescent="0.45">
      <c r="F4440" s="18">
        <v>4432</v>
      </c>
      <c r="G4440">
        <v>1530581.262500331</v>
      </c>
    </row>
    <row r="4441" spans="6:7" x14ac:dyDescent="0.45">
      <c r="F4441" s="18">
        <v>4433</v>
      </c>
      <c r="G4441">
        <v>5431868.567076752</v>
      </c>
    </row>
    <row r="4442" spans="6:7" x14ac:dyDescent="0.45">
      <c r="F4442" s="18">
        <v>4434</v>
      </c>
      <c r="G4442">
        <v>3752368.0344926263</v>
      </c>
    </row>
    <row r="4443" spans="6:7" x14ac:dyDescent="0.45">
      <c r="F4443" s="18">
        <v>4435</v>
      </c>
      <c r="G4443">
        <v>2875138.0196600319</v>
      </c>
    </row>
    <row r="4444" spans="6:7" x14ac:dyDescent="0.45">
      <c r="F4444" s="18">
        <v>4436</v>
      </c>
      <c r="G4444">
        <v>2493010.4410068644</v>
      </c>
    </row>
    <row r="4445" spans="6:7" x14ac:dyDescent="0.45">
      <c r="F4445" s="18">
        <v>4437</v>
      </c>
      <c r="G4445">
        <v>7627127.3537621396</v>
      </c>
    </row>
    <row r="4446" spans="6:7" x14ac:dyDescent="0.45">
      <c r="F4446" s="18">
        <v>4438</v>
      </c>
      <c r="G4446">
        <v>2356316.3635807917</v>
      </c>
    </row>
    <row r="4447" spans="6:7" x14ac:dyDescent="0.45">
      <c r="F4447" s="18">
        <v>4439</v>
      </c>
      <c r="G4447">
        <v>210623.10543742171</v>
      </c>
    </row>
    <row r="4448" spans="6:7" x14ac:dyDescent="0.45">
      <c r="F4448" s="18">
        <v>4440</v>
      </c>
      <c r="G4448">
        <v>1270311.5961661208</v>
      </c>
    </row>
    <row r="4449" spans="6:7" x14ac:dyDescent="0.45">
      <c r="F4449" s="18">
        <v>4441</v>
      </c>
      <c r="G4449">
        <v>1865913.4924037303</v>
      </c>
    </row>
    <row r="4450" spans="6:7" x14ac:dyDescent="0.45">
      <c r="F4450" s="18">
        <v>4442</v>
      </c>
      <c r="G4450">
        <v>2157838.2663455186</v>
      </c>
    </row>
    <row r="4451" spans="6:7" x14ac:dyDescent="0.45">
      <c r="F4451" s="18">
        <v>4443</v>
      </c>
      <c r="G4451">
        <v>1660521.9682885904</v>
      </c>
    </row>
    <row r="4452" spans="6:7" x14ac:dyDescent="0.45">
      <c r="F4452" s="18">
        <v>4444</v>
      </c>
      <c r="G4452">
        <v>2090153.2652940531</v>
      </c>
    </row>
    <row r="4453" spans="6:7" x14ac:dyDescent="0.45">
      <c r="F4453" s="18">
        <v>4445</v>
      </c>
      <c r="G4453">
        <v>1526316.2669808087</v>
      </c>
    </row>
    <row r="4454" spans="6:7" x14ac:dyDescent="0.45">
      <c r="F4454" s="18">
        <v>4446</v>
      </c>
      <c r="G4454">
        <v>2847762.9289491009</v>
      </c>
    </row>
    <row r="4455" spans="6:7" x14ac:dyDescent="0.45">
      <c r="F4455" s="18">
        <v>4447</v>
      </c>
      <c r="G4455">
        <v>7181418.3784270827</v>
      </c>
    </row>
    <row r="4456" spans="6:7" x14ac:dyDescent="0.45">
      <c r="F4456" s="18">
        <v>4448</v>
      </c>
      <c r="G4456">
        <v>1136076.6178815095</v>
      </c>
    </row>
    <row r="4457" spans="6:7" x14ac:dyDescent="0.45">
      <c r="F4457" s="18">
        <v>4449</v>
      </c>
      <c r="G4457">
        <v>3711069.6343931342</v>
      </c>
    </row>
    <row r="4458" spans="6:7" x14ac:dyDescent="0.45">
      <c r="F4458" s="18">
        <v>4450</v>
      </c>
      <c r="G4458">
        <v>903638.84411602421</v>
      </c>
    </row>
    <row r="4459" spans="6:7" x14ac:dyDescent="0.45">
      <c r="F4459" s="18">
        <v>4451</v>
      </c>
      <c r="G4459">
        <v>1569370.4300579715</v>
      </c>
    </row>
    <row r="4460" spans="6:7" x14ac:dyDescent="0.45">
      <c r="F4460" s="18">
        <v>4452</v>
      </c>
      <c r="G4460">
        <v>5950759.7607222861</v>
      </c>
    </row>
    <row r="4461" spans="6:7" x14ac:dyDescent="0.45">
      <c r="F4461" s="18">
        <v>4453</v>
      </c>
      <c r="G4461">
        <v>3497364.5872967248</v>
      </c>
    </row>
    <row r="4462" spans="6:7" x14ac:dyDescent="0.45">
      <c r="F4462" s="18">
        <v>4454</v>
      </c>
      <c r="G4462">
        <v>883376.06467371853</v>
      </c>
    </row>
    <row r="4463" spans="6:7" x14ac:dyDescent="0.45">
      <c r="F4463" s="18">
        <v>4455</v>
      </c>
      <c r="G4463">
        <v>1257157.3726690679</v>
      </c>
    </row>
    <row r="4464" spans="6:7" x14ac:dyDescent="0.45">
      <c r="F4464" s="18">
        <v>4456</v>
      </c>
      <c r="G4464">
        <v>1762513.6738368089</v>
      </c>
    </row>
    <row r="4465" spans="6:7" x14ac:dyDescent="0.45">
      <c r="F4465" s="18">
        <v>4457</v>
      </c>
      <c r="G4465">
        <v>786199.72502849298</v>
      </c>
    </row>
    <row r="4466" spans="6:7" x14ac:dyDescent="0.45">
      <c r="F4466" s="18">
        <v>4458</v>
      </c>
      <c r="G4466">
        <v>1180807.397207885</v>
      </c>
    </row>
    <row r="4467" spans="6:7" x14ac:dyDescent="0.45">
      <c r="F4467" s="18">
        <v>4459</v>
      </c>
      <c r="G4467">
        <v>1437437.6897307746</v>
      </c>
    </row>
    <row r="4468" spans="6:7" x14ac:dyDescent="0.45">
      <c r="F4468" s="18">
        <v>4460</v>
      </c>
      <c r="G4468">
        <v>1444671.0480084466</v>
      </c>
    </row>
    <row r="4469" spans="6:7" x14ac:dyDescent="0.45">
      <c r="F4469" s="18">
        <v>4461</v>
      </c>
      <c r="G4469">
        <v>1626886.5460535523</v>
      </c>
    </row>
    <row r="4470" spans="6:7" x14ac:dyDescent="0.45">
      <c r="F4470" s="18">
        <v>4462</v>
      </c>
      <c r="G4470">
        <v>8826842.1765927393</v>
      </c>
    </row>
    <row r="4471" spans="6:7" x14ac:dyDescent="0.45">
      <c r="F4471" s="18">
        <v>4463</v>
      </c>
      <c r="G4471">
        <v>1612264.8342865373</v>
      </c>
    </row>
    <row r="4472" spans="6:7" x14ac:dyDescent="0.45">
      <c r="F4472" s="18">
        <v>4464</v>
      </c>
      <c r="G4472">
        <v>1269444.806190074</v>
      </c>
    </row>
    <row r="4473" spans="6:7" x14ac:dyDescent="0.45">
      <c r="F4473" s="18">
        <v>4465</v>
      </c>
      <c r="G4473">
        <v>1232365.0357968316</v>
      </c>
    </row>
    <row r="4474" spans="6:7" x14ac:dyDescent="0.45">
      <c r="F4474" s="18">
        <v>4466</v>
      </c>
      <c r="G4474">
        <v>4923398.5393113662</v>
      </c>
    </row>
    <row r="4475" spans="6:7" x14ac:dyDescent="0.45">
      <c r="F4475" s="18">
        <v>4467</v>
      </c>
      <c r="G4475">
        <v>4195690.5111185452</v>
      </c>
    </row>
    <row r="4476" spans="6:7" x14ac:dyDescent="0.45">
      <c r="F4476" s="18">
        <v>4468</v>
      </c>
      <c r="G4476">
        <v>2306862.7309701084</v>
      </c>
    </row>
    <row r="4477" spans="6:7" x14ac:dyDescent="0.45">
      <c r="F4477" s="18">
        <v>4469</v>
      </c>
      <c r="G4477">
        <v>3925914.2598867961</v>
      </c>
    </row>
    <row r="4478" spans="6:7" x14ac:dyDescent="0.45">
      <c r="F4478" s="18">
        <v>4470</v>
      </c>
      <c r="G4478">
        <v>2722729.7884002943</v>
      </c>
    </row>
    <row r="4479" spans="6:7" x14ac:dyDescent="0.45">
      <c r="F4479" s="18">
        <v>4471</v>
      </c>
      <c r="G4479">
        <v>706611.56990222423</v>
      </c>
    </row>
    <row r="4480" spans="6:7" x14ac:dyDescent="0.45">
      <c r="F4480" s="18">
        <v>4472</v>
      </c>
      <c r="G4480">
        <v>1034123.6292036775</v>
      </c>
    </row>
    <row r="4481" spans="6:7" x14ac:dyDescent="0.45">
      <c r="F4481" s="18">
        <v>4473</v>
      </c>
      <c r="G4481">
        <v>333062.53138244775</v>
      </c>
    </row>
    <row r="4482" spans="6:7" x14ac:dyDescent="0.45">
      <c r="F4482" s="18">
        <v>4474</v>
      </c>
      <c r="G4482">
        <v>3230256.9005140988</v>
      </c>
    </row>
    <row r="4483" spans="6:7" x14ac:dyDescent="0.45">
      <c r="F4483" s="18">
        <v>4475</v>
      </c>
      <c r="G4483">
        <v>612001.85981733899</v>
      </c>
    </row>
    <row r="4484" spans="6:7" x14ac:dyDescent="0.45">
      <c r="F4484" s="18">
        <v>4476</v>
      </c>
      <c r="G4484">
        <v>3720029.6137523563</v>
      </c>
    </row>
    <row r="4485" spans="6:7" x14ac:dyDescent="0.45">
      <c r="F4485" s="18">
        <v>4477</v>
      </c>
      <c r="G4485">
        <v>458933.02642418025</v>
      </c>
    </row>
    <row r="4486" spans="6:7" x14ac:dyDescent="0.45">
      <c r="F4486" s="18">
        <v>4478</v>
      </c>
      <c r="G4486">
        <v>928924.00331389531</v>
      </c>
    </row>
    <row r="4487" spans="6:7" x14ac:dyDescent="0.45">
      <c r="F4487" s="18">
        <v>4479</v>
      </c>
      <c r="G4487">
        <v>1749769.5116945463</v>
      </c>
    </row>
    <row r="4488" spans="6:7" x14ac:dyDescent="0.45">
      <c r="F4488" s="18">
        <v>4480</v>
      </c>
      <c r="G4488">
        <v>2182811.8154991092</v>
      </c>
    </row>
    <row r="4489" spans="6:7" x14ac:dyDescent="0.45">
      <c r="F4489" s="18">
        <v>4481</v>
      </c>
      <c r="G4489">
        <v>908541.23024437809</v>
      </c>
    </row>
    <row r="4490" spans="6:7" x14ac:dyDescent="0.45">
      <c r="F4490" s="18">
        <v>4482</v>
      </c>
      <c r="G4490">
        <v>1933590.3580685521</v>
      </c>
    </row>
    <row r="4491" spans="6:7" x14ac:dyDescent="0.45">
      <c r="F4491" s="18">
        <v>4483</v>
      </c>
      <c r="G4491">
        <v>3229390.514110608</v>
      </c>
    </row>
    <row r="4492" spans="6:7" x14ac:dyDescent="0.45">
      <c r="F4492" s="18">
        <v>4484</v>
      </c>
      <c r="G4492">
        <v>1452330.2347766876</v>
      </c>
    </row>
    <row r="4493" spans="6:7" x14ac:dyDescent="0.45">
      <c r="F4493" s="18">
        <v>4485</v>
      </c>
      <c r="G4493">
        <v>1341814.0668354162</v>
      </c>
    </row>
    <row r="4494" spans="6:7" x14ac:dyDescent="0.45">
      <c r="F4494" s="18">
        <v>4486</v>
      </c>
      <c r="G4494">
        <v>2167044.3557857764</v>
      </c>
    </row>
    <row r="4495" spans="6:7" x14ac:dyDescent="0.45">
      <c r="F4495" s="18">
        <v>4487</v>
      </c>
      <c r="G4495">
        <v>670330.61725714849</v>
      </c>
    </row>
    <row r="4496" spans="6:7" x14ac:dyDescent="0.45">
      <c r="F4496" s="18">
        <v>4488</v>
      </c>
      <c r="G4496">
        <v>579216.69552871061</v>
      </c>
    </row>
    <row r="4497" spans="6:7" x14ac:dyDescent="0.45">
      <c r="F4497" s="18">
        <v>4489</v>
      </c>
      <c r="G4497">
        <v>1480888.6350827722</v>
      </c>
    </row>
    <row r="4498" spans="6:7" x14ac:dyDescent="0.45">
      <c r="F4498" s="18">
        <v>4490</v>
      </c>
      <c r="G4498">
        <v>5033768.5968423234</v>
      </c>
    </row>
    <row r="4499" spans="6:7" x14ac:dyDescent="0.45">
      <c r="F4499" s="18">
        <v>4491</v>
      </c>
      <c r="G4499">
        <v>481385.82754406851</v>
      </c>
    </row>
    <row r="4500" spans="6:7" x14ac:dyDescent="0.45">
      <c r="F4500" s="18">
        <v>4492</v>
      </c>
      <c r="G4500">
        <v>1686756.138728048</v>
      </c>
    </row>
    <row r="4501" spans="6:7" x14ac:dyDescent="0.45">
      <c r="F4501" s="18">
        <v>4493</v>
      </c>
      <c r="G4501">
        <v>4258962.1103053791</v>
      </c>
    </row>
    <row r="4502" spans="6:7" x14ac:dyDescent="0.45">
      <c r="F4502" s="18">
        <v>4494</v>
      </c>
      <c r="G4502">
        <v>3969925.5773902619</v>
      </c>
    </row>
    <row r="4503" spans="6:7" x14ac:dyDescent="0.45">
      <c r="F4503" s="18">
        <v>4495</v>
      </c>
      <c r="G4503">
        <v>3586202.9146373114</v>
      </c>
    </row>
    <row r="4504" spans="6:7" x14ac:dyDescent="0.45">
      <c r="F4504" s="18">
        <v>4496</v>
      </c>
      <c r="G4504">
        <v>2760199.8698997898</v>
      </c>
    </row>
    <row r="4505" spans="6:7" x14ac:dyDescent="0.45">
      <c r="F4505" s="18">
        <v>4497</v>
      </c>
      <c r="G4505">
        <v>2097187.7159984084</v>
      </c>
    </row>
    <row r="4506" spans="6:7" x14ac:dyDescent="0.45">
      <c r="F4506" s="18">
        <v>4498</v>
      </c>
      <c r="G4506">
        <v>2414944.5155735444</v>
      </c>
    </row>
    <row r="4507" spans="6:7" x14ac:dyDescent="0.45">
      <c r="F4507" s="18">
        <v>4499</v>
      </c>
      <c r="G4507">
        <v>2997131.6827617227</v>
      </c>
    </row>
    <row r="4508" spans="6:7" x14ac:dyDescent="0.45">
      <c r="F4508" s="18">
        <v>4500</v>
      </c>
      <c r="G4508">
        <v>5240507.9315996347</v>
      </c>
    </row>
    <row r="4509" spans="6:7" x14ac:dyDescent="0.45">
      <c r="F4509" s="18">
        <v>4501</v>
      </c>
      <c r="G4509">
        <v>421986.75597205845</v>
      </c>
    </row>
    <row r="4510" spans="6:7" x14ac:dyDescent="0.45">
      <c r="F4510" s="18">
        <v>4502</v>
      </c>
      <c r="G4510">
        <v>995858.48314850498</v>
      </c>
    </row>
    <row r="4511" spans="6:7" x14ac:dyDescent="0.45">
      <c r="F4511" s="18">
        <v>4503</v>
      </c>
      <c r="G4511">
        <v>324054.4823472572</v>
      </c>
    </row>
    <row r="4512" spans="6:7" x14ac:dyDescent="0.45">
      <c r="F4512" s="18">
        <v>4504</v>
      </c>
      <c r="G4512">
        <v>219046.03122226943</v>
      </c>
    </row>
    <row r="4513" spans="6:7" x14ac:dyDescent="0.45">
      <c r="F4513" s="18">
        <v>4505</v>
      </c>
      <c r="G4513">
        <v>5620673.0752350874</v>
      </c>
    </row>
    <row r="4514" spans="6:7" x14ac:dyDescent="0.45">
      <c r="F4514" s="18">
        <v>4506</v>
      </c>
      <c r="G4514">
        <v>1530842.4714783637</v>
      </c>
    </row>
    <row r="4515" spans="6:7" x14ac:dyDescent="0.45">
      <c r="F4515" s="18">
        <v>4507</v>
      </c>
      <c r="G4515">
        <v>1287533.0846164967</v>
      </c>
    </row>
    <row r="4516" spans="6:7" x14ac:dyDescent="0.45">
      <c r="F4516" s="18">
        <v>4508</v>
      </c>
      <c r="G4516">
        <v>2249239.2674785871</v>
      </c>
    </row>
    <row r="4517" spans="6:7" x14ac:dyDescent="0.45">
      <c r="F4517" s="18">
        <v>4509</v>
      </c>
      <c r="G4517">
        <v>704413.95960710105</v>
      </c>
    </row>
    <row r="4518" spans="6:7" x14ac:dyDescent="0.45">
      <c r="F4518" s="18">
        <v>4510</v>
      </c>
      <c r="G4518">
        <v>4841312.0193988895</v>
      </c>
    </row>
    <row r="4519" spans="6:7" x14ac:dyDescent="0.45">
      <c r="F4519" s="18">
        <v>4511</v>
      </c>
      <c r="G4519">
        <v>4091634.5653493148</v>
      </c>
    </row>
    <row r="4520" spans="6:7" x14ac:dyDescent="0.45">
      <c r="F4520" s="18">
        <v>4512</v>
      </c>
      <c r="G4520">
        <v>4182936.43930102</v>
      </c>
    </row>
    <row r="4521" spans="6:7" x14ac:dyDescent="0.45">
      <c r="F4521" s="18">
        <v>4513</v>
      </c>
      <c r="G4521">
        <v>1648715.1085830624</v>
      </c>
    </row>
    <row r="4522" spans="6:7" x14ac:dyDescent="0.45">
      <c r="F4522" s="18">
        <v>4514</v>
      </c>
      <c r="G4522">
        <v>1843728.7766238821</v>
      </c>
    </row>
    <row r="4523" spans="6:7" x14ac:dyDescent="0.45">
      <c r="F4523" s="18">
        <v>4515</v>
      </c>
      <c r="G4523">
        <v>1005167.8101481319</v>
      </c>
    </row>
    <row r="4524" spans="6:7" x14ac:dyDescent="0.45">
      <c r="F4524" s="18">
        <v>4516</v>
      </c>
      <c r="G4524">
        <v>2209888.3003409347</v>
      </c>
    </row>
    <row r="4525" spans="6:7" x14ac:dyDescent="0.45">
      <c r="F4525" s="18">
        <v>4517</v>
      </c>
      <c r="G4525">
        <v>378821.42354268162</v>
      </c>
    </row>
    <row r="4526" spans="6:7" x14ac:dyDescent="0.45">
      <c r="F4526" s="18">
        <v>4518</v>
      </c>
      <c r="G4526">
        <v>3253834.6884025019</v>
      </c>
    </row>
    <row r="4527" spans="6:7" x14ac:dyDescent="0.45">
      <c r="F4527" s="18">
        <v>4519</v>
      </c>
      <c r="G4527">
        <v>758297.09351988998</v>
      </c>
    </row>
    <row r="4528" spans="6:7" x14ac:dyDescent="0.45">
      <c r="F4528" s="18">
        <v>4520</v>
      </c>
      <c r="G4528">
        <v>1696327.6670666139</v>
      </c>
    </row>
    <row r="4529" spans="6:7" x14ac:dyDescent="0.45">
      <c r="F4529" s="18">
        <v>4521</v>
      </c>
      <c r="G4529">
        <v>1665607.2414210222</v>
      </c>
    </row>
    <row r="4530" spans="6:7" x14ac:dyDescent="0.45">
      <c r="F4530" s="18">
        <v>4522</v>
      </c>
      <c r="G4530">
        <v>4249255.0778960707</v>
      </c>
    </row>
    <row r="4531" spans="6:7" x14ac:dyDescent="0.45">
      <c r="F4531" s="18">
        <v>4523</v>
      </c>
      <c r="G4531">
        <v>497380.81626359571</v>
      </c>
    </row>
    <row r="4532" spans="6:7" x14ac:dyDescent="0.45">
      <c r="F4532" s="18">
        <v>4524</v>
      </c>
      <c r="G4532">
        <v>245460.81519875905</v>
      </c>
    </row>
    <row r="4533" spans="6:7" x14ac:dyDescent="0.45">
      <c r="F4533" s="18">
        <v>4525</v>
      </c>
      <c r="G4533">
        <v>1525253.3979851056</v>
      </c>
    </row>
    <row r="4534" spans="6:7" x14ac:dyDescent="0.45">
      <c r="F4534" s="18">
        <v>4526</v>
      </c>
      <c r="G4534">
        <v>2834497.743770462</v>
      </c>
    </row>
    <row r="4535" spans="6:7" x14ac:dyDescent="0.45">
      <c r="F4535" s="18">
        <v>4527</v>
      </c>
      <c r="G4535">
        <v>3267796.1433387166</v>
      </c>
    </row>
    <row r="4536" spans="6:7" x14ac:dyDescent="0.45">
      <c r="F4536" s="18">
        <v>4528</v>
      </c>
      <c r="G4536">
        <v>3033495.6742999316</v>
      </c>
    </row>
    <row r="4537" spans="6:7" x14ac:dyDescent="0.45">
      <c r="F4537" s="18">
        <v>4529</v>
      </c>
      <c r="G4537">
        <v>371312.34506722027</v>
      </c>
    </row>
    <row r="4538" spans="6:7" x14ac:dyDescent="0.45">
      <c r="F4538" s="18">
        <v>4530</v>
      </c>
      <c r="G4538">
        <v>4161732.9577638982</v>
      </c>
    </row>
    <row r="4539" spans="6:7" x14ac:dyDescent="0.45">
      <c r="F4539" s="18">
        <v>4531</v>
      </c>
      <c r="G4539">
        <v>2233728.9667026661</v>
      </c>
    </row>
    <row r="4540" spans="6:7" x14ac:dyDescent="0.45">
      <c r="F4540" s="18">
        <v>4532</v>
      </c>
      <c r="G4540">
        <v>529213.11347628501</v>
      </c>
    </row>
    <row r="4541" spans="6:7" x14ac:dyDescent="0.45">
      <c r="F4541" s="18">
        <v>4533</v>
      </c>
      <c r="G4541">
        <v>1648050.9587574678</v>
      </c>
    </row>
    <row r="4542" spans="6:7" x14ac:dyDescent="0.45">
      <c r="F4542" s="18">
        <v>4534</v>
      </c>
      <c r="G4542">
        <v>736457.38592191099</v>
      </c>
    </row>
    <row r="4543" spans="6:7" x14ac:dyDescent="0.45">
      <c r="F4543" s="18">
        <v>4535</v>
      </c>
      <c r="G4543">
        <v>286015.31995939749</v>
      </c>
    </row>
    <row r="4544" spans="6:7" x14ac:dyDescent="0.45">
      <c r="F4544" s="18">
        <v>4536</v>
      </c>
      <c r="G4544">
        <v>3174822.939935795</v>
      </c>
    </row>
    <row r="4545" spans="6:7" x14ac:dyDescent="0.45">
      <c r="F4545" s="18">
        <v>4537</v>
      </c>
      <c r="G4545">
        <v>7231423.3671239708</v>
      </c>
    </row>
    <row r="4546" spans="6:7" x14ac:dyDescent="0.45">
      <c r="F4546" s="18">
        <v>4538</v>
      </c>
      <c r="G4546">
        <v>4049660.6838478204</v>
      </c>
    </row>
    <row r="4547" spans="6:7" x14ac:dyDescent="0.45">
      <c r="F4547" s="18">
        <v>4539</v>
      </c>
      <c r="G4547">
        <v>6554821.9138663942</v>
      </c>
    </row>
    <row r="4548" spans="6:7" x14ac:dyDescent="0.45">
      <c r="F4548" s="18">
        <v>4540</v>
      </c>
      <c r="G4548">
        <v>1573404.7179990239</v>
      </c>
    </row>
    <row r="4549" spans="6:7" x14ac:dyDescent="0.45">
      <c r="F4549" s="18">
        <v>4541</v>
      </c>
      <c r="G4549">
        <v>1489128.5721872421</v>
      </c>
    </row>
    <row r="4550" spans="6:7" x14ac:dyDescent="0.45">
      <c r="F4550" s="18">
        <v>4542</v>
      </c>
      <c r="G4550">
        <v>2380607.9499705676</v>
      </c>
    </row>
    <row r="4551" spans="6:7" x14ac:dyDescent="0.45">
      <c r="F4551" s="18">
        <v>4543</v>
      </c>
      <c r="G4551">
        <v>2500926.1728892047</v>
      </c>
    </row>
    <row r="4552" spans="6:7" x14ac:dyDescent="0.45">
      <c r="F4552" s="18">
        <v>4544</v>
      </c>
      <c r="G4552">
        <v>1620858.4921685397</v>
      </c>
    </row>
    <row r="4553" spans="6:7" x14ac:dyDescent="0.45">
      <c r="F4553" s="18">
        <v>4545</v>
      </c>
      <c r="G4553">
        <v>369892.82944298111</v>
      </c>
    </row>
    <row r="4554" spans="6:7" x14ac:dyDescent="0.45">
      <c r="F4554" s="18">
        <v>4546</v>
      </c>
      <c r="G4554">
        <v>3753804.9845223604</v>
      </c>
    </row>
    <row r="4555" spans="6:7" x14ac:dyDescent="0.45">
      <c r="F4555" s="18">
        <v>4547</v>
      </c>
      <c r="G4555">
        <v>404010.74013273278</v>
      </c>
    </row>
    <row r="4556" spans="6:7" x14ac:dyDescent="0.45">
      <c r="F4556" s="18">
        <v>4548</v>
      </c>
      <c r="G4556">
        <v>585223.60764918558</v>
      </c>
    </row>
    <row r="4557" spans="6:7" x14ac:dyDescent="0.45">
      <c r="F4557" s="18">
        <v>4549</v>
      </c>
      <c r="G4557">
        <v>974758.37587050116</v>
      </c>
    </row>
    <row r="4558" spans="6:7" x14ac:dyDescent="0.45">
      <c r="F4558" s="18">
        <v>4550</v>
      </c>
      <c r="G4558">
        <v>2843070.1328494735</v>
      </c>
    </row>
    <row r="4559" spans="6:7" x14ac:dyDescent="0.45">
      <c r="F4559" s="18">
        <v>4551</v>
      </c>
      <c r="G4559">
        <v>3110822.8652874948</v>
      </c>
    </row>
    <row r="4560" spans="6:7" x14ac:dyDescent="0.45">
      <c r="F4560" s="18">
        <v>4552</v>
      </c>
      <c r="G4560">
        <v>8778288.7584966645</v>
      </c>
    </row>
    <row r="4561" spans="6:7" x14ac:dyDescent="0.45">
      <c r="F4561" s="18">
        <v>4553</v>
      </c>
      <c r="G4561">
        <v>384204.09973097208</v>
      </c>
    </row>
    <row r="4562" spans="6:7" x14ac:dyDescent="0.45">
      <c r="F4562" s="18">
        <v>4554</v>
      </c>
      <c r="G4562">
        <v>834788.01728316059</v>
      </c>
    </row>
    <row r="4563" spans="6:7" x14ac:dyDescent="0.45">
      <c r="F4563" s="18">
        <v>4555</v>
      </c>
      <c r="G4563">
        <v>6335972.1635070974</v>
      </c>
    </row>
    <row r="4564" spans="6:7" x14ac:dyDescent="0.45">
      <c r="F4564" s="18">
        <v>4556</v>
      </c>
      <c r="G4564">
        <v>2486457.513905718</v>
      </c>
    </row>
    <row r="4565" spans="6:7" x14ac:dyDescent="0.45">
      <c r="F4565" s="18">
        <v>4557</v>
      </c>
      <c r="G4565">
        <v>5292380.1299657822</v>
      </c>
    </row>
    <row r="4566" spans="6:7" x14ac:dyDescent="0.45">
      <c r="F4566" s="18">
        <v>4558</v>
      </c>
      <c r="G4566">
        <v>1289151.2092450617</v>
      </c>
    </row>
    <row r="4567" spans="6:7" x14ac:dyDescent="0.45">
      <c r="F4567" s="18">
        <v>4559</v>
      </c>
      <c r="G4567">
        <v>1109568.6567848206</v>
      </c>
    </row>
    <row r="4568" spans="6:7" x14ac:dyDescent="0.45">
      <c r="F4568" s="18">
        <v>4560</v>
      </c>
      <c r="G4568">
        <v>3365700.8289354802</v>
      </c>
    </row>
    <row r="4569" spans="6:7" x14ac:dyDescent="0.45">
      <c r="F4569" s="18">
        <v>4561</v>
      </c>
      <c r="G4569">
        <v>5596420.862057263</v>
      </c>
    </row>
    <row r="4570" spans="6:7" x14ac:dyDescent="0.45">
      <c r="F4570" s="18">
        <v>4562</v>
      </c>
      <c r="G4570">
        <v>3205196.1364947488</v>
      </c>
    </row>
    <row r="4571" spans="6:7" x14ac:dyDescent="0.45">
      <c r="F4571" s="18">
        <v>4563</v>
      </c>
      <c r="G4571">
        <v>5432232.0929720774</v>
      </c>
    </row>
    <row r="4572" spans="6:7" x14ac:dyDescent="0.45">
      <c r="F4572" s="18">
        <v>4564</v>
      </c>
      <c r="G4572">
        <v>3074816.8640447371</v>
      </c>
    </row>
    <row r="4573" spans="6:7" x14ac:dyDescent="0.45">
      <c r="F4573" s="18">
        <v>4565</v>
      </c>
      <c r="G4573">
        <v>4107269.1903720661</v>
      </c>
    </row>
    <row r="4574" spans="6:7" x14ac:dyDescent="0.45">
      <c r="F4574" s="18">
        <v>4566</v>
      </c>
      <c r="G4574">
        <v>906539.02666351967</v>
      </c>
    </row>
    <row r="4575" spans="6:7" x14ac:dyDescent="0.45">
      <c r="F4575" s="18">
        <v>4567</v>
      </c>
      <c r="G4575">
        <v>560400.70704827702</v>
      </c>
    </row>
    <row r="4576" spans="6:7" x14ac:dyDescent="0.45">
      <c r="F4576" s="18">
        <v>4568</v>
      </c>
      <c r="G4576">
        <v>659499.81549606135</v>
      </c>
    </row>
    <row r="4577" spans="6:7" x14ac:dyDescent="0.45">
      <c r="F4577" s="18">
        <v>4569</v>
      </c>
      <c r="G4577">
        <v>2512758.7176907314</v>
      </c>
    </row>
    <row r="4578" spans="6:7" x14ac:dyDescent="0.45">
      <c r="F4578" s="18">
        <v>4570</v>
      </c>
      <c r="G4578">
        <v>1627200.6530003587</v>
      </c>
    </row>
    <row r="4579" spans="6:7" x14ac:dyDescent="0.45">
      <c r="F4579" s="18">
        <v>4571</v>
      </c>
      <c r="G4579">
        <v>514783.08659703436</v>
      </c>
    </row>
    <row r="4580" spans="6:7" x14ac:dyDescent="0.45">
      <c r="F4580" s="18">
        <v>4572</v>
      </c>
      <c r="G4580">
        <v>1003585.3802521058</v>
      </c>
    </row>
    <row r="4581" spans="6:7" x14ac:dyDescent="0.45">
      <c r="F4581" s="18">
        <v>4573</v>
      </c>
      <c r="G4581">
        <v>10238345.372603854</v>
      </c>
    </row>
    <row r="4582" spans="6:7" x14ac:dyDescent="0.45">
      <c r="F4582" s="18">
        <v>4574</v>
      </c>
      <c r="G4582">
        <v>1471789.2709673017</v>
      </c>
    </row>
    <row r="4583" spans="6:7" x14ac:dyDescent="0.45">
      <c r="F4583" s="18">
        <v>4575</v>
      </c>
      <c r="G4583">
        <v>2844070.4033719264</v>
      </c>
    </row>
    <row r="4584" spans="6:7" x14ac:dyDescent="0.45">
      <c r="F4584" s="18">
        <v>4576</v>
      </c>
      <c r="G4584">
        <v>4292209.6198716518</v>
      </c>
    </row>
    <row r="4585" spans="6:7" x14ac:dyDescent="0.45">
      <c r="F4585" s="18">
        <v>4577</v>
      </c>
      <c r="G4585">
        <v>739218.40122075321</v>
      </c>
    </row>
    <row r="4586" spans="6:7" x14ac:dyDescent="0.45">
      <c r="F4586" s="18">
        <v>4578</v>
      </c>
      <c r="G4586">
        <v>977343.20629813033</v>
      </c>
    </row>
    <row r="4587" spans="6:7" x14ac:dyDescent="0.45">
      <c r="F4587" s="18">
        <v>4579</v>
      </c>
      <c r="G4587">
        <v>3422147.2007633587</v>
      </c>
    </row>
    <row r="4588" spans="6:7" x14ac:dyDescent="0.45">
      <c r="F4588" s="18">
        <v>4580</v>
      </c>
      <c r="G4588">
        <v>781675.10034654883</v>
      </c>
    </row>
    <row r="4589" spans="6:7" x14ac:dyDescent="0.45">
      <c r="F4589" s="18">
        <v>4581</v>
      </c>
      <c r="G4589">
        <v>1860244.5330663165</v>
      </c>
    </row>
    <row r="4590" spans="6:7" x14ac:dyDescent="0.45">
      <c r="F4590" s="18">
        <v>4582</v>
      </c>
      <c r="G4590">
        <v>1367825.7373649613</v>
      </c>
    </row>
    <row r="4591" spans="6:7" x14ac:dyDescent="0.45">
      <c r="F4591" s="18">
        <v>4583</v>
      </c>
      <c r="G4591">
        <v>3726384.0716648544</v>
      </c>
    </row>
    <row r="4592" spans="6:7" x14ac:dyDescent="0.45">
      <c r="F4592" s="18">
        <v>4584</v>
      </c>
      <c r="G4592">
        <v>1179757.0391687131</v>
      </c>
    </row>
    <row r="4593" spans="6:7" x14ac:dyDescent="0.45">
      <c r="F4593" s="18">
        <v>4585</v>
      </c>
      <c r="G4593">
        <v>3257109.8898870652</v>
      </c>
    </row>
    <row r="4594" spans="6:7" x14ac:dyDescent="0.45">
      <c r="F4594" s="18">
        <v>4586</v>
      </c>
      <c r="G4594">
        <v>4311936.9491707571</v>
      </c>
    </row>
    <row r="4595" spans="6:7" x14ac:dyDescent="0.45">
      <c r="F4595" s="18">
        <v>4587</v>
      </c>
      <c r="G4595">
        <v>1337791.3554962717</v>
      </c>
    </row>
    <row r="4596" spans="6:7" x14ac:dyDescent="0.45">
      <c r="F4596" s="18">
        <v>4588</v>
      </c>
      <c r="G4596">
        <v>2765010.2644435102</v>
      </c>
    </row>
    <row r="4597" spans="6:7" x14ac:dyDescent="0.45">
      <c r="F4597" s="18">
        <v>4589</v>
      </c>
      <c r="G4597">
        <v>999284.90836645465</v>
      </c>
    </row>
    <row r="4598" spans="6:7" x14ac:dyDescent="0.45">
      <c r="F4598" s="18">
        <v>4590</v>
      </c>
      <c r="G4598">
        <v>718700.85426704655</v>
      </c>
    </row>
    <row r="4599" spans="6:7" x14ac:dyDescent="0.45">
      <c r="F4599" s="18">
        <v>4591</v>
      </c>
      <c r="G4599">
        <v>3254413.518338907</v>
      </c>
    </row>
    <row r="4600" spans="6:7" x14ac:dyDescent="0.45">
      <c r="F4600" s="18">
        <v>4592</v>
      </c>
      <c r="G4600">
        <v>1535539.0311948422</v>
      </c>
    </row>
    <row r="4601" spans="6:7" x14ac:dyDescent="0.45">
      <c r="F4601" s="18">
        <v>4593</v>
      </c>
      <c r="G4601">
        <v>954585.18650310475</v>
      </c>
    </row>
    <row r="4602" spans="6:7" x14ac:dyDescent="0.45">
      <c r="F4602" s="18">
        <v>4594</v>
      </c>
      <c r="G4602">
        <v>484485.28577080322</v>
      </c>
    </row>
    <row r="4603" spans="6:7" x14ac:dyDescent="0.45">
      <c r="F4603" s="18">
        <v>4595</v>
      </c>
      <c r="G4603">
        <v>274128.05747690942</v>
      </c>
    </row>
    <row r="4604" spans="6:7" x14ac:dyDescent="0.45">
      <c r="F4604" s="18">
        <v>4596</v>
      </c>
      <c r="G4604">
        <v>1570914.0066108026</v>
      </c>
    </row>
    <row r="4605" spans="6:7" x14ac:dyDescent="0.45">
      <c r="F4605" s="18">
        <v>4597</v>
      </c>
      <c r="G4605">
        <v>2040536.547313571</v>
      </c>
    </row>
    <row r="4606" spans="6:7" x14ac:dyDescent="0.45">
      <c r="F4606" s="18">
        <v>4598</v>
      </c>
      <c r="G4606">
        <v>7928467.5151011609</v>
      </c>
    </row>
    <row r="4607" spans="6:7" x14ac:dyDescent="0.45">
      <c r="F4607" s="18">
        <v>4599</v>
      </c>
      <c r="G4607">
        <v>767714.9655180116</v>
      </c>
    </row>
    <row r="4608" spans="6:7" x14ac:dyDescent="0.45">
      <c r="F4608" s="18">
        <v>4600</v>
      </c>
      <c r="G4608">
        <v>1475347.9809078183</v>
      </c>
    </row>
    <row r="4609" spans="6:7" x14ac:dyDescent="0.45">
      <c r="F4609" s="18">
        <v>4601</v>
      </c>
      <c r="G4609">
        <v>1679273.2763083514</v>
      </c>
    </row>
    <row r="4610" spans="6:7" x14ac:dyDescent="0.45">
      <c r="F4610" s="18">
        <v>4602</v>
      </c>
      <c r="G4610">
        <v>1453350.9090851683</v>
      </c>
    </row>
    <row r="4611" spans="6:7" x14ac:dyDescent="0.45">
      <c r="F4611" s="18">
        <v>4603</v>
      </c>
      <c r="G4611">
        <v>1398593.1171186224</v>
      </c>
    </row>
    <row r="4612" spans="6:7" x14ac:dyDescent="0.45">
      <c r="F4612" s="18">
        <v>4604</v>
      </c>
      <c r="G4612">
        <v>1218557.1019897722</v>
      </c>
    </row>
    <row r="4613" spans="6:7" x14ac:dyDescent="0.45">
      <c r="F4613" s="18">
        <v>4605</v>
      </c>
      <c r="G4613">
        <v>5419842.0958780702</v>
      </c>
    </row>
    <row r="4614" spans="6:7" x14ac:dyDescent="0.45">
      <c r="F4614" s="18">
        <v>4606</v>
      </c>
      <c r="G4614">
        <v>510817.11283403356</v>
      </c>
    </row>
    <row r="4615" spans="6:7" x14ac:dyDescent="0.45">
      <c r="F4615" s="18">
        <v>4607</v>
      </c>
      <c r="G4615">
        <v>1344642.7454135816</v>
      </c>
    </row>
    <row r="4616" spans="6:7" x14ac:dyDescent="0.45">
      <c r="F4616" s="18">
        <v>4608</v>
      </c>
      <c r="G4616">
        <v>2245534.3219194594</v>
      </c>
    </row>
    <row r="4617" spans="6:7" x14ac:dyDescent="0.45">
      <c r="F4617" s="18">
        <v>4609</v>
      </c>
      <c r="G4617">
        <v>4240470.0870047128</v>
      </c>
    </row>
    <row r="4618" spans="6:7" x14ac:dyDescent="0.45">
      <c r="F4618" s="18">
        <v>4610</v>
      </c>
      <c r="G4618">
        <v>2117179.1108273347</v>
      </c>
    </row>
    <row r="4619" spans="6:7" x14ac:dyDescent="0.45">
      <c r="F4619" s="18">
        <v>4611</v>
      </c>
      <c r="G4619">
        <v>1925422.1406763478</v>
      </c>
    </row>
    <row r="4620" spans="6:7" x14ac:dyDescent="0.45">
      <c r="F4620" s="18">
        <v>4612</v>
      </c>
      <c r="G4620">
        <v>1490554.6174981752</v>
      </c>
    </row>
    <row r="4621" spans="6:7" x14ac:dyDescent="0.45">
      <c r="F4621" s="18">
        <v>4613</v>
      </c>
      <c r="G4621">
        <v>4412301.2201498058</v>
      </c>
    </row>
    <row r="4622" spans="6:7" x14ac:dyDescent="0.45">
      <c r="F4622" s="18">
        <v>4614</v>
      </c>
      <c r="G4622">
        <v>4702120.9014617009</v>
      </c>
    </row>
    <row r="4623" spans="6:7" x14ac:dyDescent="0.45">
      <c r="F4623" s="18">
        <v>4615</v>
      </c>
      <c r="G4623">
        <v>1945940.7334077859</v>
      </c>
    </row>
    <row r="4624" spans="6:7" x14ac:dyDescent="0.45">
      <c r="F4624" s="18">
        <v>4616</v>
      </c>
      <c r="G4624">
        <v>2910420.4509528186</v>
      </c>
    </row>
    <row r="4625" spans="6:7" x14ac:dyDescent="0.45">
      <c r="F4625" s="18">
        <v>4617</v>
      </c>
      <c r="G4625">
        <v>146078.52241477612</v>
      </c>
    </row>
    <row r="4626" spans="6:7" x14ac:dyDescent="0.45">
      <c r="F4626" s="18">
        <v>4618</v>
      </c>
      <c r="G4626">
        <v>2439982.5972375977</v>
      </c>
    </row>
    <row r="4627" spans="6:7" x14ac:dyDescent="0.45">
      <c r="F4627" s="18">
        <v>4619</v>
      </c>
      <c r="G4627">
        <v>1454684.1672085624</v>
      </c>
    </row>
    <row r="4628" spans="6:7" x14ac:dyDescent="0.45">
      <c r="F4628" s="18">
        <v>4620</v>
      </c>
      <c r="G4628">
        <v>588484.5467334087</v>
      </c>
    </row>
    <row r="4629" spans="6:7" x14ac:dyDescent="0.45">
      <c r="F4629" s="18">
        <v>4621</v>
      </c>
      <c r="G4629">
        <v>3464562.0583824203</v>
      </c>
    </row>
    <row r="4630" spans="6:7" x14ac:dyDescent="0.45">
      <c r="F4630" s="18">
        <v>4622</v>
      </c>
      <c r="G4630">
        <v>902865.18823256786</v>
      </c>
    </row>
    <row r="4631" spans="6:7" x14ac:dyDescent="0.45">
      <c r="F4631" s="18">
        <v>4623</v>
      </c>
      <c r="G4631">
        <v>2607328.6749436362</v>
      </c>
    </row>
    <row r="4632" spans="6:7" x14ac:dyDescent="0.45">
      <c r="F4632" s="18">
        <v>4624</v>
      </c>
      <c r="G4632">
        <v>3530247.8147505447</v>
      </c>
    </row>
    <row r="4633" spans="6:7" x14ac:dyDescent="0.45">
      <c r="F4633" s="18">
        <v>4625</v>
      </c>
      <c r="G4633">
        <v>2344767.9254927752</v>
      </c>
    </row>
    <row r="4634" spans="6:7" x14ac:dyDescent="0.45">
      <c r="F4634" s="18">
        <v>4626</v>
      </c>
      <c r="G4634">
        <v>975815.71343581425</v>
      </c>
    </row>
    <row r="4635" spans="6:7" x14ac:dyDescent="0.45">
      <c r="F4635" s="18">
        <v>4627</v>
      </c>
      <c r="G4635">
        <v>4432796.2650105413</v>
      </c>
    </row>
    <row r="4636" spans="6:7" x14ac:dyDescent="0.45">
      <c r="F4636" s="18">
        <v>4628</v>
      </c>
      <c r="G4636">
        <v>4171892.3318089829</v>
      </c>
    </row>
    <row r="4637" spans="6:7" x14ac:dyDescent="0.45">
      <c r="F4637" s="18">
        <v>4629</v>
      </c>
      <c r="G4637">
        <v>1262373.3562618718</v>
      </c>
    </row>
    <row r="4638" spans="6:7" x14ac:dyDescent="0.45">
      <c r="F4638" s="18">
        <v>4630</v>
      </c>
      <c r="G4638">
        <v>2108968.0655291411</v>
      </c>
    </row>
    <row r="4639" spans="6:7" x14ac:dyDescent="0.45">
      <c r="F4639" s="18">
        <v>4631</v>
      </c>
      <c r="G4639">
        <v>756860.09660007094</v>
      </c>
    </row>
    <row r="4640" spans="6:7" x14ac:dyDescent="0.45">
      <c r="F4640" s="18">
        <v>4632</v>
      </c>
      <c r="G4640">
        <v>1025928.3916801579</v>
      </c>
    </row>
    <row r="4641" spans="6:7" x14ac:dyDescent="0.45">
      <c r="F4641" s="18">
        <v>4633</v>
      </c>
      <c r="G4641">
        <v>589268.25835290446</v>
      </c>
    </row>
    <row r="4642" spans="6:7" x14ac:dyDescent="0.45">
      <c r="F4642" s="18">
        <v>4634</v>
      </c>
      <c r="G4642">
        <v>861464.06118255644</v>
      </c>
    </row>
    <row r="4643" spans="6:7" x14ac:dyDescent="0.45">
      <c r="F4643" s="18">
        <v>4635</v>
      </c>
      <c r="G4643">
        <v>450712.72314855171</v>
      </c>
    </row>
    <row r="4644" spans="6:7" x14ac:dyDescent="0.45">
      <c r="F4644" s="18">
        <v>4636</v>
      </c>
      <c r="G4644">
        <v>483029.94648300053</v>
      </c>
    </row>
    <row r="4645" spans="6:7" x14ac:dyDescent="0.45">
      <c r="F4645" s="18">
        <v>4637</v>
      </c>
      <c r="G4645">
        <v>674486.56363829912</v>
      </c>
    </row>
    <row r="4646" spans="6:7" x14ac:dyDescent="0.45">
      <c r="F4646" s="18">
        <v>4638</v>
      </c>
      <c r="G4646">
        <v>3144030.8425949821</v>
      </c>
    </row>
    <row r="4647" spans="6:7" x14ac:dyDescent="0.45">
      <c r="F4647" s="18">
        <v>4639</v>
      </c>
      <c r="G4647">
        <v>1383910.073446006</v>
      </c>
    </row>
    <row r="4648" spans="6:7" x14ac:dyDescent="0.45">
      <c r="F4648" s="18">
        <v>4640</v>
      </c>
      <c r="G4648">
        <v>1263762.498063318</v>
      </c>
    </row>
    <row r="4649" spans="6:7" x14ac:dyDescent="0.45">
      <c r="F4649" s="18">
        <v>4641</v>
      </c>
      <c r="G4649">
        <v>3539898.0156646827</v>
      </c>
    </row>
    <row r="4650" spans="6:7" x14ac:dyDescent="0.45">
      <c r="F4650" s="18">
        <v>4642</v>
      </c>
      <c r="G4650">
        <v>883387.38679048687</v>
      </c>
    </row>
    <row r="4651" spans="6:7" x14ac:dyDescent="0.45">
      <c r="F4651" s="18">
        <v>4643</v>
      </c>
      <c r="G4651">
        <v>616375.91789228737</v>
      </c>
    </row>
    <row r="4652" spans="6:7" x14ac:dyDescent="0.45">
      <c r="F4652" s="18">
        <v>4644</v>
      </c>
      <c r="G4652">
        <v>2066984.0352533432</v>
      </c>
    </row>
    <row r="4653" spans="6:7" x14ac:dyDescent="0.45">
      <c r="F4653" s="18">
        <v>4645</v>
      </c>
      <c r="G4653">
        <v>1210720.151185604</v>
      </c>
    </row>
    <row r="4654" spans="6:7" x14ac:dyDescent="0.45">
      <c r="F4654" s="18">
        <v>4646</v>
      </c>
      <c r="G4654">
        <v>4224152.6903323252</v>
      </c>
    </row>
    <row r="4655" spans="6:7" x14ac:dyDescent="0.45">
      <c r="F4655" s="18">
        <v>4647</v>
      </c>
      <c r="G4655">
        <v>1729904.1333569011</v>
      </c>
    </row>
    <row r="4656" spans="6:7" x14ac:dyDescent="0.45">
      <c r="F4656" s="18">
        <v>4648</v>
      </c>
      <c r="G4656">
        <v>3582138.6220008582</v>
      </c>
    </row>
    <row r="4657" spans="6:7" x14ac:dyDescent="0.45">
      <c r="F4657" s="18">
        <v>4649</v>
      </c>
      <c r="G4657">
        <v>461604.75561529415</v>
      </c>
    </row>
    <row r="4658" spans="6:7" x14ac:dyDescent="0.45">
      <c r="F4658" s="18">
        <v>4650</v>
      </c>
      <c r="G4658">
        <v>1229511.6898302864</v>
      </c>
    </row>
    <row r="4659" spans="6:7" x14ac:dyDescent="0.45">
      <c r="F4659" s="18">
        <v>4651</v>
      </c>
      <c r="G4659">
        <v>1810402.9755806071</v>
      </c>
    </row>
    <row r="4660" spans="6:7" x14ac:dyDescent="0.45">
      <c r="F4660" s="18">
        <v>4652</v>
      </c>
      <c r="G4660">
        <v>6333378.2349013137</v>
      </c>
    </row>
    <row r="4661" spans="6:7" x14ac:dyDescent="0.45">
      <c r="F4661" s="18">
        <v>4653</v>
      </c>
      <c r="G4661">
        <v>605305.35512188193</v>
      </c>
    </row>
    <row r="4662" spans="6:7" x14ac:dyDescent="0.45">
      <c r="F4662" s="18">
        <v>4654</v>
      </c>
      <c r="G4662">
        <v>1388680.7487652996</v>
      </c>
    </row>
    <row r="4663" spans="6:7" x14ac:dyDescent="0.45">
      <c r="F4663" s="18">
        <v>4655</v>
      </c>
      <c r="G4663">
        <v>186085.85837482286</v>
      </c>
    </row>
    <row r="4664" spans="6:7" x14ac:dyDescent="0.45">
      <c r="F4664" s="18">
        <v>4656</v>
      </c>
      <c r="G4664">
        <v>904576.22474169207</v>
      </c>
    </row>
    <row r="4665" spans="6:7" x14ac:dyDescent="0.45">
      <c r="F4665" s="18">
        <v>4657</v>
      </c>
      <c r="G4665">
        <v>1660623.4377814098</v>
      </c>
    </row>
    <row r="4666" spans="6:7" x14ac:dyDescent="0.45">
      <c r="F4666" s="18">
        <v>4658</v>
      </c>
      <c r="G4666">
        <v>6853265.1014100322</v>
      </c>
    </row>
    <row r="4667" spans="6:7" x14ac:dyDescent="0.45">
      <c r="F4667" s="18">
        <v>4659</v>
      </c>
      <c r="G4667">
        <v>2134882.662777022</v>
      </c>
    </row>
    <row r="4668" spans="6:7" x14ac:dyDescent="0.45">
      <c r="F4668" s="18">
        <v>4660</v>
      </c>
      <c r="G4668">
        <v>2913281.9203045429</v>
      </c>
    </row>
    <row r="4669" spans="6:7" x14ac:dyDescent="0.45">
      <c r="F4669" s="18">
        <v>4661</v>
      </c>
      <c r="G4669">
        <v>3269280.5605427171</v>
      </c>
    </row>
    <row r="4670" spans="6:7" x14ac:dyDescent="0.45">
      <c r="F4670" s="18">
        <v>4662</v>
      </c>
      <c r="G4670">
        <v>9951899.310151197</v>
      </c>
    </row>
    <row r="4671" spans="6:7" x14ac:dyDescent="0.45">
      <c r="F4671" s="18">
        <v>4663</v>
      </c>
      <c r="G4671">
        <v>574207.70087835542</v>
      </c>
    </row>
    <row r="4672" spans="6:7" x14ac:dyDescent="0.45">
      <c r="F4672" s="18">
        <v>4664</v>
      </c>
      <c r="G4672">
        <v>1100167.7529620144</v>
      </c>
    </row>
    <row r="4673" spans="6:7" x14ac:dyDescent="0.45">
      <c r="F4673" s="18">
        <v>4665</v>
      </c>
      <c r="G4673">
        <v>2368193.7049864382</v>
      </c>
    </row>
    <row r="4674" spans="6:7" x14ac:dyDescent="0.45">
      <c r="F4674" s="18">
        <v>4666</v>
      </c>
      <c r="G4674">
        <v>2839930.4914789782</v>
      </c>
    </row>
    <row r="4675" spans="6:7" x14ac:dyDescent="0.45">
      <c r="F4675" s="18">
        <v>4667</v>
      </c>
      <c r="G4675">
        <v>2372946.3696303512</v>
      </c>
    </row>
    <row r="4676" spans="6:7" x14ac:dyDescent="0.45">
      <c r="F4676" s="18">
        <v>4668</v>
      </c>
      <c r="G4676">
        <v>1341635.9576245139</v>
      </c>
    </row>
    <row r="4677" spans="6:7" x14ac:dyDescent="0.45">
      <c r="F4677" s="18">
        <v>4669</v>
      </c>
      <c r="G4677">
        <v>1038138.1548010021</v>
      </c>
    </row>
    <row r="4678" spans="6:7" x14ac:dyDescent="0.45">
      <c r="F4678" s="18">
        <v>4670</v>
      </c>
      <c r="G4678">
        <v>2434567.1386087267</v>
      </c>
    </row>
    <row r="4679" spans="6:7" x14ac:dyDescent="0.45">
      <c r="F4679" s="18">
        <v>4671</v>
      </c>
      <c r="G4679">
        <v>4536865.3961984953</v>
      </c>
    </row>
    <row r="4680" spans="6:7" x14ac:dyDescent="0.45">
      <c r="F4680" s="18">
        <v>4672</v>
      </c>
      <c r="G4680">
        <v>1446187.1722694677</v>
      </c>
    </row>
    <row r="4681" spans="6:7" x14ac:dyDescent="0.45">
      <c r="F4681" s="18">
        <v>4673</v>
      </c>
      <c r="G4681">
        <v>1484025.9649094667</v>
      </c>
    </row>
    <row r="4682" spans="6:7" x14ac:dyDescent="0.45">
      <c r="F4682" s="18">
        <v>4674</v>
      </c>
      <c r="G4682">
        <v>725853.39678235888</v>
      </c>
    </row>
    <row r="4683" spans="6:7" x14ac:dyDescent="0.45">
      <c r="F4683" s="18">
        <v>4675</v>
      </c>
      <c r="G4683">
        <v>1806283.1830395171</v>
      </c>
    </row>
    <row r="4684" spans="6:7" x14ac:dyDescent="0.45">
      <c r="F4684" s="18">
        <v>4676</v>
      </c>
      <c r="G4684">
        <v>2568797.9166221237</v>
      </c>
    </row>
    <row r="4685" spans="6:7" x14ac:dyDescent="0.45">
      <c r="F4685" s="18">
        <v>4677</v>
      </c>
      <c r="G4685">
        <v>925937.22257980413</v>
      </c>
    </row>
    <row r="4686" spans="6:7" x14ac:dyDescent="0.45">
      <c r="F4686" s="18">
        <v>4678</v>
      </c>
      <c r="G4686">
        <v>1777816.7851360124</v>
      </c>
    </row>
    <row r="4687" spans="6:7" x14ac:dyDescent="0.45">
      <c r="F4687" s="18">
        <v>4679</v>
      </c>
      <c r="G4687">
        <v>1551487.1627533806</v>
      </c>
    </row>
    <row r="4688" spans="6:7" x14ac:dyDescent="0.45">
      <c r="F4688" s="18">
        <v>4680</v>
      </c>
      <c r="G4688">
        <v>1934364.2265396514</v>
      </c>
    </row>
    <row r="4689" spans="6:7" x14ac:dyDescent="0.45">
      <c r="F4689" s="18">
        <v>4681</v>
      </c>
      <c r="G4689">
        <v>1061425.1262499513</v>
      </c>
    </row>
    <row r="4690" spans="6:7" x14ac:dyDescent="0.45">
      <c r="F4690" s="18">
        <v>4682</v>
      </c>
      <c r="G4690">
        <v>1570269.0763046662</v>
      </c>
    </row>
    <row r="4691" spans="6:7" x14ac:dyDescent="0.45">
      <c r="F4691" s="18">
        <v>4683</v>
      </c>
      <c r="G4691">
        <v>2781268.3057369245</v>
      </c>
    </row>
    <row r="4692" spans="6:7" x14ac:dyDescent="0.45">
      <c r="F4692" s="18">
        <v>4684</v>
      </c>
      <c r="G4692">
        <v>1807742.8071851551</v>
      </c>
    </row>
    <row r="4693" spans="6:7" x14ac:dyDescent="0.45">
      <c r="F4693" s="18">
        <v>4685</v>
      </c>
      <c r="G4693">
        <v>5749990.4448002055</v>
      </c>
    </row>
    <row r="4694" spans="6:7" x14ac:dyDescent="0.45">
      <c r="F4694" s="18">
        <v>4686</v>
      </c>
      <c r="G4694">
        <v>2761612.7743570665</v>
      </c>
    </row>
    <row r="4695" spans="6:7" x14ac:dyDescent="0.45">
      <c r="F4695" s="18">
        <v>4687</v>
      </c>
      <c r="G4695">
        <v>1761331.4405692739</v>
      </c>
    </row>
    <row r="4696" spans="6:7" x14ac:dyDescent="0.45">
      <c r="F4696" s="18">
        <v>4688</v>
      </c>
      <c r="G4696">
        <v>2525411.431744243</v>
      </c>
    </row>
    <row r="4697" spans="6:7" x14ac:dyDescent="0.45">
      <c r="F4697" s="18">
        <v>4689</v>
      </c>
      <c r="G4697">
        <v>412962.31293538067</v>
      </c>
    </row>
    <row r="4698" spans="6:7" x14ac:dyDescent="0.45">
      <c r="F4698" s="18">
        <v>4690</v>
      </c>
      <c r="G4698">
        <v>17907738.864996728</v>
      </c>
    </row>
    <row r="4699" spans="6:7" x14ac:dyDescent="0.45">
      <c r="F4699" s="18">
        <v>4691</v>
      </c>
      <c r="G4699">
        <v>624485.33123143972</v>
      </c>
    </row>
    <row r="4700" spans="6:7" x14ac:dyDescent="0.45">
      <c r="F4700" s="18">
        <v>4692</v>
      </c>
      <c r="G4700">
        <v>1076630.0178521378</v>
      </c>
    </row>
    <row r="4701" spans="6:7" x14ac:dyDescent="0.45">
      <c r="F4701" s="18">
        <v>4693</v>
      </c>
      <c r="G4701">
        <v>368623.62413748668</v>
      </c>
    </row>
    <row r="4702" spans="6:7" x14ac:dyDescent="0.45">
      <c r="F4702" s="18">
        <v>4694</v>
      </c>
      <c r="G4702">
        <v>6046990.7995998133</v>
      </c>
    </row>
    <row r="4703" spans="6:7" x14ac:dyDescent="0.45">
      <c r="F4703" s="18">
        <v>4695</v>
      </c>
      <c r="G4703">
        <v>1303250.3576749167</v>
      </c>
    </row>
    <row r="4704" spans="6:7" x14ac:dyDescent="0.45">
      <c r="F4704" s="18">
        <v>4696</v>
      </c>
      <c r="G4704">
        <v>704516.05449387385</v>
      </c>
    </row>
    <row r="4705" spans="6:7" x14ac:dyDescent="0.45">
      <c r="F4705" s="18">
        <v>4697</v>
      </c>
      <c r="G4705">
        <v>6744621.554135262</v>
      </c>
    </row>
    <row r="4706" spans="6:7" x14ac:dyDescent="0.45">
      <c r="F4706" s="18">
        <v>4698</v>
      </c>
      <c r="G4706">
        <v>698542.09012085258</v>
      </c>
    </row>
    <row r="4707" spans="6:7" x14ac:dyDescent="0.45">
      <c r="F4707" s="18">
        <v>4699</v>
      </c>
      <c r="G4707">
        <v>1158651.5827456182</v>
      </c>
    </row>
    <row r="4708" spans="6:7" x14ac:dyDescent="0.45">
      <c r="F4708" s="18">
        <v>4700</v>
      </c>
      <c r="G4708">
        <v>1274147.2974712448</v>
      </c>
    </row>
    <row r="4709" spans="6:7" x14ac:dyDescent="0.45">
      <c r="F4709" s="18">
        <v>4701</v>
      </c>
      <c r="G4709">
        <v>1391499.1030702817</v>
      </c>
    </row>
    <row r="4710" spans="6:7" x14ac:dyDescent="0.45">
      <c r="F4710" s="18">
        <v>4702</v>
      </c>
      <c r="G4710">
        <v>1360437.5935214511</v>
      </c>
    </row>
    <row r="4711" spans="6:7" x14ac:dyDescent="0.45">
      <c r="F4711" s="18">
        <v>4703</v>
      </c>
      <c r="G4711">
        <v>1024378.7762321075</v>
      </c>
    </row>
    <row r="4712" spans="6:7" x14ac:dyDescent="0.45">
      <c r="F4712" s="18">
        <v>4704</v>
      </c>
      <c r="G4712">
        <v>2770044.1099576056</v>
      </c>
    </row>
    <row r="4713" spans="6:7" x14ac:dyDescent="0.45">
      <c r="F4713" s="18">
        <v>4705</v>
      </c>
      <c r="G4713">
        <v>759397.2561484559</v>
      </c>
    </row>
    <row r="4714" spans="6:7" x14ac:dyDescent="0.45">
      <c r="F4714" s="18">
        <v>4706</v>
      </c>
      <c r="G4714">
        <v>2016022.0726806466</v>
      </c>
    </row>
    <row r="4715" spans="6:7" x14ac:dyDescent="0.45">
      <c r="F4715" s="18">
        <v>4707</v>
      </c>
      <c r="G4715">
        <v>16065294.874251509</v>
      </c>
    </row>
    <row r="4716" spans="6:7" x14ac:dyDescent="0.45">
      <c r="F4716" s="18">
        <v>4708</v>
      </c>
      <c r="G4716">
        <v>558606.49118882325</v>
      </c>
    </row>
    <row r="4717" spans="6:7" x14ac:dyDescent="0.45">
      <c r="F4717" s="18">
        <v>4709</v>
      </c>
      <c r="G4717">
        <v>815848.94888825784</v>
      </c>
    </row>
    <row r="4718" spans="6:7" x14ac:dyDescent="0.45">
      <c r="F4718" s="18">
        <v>4710</v>
      </c>
      <c r="G4718">
        <v>4534159.2721225144</v>
      </c>
    </row>
    <row r="4719" spans="6:7" x14ac:dyDescent="0.45">
      <c r="F4719" s="18">
        <v>4711</v>
      </c>
      <c r="G4719">
        <v>1079944.8716510963</v>
      </c>
    </row>
    <row r="4720" spans="6:7" x14ac:dyDescent="0.45">
      <c r="F4720" s="18">
        <v>4712</v>
      </c>
      <c r="G4720">
        <v>2517408.6713381605</v>
      </c>
    </row>
    <row r="4721" spans="6:7" x14ac:dyDescent="0.45">
      <c r="F4721" s="18">
        <v>4713</v>
      </c>
      <c r="G4721">
        <v>4949136.6011292497</v>
      </c>
    </row>
    <row r="4722" spans="6:7" x14ac:dyDescent="0.45">
      <c r="F4722" s="18">
        <v>4714</v>
      </c>
      <c r="G4722">
        <v>2345113.6515128212</v>
      </c>
    </row>
    <row r="4723" spans="6:7" x14ac:dyDescent="0.45">
      <c r="F4723" s="18">
        <v>4715</v>
      </c>
      <c r="G4723">
        <v>5314828.5462466022</v>
      </c>
    </row>
    <row r="4724" spans="6:7" x14ac:dyDescent="0.45">
      <c r="F4724" s="18">
        <v>4716</v>
      </c>
      <c r="G4724">
        <v>695809.1687545724</v>
      </c>
    </row>
    <row r="4725" spans="6:7" x14ac:dyDescent="0.45">
      <c r="F4725" s="18">
        <v>4717</v>
      </c>
      <c r="G4725">
        <v>1033898.8098739336</v>
      </c>
    </row>
    <row r="4726" spans="6:7" x14ac:dyDescent="0.45">
      <c r="F4726" s="18">
        <v>4718</v>
      </c>
      <c r="G4726">
        <v>3407080.8107433878</v>
      </c>
    </row>
    <row r="4727" spans="6:7" x14ac:dyDescent="0.45">
      <c r="F4727" s="18">
        <v>4719</v>
      </c>
      <c r="G4727">
        <v>572128.24029323901</v>
      </c>
    </row>
    <row r="4728" spans="6:7" x14ac:dyDescent="0.45">
      <c r="F4728" s="18">
        <v>4720</v>
      </c>
      <c r="G4728">
        <v>629435.00937907828</v>
      </c>
    </row>
    <row r="4729" spans="6:7" x14ac:dyDescent="0.45">
      <c r="F4729" s="18">
        <v>4721</v>
      </c>
      <c r="G4729">
        <v>1036226.3943378325</v>
      </c>
    </row>
    <row r="4730" spans="6:7" x14ac:dyDescent="0.45">
      <c r="F4730" s="18">
        <v>4722</v>
      </c>
      <c r="G4730">
        <v>2040939.6638978343</v>
      </c>
    </row>
    <row r="4731" spans="6:7" x14ac:dyDescent="0.45">
      <c r="F4731" s="18">
        <v>4723</v>
      </c>
      <c r="G4731">
        <v>5885758.307436618</v>
      </c>
    </row>
    <row r="4732" spans="6:7" x14ac:dyDescent="0.45">
      <c r="F4732" s="18">
        <v>4724</v>
      </c>
      <c r="G4732">
        <v>3349527.5623719105</v>
      </c>
    </row>
    <row r="4733" spans="6:7" x14ac:dyDescent="0.45">
      <c r="F4733" s="18">
        <v>4725</v>
      </c>
      <c r="G4733">
        <v>8390254.3175099548</v>
      </c>
    </row>
    <row r="4734" spans="6:7" x14ac:dyDescent="0.45">
      <c r="F4734" s="18">
        <v>4726</v>
      </c>
      <c r="G4734">
        <v>1000229.279501205</v>
      </c>
    </row>
    <row r="4735" spans="6:7" x14ac:dyDescent="0.45">
      <c r="F4735" s="18">
        <v>4727</v>
      </c>
      <c r="G4735">
        <v>2816124.2993407515</v>
      </c>
    </row>
    <row r="4736" spans="6:7" x14ac:dyDescent="0.45">
      <c r="F4736" s="18">
        <v>4728</v>
      </c>
      <c r="G4736">
        <v>324122.34652521514</v>
      </c>
    </row>
    <row r="4737" spans="6:7" x14ac:dyDescent="0.45">
      <c r="F4737" s="18">
        <v>4729</v>
      </c>
      <c r="G4737">
        <v>1018888.754779935</v>
      </c>
    </row>
    <row r="4738" spans="6:7" x14ac:dyDescent="0.45">
      <c r="F4738" s="18">
        <v>4730</v>
      </c>
      <c r="G4738">
        <v>1552983.8438404643</v>
      </c>
    </row>
    <row r="4739" spans="6:7" x14ac:dyDescent="0.45">
      <c r="F4739" s="18">
        <v>4731</v>
      </c>
      <c r="G4739">
        <v>1061648.3765782672</v>
      </c>
    </row>
    <row r="4740" spans="6:7" x14ac:dyDescent="0.45">
      <c r="F4740" s="18">
        <v>4732</v>
      </c>
      <c r="G4740">
        <v>8157092.1628379216</v>
      </c>
    </row>
    <row r="4741" spans="6:7" x14ac:dyDescent="0.45">
      <c r="F4741" s="18">
        <v>4733</v>
      </c>
      <c r="G4741">
        <v>688532.71243305772</v>
      </c>
    </row>
    <row r="4742" spans="6:7" x14ac:dyDescent="0.45">
      <c r="F4742" s="18">
        <v>4734</v>
      </c>
      <c r="G4742">
        <v>275504.79692282795</v>
      </c>
    </row>
    <row r="4743" spans="6:7" x14ac:dyDescent="0.45">
      <c r="F4743" s="18">
        <v>4735</v>
      </c>
      <c r="G4743">
        <v>2081021.796876685</v>
      </c>
    </row>
    <row r="4744" spans="6:7" x14ac:dyDescent="0.45">
      <c r="F4744" s="18">
        <v>4736</v>
      </c>
      <c r="G4744">
        <v>1245583.6243079074</v>
      </c>
    </row>
    <row r="4745" spans="6:7" x14ac:dyDescent="0.45">
      <c r="F4745" s="18">
        <v>4737</v>
      </c>
      <c r="G4745">
        <v>1600699.3150652181</v>
      </c>
    </row>
    <row r="4746" spans="6:7" x14ac:dyDescent="0.45">
      <c r="F4746" s="18">
        <v>4738</v>
      </c>
      <c r="G4746">
        <v>519188.90123791894</v>
      </c>
    </row>
    <row r="4747" spans="6:7" x14ac:dyDescent="0.45">
      <c r="F4747" s="18">
        <v>4739</v>
      </c>
      <c r="G4747">
        <v>2029629.0218499277</v>
      </c>
    </row>
    <row r="4748" spans="6:7" x14ac:dyDescent="0.45">
      <c r="F4748" s="18">
        <v>4740</v>
      </c>
      <c r="G4748">
        <v>483087.37651418673</v>
      </c>
    </row>
    <row r="4749" spans="6:7" x14ac:dyDescent="0.45">
      <c r="F4749" s="18">
        <v>4741</v>
      </c>
      <c r="G4749">
        <v>2057239.9660813194</v>
      </c>
    </row>
    <row r="4750" spans="6:7" x14ac:dyDescent="0.45">
      <c r="F4750" s="18">
        <v>4742</v>
      </c>
      <c r="G4750">
        <v>516490.95201193751</v>
      </c>
    </row>
    <row r="4751" spans="6:7" x14ac:dyDescent="0.45">
      <c r="F4751" s="18">
        <v>4743</v>
      </c>
      <c r="G4751">
        <v>1092509.7067902372</v>
      </c>
    </row>
    <row r="4752" spans="6:7" x14ac:dyDescent="0.45">
      <c r="F4752" s="18">
        <v>4744</v>
      </c>
      <c r="G4752">
        <v>6090008.0609704182</v>
      </c>
    </row>
    <row r="4753" spans="6:7" x14ac:dyDescent="0.45">
      <c r="F4753" s="18">
        <v>4745</v>
      </c>
      <c r="G4753">
        <v>2167825.3975380342</v>
      </c>
    </row>
    <row r="4754" spans="6:7" x14ac:dyDescent="0.45">
      <c r="F4754" s="18">
        <v>4746</v>
      </c>
      <c r="G4754">
        <v>360725.3998703672</v>
      </c>
    </row>
    <row r="4755" spans="6:7" x14ac:dyDescent="0.45">
      <c r="F4755" s="18">
        <v>4747</v>
      </c>
      <c r="G4755">
        <v>1102106.4660172367</v>
      </c>
    </row>
    <row r="4756" spans="6:7" x14ac:dyDescent="0.45">
      <c r="F4756" s="18">
        <v>4748</v>
      </c>
      <c r="G4756">
        <v>1056120.7271211066</v>
      </c>
    </row>
    <row r="4757" spans="6:7" x14ac:dyDescent="0.45">
      <c r="F4757" s="18">
        <v>4749</v>
      </c>
      <c r="G4757">
        <v>3718575.5061159143</v>
      </c>
    </row>
    <row r="4758" spans="6:7" x14ac:dyDescent="0.45">
      <c r="F4758" s="18">
        <v>4750</v>
      </c>
      <c r="G4758">
        <v>950829.61754657456</v>
      </c>
    </row>
    <row r="4759" spans="6:7" x14ac:dyDescent="0.45">
      <c r="F4759" s="18">
        <v>4751</v>
      </c>
      <c r="G4759">
        <v>3642955.9320597942</v>
      </c>
    </row>
    <row r="4760" spans="6:7" x14ac:dyDescent="0.45">
      <c r="F4760" s="18">
        <v>4752</v>
      </c>
      <c r="G4760">
        <v>727327.30144111009</v>
      </c>
    </row>
    <row r="4761" spans="6:7" x14ac:dyDescent="0.45">
      <c r="F4761" s="18">
        <v>4753</v>
      </c>
      <c r="G4761">
        <v>204699.30611221067</v>
      </c>
    </row>
    <row r="4762" spans="6:7" x14ac:dyDescent="0.45">
      <c r="F4762" s="18">
        <v>4754</v>
      </c>
      <c r="G4762">
        <v>1367310.4236431415</v>
      </c>
    </row>
    <row r="4763" spans="6:7" x14ac:dyDescent="0.45">
      <c r="F4763" s="18">
        <v>4755</v>
      </c>
      <c r="G4763">
        <v>1238592.3880837779</v>
      </c>
    </row>
    <row r="4764" spans="6:7" x14ac:dyDescent="0.45">
      <c r="F4764" s="18">
        <v>4756</v>
      </c>
      <c r="G4764">
        <v>8808035.5878893062</v>
      </c>
    </row>
    <row r="4765" spans="6:7" x14ac:dyDescent="0.45">
      <c r="F4765" s="18">
        <v>4757</v>
      </c>
      <c r="G4765">
        <v>929202.75670333835</v>
      </c>
    </row>
    <row r="4766" spans="6:7" x14ac:dyDescent="0.45">
      <c r="F4766" s="18">
        <v>4758</v>
      </c>
      <c r="G4766">
        <v>868284.46729449311</v>
      </c>
    </row>
    <row r="4767" spans="6:7" x14ac:dyDescent="0.45">
      <c r="F4767" s="18">
        <v>4759</v>
      </c>
      <c r="G4767">
        <v>6108864.5005617645</v>
      </c>
    </row>
    <row r="4768" spans="6:7" x14ac:dyDescent="0.45">
      <c r="F4768" s="18">
        <v>4760</v>
      </c>
      <c r="G4768">
        <v>1607726.2566835077</v>
      </c>
    </row>
    <row r="4769" spans="6:7" x14ac:dyDescent="0.45">
      <c r="F4769" s="18">
        <v>4761</v>
      </c>
      <c r="G4769">
        <v>1367911.875563218</v>
      </c>
    </row>
    <row r="4770" spans="6:7" x14ac:dyDescent="0.45">
      <c r="F4770" s="18">
        <v>4762</v>
      </c>
      <c r="G4770">
        <v>2367475.0268474086</v>
      </c>
    </row>
    <row r="4771" spans="6:7" x14ac:dyDescent="0.45">
      <c r="F4771" s="18">
        <v>4763</v>
      </c>
      <c r="G4771">
        <v>218061.99223613238</v>
      </c>
    </row>
    <row r="4772" spans="6:7" x14ac:dyDescent="0.45">
      <c r="F4772" s="18">
        <v>4764</v>
      </c>
      <c r="G4772">
        <v>2104424.2699738936</v>
      </c>
    </row>
    <row r="4773" spans="6:7" x14ac:dyDescent="0.45">
      <c r="F4773" s="18">
        <v>4765</v>
      </c>
      <c r="G4773">
        <v>3203097.4369101301</v>
      </c>
    </row>
    <row r="4774" spans="6:7" x14ac:dyDescent="0.45">
      <c r="F4774" s="18">
        <v>4766</v>
      </c>
      <c r="G4774">
        <v>25512846.368154414</v>
      </c>
    </row>
    <row r="4775" spans="6:7" x14ac:dyDescent="0.45">
      <c r="F4775" s="18">
        <v>4767</v>
      </c>
      <c r="G4775">
        <v>683955.93198755977</v>
      </c>
    </row>
    <row r="4776" spans="6:7" x14ac:dyDescent="0.45">
      <c r="F4776" s="18">
        <v>4768</v>
      </c>
      <c r="G4776">
        <v>3458695.3672625734</v>
      </c>
    </row>
    <row r="4777" spans="6:7" x14ac:dyDescent="0.45">
      <c r="F4777" s="18">
        <v>4769</v>
      </c>
      <c r="G4777">
        <v>958771.01631946699</v>
      </c>
    </row>
    <row r="4778" spans="6:7" x14ac:dyDescent="0.45">
      <c r="F4778" s="18">
        <v>4770</v>
      </c>
      <c r="G4778">
        <v>2996703.3991882806</v>
      </c>
    </row>
    <row r="4779" spans="6:7" x14ac:dyDescent="0.45">
      <c r="F4779" s="18">
        <v>4771</v>
      </c>
      <c r="G4779">
        <v>3488798.710837712</v>
      </c>
    </row>
    <row r="4780" spans="6:7" x14ac:dyDescent="0.45">
      <c r="F4780" s="18">
        <v>4772</v>
      </c>
      <c r="G4780">
        <v>1714432.723338793</v>
      </c>
    </row>
    <row r="4781" spans="6:7" x14ac:dyDescent="0.45">
      <c r="F4781" s="18">
        <v>4773</v>
      </c>
      <c r="G4781">
        <v>1781250.1230621533</v>
      </c>
    </row>
    <row r="4782" spans="6:7" x14ac:dyDescent="0.45">
      <c r="F4782" s="18">
        <v>4774</v>
      </c>
      <c r="G4782">
        <v>1966077.96610991</v>
      </c>
    </row>
    <row r="4783" spans="6:7" x14ac:dyDescent="0.45">
      <c r="F4783" s="18">
        <v>4775</v>
      </c>
      <c r="G4783">
        <v>5292963.3126396267</v>
      </c>
    </row>
    <row r="4784" spans="6:7" x14ac:dyDescent="0.45">
      <c r="F4784" s="18">
        <v>4776</v>
      </c>
      <c r="G4784">
        <v>372086.32133787917</v>
      </c>
    </row>
    <row r="4785" spans="6:7" x14ac:dyDescent="0.45">
      <c r="F4785" s="18">
        <v>4777</v>
      </c>
      <c r="G4785">
        <v>1786021.5286212666</v>
      </c>
    </row>
    <row r="4786" spans="6:7" x14ac:dyDescent="0.45">
      <c r="F4786" s="18">
        <v>4778</v>
      </c>
      <c r="G4786">
        <v>2925429.3307254985</v>
      </c>
    </row>
    <row r="4787" spans="6:7" x14ac:dyDescent="0.45">
      <c r="F4787" s="18">
        <v>4779</v>
      </c>
      <c r="G4787">
        <v>2666949.8882096531</v>
      </c>
    </row>
    <row r="4788" spans="6:7" x14ac:dyDescent="0.45">
      <c r="F4788" s="18">
        <v>4780</v>
      </c>
      <c r="G4788">
        <v>2359053.9161319123</v>
      </c>
    </row>
    <row r="4789" spans="6:7" x14ac:dyDescent="0.45">
      <c r="F4789" s="18">
        <v>4781</v>
      </c>
      <c r="G4789">
        <v>1006762.5123420057</v>
      </c>
    </row>
    <row r="4790" spans="6:7" x14ac:dyDescent="0.45">
      <c r="F4790" s="18">
        <v>4782</v>
      </c>
      <c r="G4790">
        <v>19850599.482552722</v>
      </c>
    </row>
    <row r="4791" spans="6:7" x14ac:dyDescent="0.45">
      <c r="F4791" s="18">
        <v>4783</v>
      </c>
      <c r="G4791">
        <v>5703873.8958556168</v>
      </c>
    </row>
    <row r="4792" spans="6:7" x14ac:dyDescent="0.45">
      <c r="F4792" s="18">
        <v>4784</v>
      </c>
      <c r="G4792">
        <v>3756341.4695790727</v>
      </c>
    </row>
    <row r="4793" spans="6:7" x14ac:dyDescent="0.45">
      <c r="F4793" s="18">
        <v>4785</v>
      </c>
      <c r="G4793">
        <v>1452786.8340428818</v>
      </c>
    </row>
    <row r="4794" spans="6:7" x14ac:dyDescent="0.45">
      <c r="F4794" s="18">
        <v>4786</v>
      </c>
      <c r="G4794">
        <v>776634.74784741073</v>
      </c>
    </row>
    <row r="4795" spans="6:7" x14ac:dyDescent="0.45">
      <c r="F4795" s="18">
        <v>4787</v>
      </c>
      <c r="G4795">
        <v>1275328.5254597769</v>
      </c>
    </row>
    <row r="4796" spans="6:7" x14ac:dyDescent="0.45">
      <c r="F4796" s="18">
        <v>4788</v>
      </c>
      <c r="G4796">
        <v>911883.46319814969</v>
      </c>
    </row>
    <row r="4797" spans="6:7" x14ac:dyDescent="0.45">
      <c r="F4797" s="18">
        <v>4789</v>
      </c>
      <c r="G4797">
        <v>635557.3982659264</v>
      </c>
    </row>
    <row r="4798" spans="6:7" x14ac:dyDescent="0.45">
      <c r="F4798" s="18">
        <v>4790</v>
      </c>
      <c r="G4798">
        <v>2016277.3904622311</v>
      </c>
    </row>
    <row r="4799" spans="6:7" x14ac:dyDescent="0.45">
      <c r="F4799" s="18">
        <v>4791</v>
      </c>
      <c r="G4799">
        <v>6014670.0934818853</v>
      </c>
    </row>
    <row r="4800" spans="6:7" x14ac:dyDescent="0.45">
      <c r="F4800" s="18">
        <v>4792</v>
      </c>
      <c r="G4800">
        <v>6412635.4222128857</v>
      </c>
    </row>
    <row r="4801" spans="6:7" x14ac:dyDescent="0.45">
      <c r="F4801" s="18">
        <v>4793</v>
      </c>
      <c r="G4801">
        <v>683810.66616727319</v>
      </c>
    </row>
    <row r="4802" spans="6:7" x14ac:dyDescent="0.45">
      <c r="F4802" s="18">
        <v>4794</v>
      </c>
      <c r="G4802">
        <v>320083.54156701907</v>
      </c>
    </row>
    <row r="4803" spans="6:7" x14ac:dyDescent="0.45">
      <c r="F4803" s="18">
        <v>4795</v>
      </c>
      <c r="G4803">
        <v>758535.73701966251</v>
      </c>
    </row>
    <row r="4804" spans="6:7" x14ac:dyDescent="0.45">
      <c r="F4804" s="18">
        <v>4796</v>
      </c>
      <c r="G4804">
        <v>697106.00300663558</v>
      </c>
    </row>
    <row r="4805" spans="6:7" x14ac:dyDescent="0.45">
      <c r="F4805" s="18">
        <v>4797</v>
      </c>
      <c r="G4805">
        <v>488341.74156637827</v>
      </c>
    </row>
    <row r="4806" spans="6:7" x14ac:dyDescent="0.45">
      <c r="F4806" s="18">
        <v>4798</v>
      </c>
      <c r="G4806">
        <v>3075624.6973354458</v>
      </c>
    </row>
    <row r="4807" spans="6:7" x14ac:dyDescent="0.45">
      <c r="F4807" s="18">
        <v>4799</v>
      </c>
      <c r="G4807">
        <v>4314806.26089771</v>
      </c>
    </row>
    <row r="4808" spans="6:7" x14ac:dyDescent="0.45">
      <c r="F4808" s="18">
        <v>4800</v>
      </c>
      <c r="G4808">
        <v>825094.03333246626</v>
      </c>
    </row>
    <row r="4809" spans="6:7" x14ac:dyDescent="0.45">
      <c r="F4809" s="18">
        <v>4801</v>
      </c>
      <c r="G4809">
        <v>4012558.1085737101</v>
      </c>
    </row>
    <row r="4810" spans="6:7" x14ac:dyDescent="0.45">
      <c r="F4810" s="18">
        <v>4802</v>
      </c>
      <c r="G4810">
        <v>6180515.9340633405</v>
      </c>
    </row>
    <row r="4811" spans="6:7" x14ac:dyDescent="0.45">
      <c r="F4811" s="18">
        <v>4803</v>
      </c>
      <c r="G4811">
        <v>1451288.9169074055</v>
      </c>
    </row>
    <row r="4812" spans="6:7" x14ac:dyDescent="0.45">
      <c r="F4812" s="18">
        <v>4804</v>
      </c>
      <c r="G4812">
        <v>1820150.1092575833</v>
      </c>
    </row>
    <row r="4813" spans="6:7" x14ac:dyDescent="0.45">
      <c r="F4813" s="18">
        <v>4805</v>
      </c>
      <c r="G4813">
        <v>1889938.1088653274</v>
      </c>
    </row>
    <row r="4814" spans="6:7" x14ac:dyDescent="0.45">
      <c r="F4814" s="18">
        <v>4806</v>
      </c>
      <c r="G4814">
        <v>2014466.2658183901</v>
      </c>
    </row>
    <row r="4815" spans="6:7" x14ac:dyDescent="0.45">
      <c r="F4815" s="18">
        <v>4807</v>
      </c>
      <c r="G4815">
        <v>1946705.3284038717</v>
      </c>
    </row>
    <row r="4816" spans="6:7" x14ac:dyDescent="0.45">
      <c r="F4816" s="18">
        <v>4808</v>
      </c>
      <c r="G4816">
        <v>9179127.4000043813</v>
      </c>
    </row>
    <row r="4817" spans="6:7" x14ac:dyDescent="0.45">
      <c r="F4817" s="18">
        <v>4809</v>
      </c>
      <c r="G4817">
        <v>567004.73207208631</v>
      </c>
    </row>
    <row r="4818" spans="6:7" x14ac:dyDescent="0.45">
      <c r="F4818" s="18">
        <v>4810</v>
      </c>
      <c r="G4818">
        <v>808986.61517578445</v>
      </c>
    </row>
    <row r="4819" spans="6:7" x14ac:dyDescent="0.45">
      <c r="F4819" s="18">
        <v>4811</v>
      </c>
      <c r="G4819">
        <v>1811579.7121613442</v>
      </c>
    </row>
    <row r="4820" spans="6:7" x14ac:dyDescent="0.45">
      <c r="F4820" s="18">
        <v>4812</v>
      </c>
      <c r="G4820">
        <v>2350148.5747708152</v>
      </c>
    </row>
    <row r="4821" spans="6:7" x14ac:dyDescent="0.45">
      <c r="F4821" s="18">
        <v>4813</v>
      </c>
      <c r="G4821">
        <v>2823244.4789817464</v>
      </c>
    </row>
    <row r="4822" spans="6:7" x14ac:dyDescent="0.45">
      <c r="F4822" s="18">
        <v>4814</v>
      </c>
      <c r="G4822">
        <v>974172.15295100247</v>
      </c>
    </row>
    <row r="4823" spans="6:7" x14ac:dyDescent="0.45">
      <c r="F4823" s="18">
        <v>4815</v>
      </c>
      <c r="G4823">
        <v>10901395.320759416</v>
      </c>
    </row>
    <row r="4824" spans="6:7" x14ac:dyDescent="0.45">
      <c r="F4824" s="18">
        <v>4816</v>
      </c>
      <c r="G4824">
        <v>2146174.7691387464</v>
      </c>
    </row>
    <row r="4825" spans="6:7" x14ac:dyDescent="0.45">
      <c r="F4825" s="18">
        <v>4817</v>
      </c>
      <c r="G4825">
        <v>10892074.425872888</v>
      </c>
    </row>
    <row r="4826" spans="6:7" x14ac:dyDescent="0.45">
      <c r="F4826" s="18">
        <v>4818</v>
      </c>
      <c r="G4826">
        <v>2448099.3749656458</v>
      </c>
    </row>
    <row r="4827" spans="6:7" x14ac:dyDescent="0.45">
      <c r="F4827" s="18">
        <v>4819</v>
      </c>
      <c r="G4827">
        <v>902059.12459677213</v>
      </c>
    </row>
    <row r="4828" spans="6:7" x14ac:dyDescent="0.45">
      <c r="F4828" s="18">
        <v>4820</v>
      </c>
      <c r="G4828">
        <v>10881665.058350148</v>
      </c>
    </row>
    <row r="4829" spans="6:7" x14ac:dyDescent="0.45">
      <c r="F4829" s="18">
        <v>4821</v>
      </c>
      <c r="G4829">
        <v>3801602.5593198533</v>
      </c>
    </row>
    <row r="4830" spans="6:7" x14ac:dyDescent="0.45">
      <c r="F4830" s="18">
        <v>4822</v>
      </c>
      <c r="G4830">
        <v>1974643.4118300013</v>
      </c>
    </row>
    <row r="4831" spans="6:7" x14ac:dyDescent="0.45">
      <c r="F4831" s="18">
        <v>4823</v>
      </c>
      <c r="G4831">
        <v>1053440.9471397025</v>
      </c>
    </row>
    <row r="4832" spans="6:7" x14ac:dyDescent="0.45">
      <c r="F4832" s="18">
        <v>4824</v>
      </c>
      <c r="G4832">
        <v>2174444.627131057</v>
      </c>
    </row>
    <row r="4833" spans="6:7" x14ac:dyDescent="0.45">
      <c r="F4833" s="18">
        <v>4825</v>
      </c>
      <c r="G4833">
        <v>1647629.8213177151</v>
      </c>
    </row>
    <row r="4834" spans="6:7" x14ac:dyDescent="0.45">
      <c r="F4834" s="18">
        <v>4826</v>
      </c>
      <c r="G4834">
        <v>1179458.4576427282</v>
      </c>
    </row>
    <row r="4835" spans="6:7" x14ac:dyDescent="0.45">
      <c r="F4835" s="18">
        <v>4827</v>
      </c>
      <c r="G4835">
        <v>529870.6159740194</v>
      </c>
    </row>
    <row r="4836" spans="6:7" x14ac:dyDescent="0.45">
      <c r="F4836" s="18">
        <v>4828</v>
      </c>
      <c r="G4836">
        <v>696168.93896156817</v>
      </c>
    </row>
    <row r="4837" spans="6:7" x14ac:dyDescent="0.45">
      <c r="F4837" s="18">
        <v>4829</v>
      </c>
      <c r="G4837">
        <v>1598526.6980206235</v>
      </c>
    </row>
    <row r="4838" spans="6:7" x14ac:dyDescent="0.45">
      <c r="F4838" s="18">
        <v>4830</v>
      </c>
      <c r="G4838">
        <v>1702860.7331464672</v>
      </c>
    </row>
    <row r="4839" spans="6:7" x14ac:dyDescent="0.45">
      <c r="F4839" s="18">
        <v>4831</v>
      </c>
      <c r="G4839">
        <v>772994.43582211481</v>
      </c>
    </row>
    <row r="4840" spans="6:7" x14ac:dyDescent="0.45">
      <c r="F4840" s="18">
        <v>4832</v>
      </c>
      <c r="G4840">
        <v>396641.90801347059</v>
      </c>
    </row>
    <row r="4841" spans="6:7" x14ac:dyDescent="0.45">
      <c r="F4841" s="18">
        <v>4833</v>
      </c>
      <c r="G4841">
        <v>798539.1999539563</v>
      </c>
    </row>
    <row r="4842" spans="6:7" x14ac:dyDescent="0.45">
      <c r="F4842" s="18">
        <v>4834</v>
      </c>
      <c r="G4842">
        <v>1343490.3494225726</v>
      </c>
    </row>
    <row r="4843" spans="6:7" x14ac:dyDescent="0.45">
      <c r="F4843" s="18">
        <v>4835</v>
      </c>
      <c r="G4843">
        <v>2577517.619858196</v>
      </c>
    </row>
    <row r="4844" spans="6:7" x14ac:dyDescent="0.45">
      <c r="F4844" s="18">
        <v>4836</v>
      </c>
      <c r="G4844">
        <v>2343335.1922842236</v>
      </c>
    </row>
    <row r="4845" spans="6:7" x14ac:dyDescent="0.45">
      <c r="F4845" s="18">
        <v>4837</v>
      </c>
      <c r="G4845">
        <v>6465365.6390494695</v>
      </c>
    </row>
    <row r="4846" spans="6:7" x14ac:dyDescent="0.45">
      <c r="F4846" s="18">
        <v>4838</v>
      </c>
      <c r="G4846">
        <v>1868908.3085512538</v>
      </c>
    </row>
    <row r="4847" spans="6:7" x14ac:dyDescent="0.45">
      <c r="F4847" s="18">
        <v>4839</v>
      </c>
      <c r="G4847">
        <v>1195076.7807230284</v>
      </c>
    </row>
    <row r="4848" spans="6:7" x14ac:dyDescent="0.45">
      <c r="F4848" s="18">
        <v>4840</v>
      </c>
      <c r="G4848">
        <v>3382398.9018629515</v>
      </c>
    </row>
    <row r="4849" spans="6:7" x14ac:dyDescent="0.45">
      <c r="F4849" s="18">
        <v>4841</v>
      </c>
      <c r="G4849">
        <v>1325189.8992945636</v>
      </c>
    </row>
    <row r="4850" spans="6:7" x14ac:dyDescent="0.45">
      <c r="F4850" s="18">
        <v>4842</v>
      </c>
      <c r="G4850">
        <v>2186082.353473715</v>
      </c>
    </row>
    <row r="4851" spans="6:7" x14ac:dyDescent="0.45">
      <c r="F4851" s="18">
        <v>4843</v>
      </c>
      <c r="G4851">
        <v>1631259.5621817603</v>
      </c>
    </row>
    <row r="4852" spans="6:7" x14ac:dyDescent="0.45">
      <c r="F4852" s="18">
        <v>4844</v>
      </c>
      <c r="G4852">
        <v>935775.68989082903</v>
      </c>
    </row>
    <row r="4853" spans="6:7" x14ac:dyDescent="0.45">
      <c r="F4853" s="18">
        <v>4845</v>
      </c>
      <c r="G4853">
        <v>439490.00255754276</v>
      </c>
    </row>
    <row r="4854" spans="6:7" x14ac:dyDescent="0.45">
      <c r="F4854" s="18">
        <v>4846</v>
      </c>
      <c r="G4854">
        <v>2742845.2813365501</v>
      </c>
    </row>
    <row r="4855" spans="6:7" x14ac:dyDescent="0.45">
      <c r="F4855" s="18">
        <v>4847</v>
      </c>
      <c r="G4855">
        <v>1156678.6789016502</v>
      </c>
    </row>
    <row r="4856" spans="6:7" x14ac:dyDescent="0.45">
      <c r="F4856" s="18">
        <v>4848</v>
      </c>
      <c r="G4856">
        <v>3215037.716302827</v>
      </c>
    </row>
    <row r="4857" spans="6:7" x14ac:dyDescent="0.45">
      <c r="F4857" s="18">
        <v>4849</v>
      </c>
      <c r="G4857">
        <v>810112.93080073409</v>
      </c>
    </row>
    <row r="4858" spans="6:7" x14ac:dyDescent="0.45">
      <c r="F4858" s="18">
        <v>4850</v>
      </c>
      <c r="G4858">
        <v>1244009.1166233041</v>
      </c>
    </row>
    <row r="4859" spans="6:7" x14ac:dyDescent="0.45">
      <c r="F4859" s="18">
        <v>4851</v>
      </c>
      <c r="G4859">
        <v>2129196.4371608733</v>
      </c>
    </row>
    <row r="4860" spans="6:7" x14ac:dyDescent="0.45">
      <c r="F4860" s="18">
        <v>4852</v>
      </c>
      <c r="G4860">
        <v>3926481.0231275046</v>
      </c>
    </row>
    <row r="4861" spans="6:7" x14ac:dyDescent="0.45">
      <c r="F4861" s="18">
        <v>4853</v>
      </c>
      <c r="G4861">
        <v>734245.99785374315</v>
      </c>
    </row>
    <row r="4862" spans="6:7" x14ac:dyDescent="0.45">
      <c r="F4862" s="18">
        <v>4854</v>
      </c>
      <c r="G4862">
        <v>1422239.4224475371</v>
      </c>
    </row>
    <row r="4863" spans="6:7" x14ac:dyDescent="0.45">
      <c r="F4863" s="18">
        <v>4855</v>
      </c>
      <c r="G4863">
        <v>258857.74227597608</v>
      </c>
    </row>
    <row r="4864" spans="6:7" x14ac:dyDescent="0.45">
      <c r="F4864" s="18">
        <v>4856</v>
      </c>
      <c r="G4864">
        <v>761553.24357650126</v>
      </c>
    </row>
    <row r="4865" spans="6:7" x14ac:dyDescent="0.45">
      <c r="F4865" s="18">
        <v>4857</v>
      </c>
      <c r="G4865">
        <v>1697981.4606276234</v>
      </c>
    </row>
    <row r="4866" spans="6:7" x14ac:dyDescent="0.45">
      <c r="F4866" s="18">
        <v>4858</v>
      </c>
      <c r="G4866">
        <v>950244.97104951553</v>
      </c>
    </row>
    <row r="4867" spans="6:7" x14ac:dyDescent="0.45">
      <c r="F4867" s="18">
        <v>4859</v>
      </c>
      <c r="G4867">
        <v>1134229.636239284</v>
      </c>
    </row>
    <row r="4868" spans="6:7" x14ac:dyDescent="0.45">
      <c r="F4868" s="18">
        <v>4860</v>
      </c>
      <c r="G4868">
        <v>2717917.5170601737</v>
      </c>
    </row>
    <row r="4869" spans="6:7" x14ac:dyDescent="0.45">
      <c r="F4869" s="18">
        <v>4861</v>
      </c>
      <c r="G4869">
        <v>1882302.1253287706</v>
      </c>
    </row>
    <row r="4870" spans="6:7" x14ac:dyDescent="0.45">
      <c r="F4870" s="18">
        <v>4862</v>
      </c>
      <c r="G4870">
        <v>1173493.2356618834</v>
      </c>
    </row>
    <row r="4871" spans="6:7" x14ac:dyDescent="0.45">
      <c r="F4871" s="18">
        <v>4863</v>
      </c>
      <c r="G4871">
        <v>7060299.8786039175</v>
      </c>
    </row>
    <row r="4872" spans="6:7" x14ac:dyDescent="0.45">
      <c r="F4872" s="18">
        <v>4864</v>
      </c>
      <c r="G4872">
        <v>7367913.0225085802</v>
      </c>
    </row>
    <row r="4873" spans="6:7" x14ac:dyDescent="0.45">
      <c r="F4873" s="18">
        <v>4865</v>
      </c>
      <c r="G4873">
        <v>3947633.5066339448</v>
      </c>
    </row>
    <row r="4874" spans="6:7" x14ac:dyDescent="0.45">
      <c r="F4874" s="18">
        <v>4866</v>
      </c>
      <c r="G4874">
        <v>2221061.1349447947</v>
      </c>
    </row>
    <row r="4875" spans="6:7" x14ac:dyDescent="0.45">
      <c r="F4875" s="18">
        <v>4867</v>
      </c>
      <c r="G4875">
        <v>2381524.1786702336</v>
      </c>
    </row>
    <row r="4876" spans="6:7" x14ac:dyDescent="0.45">
      <c r="F4876" s="18">
        <v>4868</v>
      </c>
      <c r="G4876">
        <v>2742739.3323936458</v>
      </c>
    </row>
    <row r="4877" spans="6:7" x14ac:dyDescent="0.45">
      <c r="F4877" s="18">
        <v>4869</v>
      </c>
      <c r="G4877">
        <v>1125581.5136500844</v>
      </c>
    </row>
    <row r="4878" spans="6:7" x14ac:dyDescent="0.45">
      <c r="F4878" s="18">
        <v>4870</v>
      </c>
      <c r="G4878">
        <v>1271869.3714763208</v>
      </c>
    </row>
    <row r="4879" spans="6:7" x14ac:dyDescent="0.45">
      <c r="F4879" s="18">
        <v>4871</v>
      </c>
      <c r="G4879">
        <v>1232617.4270492098</v>
      </c>
    </row>
    <row r="4880" spans="6:7" x14ac:dyDescent="0.45">
      <c r="F4880" s="18">
        <v>4872</v>
      </c>
      <c r="G4880">
        <v>773371.30975233926</v>
      </c>
    </row>
    <row r="4881" spans="6:7" x14ac:dyDescent="0.45">
      <c r="F4881" s="18">
        <v>4873</v>
      </c>
      <c r="G4881">
        <v>1213646.2191955901</v>
      </c>
    </row>
    <row r="4882" spans="6:7" x14ac:dyDescent="0.45">
      <c r="F4882" s="18">
        <v>4874</v>
      </c>
      <c r="G4882">
        <v>2082152.0891684517</v>
      </c>
    </row>
    <row r="4883" spans="6:7" x14ac:dyDescent="0.45">
      <c r="F4883" s="18">
        <v>4875</v>
      </c>
      <c r="G4883">
        <v>3832260.3591921162</v>
      </c>
    </row>
    <row r="4884" spans="6:7" x14ac:dyDescent="0.45">
      <c r="F4884" s="18">
        <v>4876</v>
      </c>
      <c r="G4884">
        <v>2709899.8421247392</v>
      </c>
    </row>
    <row r="4885" spans="6:7" x14ac:dyDescent="0.45">
      <c r="F4885" s="18">
        <v>4877</v>
      </c>
      <c r="G4885">
        <v>3089148.4644323019</v>
      </c>
    </row>
    <row r="4886" spans="6:7" x14ac:dyDescent="0.45">
      <c r="F4886" s="18">
        <v>4878</v>
      </c>
      <c r="G4886">
        <v>767394.64906753751</v>
      </c>
    </row>
    <row r="4887" spans="6:7" x14ac:dyDescent="0.45">
      <c r="F4887" s="18">
        <v>4879</v>
      </c>
      <c r="G4887">
        <v>2249590.7921949723</v>
      </c>
    </row>
    <row r="4888" spans="6:7" x14ac:dyDescent="0.45">
      <c r="F4888" s="18">
        <v>4880</v>
      </c>
      <c r="G4888">
        <v>2010170.2436774438</v>
      </c>
    </row>
    <row r="4889" spans="6:7" x14ac:dyDescent="0.45">
      <c r="F4889" s="18">
        <v>4881</v>
      </c>
      <c r="G4889">
        <v>1151995.3798903688</v>
      </c>
    </row>
    <row r="4890" spans="6:7" x14ac:dyDescent="0.45">
      <c r="F4890" s="18">
        <v>4882</v>
      </c>
      <c r="G4890">
        <v>3340772.1720866719</v>
      </c>
    </row>
    <row r="4891" spans="6:7" x14ac:dyDescent="0.45">
      <c r="F4891" s="18">
        <v>4883</v>
      </c>
      <c r="G4891">
        <v>774864.29709714546</v>
      </c>
    </row>
    <row r="4892" spans="6:7" x14ac:dyDescent="0.45">
      <c r="F4892" s="18">
        <v>4884</v>
      </c>
      <c r="G4892">
        <v>3671852.0293103508</v>
      </c>
    </row>
    <row r="4893" spans="6:7" x14ac:dyDescent="0.45">
      <c r="F4893" s="18">
        <v>4885</v>
      </c>
      <c r="G4893">
        <v>1853440.3669588827</v>
      </c>
    </row>
    <row r="4894" spans="6:7" x14ac:dyDescent="0.45">
      <c r="F4894" s="18">
        <v>4886</v>
      </c>
      <c r="G4894">
        <v>4176996.8062847671</v>
      </c>
    </row>
    <row r="4895" spans="6:7" x14ac:dyDescent="0.45">
      <c r="F4895" s="18">
        <v>4887</v>
      </c>
      <c r="G4895">
        <v>2427745.5901267952</v>
      </c>
    </row>
    <row r="4896" spans="6:7" x14ac:dyDescent="0.45">
      <c r="F4896" s="18">
        <v>4888</v>
      </c>
      <c r="G4896">
        <v>2300953.1821779129</v>
      </c>
    </row>
    <row r="4897" spans="6:7" x14ac:dyDescent="0.45">
      <c r="F4897" s="18">
        <v>4889</v>
      </c>
      <c r="G4897">
        <v>3299106.5369853033</v>
      </c>
    </row>
    <row r="4898" spans="6:7" x14ac:dyDescent="0.45">
      <c r="F4898" s="18">
        <v>4890</v>
      </c>
      <c r="G4898">
        <v>689818.88433404022</v>
      </c>
    </row>
    <row r="4899" spans="6:7" x14ac:dyDescent="0.45">
      <c r="F4899" s="18">
        <v>4891</v>
      </c>
      <c r="G4899">
        <v>5128703.3851194251</v>
      </c>
    </row>
    <row r="4900" spans="6:7" x14ac:dyDescent="0.45">
      <c r="F4900" s="18">
        <v>4892</v>
      </c>
      <c r="G4900">
        <v>1787916.0558381614</v>
      </c>
    </row>
    <row r="4901" spans="6:7" x14ac:dyDescent="0.45">
      <c r="F4901" s="18">
        <v>4893</v>
      </c>
      <c r="G4901">
        <v>2346424.7403184529</v>
      </c>
    </row>
    <row r="4902" spans="6:7" x14ac:dyDescent="0.45">
      <c r="F4902" s="18">
        <v>4894</v>
      </c>
      <c r="G4902">
        <v>1573982.6277601777</v>
      </c>
    </row>
    <row r="4903" spans="6:7" x14ac:dyDescent="0.45">
      <c r="F4903" s="18">
        <v>4895</v>
      </c>
      <c r="G4903">
        <v>1585324.2106133017</v>
      </c>
    </row>
    <row r="4904" spans="6:7" x14ac:dyDescent="0.45">
      <c r="F4904" s="18">
        <v>4896</v>
      </c>
      <c r="G4904">
        <v>887432.3240961741</v>
      </c>
    </row>
    <row r="4905" spans="6:7" x14ac:dyDescent="0.45">
      <c r="F4905" s="18">
        <v>4897</v>
      </c>
      <c r="G4905">
        <v>2121076.8315712917</v>
      </c>
    </row>
    <row r="4906" spans="6:7" x14ac:dyDescent="0.45">
      <c r="F4906" s="18">
        <v>4898</v>
      </c>
      <c r="G4906">
        <v>1145036.2537449715</v>
      </c>
    </row>
    <row r="4907" spans="6:7" x14ac:dyDescent="0.45">
      <c r="F4907" s="18">
        <v>4899</v>
      </c>
      <c r="G4907">
        <v>263665.97728966328</v>
      </c>
    </row>
    <row r="4908" spans="6:7" x14ac:dyDescent="0.45">
      <c r="F4908" s="18">
        <v>4900</v>
      </c>
      <c r="G4908">
        <v>2477721.9689558591</v>
      </c>
    </row>
    <row r="4909" spans="6:7" x14ac:dyDescent="0.45">
      <c r="F4909" s="18">
        <v>4901</v>
      </c>
      <c r="G4909">
        <v>1762026.2048068021</v>
      </c>
    </row>
    <row r="4910" spans="6:7" x14ac:dyDescent="0.45">
      <c r="F4910" s="18">
        <v>4902</v>
      </c>
      <c r="G4910">
        <v>1867839.9808288799</v>
      </c>
    </row>
    <row r="4911" spans="6:7" x14ac:dyDescent="0.45">
      <c r="F4911" s="18">
        <v>4903</v>
      </c>
      <c r="G4911">
        <v>2220426.2169571039</v>
      </c>
    </row>
    <row r="4912" spans="6:7" x14ac:dyDescent="0.45">
      <c r="F4912" s="18">
        <v>4904</v>
      </c>
      <c r="G4912">
        <v>1783451.0685972909</v>
      </c>
    </row>
    <row r="4913" spans="6:7" x14ac:dyDescent="0.45">
      <c r="F4913" s="18">
        <v>4905</v>
      </c>
      <c r="G4913">
        <v>3019296.6625743443</v>
      </c>
    </row>
    <row r="4914" spans="6:7" x14ac:dyDescent="0.45">
      <c r="F4914" s="18">
        <v>4906</v>
      </c>
      <c r="G4914">
        <v>3073679.7599498569</v>
      </c>
    </row>
    <row r="4915" spans="6:7" x14ac:dyDescent="0.45">
      <c r="F4915" s="18">
        <v>4907</v>
      </c>
      <c r="G4915">
        <v>1969512.5601392947</v>
      </c>
    </row>
    <row r="4916" spans="6:7" x14ac:dyDescent="0.45">
      <c r="F4916" s="18">
        <v>4908</v>
      </c>
      <c r="G4916">
        <v>3876996.5286395536</v>
      </c>
    </row>
    <row r="4917" spans="6:7" x14ac:dyDescent="0.45">
      <c r="F4917" s="18">
        <v>4909</v>
      </c>
      <c r="G4917">
        <v>4375102.1552077448</v>
      </c>
    </row>
    <row r="4918" spans="6:7" x14ac:dyDescent="0.45">
      <c r="F4918" s="18">
        <v>4910</v>
      </c>
      <c r="G4918">
        <v>838175.88127476594</v>
      </c>
    </row>
    <row r="4919" spans="6:7" x14ac:dyDescent="0.45">
      <c r="F4919" s="18">
        <v>4911</v>
      </c>
      <c r="G4919">
        <v>726199.27431984479</v>
      </c>
    </row>
    <row r="4920" spans="6:7" x14ac:dyDescent="0.45">
      <c r="F4920" s="18">
        <v>4912</v>
      </c>
      <c r="G4920">
        <v>1306322.3459617186</v>
      </c>
    </row>
    <row r="4921" spans="6:7" x14ac:dyDescent="0.45">
      <c r="F4921" s="18">
        <v>4913</v>
      </c>
      <c r="G4921">
        <v>778393.19651578809</v>
      </c>
    </row>
    <row r="4922" spans="6:7" x14ac:dyDescent="0.45">
      <c r="F4922" s="18">
        <v>4914</v>
      </c>
      <c r="G4922">
        <v>5130149.4795505796</v>
      </c>
    </row>
    <row r="4923" spans="6:7" x14ac:dyDescent="0.45">
      <c r="F4923" s="18">
        <v>4915</v>
      </c>
      <c r="G4923">
        <v>7736089.9179673744</v>
      </c>
    </row>
    <row r="4924" spans="6:7" x14ac:dyDescent="0.45">
      <c r="F4924" s="18">
        <v>4916</v>
      </c>
      <c r="G4924">
        <v>1427873.2369545887</v>
      </c>
    </row>
    <row r="4925" spans="6:7" x14ac:dyDescent="0.45">
      <c r="F4925" s="18">
        <v>4917</v>
      </c>
      <c r="G4925">
        <v>4569674.6098718308</v>
      </c>
    </row>
    <row r="4926" spans="6:7" x14ac:dyDescent="0.45">
      <c r="F4926" s="18">
        <v>4918</v>
      </c>
      <c r="G4926">
        <v>2197629.0214579431</v>
      </c>
    </row>
    <row r="4927" spans="6:7" x14ac:dyDescent="0.45">
      <c r="F4927" s="18">
        <v>4919</v>
      </c>
      <c r="G4927">
        <v>759446.73528567993</v>
      </c>
    </row>
    <row r="4928" spans="6:7" x14ac:dyDescent="0.45">
      <c r="F4928" s="18">
        <v>4920</v>
      </c>
      <c r="G4928">
        <v>797417.53829983016</v>
      </c>
    </row>
    <row r="4929" spans="6:7" x14ac:dyDescent="0.45">
      <c r="F4929" s="18">
        <v>4921</v>
      </c>
      <c r="G4929">
        <v>1548952.6763470029</v>
      </c>
    </row>
    <row r="4930" spans="6:7" x14ac:dyDescent="0.45">
      <c r="F4930" s="18">
        <v>4922</v>
      </c>
      <c r="G4930">
        <v>1762255.7910730396</v>
      </c>
    </row>
    <row r="4931" spans="6:7" x14ac:dyDescent="0.45">
      <c r="F4931" s="18">
        <v>4923</v>
      </c>
      <c r="G4931">
        <v>2412357.4209925449</v>
      </c>
    </row>
    <row r="4932" spans="6:7" x14ac:dyDescent="0.45">
      <c r="F4932" s="18">
        <v>4924</v>
      </c>
      <c r="G4932">
        <v>7193394.1855948502</v>
      </c>
    </row>
    <row r="4933" spans="6:7" x14ac:dyDescent="0.45">
      <c r="F4933" s="18">
        <v>4925</v>
      </c>
      <c r="G4933">
        <v>2508643.7493891688</v>
      </c>
    </row>
    <row r="4934" spans="6:7" x14ac:dyDescent="0.45">
      <c r="F4934" s="18">
        <v>4926</v>
      </c>
      <c r="G4934">
        <v>9029872.2372372132</v>
      </c>
    </row>
    <row r="4935" spans="6:7" x14ac:dyDescent="0.45">
      <c r="F4935" s="18">
        <v>4927</v>
      </c>
      <c r="G4935">
        <v>943149.95668392105</v>
      </c>
    </row>
    <row r="4936" spans="6:7" x14ac:dyDescent="0.45">
      <c r="F4936" s="18">
        <v>4928</v>
      </c>
      <c r="G4936">
        <v>592750.15642459819</v>
      </c>
    </row>
    <row r="4937" spans="6:7" x14ac:dyDescent="0.45">
      <c r="F4937" s="18">
        <v>4929</v>
      </c>
      <c r="G4937">
        <v>6154665.7180899857</v>
      </c>
    </row>
    <row r="4938" spans="6:7" x14ac:dyDescent="0.45">
      <c r="F4938" s="18">
        <v>4930</v>
      </c>
      <c r="G4938">
        <v>602408.92297217692</v>
      </c>
    </row>
    <row r="4939" spans="6:7" x14ac:dyDescent="0.45">
      <c r="F4939" s="18">
        <v>4931</v>
      </c>
      <c r="G4939">
        <v>1222710.9947927557</v>
      </c>
    </row>
    <row r="4940" spans="6:7" x14ac:dyDescent="0.45">
      <c r="F4940" s="18">
        <v>4932</v>
      </c>
      <c r="G4940">
        <v>557027.58993251319</v>
      </c>
    </row>
    <row r="4941" spans="6:7" x14ac:dyDescent="0.45">
      <c r="F4941" s="18">
        <v>4933</v>
      </c>
      <c r="G4941">
        <v>3160620.251412624</v>
      </c>
    </row>
    <row r="4942" spans="6:7" x14ac:dyDescent="0.45">
      <c r="F4942" s="18">
        <v>4934</v>
      </c>
      <c r="G4942">
        <v>736668.33049577475</v>
      </c>
    </row>
    <row r="4943" spans="6:7" x14ac:dyDescent="0.45">
      <c r="F4943" s="18">
        <v>4935</v>
      </c>
      <c r="G4943">
        <v>3300490.3847447443</v>
      </c>
    </row>
    <row r="4944" spans="6:7" x14ac:dyDescent="0.45">
      <c r="F4944" s="18">
        <v>4936</v>
      </c>
      <c r="G4944">
        <v>3642862.7682398772</v>
      </c>
    </row>
    <row r="4945" spans="6:7" x14ac:dyDescent="0.45">
      <c r="F4945" s="18">
        <v>4937</v>
      </c>
      <c r="G4945">
        <v>950603.93002068321</v>
      </c>
    </row>
    <row r="4946" spans="6:7" x14ac:dyDescent="0.45">
      <c r="F4946" s="18">
        <v>4938</v>
      </c>
      <c r="G4946">
        <v>4022344.8943724809</v>
      </c>
    </row>
    <row r="4947" spans="6:7" x14ac:dyDescent="0.45">
      <c r="F4947" s="18">
        <v>4939</v>
      </c>
      <c r="G4947">
        <v>851073.96737565158</v>
      </c>
    </row>
    <row r="4948" spans="6:7" x14ac:dyDescent="0.45">
      <c r="F4948" s="18">
        <v>4940</v>
      </c>
      <c r="G4948">
        <v>1549374.0699485401</v>
      </c>
    </row>
    <row r="4949" spans="6:7" x14ac:dyDescent="0.45">
      <c r="F4949" s="18">
        <v>4941</v>
      </c>
      <c r="G4949">
        <v>3605019.0011997833</v>
      </c>
    </row>
    <row r="4950" spans="6:7" x14ac:dyDescent="0.45">
      <c r="F4950" s="18">
        <v>4942</v>
      </c>
      <c r="G4950">
        <v>3078034.3322607274</v>
      </c>
    </row>
    <row r="4951" spans="6:7" x14ac:dyDescent="0.45">
      <c r="F4951" s="18">
        <v>4943</v>
      </c>
      <c r="G4951">
        <v>1544654.1176645313</v>
      </c>
    </row>
    <row r="4952" spans="6:7" x14ac:dyDescent="0.45">
      <c r="F4952" s="18">
        <v>4944</v>
      </c>
      <c r="G4952">
        <v>4096568.1328316778</v>
      </c>
    </row>
    <row r="4953" spans="6:7" x14ac:dyDescent="0.45">
      <c r="F4953" s="18">
        <v>4945</v>
      </c>
      <c r="G4953">
        <v>998627.22025848727</v>
      </c>
    </row>
    <row r="4954" spans="6:7" x14ac:dyDescent="0.45">
      <c r="F4954" s="18">
        <v>4946</v>
      </c>
      <c r="G4954">
        <v>349007.27188495971</v>
      </c>
    </row>
    <row r="4955" spans="6:7" x14ac:dyDescent="0.45">
      <c r="F4955" s="18">
        <v>4947</v>
      </c>
      <c r="G4955">
        <v>2638573.1598543297</v>
      </c>
    </row>
    <row r="4956" spans="6:7" x14ac:dyDescent="0.45">
      <c r="F4956" s="18">
        <v>4948</v>
      </c>
      <c r="G4956">
        <v>2261488.1674768273</v>
      </c>
    </row>
    <row r="4957" spans="6:7" x14ac:dyDescent="0.45">
      <c r="F4957" s="18">
        <v>4949</v>
      </c>
      <c r="G4957">
        <v>596189.61161803443</v>
      </c>
    </row>
    <row r="4958" spans="6:7" x14ac:dyDescent="0.45">
      <c r="F4958" s="18">
        <v>4950</v>
      </c>
      <c r="G4958">
        <v>779266.27058244683</v>
      </c>
    </row>
    <row r="4959" spans="6:7" x14ac:dyDescent="0.45">
      <c r="F4959" s="18">
        <v>4951</v>
      </c>
      <c r="G4959">
        <v>3590424.9681510045</v>
      </c>
    </row>
    <row r="4960" spans="6:7" x14ac:dyDescent="0.45">
      <c r="F4960" s="18">
        <v>4952</v>
      </c>
      <c r="G4960">
        <v>1120881.1222470007</v>
      </c>
    </row>
    <row r="4961" spans="6:7" x14ac:dyDescent="0.45">
      <c r="F4961" s="18">
        <v>4953</v>
      </c>
      <c r="G4961">
        <v>368521.09966663894</v>
      </c>
    </row>
    <row r="4962" spans="6:7" x14ac:dyDescent="0.45">
      <c r="F4962" s="18">
        <v>4954</v>
      </c>
      <c r="G4962">
        <v>3612689.6638301066</v>
      </c>
    </row>
    <row r="4963" spans="6:7" x14ac:dyDescent="0.45">
      <c r="F4963" s="18">
        <v>4955</v>
      </c>
      <c r="G4963">
        <v>222068.23176196354</v>
      </c>
    </row>
    <row r="4964" spans="6:7" x14ac:dyDescent="0.45">
      <c r="F4964" s="18">
        <v>4956</v>
      </c>
      <c r="G4964">
        <v>919387.82814960077</v>
      </c>
    </row>
    <row r="4965" spans="6:7" x14ac:dyDescent="0.45">
      <c r="F4965" s="18">
        <v>4957</v>
      </c>
      <c r="G4965">
        <v>534983.69511585007</v>
      </c>
    </row>
    <row r="4966" spans="6:7" x14ac:dyDescent="0.45">
      <c r="F4966" s="18">
        <v>4958</v>
      </c>
      <c r="G4966">
        <v>1424132.1021139454</v>
      </c>
    </row>
    <row r="4967" spans="6:7" x14ac:dyDescent="0.45">
      <c r="F4967" s="18">
        <v>4959</v>
      </c>
      <c r="G4967">
        <v>668776.88989699364</v>
      </c>
    </row>
    <row r="4968" spans="6:7" x14ac:dyDescent="0.45">
      <c r="F4968" s="18">
        <v>4960</v>
      </c>
      <c r="G4968">
        <v>884131.5649588824</v>
      </c>
    </row>
    <row r="4969" spans="6:7" x14ac:dyDescent="0.45">
      <c r="F4969" s="18">
        <v>4961</v>
      </c>
      <c r="G4969">
        <v>4409822.767111198</v>
      </c>
    </row>
    <row r="4970" spans="6:7" x14ac:dyDescent="0.45">
      <c r="F4970" s="18">
        <v>4962</v>
      </c>
      <c r="G4970">
        <v>983098.49405328894</v>
      </c>
    </row>
    <row r="4971" spans="6:7" x14ac:dyDescent="0.45">
      <c r="F4971" s="18">
        <v>4963</v>
      </c>
      <c r="G4971">
        <v>2319198.2792709353</v>
      </c>
    </row>
    <row r="4972" spans="6:7" x14ac:dyDescent="0.45">
      <c r="F4972" s="18">
        <v>4964</v>
      </c>
      <c r="G4972">
        <v>392414.86431683321</v>
      </c>
    </row>
    <row r="4973" spans="6:7" x14ac:dyDescent="0.45">
      <c r="F4973" s="18">
        <v>4965</v>
      </c>
      <c r="G4973">
        <v>1758507.5875607531</v>
      </c>
    </row>
    <row r="4974" spans="6:7" x14ac:dyDescent="0.45">
      <c r="F4974" s="18">
        <v>4966</v>
      </c>
      <c r="G4974">
        <v>3605590.4558631908</v>
      </c>
    </row>
    <row r="4975" spans="6:7" x14ac:dyDescent="0.45">
      <c r="F4975" s="18">
        <v>4967</v>
      </c>
      <c r="G4975">
        <v>3157744.2240673946</v>
      </c>
    </row>
    <row r="4976" spans="6:7" x14ac:dyDescent="0.45">
      <c r="F4976" s="18">
        <v>4968</v>
      </c>
      <c r="G4976">
        <v>1017924.7335860088</v>
      </c>
    </row>
    <row r="4977" spans="6:7" x14ac:dyDescent="0.45">
      <c r="F4977" s="18">
        <v>4969</v>
      </c>
      <c r="G4977">
        <v>1850119.9250044136</v>
      </c>
    </row>
    <row r="4978" spans="6:7" x14ac:dyDescent="0.45">
      <c r="F4978" s="18">
        <v>4970</v>
      </c>
      <c r="G4978">
        <v>1696774.9962962496</v>
      </c>
    </row>
    <row r="4979" spans="6:7" x14ac:dyDescent="0.45">
      <c r="F4979" s="18">
        <v>4971</v>
      </c>
      <c r="G4979">
        <v>749285.25103968731</v>
      </c>
    </row>
    <row r="4980" spans="6:7" x14ac:dyDescent="0.45">
      <c r="F4980" s="18">
        <v>4972</v>
      </c>
      <c r="G4980">
        <v>1468993.5158532676</v>
      </c>
    </row>
    <row r="4981" spans="6:7" x14ac:dyDescent="0.45">
      <c r="F4981" s="18">
        <v>4973</v>
      </c>
      <c r="G4981">
        <v>1985326.1695988642</v>
      </c>
    </row>
    <row r="4982" spans="6:7" x14ac:dyDescent="0.45">
      <c r="F4982" s="18">
        <v>4974</v>
      </c>
      <c r="G4982">
        <v>576959.28546088515</v>
      </c>
    </row>
    <row r="4983" spans="6:7" x14ac:dyDescent="0.45">
      <c r="F4983" s="18">
        <v>4975</v>
      </c>
      <c r="G4983">
        <v>1738659.1745125609</v>
      </c>
    </row>
    <row r="4984" spans="6:7" x14ac:dyDescent="0.45">
      <c r="F4984" s="18">
        <v>4976</v>
      </c>
      <c r="G4984">
        <v>1247157.5123596776</v>
      </c>
    </row>
    <row r="4985" spans="6:7" x14ac:dyDescent="0.45">
      <c r="F4985" s="18">
        <v>4977</v>
      </c>
      <c r="G4985">
        <v>3366033.244451907</v>
      </c>
    </row>
    <row r="4986" spans="6:7" x14ac:dyDescent="0.45">
      <c r="F4986" s="18">
        <v>4978</v>
      </c>
      <c r="G4986">
        <v>1660742.8480479647</v>
      </c>
    </row>
    <row r="4987" spans="6:7" x14ac:dyDescent="0.45">
      <c r="F4987" s="18">
        <v>4979</v>
      </c>
      <c r="G4987">
        <v>2911218.6381545849</v>
      </c>
    </row>
    <row r="4988" spans="6:7" x14ac:dyDescent="0.45">
      <c r="F4988" s="18">
        <v>4980</v>
      </c>
      <c r="G4988">
        <v>1726850.2827045573</v>
      </c>
    </row>
    <row r="4989" spans="6:7" x14ac:dyDescent="0.45">
      <c r="F4989" s="18">
        <v>4981</v>
      </c>
      <c r="G4989">
        <v>1453090.2505712593</v>
      </c>
    </row>
    <row r="4990" spans="6:7" x14ac:dyDescent="0.45">
      <c r="F4990" s="18">
        <v>4982</v>
      </c>
      <c r="G4990">
        <v>1006467.3944558763</v>
      </c>
    </row>
    <row r="4991" spans="6:7" x14ac:dyDescent="0.45">
      <c r="F4991" s="18">
        <v>4983</v>
      </c>
      <c r="G4991">
        <v>2216012.8026611218</v>
      </c>
    </row>
    <row r="4992" spans="6:7" x14ac:dyDescent="0.45">
      <c r="F4992" s="18">
        <v>4984</v>
      </c>
      <c r="G4992">
        <v>2536081.0038956595</v>
      </c>
    </row>
    <row r="4993" spans="6:7" x14ac:dyDescent="0.45">
      <c r="F4993" s="18">
        <v>4985</v>
      </c>
      <c r="G4993">
        <v>7566748.5920700207</v>
      </c>
    </row>
    <row r="4994" spans="6:7" x14ac:dyDescent="0.45">
      <c r="F4994" s="18">
        <v>4986</v>
      </c>
      <c r="G4994">
        <v>1602364.2908866315</v>
      </c>
    </row>
    <row r="4995" spans="6:7" x14ac:dyDescent="0.45">
      <c r="F4995" s="18">
        <v>4987</v>
      </c>
      <c r="G4995">
        <v>1048035.5477037762</v>
      </c>
    </row>
    <row r="4996" spans="6:7" x14ac:dyDescent="0.45">
      <c r="F4996" s="18">
        <v>4988</v>
      </c>
      <c r="G4996">
        <v>4080913.4262844846</v>
      </c>
    </row>
    <row r="4997" spans="6:7" x14ac:dyDescent="0.45">
      <c r="F4997" s="18">
        <v>4989</v>
      </c>
      <c r="G4997">
        <v>1354482.3616690396</v>
      </c>
    </row>
    <row r="4998" spans="6:7" x14ac:dyDescent="0.45">
      <c r="F4998" s="18">
        <v>4990</v>
      </c>
      <c r="G4998">
        <v>1747342.1417283737</v>
      </c>
    </row>
    <row r="4999" spans="6:7" x14ac:dyDescent="0.45">
      <c r="F4999" s="18">
        <v>4991</v>
      </c>
      <c r="G4999">
        <v>10205873.411579879</v>
      </c>
    </row>
    <row r="5000" spans="6:7" x14ac:dyDescent="0.45">
      <c r="F5000" s="18">
        <v>4992</v>
      </c>
      <c r="G5000">
        <v>2633958.118068323</v>
      </c>
    </row>
    <row r="5001" spans="6:7" x14ac:dyDescent="0.45">
      <c r="F5001" s="18">
        <v>4993</v>
      </c>
      <c r="G5001">
        <v>2820382.9409831055</v>
      </c>
    </row>
    <row r="5002" spans="6:7" x14ac:dyDescent="0.45">
      <c r="F5002" s="18">
        <v>4994</v>
      </c>
      <c r="G5002">
        <v>877090.1862159787</v>
      </c>
    </row>
    <row r="5003" spans="6:7" x14ac:dyDescent="0.45">
      <c r="F5003" s="18">
        <v>4995</v>
      </c>
      <c r="G5003">
        <v>784179.69948891422</v>
      </c>
    </row>
    <row r="5004" spans="6:7" x14ac:dyDescent="0.45">
      <c r="F5004" s="18">
        <v>4996</v>
      </c>
      <c r="G5004">
        <v>9695778.3647241816</v>
      </c>
    </row>
    <row r="5005" spans="6:7" x14ac:dyDescent="0.45">
      <c r="F5005" s="18">
        <v>4997</v>
      </c>
      <c r="G5005">
        <v>3207375.2929752218</v>
      </c>
    </row>
    <row r="5006" spans="6:7" x14ac:dyDescent="0.45">
      <c r="F5006" s="18">
        <v>4998</v>
      </c>
      <c r="G5006">
        <v>3659349.8420132603</v>
      </c>
    </row>
    <row r="5007" spans="6:7" x14ac:dyDescent="0.45">
      <c r="F5007" s="18">
        <v>4999</v>
      </c>
      <c r="G5007">
        <v>2832301.8258258328</v>
      </c>
    </row>
    <row r="5008" spans="6:7" x14ac:dyDescent="0.45">
      <c r="F5008" s="18">
        <v>5000</v>
      </c>
      <c r="G5008">
        <v>522722.58658838016</v>
      </c>
    </row>
    <row r="5009" spans="6:7" x14ac:dyDescent="0.45">
      <c r="F5009" s="18">
        <v>5001</v>
      </c>
      <c r="G5009">
        <v>538502.60882141837</v>
      </c>
    </row>
    <row r="5010" spans="6:7" x14ac:dyDescent="0.45">
      <c r="F5010" s="18">
        <v>5002</v>
      </c>
      <c r="G5010">
        <v>1874555.6330467344</v>
      </c>
    </row>
    <row r="5011" spans="6:7" x14ac:dyDescent="0.45">
      <c r="F5011" s="18">
        <v>5003</v>
      </c>
      <c r="G5011">
        <v>1993534.9010901849</v>
      </c>
    </row>
    <row r="5012" spans="6:7" x14ac:dyDescent="0.45">
      <c r="F5012" s="18">
        <v>5004</v>
      </c>
      <c r="G5012">
        <v>716550.79627717228</v>
      </c>
    </row>
    <row r="5013" spans="6:7" x14ac:dyDescent="0.45">
      <c r="F5013" s="18">
        <v>5005</v>
      </c>
      <c r="G5013">
        <v>517065.15456018836</v>
      </c>
    </row>
    <row r="5014" spans="6:7" x14ac:dyDescent="0.45">
      <c r="F5014" s="18">
        <v>5006</v>
      </c>
      <c r="G5014">
        <v>694837.95288918726</v>
      </c>
    </row>
    <row r="5015" spans="6:7" x14ac:dyDescent="0.45">
      <c r="F5015" s="18">
        <v>5007</v>
      </c>
      <c r="G5015">
        <v>1798859.3585933647</v>
      </c>
    </row>
    <row r="5016" spans="6:7" x14ac:dyDescent="0.45">
      <c r="F5016" s="18">
        <v>5008</v>
      </c>
      <c r="G5016">
        <v>2738699.0843442963</v>
      </c>
    </row>
    <row r="5017" spans="6:7" x14ac:dyDescent="0.45">
      <c r="F5017" s="18">
        <v>5009</v>
      </c>
      <c r="G5017">
        <v>457087.89883978909</v>
      </c>
    </row>
    <row r="5018" spans="6:7" x14ac:dyDescent="0.45">
      <c r="F5018" s="18">
        <v>5010</v>
      </c>
      <c r="G5018">
        <v>6171315.1605239408</v>
      </c>
    </row>
    <row r="5019" spans="6:7" x14ac:dyDescent="0.45">
      <c r="F5019" s="18">
        <v>5011</v>
      </c>
      <c r="G5019">
        <v>2709299.9981616554</v>
      </c>
    </row>
    <row r="5020" spans="6:7" x14ac:dyDescent="0.45">
      <c r="F5020" s="18">
        <v>5012</v>
      </c>
      <c r="G5020">
        <v>9241873.1440146975</v>
      </c>
    </row>
    <row r="5021" spans="6:7" x14ac:dyDescent="0.45">
      <c r="F5021" s="18">
        <v>5013</v>
      </c>
      <c r="G5021">
        <v>8028841.5364391571</v>
      </c>
    </row>
    <row r="5022" spans="6:7" x14ac:dyDescent="0.45">
      <c r="F5022" s="18">
        <v>5014</v>
      </c>
      <c r="G5022">
        <v>5994253.271356659</v>
      </c>
    </row>
    <row r="5023" spans="6:7" x14ac:dyDescent="0.45">
      <c r="F5023" s="18">
        <v>5015</v>
      </c>
      <c r="G5023">
        <v>1295229.2187218568</v>
      </c>
    </row>
    <row r="5024" spans="6:7" x14ac:dyDescent="0.45">
      <c r="F5024" s="18">
        <v>5016</v>
      </c>
      <c r="G5024">
        <v>2071639.8293817982</v>
      </c>
    </row>
    <row r="5025" spans="6:7" x14ac:dyDescent="0.45">
      <c r="F5025" s="18">
        <v>5017</v>
      </c>
      <c r="G5025">
        <v>3274703.8556432463</v>
      </c>
    </row>
    <row r="5026" spans="6:7" x14ac:dyDescent="0.45">
      <c r="F5026" s="18">
        <v>5018</v>
      </c>
      <c r="G5026">
        <v>3323068.0833274848</v>
      </c>
    </row>
    <row r="5027" spans="6:7" x14ac:dyDescent="0.45">
      <c r="F5027" s="18">
        <v>5019</v>
      </c>
      <c r="G5027">
        <v>630874.08389792196</v>
      </c>
    </row>
    <row r="5028" spans="6:7" x14ac:dyDescent="0.45">
      <c r="F5028" s="18">
        <v>5020</v>
      </c>
      <c r="G5028">
        <v>4240006.2830852885</v>
      </c>
    </row>
    <row r="5029" spans="6:7" x14ac:dyDescent="0.45">
      <c r="F5029" s="18">
        <v>5021</v>
      </c>
      <c r="G5029">
        <v>2278495.7532182448</v>
      </c>
    </row>
    <row r="5030" spans="6:7" x14ac:dyDescent="0.45">
      <c r="F5030" s="18">
        <v>5022</v>
      </c>
      <c r="G5030">
        <v>2243244.2745440505</v>
      </c>
    </row>
    <row r="5031" spans="6:7" x14ac:dyDescent="0.45">
      <c r="F5031" s="18">
        <v>5023</v>
      </c>
      <c r="G5031">
        <v>1845130.9655578779</v>
      </c>
    </row>
    <row r="5032" spans="6:7" x14ac:dyDescent="0.45">
      <c r="F5032" s="18">
        <v>5024</v>
      </c>
      <c r="G5032">
        <v>2731323.4439484165</v>
      </c>
    </row>
    <row r="5033" spans="6:7" x14ac:dyDescent="0.45">
      <c r="F5033" s="18">
        <v>5025</v>
      </c>
      <c r="G5033">
        <v>907217.38709157391</v>
      </c>
    </row>
    <row r="5034" spans="6:7" x14ac:dyDescent="0.45">
      <c r="F5034" s="18">
        <v>5026</v>
      </c>
      <c r="G5034">
        <v>846809.842228989</v>
      </c>
    </row>
    <row r="5035" spans="6:7" x14ac:dyDescent="0.45">
      <c r="F5035" s="18">
        <v>5027</v>
      </c>
      <c r="G5035">
        <v>329532.53858970135</v>
      </c>
    </row>
    <row r="5036" spans="6:7" x14ac:dyDescent="0.45">
      <c r="F5036" s="18">
        <v>5028</v>
      </c>
      <c r="G5036">
        <v>3158520.1759574618</v>
      </c>
    </row>
    <row r="5037" spans="6:7" x14ac:dyDescent="0.45">
      <c r="F5037" s="18">
        <v>5029</v>
      </c>
      <c r="G5037">
        <v>553278.69966904831</v>
      </c>
    </row>
    <row r="5038" spans="6:7" x14ac:dyDescent="0.45">
      <c r="F5038" s="18">
        <v>5030</v>
      </c>
      <c r="G5038">
        <v>774401.77649413666</v>
      </c>
    </row>
    <row r="5039" spans="6:7" x14ac:dyDescent="0.45">
      <c r="F5039" s="18">
        <v>5031</v>
      </c>
      <c r="G5039">
        <v>3377325.1293104631</v>
      </c>
    </row>
    <row r="5040" spans="6:7" x14ac:dyDescent="0.45">
      <c r="F5040" s="18">
        <v>5032</v>
      </c>
      <c r="G5040">
        <v>3341827.5272932877</v>
      </c>
    </row>
    <row r="5041" spans="6:7" x14ac:dyDescent="0.45">
      <c r="F5041" s="18">
        <v>5033</v>
      </c>
      <c r="G5041">
        <v>7289590.1116097635</v>
      </c>
    </row>
    <row r="5042" spans="6:7" x14ac:dyDescent="0.45">
      <c r="F5042" s="18">
        <v>5034</v>
      </c>
      <c r="G5042">
        <v>808397.07547501114</v>
      </c>
    </row>
    <row r="5043" spans="6:7" x14ac:dyDescent="0.45">
      <c r="F5043" s="18">
        <v>5035</v>
      </c>
      <c r="G5043">
        <v>2792423.8982585459</v>
      </c>
    </row>
    <row r="5044" spans="6:7" x14ac:dyDescent="0.45">
      <c r="F5044" s="18">
        <v>5036</v>
      </c>
      <c r="G5044">
        <v>868987.56179116282</v>
      </c>
    </row>
    <row r="5045" spans="6:7" x14ac:dyDescent="0.45">
      <c r="F5045" s="18">
        <v>5037</v>
      </c>
      <c r="G5045">
        <v>743392.95578408509</v>
      </c>
    </row>
    <row r="5046" spans="6:7" x14ac:dyDescent="0.45">
      <c r="F5046" s="18">
        <v>5038</v>
      </c>
      <c r="G5046">
        <v>1472088.7445911486</v>
      </c>
    </row>
    <row r="5047" spans="6:7" x14ac:dyDescent="0.45">
      <c r="F5047" s="18">
        <v>5039</v>
      </c>
      <c r="G5047">
        <v>420150.63607365912</v>
      </c>
    </row>
    <row r="5048" spans="6:7" x14ac:dyDescent="0.45">
      <c r="F5048" s="18">
        <v>5040</v>
      </c>
      <c r="G5048">
        <v>1580619.317902209</v>
      </c>
    </row>
    <row r="5049" spans="6:7" x14ac:dyDescent="0.45">
      <c r="F5049" s="18">
        <v>5041</v>
      </c>
      <c r="G5049">
        <v>504303.46481252514</v>
      </c>
    </row>
    <row r="5050" spans="6:7" x14ac:dyDescent="0.45">
      <c r="F5050" s="18">
        <v>5042</v>
      </c>
      <c r="G5050">
        <v>6201471.5511260042</v>
      </c>
    </row>
    <row r="5051" spans="6:7" x14ac:dyDescent="0.45">
      <c r="F5051" s="18">
        <v>5043</v>
      </c>
      <c r="G5051">
        <v>4521352.7904090127</v>
      </c>
    </row>
    <row r="5052" spans="6:7" x14ac:dyDescent="0.45">
      <c r="F5052" s="18">
        <v>5044</v>
      </c>
      <c r="G5052">
        <v>5789988.8675246434</v>
      </c>
    </row>
    <row r="5053" spans="6:7" x14ac:dyDescent="0.45">
      <c r="F5053" s="18">
        <v>5045</v>
      </c>
      <c r="G5053">
        <v>959722.36504538218</v>
      </c>
    </row>
    <row r="5054" spans="6:7" x14ac:dyDescent="0.45">
      <c r="F5054" s="18">
        <v>5046</v>
      </c>
      <c r="G5054">
        <v>2213680.8795273956</v>
      </c>
    </row>
    <row r="5055" spans="6:7" x14ac:dyDescent="0.45">
      <c r="F5055" s="18">
        <v>5047</v>
      </c>
      <c r="G5055">
        <v>975897.1348644339</v>
      </c>
    </row>
    <row r="5056" spans="6:7" x14ac:dyDescent="0.45">
      <c r="F5056" s="18">
        <v>5048</v>
      </c>
      <c r="G5056">
        <v>646201.77178849012</v>
      </c>
    </row>
    <row r="5057" spans="6:7" x14ac:dyDescent="0.45">
      <c r="F5057" s="18">
        <v>5049</v>
      </c>
      <c r="G5057">
        <v>1002949.0669759236</v>
      </c>
    </row>
    <row r="5058" spans="6:7" x14ac:dyDescent="0.45">
      <c r="F5058" s="18">
        <v>5050</v>
      </c>
      <c r="G5058">
        <v>2315779.0497907079</v>
      </c>
    </row>
    <row r="5059" spans="6:7" x14ac:dyDescent="0.45">
      <c r="F5059" s="18">
        <v>5051</v>
      </c>
      <c r="G5059">
        <v>1897623.2226896521</v>
      </c>
    </row>
    <row r="5060" spans="6:7" x14ac:dyDescent="0.45">
      <c r="F5060" s="18">
        <v>5052</v>
      </c>
      <c r="G5060">
        <v>1755502.9639214543</v>
      </c>
    </row>
    <row r="5061" spans="6:7" x14ac:dyDescent="0.45">
      <c r="F5061" s="18">
        <v>5053</v>
      </c>
      <c r="G5061">
        <v>1047409.4251090185</v>
      </c>
    </row>
    <row r="5062" spans="6:7" x14ac:dyDescent="0.45">
      <c r="F5062" s="18">
        <v>5054</v>
      </c>
      <c r="G5062">
        <v>1368371.7203499319</v>
      </c>
    </row>
    <row r="5063" spans="6:7" x14ac:dyDescent="0.45">
      <c r="F5063" s="18">
        <v>5055</v>
      </c>
      <c r="G5063">
        <v>1366635.9341952191</v>
      </c>
    </row>
    <row r="5064" spans="6:7" x14ac:dyDescent="0.45">
      <c r="F5064" s="18">
        <v>5056</v>
      </c>
      <c r="G5064">
        <v>437967.30620859197</v>
      </c>
    </row>
    <row r="5065" spans="6:7" x14ac:dyDescent="0.45">
      <c r="F5065" s="18">
        <v>5057</v>
      </c>
      <c r="G5065">
        <v>525124.86780460051</v>
      </c>
    </row>
    <row r="5066" spans="6:7" x14ac:dyDescent="0.45">
      <c r="F5066" s="18">
        <v>5058</v>
      </c>
      <c r="G5066">
        <v>1583166.7413222967</v>
      </c>
    </row>
    <row r="5067" spans="6:7" x14ac:dyDescent="0.45">
      <c r="F5067" s="18">
        <v>5059</v>
      </c>
      <c r="G5067">
        <v>1240938.502954772</v>
      </c>
    </row>
    <row r="5068" spans="6:7" x14ac:dyDescent="0.45">
      <c r="F5068" s="18">
        <v>5060</v>
      </c>
      <c r="G5068">
        <v>1146575.9719752111</v>
      </c>
    </row>
    <row r="5069" spans="6:7" x14ac:dyDescent="0.45">
      <c r="F5069" s="18">
        <v>5061</v>
      </c>
      <c r="G5069">
        <v>2231879.1711071995</v>
      </c>
    </row>
    <row r="5070" spans="6:7" x14ac:dyDescent="0.45">
      <c r="F5070" s="18">
        <v>5062</v>
      </c>
      <c r="G5070">
        <v>857148.61601595825</v>
      </c>
    </row>
    <row r="5071" spans="6:7" x14ac:dyDescent="0.45">
      <c r="F5071" s="18">
        <v>5063</v>
      </c>
      <c r="G5071">
        <v>1290473.4719142446</v>
      </c>
    </row>
    <row r="5072" spans="6:7" x14ac:dyDescent="0.45">
      <c r="F5072" s="18">
        <v>5064</v>
      </c>
      <c r="G5072">
        <v>4559749.0555025851</v>
      </c>
    </row>
    <row r="5073" spans="6:7" x14ac:dyDescent="0.45">
      <c r="F5073" s="18">
        <v>5065</v>
      </c>
      <c r="G5073">
        <v>1980943.7293319847</v>
      </c>
    </row>
    <row r="5074" spans="6:7" x14ac:dyDescent="0.45">
      <c r="F5074" s="18">
        <v>5066</v>
      </c>
      <c r="G5074">
        <v>967250.78550845466</v>
      </c>
    </row>
    <row r="5075" spans="6:7" x14ac:dyDescent="0.45">
      <c r="F5075" s="18">
        <v>5067</v>
      </c>
      <c r="G5075">
        <v>1454150.5235952609</v>
      </c>
    </row>
    <row r="5076" spans="6:7" x14ac:dyDescent="0.45">
      <c r="F5076" s="18">
        <v>5068</v>
      </c>
      <c r="G5076">
        <v>968950.15110937983</v>
      </c>
    </row>
    <row r="5077" spans="6:7" x14ac:dyDescent="0.45">
      <c r="F5077" s="18">
        <v>5069</v>
      </c>
      <c r="G5077">
        <v>2055491.2645920666</v>
      </c>
    </row>
    <row r="5078" spans="6:7" x14ac:dyDescent="0.45">
      <c r="F5078" s="18">
        <v>5070</v>
      </c>
      <c r="G5078">
        <v>5407947.102782229</v>
      </c>
    </row>
    <row r="5079" spans="6:7" x14ac:dyDescent="0.45">
      <c r="F5079" s="18">
        <v>5071</v>
      </c>
      <c r="G5079">
        <v>3362101.1011719881</v>
      </c>
    </row>
    <row r="5080" spans="6:7" x14ac:dyDescent="0.45">
      <c r="F5080" s="18">
        <v>5072</v>
      </c>
      <c r="G5080">
        <v>2736333.5286917496</v>
      </c>
    </row>
    <row r="5081" spans="6:7" x14ac:dyDescent="0.45">
      <c r="F5081" s="18">
        <v>5073</v>
      </c>
      <c r="G5081">
        <v>2960998.3060823483</v>
      </c>
    </row>
    <row r="5082" spans="6:7" x14ac:dyDescent="0.45">
      <c r="F5082" s="18">
        <v>5074</v>
      </c>
      <c r="G5082">
        <v>6066217.9314779518</v>
      </c>
    </row>
    <row r="5083" spans="6:7" x14ac:dyDescent="0.45">
      <c r="F5083" s="18">
        <v>5075</v>
      </c>
      <c r="G5083">
        <v>1080671.9684547768</v>
      </c>
    </row>
    <row r="5084" spans="6:7" x14ac:dyDescent="0.45">
      <c r="F5084" s="18">
        <v>5076</v>
      </c>
      <c r="G5084">
        <v>2596644.5945941573</v>
      </c>
    </row>
    <row r="5085" spans="6:7" x14ac:dyDescent="0.45">
      <c r="F5085" s="18">
        <v>5077</v>
      </c>
      <c r="G5085">
        <v>4765044.4443951575</v>
      </c>
    </row>
    <row r="5086" spans="6:7" x14ac:dyDescent="0.45">
      <c r="F5086" s="18">
        <v>5078</v>
      </c>
      <c r="G5086">
        <v>1553031.6965636825</v>
      </c>
    </row>
    <row r="5087" spans="6:7" x14ac:dyDescent="0.45">
      <c r="F5087" s="18">
        <v>5079</v>
      </c>
      <c r="G5087">
        <v>3105765.8423940656</v>
      </c>
    </row>
    <row r="5088" spans="6:7" x14ac:dyDescent="0.45">
      <c r="F5088" s="18">
        <v>5080</v>
      </c>
      <c r="G5088">
        <v>6448492.8841534629</v>
      </c>
    </row>
    <row r="5089" spans="6:7" x14ac:dyDescent="0.45">
      <c r="F5089" s="18">
        <v>5081</v>
      </c>
      <c r="G5089">
        <v>976005.374593516</v>
      </c>
    </row>
    <row r="5090" spans="6:7" x14ac:dyDescent="0.45">
      <c r="F5090" s="18">
        <v>5082</v>
      </c>
      <c r="G5090">
        <v>1010870.3694543261</v>
      </c>
    </row>
    <row r="5091" spans="6:7" x14ac:dyDescent="0.45">
      <c r="F5091" s="18">
        <v>5083</v>
      </c>
      <c r="G5091">
        <v>950102.60800106032</v>
      </c>
    </row>
    <row r="5092" spans="6:7" x14ac:dyDescent="0.45">
      <c r="F5092" s="18">
        <v>5084</v>
      </c>
      <c r="G5092">
        <v>1328006.0268154498</v>
      </c>
    </row>
    <row r="5093" spans="6:7" x14ac:dyDescent="0.45">
      <c r="F5093" s="18">
        <v>5085</v>
      </c>
      <c r="G5093">
        <v>2914209.8743582452</v>
      </c>
    </row>
    <row r="5094" spans="6:7" x14ac:dyDescent="0.45">
      <c r="F5094" s="18">
        <v>5086</v>
      </c>
      <c r="G5094">
        <v>2286063.345234321</v>
      </c>
    </row>
    <row r="5095" spans="6:7" x14ac:dyDescent="0.45">
      <c r="F5095" s="18">
        <v>5087</v>
      </c>
      <c r="G5095">
        <v>962596.75855930976</v>
      </c>
    </row>
    <row r="5096" spans="6:7" x14ac:dyDescent="0.45">
      <c r="F5096" s="18">
        <v>5088</v>
      </c>
      <c r="G5096">
        <v>4130413.366483015</v>
      </c>
    </row>
    <row r="5097" spans="6:7" x14ac:dyDescent="0.45">
      <c r="F5097" s="18">
        <v>5089</v>
      </c>
      <c r="G5097">
        <v>898615.88858560286</v>
      </c>
    </row>
    <row r="5098" spans="6:7" x14ac:dyDescent="0.45">
      <c r="F5098" s="18">
        <v>5090</v>
      </c>
      <c r="G5098">
        <v>4593851.1794387735</v>
      </c>
    </row>
    <row r="5099" spans="6:7" x14ac:dyDescent="0.45">
      <c r="F5099" s="18">
        <v>5091</v>
      </c>
      <c r="G5099">
        <v>3202848.3804533752</v>
      </c>
    </row>
    <row r="5100" spans="6:7" x14ac:dyDescent="0.45">
      <c r="F5100" s="18">
        <v>5092</v>
      </c>
      <c r="G5100">
        <v>5605011.0360442642</v>
      </c>
    </row>
    <row r="5101" spans="6:7" x14ac:dyDescent="0.45">
      <c r="F5101" s="18">
        <v>5093</v>
      </c>
      <c r="G5101">
        <v>2118506.0827148929</v>
      </c>
    </row>
    <row r="5102" spans="6:7" x14ac:dyDescent="0.45">
      <c r="F5102" s="18">
        <v>5094</v>
      </c>
      <c r="G5102">
        <v>829520.30705392896</v>
      </c>
    </row>
    <row r="5103" spans="6:7" x14ac:dyDescent="0.45">
      <c r="F5103" s="18">
        <v>5095</v>
      </c>
      <c r="G5103">
        <v>1393368.8055714949</v>
      </c>
    </row>
    <row r="5104" spans="6:7" x14ac:dyDescent="0.45">
      <c r="F5104" s="18">
        <v>5096</v>
      </c>
      <c r="G5104">
        <v>564223.82046260522</v>
      </c>
    </row>
    <row r="5105" spans="6:7" x14ac:dyDescent="0.45">
      <c r="F5105" s="18">
        <v>5097</v>
      </c>
      <c r="G5105">
        <v>10073752.613312608</v>
      </c>
    </row>
    <row r="5106" spans="6:7" x14ac:dyDescent="0.45">
      <c r="F5106" s="18">
        <v>5098</v>
      </c>
      <c r="G5106">
        <v>426295.86537731404</v>
      </c>
    </row>
    <row r="5107" spans="6:7" x14ac:dyDescent="0.45">
      <c r="F5107" s="18">
        <v>5099</v>
      </c>
      <c r="G5107">
        <v>7473739.7008444108</v>
      </c>
    </row>
    <row r="5108" spans="6:7" x14ac:dyDescent="0.45">
      <c r="F5108" s="18">
        <v>5100</v>
      </c>
      <c r="G5108">
        <v>2228725.5164906615</v>
      </c>
    </row>
    <row r="5109" spans="6:7" x14ac:dyDescent="0.45">
      <c r="F5109" s="18">
        <v>5101</v>
      </c>
      <c r="G5109">
        <v>6535809.2276275512</v>
      </c>
    </row>
    <row r="5110" spans="6:7" x14ac:dyDescent="0.45">
      <c r="F5110" s="18">
        <v>5102</v>
      </c>
      <c r="G5110">
        <v>2363950.5119357323</v>
      </c>
    </row>
    <row r="5111" spans="6:7" x14ac:dyDescent="0.45">
      <c r="F5111" s="18">
        <v>5103</v>
      </c>
      <c r="G5111">
        <v>1337942.4650469888</v>
      </c>
    </row>
    <row r="5112" spans="6:7" x14ac:dyDescent="0.45">
      <c r="F5112" s="18">
        <v>5104</v>
      </c>
      <c r="G5112">
        <v>3013708.4000922753</v>
      </c>
    </row>
    <row r="5113" spans="6:7" x14ac:dyDescent="0.45">
      <c r="F5113" s="18">
        <v>5105</v>
      </c>
      <c r="G5113">
        <v>16402062.598430375</v>
      </c>
    </row>
    <row r="5114" spans="6:7" x14ac:dyDescent="0.45">
      <c r="F5114" s="18">
        <v>5106</v>
      </c>
      <c r="G5114">
        <v>411859.65100646962</v>
      </c>
    </row>
    <row r="5115" spans="6:7" x14ac:dyDescent="0.45">
      <c r="F5115" s="18">
        <v>5107</v>
      </c>
      <c r="G5115">
        <v>325023.69030402187</v>
      </c>
    </row>
    <row r="5116" spans="6:7" x14ac:dyDescent="0.45">
      <c r="F5116" s="18">
        <v>5108</v>
      </c>
      <c r="G5116">
        <v>801507.37490218156</v>
      </c>
    </row>
    <row r="5117" spans="6:7" x14ac:dyDescent="0.45">
      <c r="F5117" s="18">
        <v>5109</v>
      </c>
      <c r="G5117">
        <v>1411108.965571105</v>
      </c>
    </row>
    <row r="5118" spans="6:7" x14ac:dyDescent="0.45">
      <c r="F5118" s="18">
        <v>5110</v>
      </c>
      <c r="G5118">
        <v>1137342.1066042334</v>
      </c>
    </row>
    <row r="5119" spans="6:7" x14ac:dyDescent="0.45">
      <c r="F5119" s="18">
        <v>5111</v>
      </c>
      <c r="G5119">
        <v>4536541.6963944491</v>
      </c>
    </row>
    <row r="5120" spans="6:7" x14ac:dyDescent="0.45">
      <c r="F5120" s="18">
        <v>5112</v>
      </c>
      <c r="G5120">
        <v>1216483.3814988253</v>
      </c>
    </row>
    <row r="5121" spans="6:7" x14ac:dyDescent="0.45">
      <c r="F5121" s="18">
        <v>5113</v>
      </c>
      <c r="G5121">
        <v>7773644.9903504103</v>
      </c>
    </row>
    <row r="5122" spans="6:7" x14ac:dyDescent="0.45">
      <c r="F5122" s="18">
        <v>5114</v>
      </c>
      <c r="G5122">
        <v>2368980.3769562244</v>
      </c>
    </row>
    <row r="5123" spans="6:7" x14ac:dyDescent="0.45">
      <c r="F5123" s="18">
        <v>5115</v>
      </c>
      <c r="G5123">
        <v>5628537.996319131</v>
      </c>
    </row>
    <row r="5124" spans="6:7" x14ac:dyDescent="0.45">
      <c r="F5124" s="18">
        <v>5116</v>
      </c>
      <c r="G5124">
        <v>4867283.8145900592</v>
      </c>
    </row>
    <row r="5125" spans="6:7" x14ac:dyDescent="0.45">
      <c r="F5125" s="18">
        <v>5117</v>
      </c>
      <c r="G5125">
        <v>802876.80990499014</v>
      </c>
    </row>
    <row r="5126" spans="6:7" x14ac:dyDescent="0.45">
      <c r="F5126" s="18">
        <v>5118</v>
      </c>
      <c r="G5126">
        <v>1250977.8850083158</v>
      </c>
    </row>
    <row r="5127" spans="6:7" x14ac:dyDescent="0.45">
      <c r="F5127" s="18">
        <v>5119</v>
      </c>
      <c r="G5127">
        <v>1716468.3098394475</v>
      </c>
    </row>
    <row r="5128" spans="6:7" x14ac:dyDescent="0.45">
      <c r="F5128" s="18">
        <v>5120</v>
      </c>
      <c r="G5128">
        <v>3453287.4603256076</v>
      </c>
    </row>
    <row r="5129" spans="6:7" x14ac:dyDescent="0.45">
      <c r="F5129" s="18">
        <v>5121</v>
      </c>
      <c r="G5129">
        <v>991354.4934191769</v>
      </c>
    </row>
    <row r="5130" spans="6:7" x14ac:dyDescent="0.45">
      <c r="F5130" s="18">
        <v>5122</v>
      </c>
      <c r="G5130">
        <v>3676050.0661923015</v>
      </c>
    </row>
    <row r="5131" spans="6:7" x14ac:dyDescent="0.45">
      <c r="F5131" s="18">
        <v>5123</v>
      </c>
      <c r="G5131">
        <v>3528644.5671489281</v>
      </c>
    </row>
    <row r="5132" spans="6:7" x14ac:dyDescent="0.45">
      <c r="F5132" s="18">
        <v>5124</v>
      </c>
      <c r="G5132">
        <v>4839960.8800159404</v>
      </c>
    </row>
    <row r="5133" spans="6:7" x14ac:dyDescent="0.45">
      <c r="F5133" s="18">
        <v>5125</v>
      </c>
      <c r="G5133">
        <v>1039575.0224823279</v>
      </c>
    </row>
    <row r="5134" spans="6:7" x14ac:dyDescent="0.45">
      <c r="F5134" s="18">
        <v>5126</v>
      </c>
      <c r="G5134">
        <v>1387045.4208757086</v>
      </c>
    </row>
    <row r="5135" spans="6:7" x14ac:dyDescent="0.45">
      <c r="F5135" s="18">
        <v>5127</v>
      </c>
      <c r="G5135">
        <v>6870182.2060883259</v>
      </c>
    </row>
    <row r="5136" spans="6:7" x14ac:dyDescent="0.45">
      <c r="F5136" s="18">
        <v>5128</v>
      </c>
      <c r="G5136">
        <v>6547922.550465933</v>
      </c>
    </row>
    <row r="5137" spans="6:7" x14ac:dyDescent="0.45">
      <c r="F5137" s="18">
        <v>5129</v>
      </c>
      <c r="G5137">
        <v>2278027.6504817121</v>
      </c>
    </row>
    <row r="5138" spans="6:7" x14ac:dyDescent="0.45">
      <c r="F5138" s="18">
        <v>5130</v>
      </c>
      <c r="G5138">
        <v>3343295.801017819</v>
      </c>
    </row>
    <row r="5139" spans="6:7" x14ac:dyDescent="0.45">
      <c r="F5139" s="18">
        <v>5131</v>
      </c>
      <c r="G5139">
        <v>2015133.9542582235</v>
      </c>
    </row>
    <row r="5140" spans="6:7" x14ac:dyDescent="0.45">
      <c r="F5140" s="18">
        <v>5132</v>
      </c>
      <c r="G5140">
        <v>616415.96536189294</v>
      </c>
    </row>
    <row r="5141" spans="6:7" x14ac:dyDescent="0.45">
      <c r="F5141" s="18">
        <v>5133</v>
      </c>
      <c r="G5141">
        <v>1147536.4455746063</v>
      </c>
    </row>
    <row r="5142" spans="6:7" x14ac:dyDescent="0.45">
      <c r="F5142" s="18">
        <v>5134</v>
      </c>
      <c r="G5142">
        <v>500778.22818730504</v>
      </c>
    </row>
    <row r="5143" spans="6:7" x14ac:dyDescent="0.45">
      <c r="F5143" s="18">
        <v>5135</v>
      </c>
      <c r="G5143">
        <v>2354824.5209233342</v>
      </c>
    </row>
    <row r="5144" spans="6:7" x14ac:dyDescent="0.45">
      <c r="F5144" s="18">
        <v>5136</v>
      </c>
      <c r="G5144">
        <v>348856.22061898682</v>
      </c>
    </row>
    <row r="5145" spans="6:7" x14ac:dyDescent="0.45">
      <c r="F5145" s="18">
        <v>5137</v>
      </c>
      <c r="G5145">
        <v>8180892.3108234983</v>
      </c>
    </row>
    <row r="5146" spans="6:7" x14ac:dyDescent="0.45">
      <c r="F5146" s="18">
        <v>5138</v>
      </c>
      <c r="G5146">
        <v>932700.66947313386</v>
      </c>
    </row>
    <row r="5147" spans="6:7" x14ac:dyDescent="0.45">
      <c r="F5147" s="18">
        <v>5139</v>
      </c>
      <c r="G5147">
        <v>1715708.3503174249</v>
      </c>
    </row>
    <row r="5148" spans="6:7" x14ac:dyDescent="0.45">
      <c r="F5148" s="18">
        <v>5140</v>
      </c>
      <c r="G5148">
        <v>1661424.8802879045</v>
      </c>
    </row>
    <row r="5149" spans="6:7" x14ac:dyDescent="0.45">
      <c r="F5149" s="18">
        <v>5141</v>
      </c>
      <c r="G5149">
        <v>1022274.4687233658</v>
      </c>
    </row>
    <row r="5150" spans="6:7" x14ac:dyDescent="0.45">
      <c r="F5150" s="18">
        <v>5142</v>
      </c>
      <c r="G5150">
        <v>274735.9233871912</v>
      </c>
    </row>
    <row r="5151" spans="6:7" x14ac:dyDescent="0.45">
      <c r="F5151" s="18">
        <v>5143</v>
      </c>
      <c r="G5151">
        <v>949654.94518966507</v>
      </c>
    </row>
    <row r="5152" spans="6:7" x14ac:dyDescent="0.45">
      <c r="F5152" s="18">
        <v>5144</v>
      </c>
      <c r="G5152">
        <v>705164.35660962481</v>
      </c>
    </row>
    <row r="5153" spans="6:7" x14ac:dyDescent="0.45">
      <c r="F5153" s="18">
        <v>5145</v>
      </c>
      <c r="G5153">
        <v>1851940.0206754687</v>
      </c>
    </row>
    <row r="5154" spans="6:7" x14ac:dyDescent="0.45">
      <c r="F5154" s="18">
        <v>5146</v>
      </c>
      <c r="G5154">
        <v>4525998.6124730743</v>
      </c>
    </row>
    <row r="5155" spans="6:7" x14ac:dyDescent="0.45">
      <c r="F5155" s="18">
        <v>5147</v>
      </c>
      <c r="G5155">
        <v>922272.41945694527</v>
      </c>
    </row>
    <row r="5156" spans="6:7" x14ac:dyDescent="0.45">
      <c r="F5156" s="18">
        <v>5148</v>
      </c>
      <c r="G5156">
        <v>1118907.8052577225</v>
      </c>
    </row>
    <row r="5157" spans="6:7" x14ac:dyDescent="0.45">
      <c r="F5157" s="18">
        <v>5149</v>
      </c>
      <c r="G5157">
        <v>765905.04165525432</v>
      </c>
    </row>
    <row r="5158" spans="6:7" x14ac:dyDescent="0.45">
      <c r="F5158" s="18">
        <v>5150</v>
      </c>
      <c r="G5158">
        <v>2203114.1653764043</v>
      </c>
    </row>
    <row r="5159" spans="6:7" x14ac:dyDescent="0.45">
      <c r="F5159" s="18">
        <v>5151</v>
      </c>
      <c r="G5159">
        <v>7487680.934082686</v>
      </c>
    </row>
    <row r="5160" spans="6:7" x14ac:dyDescent="0.45">
      <c r="F5160" s="18">
        <v>5152</v>
      </c>
      <c r="G5160">
        <v>2512011.1961437599</v>
      </c>
    </row>
    <row r="5161" spans="6:7" x14ac:dyDescent="0.45">
      <c r="F5161" s="18">
        <v>5153</v>
      </c>
      <c r="G5161">
        <v>1819751.9223915956</v>
      </c>
    </row>
    <row r="5162" spans="6:7" x14ac:dyDescent="0.45">
      <c r="F5162" s="18">
        <v>5154</v>
      </c>
      <c r="G5162">
        <v>1415204.5118312552</v>
      </c>
    </row>
    <row r="5163" spans="6:7" x14ac:dyDescent="0.45">
      <c r="F5163" s="18">
        <v>5155</v>
      </c>
      <c r="G5163">
        <v>2974296.5618913136</v>
      </c>
    </row>
    <row r="5164" spans="6:7" x14ac:dyDescent="0.45">
      <c r="F5164" s="18">
        <v>5156</v>
      </c>
      <c r="G5164">
        <v>3053718.3188340426</v>
      </c>
    </row>
    <row r="5165" spans="6:7" x14ac:dyDescent="0.45">
      <c r="F5165" s="18">
        <v>5157</v>
      </c>
      <c r="G5165">
        <v>329283.28278120526</v>
      </c>
    </row>
    <row r="5166" spans="6:7" x14ac:dyDescent="0.45">
      <c r="F5166" s="18">
        <v>5158</v>
      </c>
      <c r="G5166">
        <v>1261331.6782635201</v>
      </c>
    </row>
    <row r="5167" spans="6:7" x14ac:dyDescent="0.45">
      <c r="F5167" s="18">
        <v>5159</v>
      </c>
      <c r="G5167">
        <v>3183867.7218843601</v>
      </c>
    </row>
    <row r="5168" spans="6:7" x14ac:dyDescent="0.45">
      <c r="F5168" s="18">
        <v>5160</v>
      </c>
      <c r="G5168">
        <v>113228.19780573439</v>
      </c>
    </row>
    <row r="5169" spans="6:7" x14ac:dyDescent="0.45">
      <c r="F5169" s="18">
        <v>5161</v>
      </c>
      <c r="G5169">
        <v>1749180.185831964</v>
      </c>
    </row>
    <row r="5170" spans="6:7" x14ac:dyDescent="0.45">
      <c r="F5170" s="18">
        <v>5162</v>
      </c>
      <c r="G5170">
        <v>806093.19913054048</v>
      </c>
    </row>
    <row r="5171" spans="6:7" x14ac:dyDescent="0.45">
      <c r="F5171" s="18">
        <v>5163</v>
      </c>
      <c r="G5171">
        <v>5366054.7445951067</v>
      </c>
    </row>
    <row r="5172" spans="6:7" x14ac:dyDescent="0.45">
      <c r="F5172" s="18">
        <v>5164</v>
      </c>
      <c r="G5172">
        <v>918676.51831103244</v>
      </c>
    </row>
    <row r="5173" spans="6:7" x14ac:dyDescent="0.45">
      <c r="F5173" s="18">
        <v>5165</v>
      </c>
      <c r="G5173">
        <v>4893080.1671344787</v>
      </c>
    </row>
    <row r="5174" spans="6:7" x14ac:dyDescent="0.45">
      <c r="F5174" s="18">
        <v>5166</v>
      </c>
      <c r="G5174">
        <v>843257.89548158331</v>
      </c>
    </row>
    <row r="5175" spans="6:7" x14ac:dyDescent="0.45">
      <c r="F5175" s="18">
        <v>5167</v>
      </c>
      <c r="G5175">
        <v>2363175.6831159247</v>
      </c>
    </row>
    <row r="5176" spans="6:7" x14ac:dyDescent="0.45">
      <c r="F5176" s="18">
        <v>5168</v>
      </c>
      <c r="G5176">
        <v>5271679.5311980043</v>
      </c>
    </row>
    <row r="5177" spans="6:7" x14ac:dyDescent="0.45">
      <c r="F5177" s="18">
        <v>5169</v>
      </c>
      <c r="G5177">
        <v>17132591.330248334</v>
      </c>
    </row>
    <row r="5178" spans="6:7" x14ac:dyDescent="0.45">
      <c r="F5178" s="18">
        <v>5170</v>
      </c>
      <c r="G5178">
        <v>3680639.3764958903</v>
      </c>
    </row>
    <row r="5179" spans="6:7" x14ac:dyDescent="0.45">
      <c r="F5179" s="18">
        <v>5171</v>
      </c>
      <c r="G5179">
        <v>1968835.1373588743</v>
      </c>
    </row>
    <row r="5180" spans="6:7" x14ac:dyDescent="0.45">
      <c r="F5180" s="18">
        <v>5172</v>
      </c>
      <c r="G5180">
        <v>437362.97437075648</v>
      </c>
    </row>
    <row r="5181" spans="6:7" x14ac:dyDescent="0.45">
      <c r="F5181" s="18">
        <v>5173</v>
      </c>
      <c r="G5181">
        <v>2163601.4731852361</v>
      </c>
    </row>
    <row r="5182" spans="6:7" x14ac:dyDescent="0.45">
      <c r="F5182" s="18">
        <v>5174</v>
      </c>
      <c r="G5182">
        <v>1349030.3363352534</v>
      </c>
    </row>
    <row r="5183" spans="6:7" x14ac:dyDescent="0.45">
      <c r="F5183" s="18">
        <v>5175</v>
      </c>
      <c r="G5183">
        <v>1595909.8294204755</v>
      </c>
    </row>
    <row r="5184" spans="6:7" x14ac:dyDescent="0.45">
      <c r="F5184" s="18">
        <v>5176</v>
      </c>
      <c r="G5184">
        <v>2470797.4678378585</v>
      </c>
    </row>
    <row r="5185" spans="6:7" x14ac:dyDescent="0.45">
      <c r="F5185" s="18">
        <v>5177</v>
      </c>
      <c r="G5185">
        <v>24949531.697140895</v>
      </c>
    </row>
    <row r="5186" spans="6:7" x14ac:dyDescent="0.45">
      <c r="F5186" s="18">
        <v>5178</v>
      </c>
      <c r="G5186">
        <v>15335665.229614561</v>
      </c>
    </row>
    <row r="5187" spans="6:7" x14ac:dyDescent="0.45">
      <c r="F5187" s="18">
        <v>5179</v>
      </c>
      <c r="G5187">
        <v>606373.02169315529</v>
      </c>
    </row>
    <row r="5188" spans="6:7" x14ac:dyDescent="0.45">
      <c r="F5188" s="18">
        <v>5180</v>
      </c>
      <c r="G5188">
        <v>2730266.022741993</v>
      </c>
    </row>
    <row r="5189" spans="6:7" x14ac:dyDescent="0.45">
      <c r="F5189" s="18">
        <v>5181</v>
      </c>
      <c r="G5189">
        <v>2075746.7979144673</v>
      </c>
    </row>
    <row r="5190" spans="6:7" x14ac:dyDescent="0.45">
      <c r="F5190" s="18">
        <v>5182</v>
      </c>
      <c r="G5190">
        <v>1181302.6379830737</v>
      </c>
    </row>
    <row r="5191" spans="6:7" x14ac:dyDescent="0.45">
      <c r="F5191" s="18">
        <v>5183</v>
      </c>
      <c r="G5191">
        <v>2466051.7290015281</v>
      </c>
    </row>
    <row r="5192" spans="6:7" x14ac:dyDescent="0.45">
      <c r="F5192" s="18">
        <v>5184</v>
      </c>
      <c r="G5192">
        <v>15000426.687727431</v>
      </c>
    </row>
    <row r="5193" spans="6:7" x14ac:dyDescent="0.45">
      <c r="F5193" s="18">
        <v>5185</v>
      </c>
      <c r="G5193">
        <v>474883.69609573192</v>
      </c>
    </row>
    <row r="5194" spans="6:7" x14ac:dyDescent="0.45">
      <c r="F5194" s="18">
        <v>5186</v>
      </c>
      <c r="G5194">
        <v>4253540.7995830234</v>
      </c>
    </row>
    <row r="5195" spans="6:7" x14ac:dyDescent="0.45">
      <c r="F5195" s="18">
        <v>5187</v>
      </c>
      <c r="G5195">
        <v>4727871.7668657303</v>
      </c>
    </row>
    <row r="5196" spans="6:7" x14ac:dyDescent="0.45">
      <c r="F5196" s="18">
        <v>5188</v>
      </c>
      <c r="G5196">
        <v>3534737.7136034537</v>
      </c>
    </row>
    <row r="5197" spans="6:7" x14ac:dyDescent="0.45">
      <c r="F5197" s="18">
        <v>5189</v>
      </c>
      <c r="G5197">
        <v>1199695.1016339012</v>
      </c>
    </row>
    <row r="5198" spans="6:7" x14ac:dyDescent="0.45">
      <c r="F5198" s="18">
        <v>5190</v>
      </c>
      <c r="G5198">
        <v>1666127.8077393309</v>
      </c>
    </row>
    <row r="5199" spans="6:7" x14ac:dyDescent="0.45">
      <c r="F5199" s="18">
        <v>5191</v>
      </c>
      <c r="G5199">
        <v>787705.48855093261</v>
      </c>
    </row>
    <row r="5200" spans="6:7" x14ac:dyDescent="0.45">
      <c r="F5200" s="18">
        <v>5192</v>
      </c>
      <c r="G5200">
        <v>2889287.7737778132</v>
      </c>
    </row>
    <row r="5201" spans="6:7" x14ac:dyDescent="0.45">
      <c r="F5201" s="18">
        <v>5193</v>
      </c>
      <c r="G5201">
        <v>756675.70720968663</v>
      </c>
    </row>
    <row r="5202" spans="6:7" x14ac:dyDescent="0.45">
      <c r="F5202" s="18">
        <v>5194</v>
      </c>
      <c r="G5202">
        <v>2163480.3171125734</v>
      </c>
    </row>
    <row r="5203" spans="6:7" x14ac:dyDescent="0.45">
      <c r="F5203" s="18">
        <v>5195</v>
      </c>
      <c r="G5203">
        <v>133362.51543553409</v>
      </c>
    </row>
    <row r="5204" spans="6:7" x14ac:dyDescent="0.45">
      <c r="F5204" s="18">
        <v>5196</v>
      </c>
      <c r="G5204">
        <v>5350884.5063856132</v>
      </c>
    </row>
    <row r="5205" spans="6:7" x14ac:dyDescent="0.45">
      <c r="F5205" s="18">
        <v>5197</v>
      </c>
      <c r="G5205">
        <v>1182101.4475901413</v>
      </c>
    </row>
    <row r="5206" spans="6:7" x14ac:dyDescent="0.45">
      <c r="F5206" s="18">
        <v>5198</v>
      </c>
      <c r="G5206">
        <v>1610956.7600037213</v>
      </c>
    </row>
    <row r="5207" spans="6:7" x14ac:dyDescent="0.45">
      <c r="F5207" s="18">
        <v>5199</v>
      </c>
      <c r="G5207">
        <v>1294659.6700116764</v>
      </c>
    </row>
    <row r="5208" spans="6:7" x14ac:dyDescent="0.45">
      <c r="F5208" s="18">
        <v>5200</v>
      </c>
      <c r="G5208">
        <v>470272.17138952698</v>
      </c>
    </row>
    <row r="5209" spans="6:7" x14ac:dyDescent="0.45">
      <c r="F5209" s="18">
        <v>5201</v>
      </c>
      <c r="G5209">
        <v>3265626.0038876389</v>
      </c>
    </row>
    <row r="5210" spans="6:7" x14ac:dyDescent="0.45">
      <c r="F5210" s="18">
        <v>5202</v>
      </c>
      <c r="G5210">
        <v>1639475.135954621</v>
      </c>
    </row>
    <row r="5211" spans="6:7" x14ac:dyDescent="0.45">
      <c r="F5211" s="18">
        <v>5203</v>
      </c>
      <c r="G5211">
        <v>5088088.0608112877</v>
      </c>
    </row>
    <row r="5212" spans="6:7" x14ac:dyDescent="0.45">
      <c r="F5212" s="18">
        <v>5204</v>
      </c>
      <c r="G5212">
        <v>1420088.8216715325</v>
      </c>
    </row>
    <row r="5213" spans="6:7" x14ac:dyDescent="0.45">
      <c r="F5213" s="18">
        <v>5205</v>
      </c>
      <c r="G5213">
        <v>2357032.8275614874</v>
      </c>
    </row>
    <row r="5214" spans="6:7" x14ac:dyDescent="0.45">
      <c r="F5214" s="18">
        <v>5206</v>
      </c>
      <c r="G5214">
        <v>754979.91273029533</v>
      </c>
    </row>
    <row r="5215" spans="6:7" x14ac:dyDescent="0.45">
      <c r="F5215" s="18">
        <v>5207</v>
      </c>
      <c r="G5215">
        <v>422123.07211256539</v>
      </c>
    </row>
    <row r="5216" spans="6:7" x14ac:dyDescent="0.45">
      <c r="F5216" s="18">
        <v>5208</v>
      </c>
      <c r="G5216">
        <v>941936.97097967262</v>
      </c>
    </row>
    <row r="5217" spans="6:7" x14ac:dyDescent="0.45">
      <c r="F5217" s="18">
        <v>5209</v>
      </c>
      <c r="G5217">
        <v>1026634.1596357696</v>
      </c>
    </row>
    <row r="5218" spans="6:7" x14ac:dyDescent="0.45">
      <c r="F5218" s="18">
        <v>5210</v>
      </c>
      <c r="G5218">
        <v>1554493.7765220294</v>
      </c>
    </row>
    <row r="5219" spans="6:7" x14ac:dyDescent="0.45">
      <c r="F5219" s="18">
        <v>5211</v>
      </c>
      <c r="G5219">
        <v>1375559.7783276301</v>
      </c>
    </row>
    <row r="5220" spans="6:7" x14ac:dyDescent="0.45">
      <c r="F5220" s="18">
        <v>5212</v>
      </c>
      <c r="G5220">
        <v>1208406.676689178</v>
      </c>
    </row>
    <row r="5221" spans="6:7" x14ac:dyDescent="0.45">
      <c r="F5221" s="18">
        <v>5213</v>
      </c>
      <c r="G5221">
        <v>781124.52375144907</v>
      </c>
    </row>
    <row r="5222" spans="6:7" x14ac:dyDescent="0.45">
      <c r="F5222" s="18">
        <v>5214</v>
      </c>
      <c r="G5222">
        <v>4971648.6270287735</v>
      </c>
    </row>
    <row r="5223" spans="6:7" x14ac:dyDescent="0.45">
      <c r="F5223" s="18">
        <v>5215</v>
      </c>
      <c r="G5223">
        <v>519715.53727194865</v>
      </c>
    </row>
    <row r="5224" spans="6:7" x14ac:dyDescent="0.45">
      <c r="F5224" s="18">
        <v>5216</v>
      </c>
      <c r="G5224">
        <v>403233.21005734027</v>
      </c>
    </row>
    <row r="5225" spans="6:7" x14ac:dyDescent="0.45">
      <c r="F5225" s="18">
        <v>5217</v>
      </c>
      <c r="G5225">
        <v>6783847.793686524</v>
      </c>
    </row>
    <row r="5226" spans="6:7" x14ac:dyDescent="0.45">
      <c r="F5226" s="18">
        <v>5218</v>
      </c>
      <c r="G5226">
        <v>1819242.1812459114</v>
      </c>
    </row>
    <row r="5227" spans="6:7" x14ac:dyDescent="0.45">
      <c r="F5227" s="18">
        <v>5219</v>
      </c>
      <c r="G5227">
        <v>3593246.1769518852</v>
      </c>
    </row>
    <row r="5228" spans="6:7" x14ac:dyDescent="0.45">
      <c r="F5228" s="18">
        <v>5220</v>
      </c>
      <c r="G5228">
        <v>1310521.7663625397</v>
      </c>
    </row>
    <row r="5229" spans="6:7" x14ac:dyDescent="0.45">
      <c r="F5229" s="18">
        <v>5221</v>
      </c>
      <c r="G5229">
        <v>3508371.1899492815</v>
      </c>
    </row>
    <row r="5230" spans="6:7" x14ac:dyDescent="0.45">
      <c r="F5230" s="18">
        <v>5222</v>
      </c>
      <c r="G5230">
        <v>3201347.5088431556</v>
      </c>
    </row>
    <row r="5231" spans="6:7" x14ac:dyDescent="0.45">
      <c r="F5231" s="18">
        <v>5223</v>
      </c>
      <c r="G5231">
        <v>5423134.6459974302</v>
      </c>
    </row>
    <row r="5232" spans="6:7" x14ac:dyDescent="0.45">
      <c r="F5232" s="18">
        <v>5224</v>
      </c>
      <c r="G5232">
        <v>489382.89210709074</v>
      </c>
    </row>
    <row r="5233" spans="6:7" x14ac:dyDescent="0.45">
      <c r="F5233" s="18">
        <v>5225</v>
      </c>
      <c r="G5233">
        <v>750634.14620668371</v>
      </c>
    </row>
    <row r="5234" spans="6:7" x14ac:dyDescent="0.45">
      <c r="F5234" s="18">
        <v>5226</v>
      </c>
      <c r="G5234">
        <v>6071373.4649393549</v>
      </c>
    </row>
    <row r="5235" spans="6:7" x14ac:dyDescent="0.45">
      <c r="F5235" s="18">
        <v>5227</v>
      </c>
      <c r="G5235">
        <v>435581.94622317504</v>
      </c>
    </row>
    <row r="5236" spans="6:7" x14ac:dyDescent="0.45">
      <c r="F5236" s="18">
        <v>5228</v>
      </c>
      <c r="G5236">
        <v>767941.29447523109</v>
      </c>
    </row>
    <row r="5237" spans="6:7" x14ac:dyDescent="0.45">
      <c r="F5237" s="18">
        <v>5229</v>
      </c>
      <c r="G5237">
        <v>2882504.7301737303</v>
      </c>
    </row>
    <row r="5238" spans="6:7" x14ac:dyDescent="0.45">
      <c r="F5238" s="18">
        <v>5230</v>
      </c>
      <c r="G5238">
        <v>1500566.5305288471</v>
      </c>
    </row>
    <row r="5239" spans="6:7" x14ac:dyDescent="0.45">
      <c r="F5239" s="18">
        <v>5231</v>
      </c>
      <c r="G5239">
        <v>8068659.6647737743</v>
      </c>
    </row>
    <row r="5240" spans="6:7" x14ac:dyDescent="0.45">
      <c r="F5240" s="18">
        <v>5232</v>
      </c>
      <c r="G5240">
        <v>611344.51009557443</v>
      </c>
    </row>
    <row r="5241" spans="6:7" x14ac:dyDescent="0.45">
      <c r="F5241" s="18">
        <v>5233</v>
      </c>
      <c r="G5241">
        <v>719669.30322788167</v>
      </c>
    </row>
    <row r="5242" spans="6:7" x14ac:dyDescent="0.45">
      <c r="F5242" s="18">
        <v>5234</v>
      </c>
      <c r="G5242">
        <v>910279.03681709268</v>
      </c>
    </row>
    <row r="5243" spans="6:7" x14ac:dyDescent="0.45">
      <c r="F5243" s="18">
        <v>5235</v>
      </c>
      <c r="G5243">
        <v>733093.7701218375</v>
      </c>
    </row>
    <row r="5244" spans="6:7" x14ac:dyDescent="0.45">
      <c r="F5244" s="18">
        <v>5236</v>
      </c>
      <c r="G5244">
        <v>1685333.8311515434</v>
      </c>
    </row>
    <row r="5245" spans="6:7" x14ac:dyDescent="0.45">
      <c r="F5245" s="18">
        <v>5237</v>
      </c>
      <c r="G5245">
        <v>2998398.5382037824</v>
      </c>
    </row>
    <row r="5246" spans="6:7" x14ac:dyDescent="0.45">
      <c r="F5246" s="18">
        <v>5238</v>
      </c>
      <c r="G5246">
        <v>4904599.3158735717</v>
      </c>
    </row>
    <row r="5247" spans="6:7" x14ac:dyDescent="0.45">
      <c r="F5247" s="18">
        <v>5239</v>
      </c>
      <c r="G5247">
        <v>2936586.1874177349</v>
      </c>
    </row>
    <row r="5248" spans="6:7" x14ac:dyDescent="0.45">
      <c r="F5248" s="18">
        <v>5240</v>
      </c>
      <c r="G5248">
        <v>2597586.3552790848</v>
      </c>
    </row>
    <row r="5249" spans="6:7" x14ac:dyDescent="0.45">
      <c r="F5249" s="18">
        <v>5241</v>
      </c>
      <c r="G5249">
        <v>776602.07054363657</v>
      </c>
    </row>
    <row r="5250" spans="6:7" x14ac:dyDescent="0.45">
      <c r="F5250" s="18">
        <v>5242</v>
      </c>
      <c r="G5250">
        <v>1198971.2176462123</v>
      </c>
    </row>
    <row r="5251" spans="6:7" x14ac:dyDescent="0.45">
      <c r="F5251" s="18">
        <v>5243</v>
      </c>
      <c r="G5251">
        <v>357983.3247978178</v>
      </c>
    </row>
    <row r="5252" spans="6:7" x14ac:dyDescent="0.45">
      <c r="F5252" s="18">
        <v>5244</v>
      </c>
      <c r="G5252">
        <v>1828687.352918745</v>
      </c>
    </row>
    <row r="5253" spans="6:7" x14ac:dyDescent="0.45">
      <c r="F5253" s="18">
        <v>5245</v>
      </c>
      <c r="G5253">
        <v>3820278.4094845634</v>
      </c>
    </row>
    <row r="5254" spans="6:7" x14ac:dyDescent="0.45">
      <c r="F5254" s="18">
        <v>5246</v>
      </c>
      <c r="G5254">
        <v>1505465.0066507624</v>
      </c>
    </row>
    <row r="5255" spans="6:7" x14ac:dyDescent="0.45">
      <c r="F5255" s="18">
        <v>5247</v>
      </c>
      <c r="G5255">
        <v>626652.31279812218</v>
      </c>
    </row>
    <row r="5256" spans="6:7" x14ac:dyDescent="0.45">
      <c r="F5256" s="18">
        <v>5248</v>
      </c>
      <c r="G5256">
        <v>1901598.5234706928</v>
      </c>
    </row>
    <row r="5257" spans="6:7" x14ac:dyDescent="0.45">
      <c r="F5257" s="18">
        <v>5249</v>
      </c>
      <c r="G5257">
        <v>1589286.3000378921</v>
      </c>
    </row>
    <row r="5258" spans="6:7" x14ac:dyDescent="0.45">
      <c r="F5258" s="18">
        <v>5250</v>
      </c>
      <c r="G5258">
        <v>2449155.519302669</v>
      </c>
    </row>
    <row r="5259" spans="6:7" x14ac:dyDescent="0.45">
      <c r="F5259" s="18">
        <v>5251</v>
      </c>
      <c r="G5259">
        <v>500434.90077730472</v>
      </c>
    </row>
    <row r="5260" spans="6:7" x14ac:dyDescent="0.45">
      <c r="F5260" s="18">
        <v>5252</v>
      </c>
      <c r="G5260">
        <v>1009149.1371332903</v>
      </c>
    </row>
    <row r="5261" spans="6:7" x14ac:dyDescent="0.45">
      <c r="F5261" s="18">
        <v>5253</v>
      </c>
      <c r="G5261">
        <v>1477668.3303009607</v>
      </c>
    </row>
    <row r="5262" spans="6:7" x14ac:dyDescent="0.45">
      <c r="F5262" s="18">
        <v>5254</v>
      </c>
      <c r="G5262">
        <v>1369102.6881800808</v>
      </c>
    </row>
    <row r="5263" spans="6:7" x14ac:dyDescent="0.45">
      <c r="F5263" s="18">
        <v>5255</v>
      </c>
      <c r="G5263">
        <v>1712697.8717150535</v>
      </c>
    </row>
    <row r="5264" spans="6:7" x14ac:dyDescent="0.45">
      <c r="F5264" s="18">
        <v>5256</v>
      </c>
      <c r="G5264">
        <v>2429663.3381626848</v>
      </c>
    </row>
    <row r="5265" spans="6:7" x14ac:dyDescent="0.45">
      <c r="F5265" s="18">
        <v>5257</v>
      </c>
      <c r="G5265">
        <v>8557602.5712445918</v>
      </c>
    </row>
    <row r="5266" spans="6:7" x14ac:dyDescent="0.45">
      <c r="F5266" s="18">
        <v>5258</v>
      </c>
      <c r="G5266">
        <v>3398595.3840506417</v>
      </c>
    </row>
    <row r="5267" spans="6:7" x14ac:dyDescent="0.45">
      <c r="F5267" s="18">
        <v>5259</v>
      </c>
      <c r="G5267">
        <v>4233707.5664261086</v>
      </c>
    </row>
    <row r="5268" spans="6:7" x14ac:dyDescent="0.45">
      <c r="F5268" s="18">
        <v>5260</v>
      </c>
      <c r="G5268">
        <v>1134387.0902593536</v>
      </c>
    </row>
    <row r="5269" spans="6:7" x14ac:dyDescent="0.45">
      <c r="F5269" s="18">
        <v>5261</v>
      </c>
      <c r="G5269">
        <v>454523.45821031835</v>
      </c>
    </row>
    <row r="5270" spans="6:7" x14ac:dyDescent="0.45">
      <c r="F5270" s="18">
        <v>5262</v>
      </c>
      <c r="G5270">
        <v>683124.69664528454</v>
      </c>
    </row>
    <row r="5271" spans="6:7" x14ac:dyDescent="0.45">
      <c r="F5271" s="18">
        <v>5263</v>
      </c>
      <c r="G5271">
        <v>1386993.3020678747</v>
      </c>
    </row>
    <row r="5272" spans="6:7" x14ac:dyDescent="0.45">
      <c r="F5272" s="18">
        <v>5264</v>
      </c>
      <c r="G5272">
        <v>437608.93415163527</v>
      </c>
    </row>
    <row r="5273" spans="6:7" x14ac:dyDescent="0.45">
      <c r="F5273" s="18">
        <v>5265</v>
      </c>
      <c r="G5273">
        <v>1395059.9458760072</v>
      </c>
    </row>
    <row r="5274" spans="6:7" x14ac:dyDescent="0.45">
      <c r="F5274" s="18">
        <v>5266</v>
      </c>
      <c r="G5274">
        <v>717174.51448330609</v>
      </c>
    </row>
    <row r="5275" spans="6:7" x14ac:dyDescent="0.45">
      <c r="F5275" s="18">
        <v>5267</v>
      </c>
      <c r="G5275">
        <v>1101573.8248836538</v>
      </c>
    </row>
    <row r="5276" spans="6:7" x14ac:dyDescent="0.45">
      <c r="F5276" s="18">
        <v>5268</v>
      </c>
      <c r="G5276">
        <v>1273490.8411274399</v>
      </c>
    </row>
    <row r="5277" spans="6:7" x14ac:dyDescent="0.45">
      <c r="F5277" s="18">
        <v>5269</v>
      </c>
      <c r="G5277">
        <v>1725413.7979725045</v>
      </c>
    </row>
    <row r="5278" spans="6:7" x14ac:dyDescent="0.45">
      <c r="F5278" s="18">
        <v>5270</v>
      </c>
      <c r="G5278">
        <v>2341518.2341947835</v>
      </c>
    </row>
    <row r="5279" spans="6:7" x14ac:dyDescent="0.45">
      <c r="F5279" s="18">
        <v>5271</v>
      </c>
      <c r="G5279">
        <v>910878.25095843361</v>
      </c>
    </row>
    <row r="5280" spans="6:7" x14ac:dyDescent="0.45">
      <c r="F5280" s="18">
        <v>5272</v>
      </c>
      <c r="G5280">
        <v>679358.28764812287</v>
      </c>
    </row>
    <row r="5281" spans="6:7" x14ac:dyDescent="0.45">
      <c r="F5281" s="18">
        <v>5273</v>
      </c>
      <c r="G5281">
        <v>1615958.5855189401</v>
      </c>
    </row>
    <row r="5282" spans="6:7" x14ac:dyDescent="0.45">
      <c r="F5282" s="18">
        <v>5274</v>
      </c>
      <c r="G5282">
        <v>1834127.9802450393</v>
      </c>
    </row>
    <row r="5283" spans="6:7" x14ac:dyDescent="0.45">
      <c r="F5283" s="18">
        <v>5275</v>
      </c>
      <c r="G5283">
        <v>1699258.0664579277</v>
      </c>
    </row>
    <row r="5284" spans="6:7" x14ac:dyDescent="0.45">
      <c r="F5284" s="18">
        <v>5276</v>
      </c>
      <c r="G5284">
        <v>2184192.7451871647</v>
      </c>
    </row>
    <row r="5285" spans="6:7" x14ac:dyDescent="0.45">
      <c r="F5285" s="18">
        <v>5277</v>
      </c>
      <c r="G5285">
        <v>5549019.2943886518</v>
      </c>
    </row>
    <row r="5286" spans="6:7" x14ac:dyDescent="0.45">
      <c r="F5286" s="18">
        <v>5278</v>
      </c>
      <c r="G5286">
        <v>1985781.3227209493</v>
      </c>
    </row>
    <row r="5287" spans="6:7" x14ac:dyDescent="0.45">
      <c r="F5287" s="18">
        <v>5279</v>
      </c>
      <c r="G5287">
        <v>2316102.9406391233</v>
      </c>
    </row>
    <row r="5288" spans="6:7" x14ac:dyDescent="0.45">
      <c r="F5288" s="18">
        <v>5280</v>
      </c>
      <c r="G5288">
        <v>11878307.418117685</v>
      </c>
    </row>
    <row r="5289" spans="6:7" x14ac:dyDescent="0.45">
      <c r="F5289" s="18">
        <v>5281</v>
      </c>
      <c r="G5289">
        <v>1264737.5403625097</v>
      </c>
    </row>
    <row r="5290" spans="6:7" x14ac:dyDescent="0.45">
      <c r="F5290" s="18">
        <v>5282</v>
      </c>
      <c r="G5290">
        <v>165625.16021305154</v>
      </c>
    </row>
    <row r="5291" spans="6:7" x14ac:dyDescent="0.45">
      <c r="F5291" s="18">
        <v>5283</v>
      </c>
      <c r="G5291">
        <v>3151114.252376081</v>
      </c>
    </row>
    <row r="5292" spans="6:7" x14ac:dyDescent="0.45">
      <c r="F5292" s="18">
        <v>5284</v>
      </c>
      <c r="G5292">
        <v>332221.06140431308</v>
      </c>
    </row>
    <row r="5293" spans="6:7" x14ac:dyDescent="0.45">
      <c r="F5293" s="18">
        <v>5285</v>
      </c>
      <c r="G5293">
        <v>810750.29781304777</v>
      </c>
    </row>
    <row r="5294" spans="6:7" x14ac:dyDescent="0.45">
      <c r="F5294" s="18">
        <v>5286</v>
      </c>
      <c r="G5294">
        <v>4181323.8151734411</v>
      </c>
    </row>
    <row r="5295" spans="6:7" x14ac:dyDescent="0.45">
      <c r="F5295" s="18">
        <v>5287</v>
      </c>
      <c r="G5295">
        <v>413897.30975009705</v>
      </c>
    </row>
    <row r="5296" spans="6:7" x14ac:dyDescent="0.45">
      <c r="F5296" s="18">
        <v>5288</v>
      </c>
      <c r="G5296">
        <v>1825696.748525019</v>
      </c>
    </row>
    <row r="5297" spans="6:7" x14ac:dyDescent="0.45">
      <c r="F5297" s="18">
        <v>5289</v>
      </c>
      <c r="G5297">
        <v>2305796.3157941583</v>
      </c>
    </row>
    <row r="5298" spans="6:7" x14ac:dyDescent="0.45">
      <c r="F5298" s="18">
        <v>5290</v>
      </c>
      <c r="G5298">
        <v>982035.20326460083</v>
      </c>
    </row>
    <row r="5299" spans="6:7" x14ac:dyDescent="0.45">
      <c r="F5299" s="18">
        <v>5291</v>
      </c>
      <c r="G5299">
        <v>562715.06205622444</v>
      </c>
    </row>
    <row r="5300" spans="6:7" x14ac:dyDescent="0.45">
      <c r="F5300" s="18">
        <v>5292</v>
      </c>
      <c r="G5300">
        <v>2198055.6974300398</v>
      </c>
    </row>
    <row r="5301" spans="6:7" x14ac:dyDescent="0.45">
      <c r="F5301" s="18">
        <v>5293</v>
      </c>
      <c r="G5301">
        <v>1366779.1280424199</v>
      </c>
    </row>
    <row r="5302" spans="6:7" x14ac:dyDescent="0.45">
      <c r="F5302" s="18">
        <v>5294</v>
      </c>
      <c r="G5302">
        <v>2043348.0350702731</v>
      </c>
    </row>
    <row r="5303" spans="6:7" x14ac:dyDescent="0.45">
      <c r="F5303" s="18">
        <v>5295</v>
      </c>
      <c r="G5303">
        <v>4107561.444921704</v>
      </c>
    </row>
    <row r="5304" spans="6:7" x14ac:dyDescent="0.45">
      <c r="F5304" s="18">
        <v>5296</v>
      </c>
      <c r="G5304">
        <v>5160378.9386449</v>
      </c>
    </row>
    <row r="5305" spans="6:7" x14ac:dyDescent="0.45">
      <c r="F5305" s="18">
        <v>5297</v>
      </c>
      <c r="G5305">
        <v>991877.47862806392</v>
      </c>
    </row>
    <row r="5306" spans="6:7" x14ac:dyDescent="0.45">
      <c r="F5306" s="18">
        <v>5298</v>
      </c>
      <c r="G5306">
        <v>427437.83161288709</v>
      </c>
    </row>
    <row r="5307" spans="6:7" x14ac:dyDescent="0.45">
      <c r="F5307" s="18">
        <v>5299</v>
      </c>
      <c r="G5307">
        <v>1729465.283634624</v>
      </c>
    </row>
    <row r="5308" spans="6:7" x14ac:dyDescent="0.45">
      <c r="F5308" s="18">
        <v>5300</v>
      </c>
      <c r="G5308">
        <v>1071791.4233732414</v>
      </c>
    </row>
    <row r="5309" spans="6:7" x14ac:dyDescent="0.45">
      <c r="F5309" s="18">
        <v>5301</v>
      </c>
      <c r="G5309">
        <v>1454004.5865366652</v>
      </c>
    </row>
    <row r="5310" spans="6:7" x14ac:dyDescent="0.45">
      <c r="F5310" s="18">
        <v>5302</v>
      </c>
      <c r="G5310">
        <v>2022576.9427233664</v>
      </c>
    </row>
    <row r="5311" spans="6:7" x14ac:dyDescent="0.45">
      <c r="F5311" s="18">
        <v>5303</v>
      </c>
      <c r="G5311">
        <v>8506053.9893379901</v>
      </c>
    </row>
    <row r="5312" spans="6:7" x14ac:dyDescent="0.45">
      <c r="F5312" s="18">
        <v>5304</v>
      </c>
      <c r="G5312">
        <v>2000554.1582670752</v>
      </c>
    </row>
    <row r="5313" spans="6:7" x14ac:dyDescent="0.45">
      <c r="F5313" s="18">
        <v>5305</v>
      </c>
      <c r="G5313">
        <v>361194.70681889629</v>
      </c>
    </row>
    <row r="5314" spans="6:7" x14ac:dyDescent="0.45">
      <c r="F5314" s="18">
        <v>5306</v>
      </c>
      <c r="G5314">
        <v>1240479.9322369052</v>
      </c>
    </row>
    <row r="5315" spans="6:7" x14ac:dyDescent="0.45">
      <c r="F5315" s="18">
        <v>5307</v>
      </c>
      <c r="G5315">
        <v>1689632.3698096848</v>
      </c>
    </row>
    <row r="5316" spans="6:7" x14ac:dyDescent="0.45">
      <c r="F5316" s="18">
        <v>5308</v>
      </c>
      <c r="G5316">
        <v>2947240.5112721398</v>
      </c>
    </row>
    <row r="5317" spans="6:7" x14ac:dyDescent="0.45">
      <c r="F5317" s="18">
        <v>5309</v>
      </c>
      <c r="G5317">
        <v>5609312.0860488787</v>
      </c>
    </row>
    <row r="5318" spans="6:7" x14ac:dyDescent="0.45">
      <c r="F5318" s="18">
        <v>5310</v>
      </c>
      <c r="G5318">
        <v>381813.00376226095</v>
      </c>
    </row>
    <row r="5319" spans="6:7" x14ac:dyDescent="0.45">
      <c r="F5319" s="18">
        <v>5311</v>
      </c>
      <c r="G5319">
        <v>1234735.2108420813</v>
      </c>
    </row>
    <row r="5320" spans="6:7" x14ac:dyDescent="0.45">
      <c r="F5320" s="18">
        <v>5312</v>
      </c>
      <c r="G5320">
        <v>2617197.3653191873</v>
      </c>
    </row>
    <row r="5321" spans="6:7" x14ac:dyDescent="0.45">
      <c r="F5321" s="18">
        <v>5313</v>
      </c>
      <c r="G5321">
        <v>362108.3067742592</v>
      </c>
    </row>
    <row r="5322" spans="6:7" x14ac:dyDescent="0.45">
      <c r="F5322" s="18">
        <v>5314</v>
      </c>
      <c r="G5322">
        <v>1823751.9808950871</v>
      </c>
    </row>
    <row r="5323" spans="6:7" x14ac:dyDescent="0.45">
      <c r="F5323" s="18">
        <v>5315</v>
      </c>
      <c r="G5323">
        <v>3022726.8828857378</v>
      </c>
    </row>
    <row r="5324" spans="6:7" x14ac:dyDescent="0.45">
      <c r="F5324" s="18">
        <v>5316</v>
      </c>
      <c r="G5324">
        <v>3926464.5632900354</v>
      </c>
    </row>
    <row r="5325" spans="6:7" x14ac:dyDescent="0.45">
      <c r="F5325" s="18">
        <v>5317</v>
      </c>
      <c r="G5325">
        <v>19504971.478978738</v>
      </c>
    </row>
    <row r="5326" spans="6:7" x14ac:dyDescent="0.45">
      <c r="F5326" s="18">
        <v>5318</v>
      </c>
      <c r="G5326">
        <v>529064.10002033086</v>
      </c>
    </row>
    <row r="5327" spans="6:7" x14ac:dyDescent="0.45">
      <c r="F5327" s="18">
        <v>5319</v>
      </c>
      <c r="G5327">
        <v>823588.39383143536</v>
      </c>
    </row>
    <row r="5328" spans="6:7" x14ac:dyDescent="0.45">
      <c r="F5328" s="18">
        <v>5320</v>
      </c>
      <c r="G5328">
        <v>762839.61090145342</v>
      </c>
    </row>
    <row r="5329" spans="6:7" x14ac:dyDescent="0.45">
      <c r="F5329" s="18">
        <v>5321</v>
      </c>
      <c r="G5329">
        <v>5016508.5527792787</v>
      </c>
    </row>
    <row r="5330" spans="6:7" x14ac:dyDescent="0.45">
      <c r="F5330" s="18">
        <v>5322</v>
      </c>
      <c r="G5330">
        <v>1080691.8276986999</v>
      </c>
    </row>
    <row r="5331" spans="6:7" x14ac:dyDescent="0.45">
      <c r="F5331" s="18">
        <v>5323</v>
      </c>
      <c r="G5331">
        <v>4997862.5392979039</v>
      </c>
    </row>
    <row r="5332" spans="6:7" x14ac:dyDescent="0.45">
      <c r="F5332" s="18">
        <v>5324</v>
      </c>
      <c r="G5332">
        <v>2432206.1467475244</v>
      </c>
    </row>
    <row r="5333" spans="6:7" x14ac:dyDescent="0.45">
      <c r="F5333" s="18">
        <v>5325</v>
      </c>
      <c r="G5333">
        <v>7389888.8297510343</v>
      </c>
    </row>
    <row r="5334" spans="6:7" x14ac:dyDescent="0.45">
      <c r="F5334" s="18">
        <v>5326</v>
      </c>
      <c r="G5334">
        <v>969356.63756662037</v>
      </c>
    </row>
    <row r="5335" spans="6:7" x14ac:dyDescent="0.45">
      <c r="F5335" s="18">
        <v>5327</v>
      </c>
      <c r="G5335">
        <v>1764501.1461028485</v>
      </c>
    </row>
    <row r="5336" spans="6:7" x14ac:dyDescent="0.45">
      <c r="F5336" s="18">
        <v>5328</v>
      </c>
      <c r="G5336">
        <v>1843045.3152625989</v>
      </c>
    </row>
    <row r="5337" spans="6:7" x14ac:dyDescent="0.45">
      <c r="F5337" s="18">
        <v>5329</v>
      </c>
      <c r="G5337">
        <v>3303412.6707803067</v>
      </c>
    </row>
    <row r="5338" spans="6:7" x14ac:dyDescent="0.45">
      <c r="F5338" s="18">
        <v>5330</v>
      </c>
      <c r="G5338">
        <v>182530.19566192085</v>
      </c>
    </row>
    <row r="5339" spans="6:7" x14ac:dyDescent="0.45">
      <c r="F5339" s="18">
        <v>5331</v>
      </c>
      <c r="G5339">
        <v>1430600.3670108293</v>
      </c>
    </row>
    <row r="5340" spans="6:7" x14ac:dyDescent="0.45">
      <c r="F5340" s="18">
        <v>5332</v>
      </c>
      <c r="G5340">
        <v>5346993.6512983181</v>
      </c>
    </row>
    <row r="5341" spans="6:7" x14ac:dyDescent="0.45">
      <c r="F5341" s="18">
        <v>5333</v>
      </c>
      <c r="G5341">
        <v>6666036.1113727968</v>
      </c>
    </row>
    <row r="5342" spans="6:7" x14ac:dyDescent="0.45">
      <c r="F5342" s="18">
        <v>5334</v>
      </c>
      <c r="G5342">
        <v>851290.11013307062</v>
      </c>
    </row>
    <row r="5343" spans="6:7" x14ac:dyDescent="0.45">
      <c r="F5343" s="18">
        <v>5335</v>
      </c>
      <c r="G5343">
        <v>8270476.674617189</v>
      </c>
    </row>
    <row r="5344" spans="6:7" x14ac:dyDescent="0.45">
      <c r="F5344" s="18">
        <v>5336</v>
      </c>
      <c r="G5344">
        <v>601089.29590449273</v>
      </c>
    </row>
    <row r="5345" spans="6:7" x14ac:dyDescent="0.45">
      <c r="F5345" s="18">
        <v>5337</v>
      </c>
      <c r="G5345">
        <v>622767.87842537102</v>
      </c>
    </row>
    <row r="5346" spans="6:7" x14ac:dyDescent="0.45">
      <c r="F5346" s="18">
        <v>5338</v>
      </c>
      <c r="G5346">
        <v>6879366.153184833</v>
      </c>
    </row>
    <row r="5347" spans="6:7" x14ac:dyDescent="0.45">
      <c r="F5347" s="18">
        <v>5339</v>
      </c>
      <c r="G5347">
        <v>797262.33725929365</v>
      </c>
    </row>
    <row r="5348" spans="6:7" x14ac:dyDescent="0.45">
      <c r="F5348" s="18">
        <v>5340</v>
      </c>
      <c r="G5348">
        <v>942935.94702398963</v>
      </c>
    </row>
    <row r="5349" spans="6:7" x14ac:dyDescent="0.45">
      <c r="F5349" s="18">
        <v>5341</v>
      </c>
      <c r="G5349">
        <v>1767586.8103679689</v>
      </c>
    </row>
    <row r="5350" spans="6:7" x14ac:dyDescent="0.45">
      <c r="F5350" s="18">
        <v>5342</v>
      </c>
      <c r="G5350">
        <v>1952552.3375823556</v>
      </c>
    </row>
    <row r="5351" spans="6:7" x14ac:dyDescent="0.45">
      <c r="F5351" s="18">
        <v>5343</v>
      </c>
      <c r="G5351">
        <v>5064811.3261224963</v>
      </c>
    </row>
    <row r="5352" spans="6:7" x14ac:dyDescent="0.45">
      <c r="F5352" s="18">
        <v>5344</v>
      </c>
      <c r="G5352">
        <v>1286258.9459491</v>
      </c>
    </row>
    <row r="5353" spans="6:7" x14ac:dyDescent="0.45">
      <c r="F5353" s="18">
        <v>5345</v>
      </c>
      <c r="G5353">
        <v>7724246.7093018331</v>
      </c>
    </row>
    <row r="5354" spans="6:7" x14ac:dyDescent="0.45">
      <c r="F5354" s="18">
        <v>5346</v>
      </c>
      <c r="G5354">
        <v>3342141.6862800741</v>
      </c>
    </row>
    <row r="5355" spans="6:7" x14ac:dyDescent="0.45">
      <c r="F5355" s="18">
        <v>5347</v>
      </c>
      <c r="G5355">
        <v>965253.6631174176</v>
      </c>
    </row>
    <row r="5356" spans="6:7" x14ac:dyDescent="0.45">
      <c r="F5356" s="18">
        <v>5348</v>
      </c>
      <c r="G5356">
        <v>814399.98153135681</v>
      </c>
    </row>
    <row r="5357" spans="6:7" x14ac:dyDescent="0.45">
      <c r="F5357" s="18">
        <v>5349</v>
      </c>
      <c r="G5357">
        <v>757672.83342835982</v>
      </c>
    </row>
    <row r="5358" spans="6:7" x14ac:dyDescent="0.45">
      <c r="F5358" s="18">
        <v>5350</v>
      </c>
      <c r="G5358">
        <v>470596.77927239728</v>
      </c>
    </row>
    <row r="5359" spans="6:7" x14ac:dyDescent="0.45">
      <c r="F5359" s="18">
        <v>5351</v>
      </c>
      <c r="G5359">
        <v>1259825.6196696912</v>
      </c>
    </row>
    <row r="5360" spans="6:7" x14ac:dyDescent="0.45">
      <c r="F5360" s="18">
        <v>5352</v>
      </c>
      <c r="G5360">
        <v>3748123.1673894469</v>
      </c>
    </row>
    <row r="5361" spans="6:7" x14ac:dyDescent="0.45">
      <c r="F5361" s="18">
        <v>5353</v>
      </c>
      <c r="G5361">
        <v>618426.65486990788</v>
      </c>
    </row>
    <row r="5362" spans="6:7" x14ac:dyDescent="0.45">
      <c r="F5362" s="18">
        <v>5354</v>
      </c>
      <c r="G5362">
        <v>1566172.1285106784</v>
      </c>
    </row>
    <row r="5363" spans="6:7" x14ac:dyDescent="0.45">
      <c r="F5363" s="18">
        <v>5355</v>
      </c>
      <c r="G5363">
        <v>1137886.5736566887</v>
      </c>
    </row>
    <row r="5364" spans="6:7" x14ac:dyDescent="0.45">
      <c r="F5364" s="18">
        <v>5356</v>
      </c>
      <c r="G5364">
        <v>1846124.7541340953</v>
      </c>
    </row>
    <row r="5365" spans="6:7" x14ac:dyDescent="0.45">
      <c r="F5365" s="18">
        <v>5357</v>
      </c>
      <c r="G5365">
        <v>366609.93118832639</v>
      </c>
    </row>
    <row r="5366" spans="6:7" x14ac:dyDescent="0.45">
      <c r="F5366" s="18">
        <v>5358</v>
      </c>
      <c r="G5366">
        <v>606072.2312758097</v>
      </c>
    </row>
    <row r="5367" spans="6:7" x14ac:dyDescent="0.45">
      <c r="F5367" s="18">
        <v>5359</v>
      </c>
      <c r="G5367">
        <v>1535124.0928998527</v>
      </c>
    </row>
    <row r="5368" spans="6:7" x14ac:dyDescent="0.45">
      <c r="F5368" s="18">
        <v>5360</v>
      </c>
      <c r="G5368">
        <v>12555054.603453912</v>
      </c>
    </row>
    <row r="5369" spans="6:7" x14ac:dyDescent="0.45">
      <c r="F5369" s="18">
        <v>5361</v>
      </c>
      <c r="G5369">
        <v>5629117.1270344779</v>
      </c>
    </row>
    <row r="5370" spans="6:7" x14ac:dyDescent="0.45">
      <c r="F5370" s="18">
        <v>5362</v>
      </c>
      <c r="G5370">
        <v>3608442.4258879055</v>
      </c>
    </row>
    <row r="5371" spans="6:7" x14ac:dyDescent="0.45">
      <c r="F5371" s="18">
        <v>5363</v>
      </c>
      <c r="G5371">
        <v>3905808.8683418776</v>
      </c>
    </row>
    <row r="5372" spans="6:7" x14ac:dyDescent="0.45">
      <c r="F5372" s="18">
        <v>5364</v>
      </c>
      <c r="G5372">
        <v>4043120.3205530541</v>
      </c>
    </row>
    <row r="5373" spans="6:7" x14ac:dyDescent="0.45">
      <c r="F5373" s="18">
        <v>5365</v>
      </c>
      <c r="G5373">
        <v>2898087.2701477432</v>
      </c>
    </row>
    <row r="5374" spans="6:7" x14ac:dyDescent="0.45">
      <c r="F5374" s="18">
        <v>5366</v>
      </c>
      <c r="G5374">
        <v>333324.03323235142</v>
      </c>
    </row>
    <row r="5375" spans="6:7" x14ac:dyDescent="0.45">
      <c r="F5375" s="18">
        <v>5367</v>
      </c>
      <c r="G5375">
        <v>2329757.6045412086</v>
      </c>
    </row>
    <row r="5376" spans="6:7" x14ac:dyDescent="0.45">
      <c r="F5376" s="18">
        <v>5368</v>
      </c>
      <c r="G5376">
        <v>5686849.8946720073</v>
      </c>
    </row>
    <row r="5377" spans="6:7" x14ac:dyDescent="0.45">
      <c r="F5377" s="18">
        <v>5369</v>
      </c>
      <c r="G5377">
        <v>1545720.7032616707</v>
      </c>
    </row>
    <row r="5378" spans="6:7" x14ac:dyDescent="0.45">
      <c r="F5378" s="18">
        <v>5370</v>
      </c>
      <c r="G5378">
        <v>2428655.2863424141</v>
      </c>
    </row>
    <row r="5379" spans="6:7" x14ac:dyDescent="0.45">
      <c r="F5379" s="18">
        <v>5371</v>
      </c>
      <c r="G5379">
        <v>2217466.9051550766</v>
      </c>
    </row>
    <row r="5380" spans="6:7" x14ac:dyDescent="0.45">
      <c r="F5380" s="18">
        <v>5372</v>
      </c>
      <c r="G5380">
        <v>2133504.9119254495</v>
      </c>
    </row>
    <row r="5381" spans="6:7" x14ac:dyDescent="0.45">
      <c r="F5381" s="18">
        <v>5373</v>
      </c>
      <c r="G5381">
        <v>3469890.7092459006</v>
      </c>
    </row>
    <row r="5382" spans="6:7" x14ac:dyDescent="0.45">
      <c r="F5382" s="18">
        <v>5374</v>
      </c>
      <c r="G5382">
        <v>558257.37343797763</v>
      </c>
    </row>
    <row r="5383" spans="6:7" x14ac:dyDescent="0.45">
      <c r="F5383" s="18">
        <v>5375</v>
      </c>
      <c r="G5383">
        <v>1518824.4298010445</v>
      </c>
    </row>
    <row r="5384" spans="6:7" x14ac:dyDescent="0.45">
      <c r="F5384" s="18">
        <v>5376</v>
      </c>
      <c r="G5384">
        <v>2961501.0028745998</v>
      </c>
    </row>
    <row r="5385" spans="6:7" x14ac:dyDescent="0.45">
      <c r="F5385" s="18">
        <v>5377</v>
      </c>
      <c r="G5385">
        <v>19896986.929187361</v>
      </c>
    </row>
    <row r="5386" spans="6:7" x14ac:dyDescent="0.45">
      <c r="F5386" s="18">
        <v>5378</v>
      </c>
      <c r="G5386">
        <v>836651.48390745057</v>
      </c>
    </row>
    <row r="5387" spans="6:7" x14ac:dyDescent="0.45">
      <c r="F5387" s="18">
        <v>5379</v>
      </c>
      <c r="G5387">
        <v>671730.93911583174</v>
      </c>
    </row>
    <row r="5388" spans="6:7" x14ac:dyDescent="0.45">
      <c r="F5388" s="18">
        <v>5380</v>
      </c>
      <c r="G5388">
        <v>1068732.1442855501</v>
      </c>
    </row>
    <row r="5389" spans="6:7" x14ac:dyDescent="0.45">
      <c r="F5389" s="18">
        <v>5381</v>
      </c>
      <c r="G5389">
        <v>295112.73080558015</v>
      </c>
    </row>
    <row r="5390" spans="6:7" x14ac:dyDescent="0.45">
      <c r="F5390" s="18">
        <v>5382</v>
      </c>
      <c r="G5390">
        <v>1714017.8936054895</v>
      </c>
    </row>
    <row r="5391" spans="6:7" x14ac:dyDescent="0.45">
      <c r="F5391" s="18">
        <v>5383</v>
      </c>
      <c r="G5391">
        <v>1537313.5483425495</v>
      </c>
    </row>
    <row r="5392" spans="6:7" x14ac:dyDescent="0.45">
      <c r="F5392" s="18">
        <v>5384</v>
      </c>
      <c r="G5392">
        <v>601076.37979873072</v>
      </c>
    </row>
    <row r="5393" spans="6:7" x14ac:dyDescent="0.45">
      <c r="F5393" s="18">
        <v>5385</v>
      </c>
      <c r="G5393">
        <v>2581235.2906439696</v>
      </c>
    </row>
    <row r="5394" spans="6:7" x14ac:dyDescent="0.45">
      <c r="F5394" s="18">
        <v>5386</v>
      </c>
      <c r="G5394">
        <v>407139.76007906219</v>
      </c>
    </row>
    <row r="5395" spans="6:7" x14ac:dyDescent="0.45">
      <c r="F5395" s="18">
        <v>5387</v>
      </c>
      <c r="G5395">
        <v>7388473.7703536544</v>
      </c>
    </row>
    <row r="5396" spans="6:7" x14ac:dyDescent="0.45">
      <c r="F5396" s="18">
        <v>5388</v>
      </c>
      <c r="G5396">
        <v>2436829.4731641654</v>
      </c>
    </row>
    <row r="5397" spans="6:7" x14ac:dyDescent="0.45">
      <c r="F5397" s="18">
        <v>5389</v>
      </c>
      <c r="G5397">
        <v>834679.92691413523</v>
      </c>
    </row>
    <row r="5398" spans="6:7" x14ac:dyDescent="0.45">
      <c r="F5398" s="18">
        <v>5390</v>
      </c>
      <c r="G5398">
        <v>594428.80789190868</v>
      </c>
    </row>
    <row r="5399" spans="6:7" x14ac:dyDescent="0.45">
      <c r="F5399" s="18">
        <v>5391</v>
      </c>
      <c r="G5399">
        <v>6422123.3291958012</v>
      </c>
    </row>
    <row r="5400" spans="6:7" x14ac:dyDescent="0.45">
      <c r="F5400" s="18">
        <v>5392</v>
      </c>
      <c r="G5400">
        <v>1740226.3370239483</v>
      </c>
    </row>
    <row r="5401" spans="6:7" x14ac:dyDescent="0.45">
      <c r="F5401" s="18">
        <v>5393</v>
      </c>
      <c r="G5401">
        <v>1067466.3402631094</v>
      </c>
    </row>
    <row r="5402" spans="6:7" x14ac:dyDescent="0.45">
      <c r="F5402" s="18">
        <v>5394</v>
      </c>
      <c r="G5402">
        <v>1496626.664960424</v>
      </c>
    </row>
    <row r="5403" spans="6:7" x14ac:dyDescent="0.45">
      <c r="F5403" s="18">
        <v>5395</v>
      </c>
      <c r="G5403">
        <v>944959.81676855776</v>
      </c>
    </row>
    <row r="5404" spans="6:7" x14ac:dyDescent="0.45">
      <c r="F5404" s="18">
        <v>5396</v>
      </c>
      <c r="G5404">
        <v>3343216.9568391982</v>
      </c>
    </row>
    <row r="5405" spans="6:7" x14ac:dyDescent="0.45">
      <c r="F5405" s="18">
        <v>5397</v>
      </c>
      <c r="G5405">
        <v>714785.31139717752</v>
      </c>
    </row>
    <row r="5406" spans="6:7" x14ac:dyDescent="0.45">
      <c r="F5406" s="18">
        <v>5398</v>
      </c>
      <c r="G5406">
        <v>738191.66947851307</v>
      </c>
    </row>
    <row r="5407" spans="6:7" x14ac:dyDescent="0.45">
      <c r="F5407" s="18">
        <v>5399</v>
      </c>
      <c r="G5407">
        <v>5065501.4633754827</v>
      </c>
    </row>
    <row r="5408" spans="6:7" x14ac:dyDescent="0.45">
      <c r="F5408" s="18">
        <v>5400</v>
      </c>
      <c r="G5408">
        <v>989954.39927180705</v>
      </c>
    </row>
    <row r="5409" spans="6:7" x14ac:dyDescent="0.45">
      <c r="F5409" s="18">
        <v>5401</v>
      </c>
      <c r="G5409">
        <v>2315679.5941376179</v>
      </c>
    </row>
    <row r="5410" spans="6:7" x14ac:dyDescent="0.45">
      <c r="F5410" s="18">
        <v>5402</v>
      </c>
      <c r="G5410">
        <v>953095.1182948089</v>
      </c>
    </row>
    <row r="5411" spans="6:7" x14ac:dyDescent="0.45">
      <c r="F5411" s="18">
        <v>5403</v>
      </c>
      <c r="G5411">
        <v>2242918.6169452216</v>
      </c>
    </row>
    <row r="5412" spans="6:7" x14ac:dyDescent="0.45">
      <c r="F5412" s="18">
        <v>5404</v>
      </c>
      <c r="G5412">
        <v>3684667.034962757</v>
      </c>
    </row>
    <row r="5413" spans="6:7" x14ac:dyDescent="0.45">
      <c r="F5413" s="18">
        <v>5405</v>
      </c>
      <c r="G5413">
        <v>6042662.7736162152</v>
      </c>
    </row>
    <row r="5414" spans="6:7" x14ac:dyDescent="0.45">
      <c r="F5414" s="18">
        <v>5406</v>
      </c>
      <c r="G5414">
        <v>2114628.9137504902</v>
      </c>
    </row>
    <row r="5415" spans="6:7" x14ac:dyDescent="0.45">
      <c r="F5415" s="18">
        <v>5407</v>
      </c>
      <c r="G5415">
        <v>1011962.0195884046</v>
      </c>
    </row>
    <row r="5416" spans="6:7" x14ac:dyDescent="0.45">
      <c r="F5416" s="18">
        <v>5408</v>
      </c>
      <c r="G5416">
        <v>3150246.3825396663</v>
      </c>
    </row>
    <row r="5417" spans="6:7" x14ac:dyDescent="0.45">
      <c r="F5417" s="18">
        <v>5409</v>
      </c>
      <c r="G5417">
        <v>4442573.633555199</v>
      </c>
    </row>
    <row r="5418" spans="6:7" x14ac:dyDescent="0.45">
      <c r="F5418" s="18">
        <v>5410</v>
      </c>
      <c r="G5418">
        <v>908007.48852348491</v>
      </c>
    </row>
    <row r="5419" spans="6:7" x14ac:dyDescent="0.45">
      <c r="F5419" s="18">
        <v>5411</v>
      </c>
      <c r="G5419">
        <v>2007990.2851962463</v>
      </c>
    </row>
    <row r="5420" spans="6:7" x14ac:dyDescent="0.45">
      <c r="F5420" s="18">
        <v>5412</v>
      </c>
      <c r="G5420">
        <v>435456.04538474866</v>
      </c>
    </row>
    <row r="5421" spans="6:7" x14ac:dyDescent="0.45">
      <c r="F5421" s="18">
        <v>5413</v>
      </c>
      <c r="G5421">
        <v>5179720.6699889693</v>
      </c>
    </row>
    <row r="5422" spans="6:7" x14ac:dyDescent="0.45">
      <c r="F5422" s="18">
        <v>5414</v>
      </c>
      <c r="G5422">
        <v>2794073.131737255</v>
      </c>
    </row>
    <row r="5423" spans="6:7" x14ac:dyDescent="0.45">
      <c r="F5423" s="18">
        <v>5415</v>
      </c>
      <c r="G5423">
        <v>4354151.6557274237</v>
      </c>
    </row>
    <row r="5424" spans="6:7" x14ac:dyDescent="0.45">
      <c r="F5424" s="18">
        <v>5416</v>
      </c>
      <c r="G5424">
        <v>14055801.135877814</v>
      </c>
    </row>
    <row r="5425" spans="6:7" x14ac:dyDescent="0.45">
      <c r="F5425" s="18">
        <v>5417</v>
      </c>
      <c r="G5425">
        <v>423660.61155761557</v>
      </c>
    </row>
    <row r="5426" spans="6:7" x14ac:dyDescent="0.45">
      <c r="F5426" s="18">
        <v>5418</v>
      </c>
      <c r="G5426">
        <v>835075.55647709232</v>
      </c>
    </row>
    <row r="5427" spans="6:7" x14ac:dyDescent="0.45">
      <c r="F5427" s="18">
        <v>5419</v>
      </c>
      <c r="G5427">
        <v>11408860.32608518</v>
      </c>
    </row>
    <row r="5428" spans="6:7" x14ac:dyDescent="0.45">
      <c r="F5428" s="18">
        <v>5420</v>
      </c>
      <c r="G5428">
        <v>3038468.0772474399</v>
      </c>
    </row>
    <row r="5429" spans="6:7" x14ac:dyDescent="0.45">
      <c r="F5429" s="18">
        <v>5421</v>
      </c>
      <c r="G5429">
        <v>1650652.4221577507</v>
      </c>
    </row>
    <row r="5430" spans="6:7" x14ac:dyDescent="0.45">
      <c r="F5430" s="18">
        <v>5422</v>
      </c>
      <c r="G5430">
        <v>1822662.8869115713</v>
      </c>
    </row>
    <row r="5431" spans="6:7" x14ac:dyDescent="0.45">
      <c r="F5431" s="18">
        <v>5423</v>
      </c>
      <c r="G5431">
        <v>187437.77787948199</v>
      </c>
    </row>
    <row r="5432" spans="6:7" x14ac:dyDescent="0.45">
      <c r="F5432" s="18">
        <v>5424</v>
      </c>
      <c r="G5432">
        <v>1799979.2354665014</v>
      </c>
    </row>
    <row r="5433" spans="6:7" x14ac:dyDescent="0.45">
      <c r="F5433" s="18">
        <v>5425</v>
      </c>
      <c r="G5433">
        <v>4056468.6976119773</v>
      </c>
    </row>
    <row r="5434" spans="6:7" x14ac:dyDescent="0.45">
      <c r="F5434" s="18">
        <v>5426</v>
      </c>
      <c r="G5434">
        <v>330389.06430822233</v>
      </c>
    </row>
    <row r="5435" spans="6:7" x14ac:dyDescent="0.45">
      <c r="F5435" s="18">
        <v>5427</v>
      </c>
      <c r="G5435">
        <v>1026033.5705422858</v>
      </c>
    </row>
    <row r="5436" spans="6:7" x14ac:dyDescent="0.45">
      <c r="F5436" s="18">
        <v>5428</v>
      </c>
      <c r="G5436">
        <v>195464.6266497912</v>
      </c>
    </row>
    <row r="5437" spans="6:7" x14ac:dyDescent="0.45">
      <c r="F5437" s="18">
        <v>5429</v>
      </c>
      <c r="G5437">
        <v>1115062.0534841476</v>
      </c>
    </row>
    <row r="5438" spans="6:7" x14ac:dyDescent="0.45">
      <c r="F5438" s="18">
        <v>5430</v>
      </c>
      <c r="G5438">
        <v>2365543.4882324231</v>
      </c>
    </row>
    <row r="5439" spans="6:7" x14ac:dyDescent="0.45">
      <c r="F5439" s="18">
        <v>5431</v>
      </c>
      <c r="G5439">
        <v>1266025.26794876</v>
      </c>
    </row>
    <row r="5440" spans="6:7" x14ac:dyDescent="0.45">
      <c r="F5440" s="18">
        <v>5432</v>
      </c>
      <c r="G5440">
        <v>1597364.255820774</v>
      </c>
    </row>
    <row r="5441" spans="6:7" x14ac:dyDescent="0.45">
      <c r="F5441" s="18">
        <v>5433</v>
      </c>
      <c r="G5441">
        <v>2485365.5029401197</v>
      </c>
    </row>
    <row r="5442" spans="6:7" x14ac:dyDescent="0.45">
      <c r="F5442" s="18">
        <v>5434</v>
      </c>
      <c r="G5442">
        <v>2737360.144459771</v>
      </c>
    </row>
    <row r="5443" spans="6:7" x14ac:dyDescent="0.45">
      <c r="F5443" s="18">
        <v>5435</v>
      </c>
      <c r="G5443">
        <v>2063926.5128034279</v>
      </c>
    </row>
    <row r="5444" spans="6:7" x14ac:dyDescent="0.45">
      <c r="F5444" s="18">
        <v>5436</v>
      </c>
      <c r="G5444">
        <v>1058029.5741673338</v>
      </c>
    </row>
    <row r="5445" spans="6:7" x14ac:dyDescent="0.45">
      <c r="F5445" s="18">
        <v>5437</v>
      </c>
      <c r="G5445">
        <v>3436952.3398541771</v>
      </c>
    </row>
    <row r="5446" spans="6:7" x14ac:dyDescent="0.45">
      <c r="F5446" s="18">
        <v>5438</v>
      </c>
      <c r="G5446">
        <v>285047.14987221471</v>
      </c>
    </row>
    <row r="5447" spans="6:7" x14ac:dyDescent="0.45">
      <c r="F5447" s="18">
        <v>5439</v>
      </c>
      <c r="G5447">
        <v>696935.83142201405</v>
      </c>
    </row>
    <row r="5448" spans="6:7" x14ac:dyDescent="0.45">
      <c r="F5448" s="18">
        <v>5440</v>
      </c>
      <c r="G5448">
        <v>1995302.559374752</v>
      </c>
    </row>
    <row r="5449" spans="6:7" x14ac:dyDescent="0.45">
      <c r="F5449" s="18">
        <v>5441</v>
      </c>
      <c r="G5449">
        <v>335814.93323292123</v>
      </c>
    </row>
    <row r="5450" spans="6:7" x14ac:dyDescent="0.45">
      <c r="F5450" s="18">
        <v>5442</v>
      </c>
      <c r="G5450">
        <v>1230498.8986415777</v>
      </c>
    </row>
    <row r="5451" spans="6:7" x14ac:dyDescent="0.45">
      <c r="F5451" s="18">
        <v>5443</v>
      </c>
      <c r="G5451">
        <v>490022.04893773736</v>
      </c>
    </row>
    <row r="5452" spans="6:7" x14ac:dyDescent="0.45">
      <c r="F5452" s="18">
        <v>5444</v>
      </c>
      <c r="G5452">
        <v>3687483.8347618463</v>
      </c>
    </row>
    <row r="5453" spans="6:7" x14ac:dyDescent="0.45">
      <c r="F5453" s="18">
        <v>5445</v>
      </c>
      <c r="G5453">
        <v>2483252.5705351005</v>
      </c>
    </row>
    <row r="5454" spans="6:7" x14ac:dyDescent="0.45">
      <c r="F5454" s="18">
        <v>5446</v>
      </c>
      <c r="G5454">
        <v>2191446.8863169514</v>
      </c>
    </row>
    <row r="5455" spans="6:7" x14ac:dyDescent="0.45">
      <c r="F5455" s="18">
        <v>5447</v>
      </c>
      <c r="G5455">
        <v>5239443.9946961049</v>
      </c>
    </row>
    <row r="5456" spans="6:7" x14ac:dyDescent="0.45">
      <c r="F5456" s="18">
        <v>5448</v>
      </c>
      <c r="G5456">
        <v>2777704.1684569214</v>
      </c>
    </row>
    <row r="5457" spans="6:7" x14ac:dyDescent="0.45">
      <c r="F5457" s="18">
        <v>5449</v>
      </c>
      <c r="G5457">
        <v>1507032.1882055108</v>
      </c>
    </row>
    <row r="5458" spans="6:7" x14ac:dyDescent="0.45">
      <c r="F5458" s="18">
        <v>5450</v>
      </c>
      <c r="G5458">
        <v>647569.78001228615</v>
      </c>
    </row>
    <row r="5459" spans="6:7" x14ac:dyDescent="0.45">
      <c r="F5459" s="18">
        <v>5451</v>
      </c>
      <c r="G5459">
        <v>962507.74306574615</v>
      </c>
    </row>
    <row r="5460" spans="6:7" x14ac:dyDescent="0.45">
      <c r="F5460" s="18">
        <v>5452</v>
      </c>
      <c r="G5460">
        <v>789373.06527224241</v>
      </c>
    </row>
    <row r="5461" spans="6:7" x14ac:dyDescent="0.45">
      <c r="F5461" s="18">
        <v>5453</v>
      </c>
      <c r="G5461">
        <v>1405142.3399921211</v>
      </c>
    </row>
    <row r="5462" spans="6:7" x14ac:dyDescent="0.45">
      <c r="F5462" s="18">
        <v>5454</v>
      </c>
      <c r="G5462">
        <v>6656579.6634289743</v>
      </c>
    </row>
    <row r="5463" spans="6:7" x14ac:dyDescent="0.45">
      <c r="F5463" s="18">
        <v>5455</v>
      </c>
      <c r="G5463">
        <v>1809362.6984687503</v>
      </c>
    </row>
    <row r="5464" spans="6:7" x14ac:dyDescent="0.45">
      <c r="F5464" s="18">
        <v>5456</v>
      </c>
      <c r="G5464">
        <v>311406.41432174348</v>
      </c>
    </row>
    <row r="5465" spans="6:7" x14ac:dyDescent="0.45">
      <c r="F5465" s="18">
        <v>5457</v>
      </c>
      <c r="G5465">
        <v>1442493.7188378051</v>
      </c>
    </row>
    <row r="5466" spans="6:7" x14ac:dyDescent="0.45">
      <c r="F5466" s="18">
        <v>5458</v>
      </c>
      <c r="G5466">
        <v>958060.46716746397</v>
      </c>
    </row>
    <row r="5467" spans="6:7" x14ac:dyDescent="0.45">
      <c r="F5467" s="18">
        <v>5459</v>
      </c>
      <c r="G5467">
        <v>615648.91381158808</v>
      </c>
    </row>
    <row r="5468" spans="6:7" x14ac:dyDescent="0.45">
      <c r="F5468" s="18">
        <v>5460</v>
      </c>
      <c r="G5468">
        <v>1236172.4215569294</v>
      </c>
    </row>
    <row r="5469" spans="6:7" x14ac:dyDescent="0.45">
      <c r="F5469" s="18">
        <v>5461</v>
      </c>
      <c r="G5469">
        <v>2003898.5440405523</v>
      </c>
    </row>
    <row r="5470" spans="6:7" x14ac:dyDescent="0.45">
      <c r="F5470" s="18">
        <v>5462</v>
      </c>
      <c r="G5470">
        <v>423520.99847137131</v>
      </c>
    </row>
    <row r="5471" spans="6:7" x14ac:dyDescent="0.45">
      <c r="F5471" s="18">
        <v>5463</v>
      </c>
      <c r="G5471">
        <v>2525493.6437642933</v>
      </c>
    </row>
    <row r="5472" spans="6:7" x14ac:dyDescent="0.45">
      <c r="F5472" s="18">
        <v>5464</v>
      </c>
      <c r="G5472">
        <v>1901005.0662504847</v>
      </c>
    </row>
    <row r="5473" spans="6:7" x14ac:dyDescent="0.45">
      <c r="F5473" s="18">
        <v>5465</v>
      </c>
      <c r="G5473">
        <v>4767536.9179221103</v>
      </c>
    </row>
    <row r="5474" spans="6:7" x14ac:dyDescent="0.45">
      <c r="F5474" s="18">
        <v>5466</v>
      </c>
      <c r="G5474">
        <v>1202566.945810101</v>
      </c>
    </row>
    <row r="5475" spans="6:7" x14ac:dyDescent="0.45">
      <c r="F5475" s="18">
        <v>5467</v>
      </c>
      <c r="G5475">
        <v>1555748.3876097884</v>
      </c>
    </row>
    <row r="5476" spans="6:7" x14ac:dyDescent="0.45">
      <c r="F5476" s="18">
        <v>5468</v>
      </c>
      <c r="G5476">
        <v>1983594.4459886625</v>
      </c>
    </row>
    <row r="5477" spans="6:7" x14ac:dyDescent="0.45">
      <c r="F5477" s="18">
        <v>5469</v>
      </c>
      <c r="G5477">
        <v>1932155.3000871481</v>
      </c>
    </row>
    <row r="5478" spans="6:7" x14ac:dyDescent="0.45">
      <c r="F5478" s="18">
        <v>5470</v>
      </c>
      <c r="G5478">
        <v>1839675.9038641842</v>
      </c>
    </row>
    <row r="5479" spans="6:7" x14ac:dyDescent="0.45">
      <c r="F5479" s="18">
        <v>5471</v>
      </c>
      <c r="G5479">
        <v>433297.51532024145</v>
      </c>
    </row>
    <row r="5480" spans="6:7" x14ac:dyDescent="0.45">
      <c r="F5480" s="18">
        <v>5472</v>
      </c>
      <c r="G5480">
        <v>8306634.9985852549</v>
      </c>
    </row>
    <row r="5481" spans="6:7" x14ac:dyDescent="0.45">
      <c r="F5481" s="18">
        <v>5473</v>
      </c>
      <c r="G5481">
        <v>1896652.8154969432</v>
      </c>
    </row>
    <row r="5482" spans="6:7" x14ac:dyDescent="0.45">
      <c r="F5482" s="18">
        <v>5474</v>
      </c>
      <c r="G5482">
        <v>1165747.2046688627</v>
      </c>
    </row>
    <row r="5483" spans="6:7" x14ac:dyDescent="0.45">
      <c r="F5483" s="18">
        <v>5475</v>
      </c>
      <c r="G5483">
        <v>1883312.216077911</v>
      </c>
    </row>
    <row r="5484" spans="6:7" x14ac:dyDescent="0.45">
      <c r="F5484" s="18">
        <v>5476</v>
      </c>
      <c r="G5484">
        <v>3101265.8255296843</v>
      </c>
    </row>
    <row r="5485" spans="6:7" x14ac:dyDescent="0.45">
      <c r="F5485" s="18">
        <v>5477</v>
      </c>
      <c r="G5485">
        <v>1896466.7090695847</v>
      </c>
    </row>
    <row r="5486" spans="6:7" x14ac:dyDescent="0.45">
      <c r="F5486" s="18">
        <v>5478</v>
      </c>
      <c r="G5486">
        <v>1894471.0634363955</v>
      </c>
    </row>
    <row r="5487" spans="6:7" x14ac:dyDescent="0.45">
      <c r="F5487" s="18">
        <v>5479</v>
      </c>
      <c r="G5487">
        <v>1718150.0146535966</v>
      </c>
    </row>
    <row r="5488" spans="6:7" x14ac:dyDescent="0.45">
      <c r="F5488" s="18">
        <v>5480</v>
      </c>
      <c r="G5488">
        <v>1646491.979476254</v>
      </c>
    </row>
    <row r="5489" spans="6:7" x14ac:dyDescent="0.45">
      <c r="F5489" s="18">
        <v>5481</v>
      </c>
      <c r="G5489">
        <v>3847099.8884233367</v>
      </c>
    </row>
    <row r="5490" spans="6:7" x14ac:dyDescent="0.45">
      <c r="F5490" s="18">
        <v>5482</v>
      </c>
      <c r="G5490">
        <v>6731917.5557213118</v>
      </c>
    </row>
    <row r="5491" spans="6:7" x14ac:dyDescent="0.45">
      <c r="F5491" s="18">
        <v>5483</v>
      </c>
      <c r="G5491">
        <v>3007722.6550137796</v>
      </c>
    </row>
    <row r="5492" spans="6:7" x14ac:dyDescent="0.45">
      <c r="F5492" s="18">
        <v>5484</v>
      </c>
      <c r="G5492">
        <v>2298094.0408749906</v>
      </c>
    </row>
    <row r="5493" spans="6:7" x14ac:dyDescent="0.45">
      <c r="F5493" s="18">
        <v>5485</v>
      </c>
      <c r="G5493">
        <v>1117040.3851963235</v>
      </c>
    </row>
    <row r="5494" spans="6:7" x14ac:dyDescent="0.45">
      <c r="F5494" s="18">
        <v>5486</v>
      </c>
      <c r="G5494">
        <v>1523940.3973559237</v>
      </c>
    </row>
    <row r="5495" spans="6:7" x14ac:dyDescent="0.45">
      <c r="F5495" s="18">
        <v>5487</v>
      </c>
      <c r="G5495">
        <v>797434.3461197454</v>
      </c>
    </row>
    <row r="5496" spans="6:7" x14ac:dyDescent="0.45">
      <c r="F5496" s="18">
        <v>5488</v>
      </c>
      <c r="G5496">
        <v>4398282.5826494964</v>
      </c>
    </row>
    <row r="5497" spans="6:7" x14ac:dyDescent="0.45">
      <c r="F5497" s="18">
        <v>5489</v>
      </c>
      <c r="G5497">
        <v>478832.10199881438</v>
      </c>
    </row>
    <row r="5498" spans="6:7" x14ac:dyDescent="0.45">
      <c r="F5498" s="18">
        <v>5490</v>
      </c>
      <c r="G5498">
        <v>949799.22770285083</v>
      </c>
    </row>
    <row r="5499" spans="6:7" x14ac:dyDescent="0.45">
      <c r="F5499" s="18">
        <v>5491</v>
      </c>
      <c r="G5499">
        <v>279168.85235160217</v>
      </c>
    </row>
    <row r="5500" spans="6:7" x14ac:dyDescent="0.45">
      <c r="F5500" s="18">
        <v>5492</v>
      </c>
      <c r="G5500">
        <v>1528307.2778048553</v>
      </c>
    </row>
    <row r="5501" spans="6:7" x14ac:dyDescent="0.45">
      <c r="F5501" s="18">
        <v>5493</v>
      </c>
      <c r="G5501">
        <v>3565829.7136209067</v>
      </c>
    </row>
    <row r="5502" spans="6:7" x14ac:dyDescent="0.45">
      <c r="F5502" s="18">
        <v>5494</v>
      </c>
      <c r="G5502">
        <v>850455.49155623536</v>
      </c>
    </row>
    <row r="5503" spans="6:7" x14ac:dyDescent="0.45">
      <c r="F5503" s="18">
        <v>5495</v>
      </c>
      <c r="G5503">
        <v>1874752.1176758758</v>
      </c>
    </row>
    <row r="5504" spans="6:7" x14ac:dyDescent="0.45">
      <c r="F5504" s="18">
        <v>5496</v>
      </c>
      <c r="G5504">
        <v>1776537.5470571236</v>
      </c>
    </row>
    <row r="5505" spans="6:7" x14ac:dyDescent="0.45">
      <c r="F5505" s="18">
        <v>5497</v>
      </c>
      <c r="G5505">
        <v>953256.5947364663</v>
      </c>
    </row>
    <row r="5506" spans="6:7" x14ac:dyDescent="0.45">
      <c r="F5506" s="18">
        <v>5498</v>
      </c>
      <c r="G5506">
        <v>1152570.4671418562</v>
      </c>
    </row>
    <row r="5507" spans="6:7" x14ac:dyDescent="0.45">
      <c r="F5507" s="18">
        <v>5499</v>
      </c>
      <c r="G5507">
        <v>176781.15079024518</v>
      </c>
    </row>
    <row r="5508" spans="6:7" x14ac:dyDescent="0.45">
      <c r="F5508" s="18">
        <v>5500</v>
      </c>
      <c r="G5508">
        <v>1358667.3547791427</v>
      </c>
    </row>
    <row r="5509" spans="6:7" x14ac:dyDescent="0.45">
      <c r="F5509" s="18">
        <v>5501</v>
      </c>
      <c r="G5509">
        <v>3421920.9258494466</v>
      </c>
    </row>
    <row r="5510" spans="6:7" x14ac:dyDescent="0.45">
      <c r="F5510" s="18">
        <v>5502</v>
      </c>
      <c r="G5510">
        <v>1253192.5852075059</v>
      </c>
    </row>
    <row r="5511" spans="6:7" x14ac:dyDescent="0.45">
      <c r="F5511" s="18">
        <v>5503</v>
      </c>
      <c r="G5511">
        <v>5739930.5532685714</v>
      </c>
    </row>
    <row r="5512" spans="6:7" x14ac:dyDescent="0.45">
      <c r="F5512" s="18">
        <v>5504</v>
      </c>
      <c r="G5512">
        <v>9355315.0023542531</v>
      </c>
    </row>
    <row r="5513" spans="6:7" x14ac:dyDescent="0.45">
      <c r="F5513" s="18">
        <v>5505</v>
      </c>
      <c r="G5513">
        <v>1706988.3126913856</v>
      </c>
    </row>
    <row r="5514" spans="6:7" x14ac:dyDescent="0.45">
      <c r="F5514" s="18">
        <v>5506</v>
      </c>
      <c r="G5514">
        <v>1017398.4454181811</v>
      </c>
    </row>
    <row r="5515" spans="6:7" x14ac:dyDescent="0.45">
      <c r="F5515" s="18">
        <v>5507</v>
      </c>
      <c r="G5515">
        <v>1536312.569834437</v>
      </c>
    </row>
    <row r="5516" spans="6:7" x14ac:dyDescent="0.45">
      <c r="F5516" s="18">
        <v>5508</v>
      </c>
      <c r="G5516">
        <v>2900173.3871295238</v>
      </c>
    </row>
    <row r="5517" spans="6:7" x14ac:dyDescent="0.45">
      <c r="F5517" s="18">
        <v>5509</v>
      </c>
      <c r="G5517">
        <v>3088452.0528188189</v>
      </c>
    </row>
    <row r="5518" spans="6:7" x14ac:dyDescent="0.45">
      <c r="F5518" s="18">
        <v>5510</v>
      </c>
      <c r="G5518">
        <v>5500844.0048405528</v>
      </c>
    </row>
    <row r="5519" spans="6:7" x14ac:dyDescent="0.45">
      <c r="F5519" s="18">
        <v>5511</v>
      </c>
      <c r="G5519">
        <v>1358847.7560332157</v>
      </c>
    </row>
    <row r="5520" spans="6:7" x14ac:dyDescent="0.45">
      <c r="F5520" s="18">
        <v>5512</v>
      </c>
      <c r="G5520">
        <v>2490857.9985008785</v>
      </c>
    </row>
    <row r="5521" spans="6:7" x14ac:dyDescent="0.45">
      <c r="F5521" s="18">
        <v>5513</v>
      </c>
      <c r="G5521">
        <v>3968648.4719494632</v>
      </c>
    </row>
    <row r="5522" spans="6:7" x14ac:dyDescent="0.45">
      <c r="F5522" s="18">
        <v>5514</v>
      </c>
      <c r="G5522">
        <v>139066.41817808125</v>
      </c>
    </row>
    <row r="5523" spans="6:7" x14ac:dyDescent="0.45">
      <c r="F5523" s="18">
        <v>5515</v>
      </c>
      <c r="G5523">
        <v>3092897.5478572757</v>
      </c>
    </row>
    <row r="5524" spans="6:7" x14ac:dyDescent="0.45">
      <c r="F5524" s="18">
        <v>5516</v>
      </c>
      <c r="G5524">
        <v>2988797.8536375556</v>
      </c>
    </row>
    <row r="5525" spans="6:7" x14ac:dyDescent="0.45">
      <c r="F5525" s="18">
        <v>5517</v>
      </c>
      <c r="G5525">
        <v>2366915.7445914331</v>
      </c>
    </row>
    <row r="5526" spans="6:7" x14ac:dyDescent="0.45">
      <c r="F5526" s="18">
        <v>5518</v>
      </c>
      <c r="G5526">
        <v>2805445.0032595419</v>
      </c>
    </row>
    <row r="5527" spans="6:7" x14ac:dyDescent="0.45">
      <c r="F5527" s="18">
        <v>5519</v>
      </c>
      <c r="G5527">
        <v>1611933.4009816395</v>
      </c>
    </row>
    <row r="5528" spans="6:7" x14ac:dyDescent="0.45">
      <c r="F5528" s="18">
        <v>5520</v>
      </c>
      <c r="G5528">
        <v>2510133.5072900886</v>
      </c>
    </row>
    <row r="5529" spans="6:7" x14ac:dyDescent="0.45">
      <c r="F5529" s="18">
        <v>5521</v>
      </c>
      <c r="G5529">
        <v>3498373.2905745497</v>
      </c>
    </row>
    <row r="5530" spans="6:7" x14ac:dyDescent="0.45">
      <c r="F5530" s="18">
        <v>5522</v>
      </c>
      <c r="G5530">
        <v>1188665.51244083</v>
      </c>
    </row>
    <row r="5531" spans="6:7" x14ac:dyDescent="0.45">
      <c r="F5531" s="18">
        <v>5523</v>
      </c>
      <c r="G5531">
        <v>3064812.4272002033</v>
      </c>
    </row>
    <row r="5532" spans="6:7" x14ac:dyDescent="0.45">
      <c r="F5532" s="18">
        <v>5524</v>
      </c>
      <c r="G5532">
        <v>1856125.8465390226</v>
      </c>
    </row>
    <row r="5533" spans="6:7" x14ac:dyDescent="0.45">
      <c r="F5533" s="18">
        <v>5525</v>
      </c>
      <c r="G5533">
        <v>2239975.6546229846</v>
      </c>
    </row>
    <row r="5534" spans="6:7" x14ac:dyDescent="0.45">
      <c r="F5534" s="18">
        <v>5526</v>
      </c>
      <c r="G5534">
        <v>1202601.0316502557</v>
      </c>
    </row>
    <row r="5535" spans="6:7" x14ac:dyDescent="0.45">
      <c r="F5535" s="18">
        <v>5527</v>
      </c>
      <c r="G5535">
        <v>1493176.6889933597</v>
      </c>
    </row>
    <row r="5536" spans="6:7" x14ac:dyDescent="0.45">
      <c r="F5536" s="18">
        <v>5528</v>
      </c>
      <c r="G5536">
        <v>2551011.3172409912</v>
      </c>
    </row>
    <row r="5537" spans="6:7" x14ac:dyDescent="0.45">
      <c r="F5537" s="18">
        <v>5529</v>
      </c>
      <c r="G5537">
        <v>2049716.2038566067</v>
      </c>
    </row>
    <row r="5538" spans="6:7" x14ac:dyDescent="0.45">
      <c r="F5538" s="18">
        <v>5530</v>
      </c>
      <c r="G5538">
        <v>4017703.1924979999</v>
      </c>
    </row>
    <row r="5539" spans="6:7" x14ac:dyDescent="0.45">
      <c r="F5539" s="18">
        <v>5531</v>
      </c>
      <c r="G5539">
        <v>2657966.3520568651</v>
      </c>
    </row>
    <row r="5540" spans="6:7" x14ac:dyDescent="0.45">
      <c r="F5540" s="18">
        <v>5532</v>
      </c>
      <c r="G5540">
        <v>3807882.7198553202</v>
      </c>
    </row>
    <row r="5541" spans="6:7" x14ac:dyDescent="0.45">
      <c r="F5541" s="18">
        <v>5533</v>
      </c>
      <c r="G5541">
        <v>380156.40504261974</v>
      </c>
    </row>
    <row r="5542" spans="6:7" x14ac:dyDescent="0.45">
      <c r="F5542" s="18">
        <v>5534</v>
      </c>
      <c r="G5542">
        <v>2082970.3812079029</v>
      </c>
    </row>
    <row r="5543" spans="6:7" x14ac:dyDescent="0.45">
      <c r="F5543" s="18">
        <v>5535</v>
      </c>
      <c r="G5543">
        <v>3042182.3336758283</v>
      </c>
    </row>
    <row r="5544" spans="6:7" x14ac:dyDescent="0.45">
      <c r="F5544" s="18">
        <v>5536</v>
      </c>
      <c r="G5544">
        <v>2126723.4219951355</v>
      </c>
    </row>
    <row r="5545" spans="6:7" x14ac:dyDescent="0.45">
      <c r="F5545" s="18">
        <v>5537</v>
      </c>
      <c r="G5545">
        <v>7211885.9563157232</v>
      </c>
    </row>
    <row r="5546" spans="6:7" x14ac:dyDescent="0.45">
      <c r="F5546" s="18">
        <v>5538</v>
      </c>
      <c r="G5546">
        <v>703396.56050327816</v>
      </c>
    </row>
    <row r="5547" spans="6:7" x14ac:dyDescent="0.45">
      <c r="F5547" s="18">
        <v>5539</v>
      </c>
      <c r="G5547">
        <v>6920910.8891067337</v>
      </c>
    </row>
    <row r="5548" spans="6:7" x14ac:dyDescent="0.45">
      <c r="F5548" s="18">
        <v>5540</v>
      </c>
      <c r="G5548">
        <v>206551.11509524088</v>
      </c>
    </row>
    <row r="5549" spans="6:7" x14ac:dyDescent="0.45">
      <c r="F5549" s="18">
        <v>5541</v>
      </c>
      <c r="G5549">
        <v>1538510.9550371752</v>
      </c>
    </row>
    <row r="5550" spans="6:7" x14ac:dyDescent="0.45">
      <c r="F5550" s="18">
        <v>5542</v>
      </c>
      <c r="G5550">
        <v>3066575.6357149435</v>
      </c>
    </row>
    <row r="5551" spans="6:7" x14ac:dyDescent="0.45">
      <c r="F5551" s="18">
        <v>5543</v>
      </c>
      <c r="G5551">
        <v>394917.33638384106</v>
      </c>
    </row>
    <row r="5552" spans="6:7" x14ac:dyDescent="0.45">
      <c r="F5552" s="18">
        <v>5544</v>
      </c>
      <c r="G5552">
        <v>4803463.2995813005</v>
      </c>
    </row>
    <row r="5553" spans="6:7" x14ac:dyDescent="0.45">
      <c r="F5553" s="18">
        <v>5545</v>
      </c>
      <c r="G5553">
        <v>2045737.0305722652</v>
      </c>
    </row>
    <row r="5554" spans="6:7" x14ac:dyDescent="0.45">
      <c r="F5554" s="18">
        <v>5546</v>
      </c>
      <c r="G5554">
        <v>1476504.6647535553</v>
      </c>
    </row>
    <row r="5555" spans="6:7" x14ac:dyDescent="0.45">
      <c r="F5555" s="18">
        <v>5547</v>
      </c>
      <c r="G5555">
        <v>1318768.3113576404</v>
      </c>
    </row>
    <row r="5556" spans="6:7" x14ac:dyDescent="0.45">
      <c r="F5556" s="18">
        <v>5548</v>
      </c>
      <c r="G5556">
        <v>2138823.7385004777</v>
      </c>
    </row>
    <row r="5557" spans="6:7" x14ac:dyDescent="0.45">
      <c r="F5557" s="18">
        <v>5549</v>
      </c>
      <c r="G5557">
        <v>2242503.6508736322</v>
      </c>
    </row>
    <row r="5558" spans="6:7" x14ac:dyDescent="0.45">
      <c r="F5558" s="18">
        <v>5550</v>
      </c>
      <c r="G5558">
        <v>4451805.9193280041</v>
      </c>
    </row>
    <row r="5559" spans="6:7" x14ac:dyDescent="0.45">
      <c r="F5559" s="18">
        <v>5551</v>
      </c>
      <c r="G5559">
        <v>2149315.9315428985</v>
      </c>
    </row>
    <row r="5560" spans="6:7" x14ac:dyDescent="0.45">
      <c r="F5560" s="18">
        <v>5552</v>
      </c>
      <c r="G5560">
        <v>1379465.364348487</v>
      </c>
    </row>
    <row r="5561" spans="6:7" x14ac:dyDescent="0.45">
      <c r="F5561" s="18">
        <v>5553</v>
      </c>
      <c r="G5561">
        <v>999069.71334713721</v>
      </c>
    </row>
    <row r="5562" spans="6:7" x14ac:dyDescent="0.45">
      <c r="F5562" s="18">
        <v>5554</v>
      </c>
      <c r="G5562">
        <v>1865785.4308818334</v>
      </c>
    </row>
    <row r="5563" spans="6:7" x14ac:dyDescent="0.45">
      <c r="F5563" s="18">
        <v>5555</v>
      </c>
      <c r="G5563">
        <v>1740346.7967480307</v>
      </c>
    </row>
    <row r="5564" spans="6:7" x14ac:dyDescent="0.45">
      <c r="F5564" s="18">
        <v>5556</v>
      </c>
      <c r="G5564">
        <v>6142167.1043135962</v>
      </c>
    </row>
    <row r="5565" spans="6:7" x14ac:dyDescent="0.45">
      <c r="F5565" s="18">
        <v>5557</v>
      </c>
      <c r="G5565">
        <v>93688.658439478444</v>
      </c>
    </row>
    <row r="5566" spans="6:7" x14ac:dyDescent="0.45">
      <c r="F5566" s="18">
        <v>5558</v>
      </c>
      <c r="G5566">
        <v>3716879.1882215673</v>
      </c>
    </row>
    <row r="5567" spans="6:7" x14ac:dyDescent="0.45">
      <c r="F5567" s="18">
        <v>5559</v>
      </c>
      <c r="G5567">
        <v>2490856.0830186647</v>
      </c>
    </row>
    <row r="5568" spans="6:7" x14ac:dyDescent="0.45">
      <c r="F5568" s="18">
        <v>5560</v>
      </c>
      <c r="G5568">
        <v>474730.42972681881</v>
      </c>
    </row>
    <row r="5569" spans="6:7" x14ac:dyDescent="0.45">
      <c r="F5569" s="18">
        <v>5561</v>
      </c>
      <c r="G5569">
        <v>5377263.4078345327</v>
      </c>
    </row>
    <row r="5570" spans="6:7" x14ac:dyDescent="0.45">
      <c r="F5570" s="18">
        <v>5562</v>
      </c>
      <c r="G5570">
        <v>296122.34117128642</v>
      </c>
    </row>
    <row r="5571" spans="6:7" x14ac:dyDescent="0.45">
      <c r="F5571" s="18">
        <v>5563</v>
      </c>
      <c r="G5571">
        <v>917710.78379040619</v>
      </c>
    </row>
    <row r="5572" spans="6:7" x14ac:dyDescent="0.45">
      <c r="F5572" s="18">
        <v>5564</v>
      </c>
      <c r="G5572">
        <v>7729931.2851673421</v>
      </c>
    </row>
    <row r="5573" spans="6:7" x14ac:dyDescent="0.45">
      <c r="F5573" s="18">
        <v>5565</v>
      </c>
      <c r="G5573">
        <v>1568664.0118611886</v>
      </c>
    </row>
    <row r="5574" spans="6:7" x14ac:dyDescent="0.45">
      <c r="F5574" s="18">
        <v>5566</v>
      </c>
      <c r="G5574">
        <v>3567941.9005416385</v>
      </c>
    </row>
    <row r="5575" spans="6:7" x14ac:dyDescent="0.45">
      <c r="F5575" s="18">
        <v>5567</v>
      </c>
      <c r="G5575">
        <v>1688263.8021872309</v>
      </c>
    </row>
    <row r="5576" spans="6:7" x14ac:dyDescent="0.45">
      <c r="F5576" s="18">
        <v>5568</v>
      </c>
      <c r="G5576">
        <v>7502829.8511014692</v>
      </c>
    </row>
    <row r="5577" spans="6:7" x14ac:dyDescent="0.45">
      <c r="F5577" s="18">
        <v>5569</v>
      </c>
      <c r="G5577">
        <v>2117877.4927792577</v>
      </c>
    </row>
    <row r="5578" spans="6:7" x14ac:dyDescent="0.45">
      <c r="F5578" s="18">
        <v>5570</v>
      </c>
      <c r="G5578">
        <v>662847.75512713485</v>
      </c>
    </row>
    <row r="5579" spans="6:7" x14ac:dyDescent="0.45">
      <c r="F5579" s="18">
        <v>5571</v>
      </c>
      <c r="G5579">
        <v>2145545.4313182058</v>
      </c>
    </row>
    <row r="5580" spans="6:7" x14ac:dyDescent="0.45">
      <c r="F5580" s="18">
        <v>5572</v>
      </c>
      <c r="G5580">
        <v>8312797.9703047313</v>
      </c>
    </row>
    <row r="5581" spans="6:7" x14ac:dyDescent="0.45">
      <c r="F5581" s="18">
        <v>5573</v>
      </c>
      <c r="G5581">
        <v>995758.62795953464</v>
      </c>
    </row>
    <row r="5582" spans="6:7" x14ac:dyDescent="0.45">
      <c r="F5582" s="18">
        <v>5574</v>
      </c>
      <c r="G5582">
        <v>680045.15280952246</v>
      </c>
    </row>
    <row r="5583" spans="6:7" x14ac:dyDescent="0.45">
      <c r="F5583" s="18">
        <v>5575</v>
      </c>
      <c r="G5583">
        <v>3679621.1568790115</v>
      </c>
    </row>
    <row r="5584" spans="6:7" x14ac:dyDescent="0.45">
      <c r="F5584" s="18">
        <v>5576</v>
      </c>
      <c r="G5584">
        <v>1230058.0996664762</v>
      </c>
    </row>
    <row r="5585" spans="6:7" x14ac:dyDescent="0.45">
      <c r="F5585" s="18">
        <v>5577</v>
      </c>
      <c r="G5585">
        <v>3205640.7847495484</v>
      </c>
    </row>
    <row r="5586" spans="6:7" x14ac:dyDescent="0.45">
      <c r="F5586" s="18">
        <v>5578</v>
      </c>
      <c r="G5586">
        <v>5189005.6408704426</v>
      </c>
    </row>
    <row r="5587" spans="6:7" x14ac:dyDescent="0.45">
      <c r="F5587" s="18">
        <v>5579</v>
      </c>
      <c r="G5587">
        <v>597139.77590045147</v>
      </c>
    </row>
    <row r="5588" spans="6:7" x14ac:dyDescent="0.45">
      <c r="F5588" s="18">
        <v>5580</v>
      </c>
      <c r="G5588">
        <v>1171976.7818223729</v>
      </c>
    </row>
    <row r="5589" spans="6:7" x14ac:dyDescent="0.45">
      <c r="F5589" s="18">
        <v>5581</v>
      </c>
      <c r="G5589">
        <v>3192973.3778451644</v>
      </c>
    </row>
    <row r="5590" spans="6:7" x14ac:dyDescent="0.45">
      <c r="F5590" s="18">
        <v>5582</v>
      </c>
      <c r="G5590">
        <v>12951730.041794904</v>
      </c>
    </row>
    <row r="5591" spans="6:7" x14ac:dyDescent="0.45">
      <c r="F5591" s="18">
        <v>5583</v>
      </c>
      <c r="G5591">
        <v>837739.46362618788</v>
      </c>
    </row>
    <row r="5592" spans="6:7" x14ac:dyDescent="0.45">
      <c r="F5592" s="18">
        <v>5584</v>
      </c>
      <c r="G5592">
        <v>1292586.5613029201</v>
      </c>
    </row>
    <row r="5593" spans="6:7" x14ac:dyDescent="0.45">
      <c r="F5593" s="18">
        <v>5585</v>
      </c>
      <c r="G5593">
        <v>2723089.6753524644</v>
      </c>
    </row>
    <row r="5594" spans="6:7" x14ac:dyDescent="0.45">
      <c r="F5594" s="18">
        <v>5586</v>
      </c>
      <c r="G5594">
        <v>747690.67223864782</v>
      </c>
    </row>
    <row r="5595" spans="6:7" x14ac:dyDescent="0.45">
      <c r="F5595" s="18">
        <v>5587</v>
      </c>
      <c r="G5595">
        <v>1875282.2772894625</v>
      </c>
    </row>
    <row r="5596" spans="6:7" x14ac:dyDescent="0.45">
      <c r="F5596" s="18">
        <v>5588</v>
      </c>
      <c r="G5596">
        <v>441661.72145015845</v>
      </c>
    </row>
    <row r="5597" spans="6:7" x14ac:dyDescent="0.45">
      <c r="F5597" s="18">
        <v>5589</v>
      </c>
      <c r="G5597">
        <v>569003.56169093261</v>
      </c>
    </row>
    <row r="5598" spans="6:7" x14ac:dyDescent="0.45">
      <c r="F5598" s="18">
        <v>5590</v>
      </c>
      <c r="G5598">
        <v>1896189.37823944</v>
      </c>
    </row>
    <row r="5599" spans="6:7" x14ac:dyDescent="0.45">
      <c r="F5599" s="18">
        <v>5591</v>
      </c>
      <c r="G5599">
        <v>2768117.7207327425</v>
      </c>
    </row>
    <row r="5600" spans="6:7" x14ac:dyDescent="0.45">
      <c r="F5600" s="18">
        <v>5592</v>
      </c>
      <c r="G5600">
        <v>482069.21174539602</v>
      </c>
    </row>
    <row r="5601" spans="6:7" x14ac:dyDescent="0.45">
      <c r="F5601" s="18">
        <v>5593</v>
      </c>
      <c r="G5601">
        <v>2309361.1049208296</v>
      </c>
    </row>
    <row r="5602" spans="6:7" x14ac:dyDescent="0.45">
      <c r="F5602" s="18">
        <v>5594</v>
      </c>
      <c r="G5602">
        <v>3067490.565442217</v>
      </c>
    </row>
    <row r="5603" spans="6:7" x14ac:dyDescent="0.45">
      <c r="F5603" s="18">
        <v>5595</v>
      </c>
      <c r="G5603">
        <v>9406286.035962021</v>
      </c>
    </row>
    <row r="5604" spans="6:7" x14ac:dyDescent="0.45">
      <c r="F5604" s="18">
        <v>5596</v>
      </c>
      <c r="G5604">
        <v>933292.99169491394</v>
      </c>
    </row>
    <row r="5605" spans="6:7" x14ac:dyDescent="0.45">
      <c r="F5605" s="18">
        <v>5597</v>
      </c>
      <c r="G5605">
        <v>1519020.6928180067</v>
      </c>
    </row>
    <row r="5606" spans="6:7" x14ac:dyDescent="0.45">
      <c r="F5606" s="18">
        <v>5598</v>
      </c>
      <c r="G5606">
        <v>837607.46658439876</v>
      </c>
    </row>
    <row r="5607" spans="6:7" x14ac:dyDescent="0.45">
      <c r="F5607" s="18">
        <v>5599</v>
      </c>
      <c r="G5607">
        <v>2591497.0128992195</v>
      </c>
    </row>
    <row r="5608" spans="6:7" x14ac:dyDescent="0.45">
      <c r="F5608" s="18">
        <v>5600</v>
      </c>
      <c r="G5608">
        <v>1701135.3942507876</v>
      </c>
    </row>
    <row r="5609" spans="6:7" x14ac:dyDescent="0.45">
      <c r="F5609" s="18">
        <v>5601</v>
      </c>
      <c r="G5609">
        <v>394572.32795786561</v>
      </c>
    </row>
    <row r="5610" spans="6:7" x14ac:dyDescent="0.45">
      <c r="F5610" s="18">
        <v>5602</v>
      </c>
      <c r="G5610">
        <v>1721426.6697591972</v>
      </c>
    </row>
    <row r="5611" spans="6:7" x14ac:dyDescent="0.45">
      <c r="F5611" s="18">
        <v>5603</v>
      </c>
      <c r="G5611">
        <v>4051382.2078759931</v>
      </c>
    </row>
    <row r="5612" spans="6:7" x14ac:dyDescent="0.45">
      <c r="F5612" s="18">
        <v>5604</v>
      </c>
      <c r="G5612">
        <v>695699.2160224187</v>
      </c>
    </row>
    <row r="5613" spans="6:7" x14ac:dyDescent="0.45">
      <c r="F5613" s="18">
        <v>5605</v>
      </c>
      <c r="G5613">
        <v>1016220.2400968878</v>
      </c>
    </row>
    <row r="5614" spans="6:7" x14ac:dyDescent="0.45">
      <c r="F5614" s="18">
        <v>5606</v>
      </c>
      <c r="G5614">
        <v>3107015.6999535938</v>
      </c>
    </row>
    <row r="5615" spans="6:7" x14ac:dyDescent="0.45">
      <c r="F5615" s="18">
        <v>5607</v>
      </c>
      <c r="G5615">
        <v>293461.97767935577</v>
      </c>
    </row>
    <row r="5616" spans="6:7" x14ac:dyDescent="0.45">
      <c r="F5616" s="18">
        <v>5608</v>
      </c>
      <c r="G5616">
        <v>836090.49144350039</v>
      </c>
    </row>
    <row r="5617" spans="6:7" x14ac:dyDescent="0.45">
      <c r="F5617" s="18">
        <v>5609</v>
      </c>
      <c r="G5617">
        <v>2598314.2285335516</v>
      </c>
    </row>
    <row r="5618" spans="6:7" x14ac:dyDescent="0.45">
      <c r="F5618" s="18">
        <v>5610</v>
      </c>
      <c r="G5618">
        <v>3168883.1778341918</v>
      </c>
    </row>
    <row r="5619" spans="6:7" x14ac:dyDescent="0.45">
      <c r="F5619" s="18">
        <v>5611</v>
      </c>
      <c r="G5619">
        <v>1103689.9607891561</v>
      </c>
    </row>
    <row r="5620" spans="6:7" x14ac:dyDescent="0.45">
      <c r="F5620" s="18">
        <v>5612</v>
      </c>
      <c r="G5620">
        <v>1618807.0873008121</v>
      </c>
    </row>
    <row r="5621" spans="6:7" x14ac:dyDescent="0.45">
      <c r="F5621" s="18">
        <v>5613</v>
      </c>
      <c r="G5621">
        <v>1002385.6247661647</v>
      </c>
    </row>
    <row r="5622" spans="6:7" x14ac:dyDescent="0.45">
      <c r="F5622" s="18">
        <v>5614</v>
      </c>
      <c r="G5622">
        <v>241740.10285678337</v>
      </c>
    </row>
    <row r="5623" spans="6:7" x14ac:dyDescent="0.45">
      <c r="F5623" s="18">
        <v>5615</v>
      </c>
      <c r="G5623">
        <v>1713581.8836968052</v>
      </c>
    </row>
    <row r="5624" spans="6:7" x14ac:dyDescent="0.45">
      <c r="F5624" s="18">
        <v>5616</v>
      </c>
      <c r="G5624">
        <v>1163890.7095384719</v>
      </c>
    </row>
    <row r="5625" spans="6:7" x14ac:dyDescent="0.45">
      <c r="F5625" s="18">
        <v>5617</v>
      </c>
      <c r="G5625">
        <v>756687.4769923772</v>
      </c>
    </row>
    <row r="5626" spans="6:7" x14ac:dyDescent="0.45">
      <c r="F5626" s="18">
        <v>5618</v>
      </c>
      <c r="G5626">
        <v>2507219.690751473</v>
      </c>
    </row>
    <row r="5627" spans="6:7" x14ac:dyDescent="0.45">
      <c r="F5627" s="18">
        <v>5619</v>
      </c>
      <c r="G5627">
        <v>353052.15160129801</v>
      </c>
    </row>
    <row r="5628" spans="6:7" x14ac:dyDescent="0.45">
      <c r="F5628" s="18">
        <v>5620</v>
      </c>
      <c r="G5628">
        <v>633159.76594249997</v>
      </c>
    </row>
    <row r="5629" spans="6:7" x14ac:dyDescent="0.45">
      <c r="F5629" s="18">
        <v>5621</v>
      </c>
      <c r="G5629">
        <v>581826.78357052978</v>
      </c>
    </row>
    <row r="5630" spans="6:7" x14ac:dyDescent="0.45">
      <c r="F5630" s="18">
        <v>5622</v>
      </c>
      <c r="G5630">
        <v>345626.10958624468</v>
      </c>
    </row>
    <row r="5631" spans="6:7" x14ac:dyDescent="0.45">
      <c r="F5631" s="18">
        <v>5623</v>
      </c>
      <c r="G5631">
        <v>2892728.6345232958</v>
      </c>
    </row>
    <row r="5632" spans="6:7" x14ac:dyDescent="0.45">
      <c r="F5632" s="18">
        <v>5624</v>
      </c>
      <c r="G5632">
        <v>2704619.6404991616</v>
      </c>
    </row>
    <row r="5633" spans="6:7" x14ac:dyDescent="0.45">
      <c r="F5633" s="18">
        <v>5625</v>
      </c>
      <c r="G5633">
        <v>1781729.2839826015</v>
      </c>
    </row>
    <row r="5634" spans="6:7" x14ac:dyDescent="0.45">
      <c r="F5634" s="18">
        <v>5626</v>
      </c>
      <c r="G5634">
        <v>1949711.9055808077</v>
      </c>
    </row>
    <row r="5635" spans="6:7" x14ac:dyDescent="0.45">
      <c r="F5635" s="18">
        <v>5627</v>
      </c>
      <c r="G5635">
        <v>3477548.8522776267</v>
      </c>
    </row>
    <row r="5636" spans="6:7" x14ac:dyDescent="0.45">
      <c r="F5636" s="18">
        <v>5628</v>
      </c>
      <c r="G5636">
        <v>239488.90349344944</v>
      </c>
    </row>
    <row r="5637" spans="6:7" x14ac:dyDescent="0.45">
      <c r="F5637" s="18">
        <v>5629</v>
      </c>
      <c r="G5637">
        <v>1046221.3715524474</v>
      </c>
    </row>
    <row r="5638" spans="6:7" x14ac:dyDescent="0.45">
      <c r="F5638" s="18">
        <v>5630</v>
      </c>
      <c r="G5638">
        <v>542769.35308443313</v>
      </c>
    </row>
    <row r="5639" spans="6:7" x14ac:dyDescent="0.45">
      <c r="F5639" s="18">
        <v>5631</v>
      </c>
      <c r="G5639">
        <v>2250945.9355588928</v>
      </c>
    </row>
    <row r="5640" spans="6:7" x14ac:dyDescent="0.45">
      <c r="F5640" s="18">
        <v>5632</v>
      </c>
      <c r="G5640">
        <v>454373.47067278152</v>
      </c>
    </row>
    <row r="5641" spans="6:7" x14ac:dyDescent="0.45">
      <c r="F5641" s="18">
        <v>5633</v>
      </c>
      <c r="G5641">
        <v>848341.90977595921</v>
      </c>
    </row>
    <row r="5642" spans="6:7" x14ac:dyDescent="0.45">
      <c r="F5642" s="18">
        <v>5634</v>
      </c>
      <c r="G5642">
        <v>1491760.677179252</v>
      </c>
    </row>
    <row r="5643" spans="6:7" x14ac:dyDescent="0.45">
      <c r="F5643" s="18">
        <v>5635</v>
      </c>
      <c r="G5643">
        <v>1786364.2700746648</v>
      </c>
    </row>
    <row r="5644" spans="6:7" x14ac:dyDescent="0.45">
      <c r="F5644" s="18">
        <v>5636</v>
      </c>
      <c r="G5644">
        <v>1018041.0720216745</v>
      </c>
    </row>
    <row r="5645" spans="6:7" x14ac:dyDescent="0.45">
      <c r="F5645" s="18">
        <v>5637</v>
      </c>
      <c r="G5645">
        <v>1516083.1986109486</v>
      </c>
    </row>
    <row r="5646" spans="6:7" x14ac:dyDescent="0.45">
      <c r="F5646" s="18">
        <v>5638</v>
      </c>
      <c r="G5646">
        <v>1181786.175969129</v>
      </c>
    </row>
    <row r="5647" spans="6:7" x14ac:dyDescent="0.45">
      <c r="F5647" s="18">
        <v>5639</v>
      </c>
      <c r="G5647">
        <v>450554.7344721604</v>
      </c>
    </row>
    <row r="5648" spans="6:7" x14ac:dyDescent="0.45">
      <c r="F5648" s="18">
        <v>5640</v>
      </c>
      <c r="G5648">
        <v>6387890.7633939441</v>
      </c>
    </row>
    <row r="5649" spans="6:7" x14ac:dyDescent="0.45">
      <c r="F5649" s="18">
        <v>5641</v>
      </c>
      <c r="G5649">
        <v>539038.19438726327</v>
      </c>
    </row>
    <row r="5650" spans="6:7" x14ac:dyDescent="0.45">
      <c r="F5650" s="18">
        <v>5642</v>
      </c>
      <c r="G5650">
        <v>607917.98611696891</v>
      </c>
    </row>
    <row r="5651" spans="6:7" x14ac:dyDescent="0.45">
      <c r="F5651" s="18">
        <v>5643</v>
      </c>
      <c r="G5651">
        <v>4124502.6107800202</v>
      </c>
    </row>
    <row r="5652" spans="6:7" x14ac:dyDescent="0.45">
      <c r="F5652" s="18">
        <v>5644</v>
      </c>
      <c r="G5652">
        <v>448989.07732622646</v>
      </c>
    </row>
    <row r="5653" spans="6:7" x14ac:dyDescent="0.45">
      <c r="F5653" s="18">
        <v>5645</v>
      </c>
      <c r="G5653">
        <v>713682.76385746407</v>
      </c>
    </row>
    <row r="5654" spans="6:7" x14ac:dyDescent="0.45">
      <c r="F5654" s="18">
        <v>5646</v>
      </c>
      <c r="G5654">
        <v>2786588.9785742997</v>
      </c>
    </row>
    <row r="5655" spans="6:7" x14ac:dyDescent="0.45">
      <c r="F5655" s="18">
        <v>5647</v>
      </c>
      <c r="G5655">
        <v>641385.93450699316</v>
      </c>
    </row>
    <row r="5656" spans="6:7" x14ac:dyDescent="0.45">
      <c r="F5656" s="18">
        <v>5648</v>
      </c>
      <c r="G5656">
        <v>5539652.3528674813</v>
      </c>
    </row>
    <row r="5657" spans="6:7" x14ac:dyDescent="0.45">
      <c r="F5657" s="18">
        <v>5649</v>
      </c>
      <c r="G5657">
        <v>2255613.7866927525</v>
      </c>
    </row>
    <row r="5658" spans="6:7" x14ac:dyDescent="0.45">
      <c r="F5658" s="18">
        <v>5650</v>
      </c>
      <c r="G5658">
        <v>1923470.7224029705</v>
      </c>
    </row>
    <row r="5659" spans="6:7" x14ac:dyDescent="0.45">
      <c r="F5659" s="18">
        <v>5651</v>
      </c>
      <c r="G5659">
        <v>3167804.988070426</v>
      </c>
    </row>
    <row r="5660" spans="6:7" x14ac:dyDescent="0.45">
      <c r="F5660" s="18">
        <v>5652</v>
      </c>
      <c r="G5660">
        <v>5009200.1576729314</v>
      </c>
    </row>
    <row r="5661" spans="6:7" x14ac:dyDescent="0.45">
      <c r="F5661" s="18">
        <v>5653</v>
      </c>
      <c r="G5661">
        <v>490577.36894137471</v>
      </c>
    </row>
    <row r="5662" spans="6:7" x14ac:dyDescent="0.45">
      <c r="F5662" s="18">
        <v>5654</v>
      </c>
      <c r="G5662">
        <v>10934749.82188626</v>
      </c>
    </row>
    <row r="5663" spans="6:7" x14ac:dyDescent="0.45">
      <c r="F5663" s="18">
        <v>5655</v>
      </c>
      <c r="G5663">
        <v>1725766.0378230191</v>
      </c>
    </row>
    <row r="5664" spans="6:7" x14ac:dyDescent="0.45">
      <c r="F5664" s="18">
        <v>5656</v>
      </c>
      <c r="G5664">
        <v>5763400.85397436</v>
      </c>
    </row>
    <row r="5665" spans="6:7" x14ac:dyDescent="0.45">
      <c r="F5665" s="18">
        <v>5657</v>
      </c>
      <c r="G5665">
        <v>902473.07470975106</v>
      </c>
    </row>
    <row r="5666" spans="6:7" x14ac:dyDescent="0.45">
      <c r="F5666" s="18">
        <v>5658</v>
      </c>
      <c r="G5666">
        <v>10153584.232318804</v>
      </c>
    </row>
    <row r="5667" spans="6:7" x14ac:dyDescent="0.45">
      <c r="F5667" s="18">
        <v>5659</v>
      </c>
      <c r="G5667">
        <v>1256861.4282999912</v>
      </c>
    </row>
    <row r="5668" spans="6:7" x14ac:dyDescent="0.45">
      <c r="F5668" s="18">
        <v>5660</v>
      </c>
      <c r="G5668">
        <v>2480617.1791622303</v>
      </c>
    </row>
    <row r="5669" spans="6:7" x14ac:dyDescent="0.45">
      <c r="F5669" s="18">
        <v>5661</v>
      </c>
      <c r="G5669">
        <v>3211005.442890096</v>
      </c>
    </row>
    <row r="5670" spans="6:7" x14ac:dyDescent="0.45">
      <c r="F5670" s="18">
        <v>5662</v>
      </c>
      <c r="G5670">
        <v>5599322.2669742024</v>
      </c>
    </row>
    <row r="5671" spans="6:7" x14ac:dyDescent="0.45">
      <c r="F5671" s="18">
        <v>5663</v>
      </c>
      <c r="G5671">
        <v>28331895.697328914</v>
      </c>
    </row>
    <row r="5672" spans="6:7" x14ac:dyDescent="0.45">
      <c r="F5672" s="18">
        <v>5664</v>
      </c>
      <c r="G5672">
        <v>5409543.7750080135</v>
      </c>
    </row>
    <row r="5673" spans="6:7" x14ac:dyDescent="0.45">
      <c r="F5673" s="18">
        <v>5665</v>
      </c>
      <c r="G5673">
        <v>10218808.023713889</v>
      </c>
    </row>
    <row r="5674" spans="6:7" x14ac:dyDescent="0.45">
      <c r="F5674" s="18">
        <v>5666</v>
      </c>
      <c r="G5674">
        <v>1078960.639754304</v>
      </c>
    </row>
    <row r="5675" spans="6:7" x14ac:dyDescent="0.45">
      <c r="F5675" s="18">
        <v>5667</v>
      </c>
      <c r="G5675">
        <v>1271612.4394720157</v>
      </c>
    </row>
    <row r="5676" spans="6:7" x14ac:dyDescent="0.45">
      <c r="F5676" s="18">
        <v>5668</v>
      </c>
      <c r="G5676">
        <v>8245014.7581466362</v>
      </c>
    </row>
    <row r="5677" spans="6:7" x14ac:dyDescent="0.45">
      <c r="F5677" s="18">
        <v>5669</v>
      </c>
      <c r="G5677">
        <v>1776666.9794721021</v>
      </c>
    </row>
    <row r="5678" spans="6:7" x14ac:dyDescent="0.45">
      <c r="F5678" s="18">
        <v>5670</v>
      </c>
      <c r="G5678">
        <v>2910669.8984780791</v>
      </c>
    </row>
    <row r="5679" spans="6:7" x14ac:dyDescent="0.45">
      <c r="F5679" s="18">
        <v>5671</v>
      </c>
      <c r="G5679">
        <v>2041234.8316320367</v>
      </c>
    </row>
    <row r="5680" spans="6:7" x14ac:dyDescent="0.45">
      <c r="F5680" s="18">
        <v>5672</v>
      </c>
      <c r="G5680">
        <v>3431145.4995469423</v>
      </c>
    </row>
    <row r="5681" spans="6:7" x14ac:dyDescent="0.45">
      <c r="F5681" s="18">
        <v>5673</v>
      </c>
      <c r="G5681">
        <v>971397.07485446404</v>
      </c>
    </row>
    <row r="5682" spans="6:7" x14ac:dyDescent="0.45">
      <c r="F5682" s="18">
        <v>5674</v>
      </c>
      <c r="G5682">
        <v>4289035.6369549036</v>
      </c>
    </row>
    <row r="5683" spans="6:7" x14ac:dyDescent="0.45">
      <c r="F5683" s="18">
        <v>5675</v>
      </c>
      <c r="G5683">
        <v>881843.60414553003</v>
      </c>
    </row>
    <row r="5684" spans="6:7" x14ac:dyDescent="0.45">
      <c r="F5684" s="18">
        <v>5676</v>
      </c>
      <c r="G5684">
        <v>853371.99247890583</v>
      </c>
    </row>
    <row r="5685" spans="6:7" x14ac:dyDescent="0.45">
      <c r="F5685" s="18">
        <v>5677</v>
      </c>
      <c r="G5685">
        <v>1928200.9173431364</v>
      </c>
    </row>
    <row r="5686" spans="6:7" x14ac:dyDescent="0.45">
      <c r="F5686" s="18">
        <v>5678</v>
      </c>
      <c r="G5686">
        <v>2130354.310824364</v>
      </c>
    </row>
    <row r="5687" spans="6:7" x14ac:dyDescent="0.45">
      <c r="F5687" s="18">
        <v>5679</v>
      </c>
      <c r="G5687">
        <v>1945468.4316450562</v>
      </c>
    </row>
    <row r="5688" spans="6:7" x14ac:dyDescent="0.45">
      <c r="F5688" s="18">
        <v>5680</v>
      </c>
      <c r="G5688">
        <v>907762.78971958638</v>
      </c>
    </row>
    <row r="5689" spans="6:7" x14ac:dyDescent="0.45">
      <c r="F5689" s="18">
        <v>5681</v>
      </c>
      <c r="G5689">
        <v>613321.42682929325</v>
      </c>
    </row>
    <row r="5690" spans="6:7" x14ac:dyDescent="0.45">
      <c r="F5690" s="18">
        <v>5682</v>
      </c>
      <c r="G5690">
        <v>4536370.5966784265</v>
      </c>
    </row>
    <row r="5691" spans="6:7" x14ac:dyDescent="0.45">
      <c r="F5691" s="18">
        <v>5683</v>
      </c>
      <c r="G5691">
        <v>156998.06001489915</v>
      </c>
    </row>
    <row r="5692" spans="6:7" x14ac:dyDescent="0.45">
      <c r="F5692" s="18">
        <v>5684</v>
      </c>
      <c r="G5692">
        <v>2185375.8686880423</v>
      </c>
    </row>
    <row r="5693" spans="6:7" x14ac:dyDescent="0.45">
      <c r="F5693" s="18">
        <v>5685</v>
      </c>
      <c r="G5693">
        <v>934452.39002337342</v>
      </c>
    </row>
    <row r="5694" spans="6:7" x14ac:dyDescent="0.45">
      <c r="F5694" s="18">
        <v>5686</v>
      </c>
      <c r="G5694">
        <v>3540536.3851635014</v>
      </c>
    </row>
    <row r="5695" spans="6:7" x14ac:dyDescent="0.45">
      <c r="F5695" s="18">
        <v>5687</v>
      </c>
      <c r="G5695">
        <v>5363362.3434804203</v>
      </c>
    </row>
    <row r="5696" spans="6:7" x14ac:dyDescent="0.45">
      <c r="F5696" s="18">
        <v>5688</v>
      </c>
      <c r="G5696">
        <v>4592777.3304316849</v>
      </c>
    </row>
    <row r="5697" spans="6:7" x14ac:dyDescent="0.45">
      <c r="F5697" s="18">
        <v>5689</v>
      </c>
      <c r="G5697">
        <v>825135.7309471051</v>
      </c>
    </row>
    <row r="5698" spans="6:7" x14ac:dyDescent="0.45">
      <c r="F5698" s="18">
        <v>5690</v>
      </c>
      <c r="G5698">
        <v>1004165.467305914</v>
      </c>
    </row>
    <row r="5699" spans="6:7" x14ac:dyDescent="0.45">
      <c r="F5699" s="18">
        <v>5691</v>
      </c>
      <c r="G5699">
        <v>772923.11385967187</v>
      </c>
    </row>
    <row r="5700" spans="6:7" x14ac:dyDescent="0.45">
      <c r="F5700" s="18">
        <v>5692</v>
      </c>
      <c r="G5700">
        <v>2176337.6439015851</v>
      </c>
    </row>
    <row r="5701" spans="6:7" x14ac:dyDescent="0.45">
      <c r="F5701" s="18">
        <v>5693</v>
      </c>
      <c r="G5701">
        <v>1913528.6157866803</v>
      </c>
    </row>
    <row r="5702" spans="6:7" x14ac:dyDescent="0.45">
      <c r="F5702" s="18">
        <v>5694</v>
      </c>
      <c r="G5702">
        <v>3261075.3170997137</v>
      </c>
    </row>
    <row r="5703" spans="6:7" x14ac:dyDescent="0.45">
      <c r="F5703" s="18">
        <v>5695</v>
      </c>
      <c r="G5703">
        <v>3608590.4883205355</v>
      </c>
    </row>
    <row r="5704" spans="6:7" x14ac:dyDescent="0.45">
      <c r="F5704" s="18">
        <v>5696</v>
      </c>
      <c r="G5704">
        <v>365077.52915576205</v>
      </c>
    </row>
    <row r="5705" spans="6:7" x14ac:dyDescent="0.45">
      <c r="F5705" s="18">
        <v>5697</v>
      </c>
      <c r="G5705">
        <v>9224546.8990842067</v>
      </c>
    </row>
    <row r="5706" spans="6:7" x14ac:dyDescent="0.45">
      <c r="F5706" s="18">
        <v>5698</v>
      </c>
      <c r="G5706">
        <v>672379.05571542622</v>
      </c>
    </row>
    <row r="5707" spans="6:7" x14ac:dyDescent="0.45">
      <c r="F5707" s="18">
        <v>5699</v>
      </c>
      <c r="G5707">
        <v>3618417.4534983877</v>
      </c>
    </row>
    <row r="5708" spans="6:7" x14ac:dyDescent="0.45">
      <c r="F5708" s="18">
        <v>5700</v>
      </c>
      <c r="G5708">
        <v>2639967.4024566882</v>
      </c>
    </row>
    <row r="5709" spans="6:7" x14ac:dyDescent="0.45">
      <c r="F5709" s="18">
        <v>5701</v>
      </c>
      <c r="G5709">
        <v>1744804.7710748487</v>
      </c>
    </row>
    <row r="5710" spans="6:7" x14ac:dyDescent="0.45">
      <c r="F5710" s="18">
        <v>5702</v>
      </c>
      <c r="G5710">
        <v>2404647.2533053174</v>
      </c>
    </row>
    <row r="5711" spans="6:7" x14ac:dyDescent="0.45">
      <c r="F5711" s="18">
        <v>5703</v>
      </c>
      <c r="G5711">
        <v>1554081.4442995654</v>
      </c>
    </row>
    <row r="5712" spans="6:7" x14ac:dyDescent="0.45">
      <c r="F5712" s="18">
        <v>5704</v>
      </c>
      <c r="G5712">
        <v>1563871.0199883522</v>
      </c>
    </row>
    <row r="5713" spans="6:7" x14ac:dyDescent="0.45">
      <c r="F5713" s="18">
        <v>5705</v>
      </c>
      <c r="G5713">
        <v>1032224.4412181496</v>
      </c>
    </row>
    <row r="5714" spans="6:7" x14ac:dyDescent="0.45">
      <c r="F5714" s="18">
        <v>5706</v>
      </c>
      <c r="G5714">
        <v>9880782.7658377774</v>
      </c>
    </row>
    <row r="5715" spans="6:7" x14ac:dyDescent="0.45">
      <c r="F5715" s="18">
        <v>5707</v>
      </c>
      <c r="G5715">
        <v>6659859.1601665122</v>
      </c>
    </row>
    <row r="5716" spans="6:7" x14ac:dyDescent="0.45">
      <c r="F5716" s="18">
        <v>5708</v>
      </c>
      <c r="G5716">
        <v>322662.92582722456</v>
      </c>
    </row>
    <row r="5717" spans="6:7" x14ac:dyDescent="0.45">
      <c r="F5717" s="18">
        <v>5709</v>
      </c>
      <c r="G5717">
        <v>1189017.6880871879</v>
      </c>
    </row>
    <row r="5718" spans="6:7" x14ac:dyDescent="0.45">
      <c r="F5718" s="18">
        <v>5710</v>
      </c>
      <c r="G5718">
        <v>2824473.0991202742</v>
      </c>
    </row>
    <row r="5719" spans="6:7" x14ac:dyDescent="0.45">
      <c r="F5719" s="18">
        <v>5711</v>
      </c>
      <c r="G5719">
        <v>3133379.7101366054</v>
      </c>
    </row>
    <row r="5720" spans="6:7" x14ac:dyDescent="0.45">
      <c r="F5720" s="18">
        <v>5712</v>
      </c>
      <c r="G5720">
        <v>923753.12283347419</v>
      </c>
    </row>
    <row r="5721" spans="6:7" x14ac:dyDescent="0.45">
      <c r="F5721" s="18">
        <v>5713</v>
      </c>
      <c r="G5721">
        <v>1231089.4785027425</v>
      </c>
    </row>
    <row r="5722" spans="6:7" x14ac:dyDescent="0.45">
      <c r="F5722" s="18">
        <v>5714</v>
      </c>
      <c r="G5722">
        <v>825732.00616275542</v>
      </c>
    </row>
    <row r="5723" spans="6:7" x14ac:dyDescent="0.45">
      <c r="F5723" s="18">
        <v>5715</v>
      </c>
      <c r="G5723">
        <v>1007502.3346351521</v>
      </c>
    </row>
    <row r="5724" spans="6:7" x14ac:dyDescent="0.45">
      <c r="F5724" s="18">
        <v>5716</v>
      </c>
      <c r="G5724">
        <v>1639792.3906782286</v>
      </c>
    </row>
    <row r="5725" spans="6:7" x14ac:dyDescent="0.45">
      <c r="F5725" s="18">
        <v>5717</v>
      </c>
      <c r="G5725">
        <v>451385.38748348237</v>
      </c>
    </row>
    <row r="5726" spans="6:7" x14ac:dyDescent="0.45">
      <c r="F5726" s="18">
        <v>5718</v>
      </c>
      <c r="G5726">
        <v>804436.79547466349</v>
      </c>
    </row>
    <row r="5727" spans="6:7" x14ac:dyDescent="0.45">
      <c r="F5727" s="18">
        <v>5719</v>
      </c>
      <c r="G5727">
        <v>1016739.9318478225</v>
      </c>
    </row>
    <row r="5728" spans="6:7" x14ac:dyDescent="0.45">
      <c r="F5728" s="18">
        <v>5720</v>
      </c>
      <c r="G5728">
        <v>1383875.7455384086</v>
      </c>
    </row>
    <row r="5729" spans="6:7" x14ac:dyDescent="0.45">
      <c r="F5729" s="18">
        <v>5721</v>
      </c>
      <c r="G5729">
        <v>1941344.0285750534</v>
      </c>
    </row>
    <row r="5730" spans="6:7" x14ac:dyDescent="0.45">
      <c r="F5730" s="18">
        <v>5722</v>
      </c>
      <c r="G5730">
        <v>4003426.5942058954</v>
      </c>
    </row>
    <row r="5731" spans="6:7" x14ac:dyDescent="0.45">
      <c r="F5731" s="18">
        <v>5723</v>
      </c>
      <c r="G5731">
        <v>5642584.1349828169</v>
      </c>
    </row>
    <row r="5732" spans="6:7" x14ac:dyDescent="0.45">
      <c r="F5732" s="18">
        <v>5724</v>
      </c>
      <c r="G5732">
        <v>922974.51677514962</v>
      </c>
    </row>
    <row r="5733" spans="6:7" x14ac:dyDescent="0.45">
      <c r="F5733" s="18">
        <v>5725</v>
      </c>
      <c r="G5733">
        <v>5018280.4447068833</v>
      </c>
    </row>
    <row r="5734" spans="6:7" x14ac:dyDescent="0.45">
      <c r="F5734" s="18">
        <v>5726</v>
      </c>
      <c r="G5734">
        <v>352849.91711592791</v>
      </c>
    </row>
    <row r="5735" spans="6:7" x14ac:dyDescent="0.45">
      <c r="F5735" s="18">
        <v>5727</v>
      </c>
      <c r="G5735">
        <v>1626454.6369302059</v>
      </c>
    </row>
    <row r="5736" spans="6:7" x14ac:dyDescent="0.45">
      <c r="F5736" s="18">
        <v>5728</v>
      </c>
      <c r="G5736">
        <v>2178493.4607083034</v>
      </c>
    </row>
    <row r="5737" spans="6:7" x14ac:dyDescent="0.45">
      <c r="F5737" s="18">
        <v>5729</v>
      </c>
      <c r="G5737">
        <v>3309871.3520129286</v>
      </c>
    </row>
    <row r="5738" spans="6:7" x14ac:dyDescent="0.45">
      <c r="F5738" s="18">
        <v>5730</v>
      </c>
      <c r="G5738">
        <v>936915.4738169898</v>
      </c>
    </row>
    <row r="5739" spans="6:7" x14ac:dyDescent="0.45">
      <c r="F5739" s="18">
        <v>5731</v>
      </c>
      <c r="G5739">
        <v>1866359.2007241391</v>
      </c>
    </row>
    <row r="5740" spans="6:7" x14ac:dyDescent="0.45">
      <c r="F5740" s="18">
        <v>5732</v>
      </c>
      <c r="G5740">
        <v>1095461.8591362345</v>
      </c>
    </row>
    <row r="5741" spans="6:7" x14ac:dyDescent="0.45">
      <c r="F5741" s="18">
        <v>5733</v>
      </c>
      <c r="G5741">
        <v>486582.62886710954</v>
      </c>
    </row>
    <row r="5742" spans="6:7" x14ac:dyDescent="0.45">
      <c r="F5742" s="18">
        <v>5734</v>
      </c>
      <c r="G5742">
        <v>1034110.9804795445</v>
      </c>
    </row>
    <row r="5743" spans="6:7" x14ac:dyDescent="0.45">
      <c r="F5743" s="18">
        <v>5735</v>
      </c>
      <c r="G5743">
        <v>624275.03491398913</v>
      </c>
    </row>
    <row r="5744" spans="6:7" x14ac:dyDescent="0.45">
      <c r="F5744" s="18">
        <v>5736</v>
      </c>
      <c r="G5744">
        <v>1022118.7620312</v>
      </c>
    </row>
    <row r="5745" spans="6:7" x14ac:dyDescent="0.45">
      <c r="F5745" s="18">
        <v>5737</v>
      </c>
      <c r="G5745">
        <v>747923.79192808282</v>
      </c>
    </row>
    <row r="5746" spans="6:7" x14ac:dyDescent="0.45">
      <c r="F5746" s="18">
        <v>5738</v>
      </c>
      <c r="G5746">
        <v>3071813.5619335282</v>
      </c>
    </row>
    <row r="5747" spans="6:7" x14ac:dyDescent="0.45">
      <c r="F5747" s="18">
        <v>5739</v>
      </c>
      <c r="G5747">
        <v>2038907.3174487045</v>
      </c>
    </row>
    <row r="5748" spans="6:7" x14ac:dyDescent="0.45">
      <c r="F5748" s="18">
        <v>5740</v>
      </c>
      <c r="G5748">
        <v>1115450.9768584049</v>
      </c>
    </row>
    <row r="5749" spans="6:7" x14ac:dyDescent="0.45">
      <c r="F5749" s="18">
        <v>5741</v>
      </c>
      <c r="G5749">
        <v>491227.30398492445</v>
      </c>
    </row>
    <row r="5750" spans="6:7" x14ac:dyDescent="0.45">
      <c r="F5750" s="18">
        <v>5742</v>
      </c>
      <c r="G5750">
        <v>2834543.229840056</v>
      </c>
    </row>
    <row r="5751" spans="6:7" x14ac:dyDescent="0.45">
      <c r="F5751" s="18">
        <v>5743</v>
      </c>
      <c r="G5751">
        <v>6083801.6397524774</v>
      </c>
    </row>
    <row r="5752" spans="6:7" x14ac:dyDescent="0.45">
      <c r="F5752" s="18">
        <v>5744</v>
      </c>
      <c r="G5752">
        <v>665078.54120255623</v>
      </c>
    </row>
    <row r="5753" spans="6:7" x14ac:dyDescent="0.45">
      <c r="F5753" s="18">
        <v>5745</v>
      </c>
      <c r="G5753">
        <v>641542.5624886693</v>
      </c>
    </row>
    <row r="5754" spans="6:7" x14ac:dyDescent="0.45">
      <c r="F5754" s="18">
        <v>5746</v>
      </c>
      <c r="G5754">
        <v>2601345.6532677328</v>
      </c>
    </row>
    <row r="5755" spans="6:7" x14ac:dyDescent="0.45">
      <c r="F5755" s="18">
        <v>5747</v>
      </c>
      <c r="G5755">
        <v>1976373.0570362045</v>
      </c>
    </row>
    <row r="5756" spans="6:7" x14ac:dyDescent="0.45">
      <c r="F5756" s="18">
        <v>5748</v>
      </c>
      <c r="G5756">
        <v>712073.69850360707</v>
      </c>
    </row>
    <row r="5757" spans="6:7" x14ac:dyDescent="0.45">
      <c r="F5757" s="18">
        <v>5749</v>
      </c>
      <c r="G5757">
        <v>2501826.9570159842</v>
      </c>
    </row>
    <row r="5758" spans="6:7" x14ac:dyDescent="0.45">
      <c r="F5758" s="18">
        <v>5750</v>
      </c>
      <c r="G5758">
        <v>1659467.9513098884</v>
      </c>
    </row>
    <row r="5759" spans="6:7" x14ac:dyDescent="0.45">
      <c r="F5759" s="18">
        <v>5751</v>
      </c>
      <c r="G5759">
        <v>6793697.664625694</v>
      </c>
    </row>
    <row r="5760" spans="6:7" x14ac:dyDescent="0.45">
      <c r="F5760" s="18">
        <v>5752</v>
      </c>
      <c r="G5760">
        <v>2916250.7560793818</v>
      </c>
    </row>
    <row r="5761" spans="6:7" x14ac:dyDescent="0.45">
      <c r="F5761" s="18">
        <v>5753</v>
      </c>
      <c r="G5761">
        <v>941134.71036161517</v>
      </c>
    </row>
    <row r="5762" spans="6:7" x14ac:dyDescent="0.45">
      <c r="F5762" s="18">
        <v>5754</v>
      </c>
      <c r="G5762">
        <v>9242746.0076750163</v>
      </c>
    </row>
    <row r="5763" spans="6:7" x14ac:dyDescent="0.45">
      <c r="F5763" s="18">
        <v>5755</v>
      </c>
      <c r="G5763">
        <v>3804286.7870960003</v>
      </c>
    </row>
    <row r="5764" spans="6:7" x14ac:dyDescent="0.45">
      <c r="F5764" s="18">
        <v>5756</v>
      </c>
      <c r="G5764">
        <v>735477.93282234401</v>
      </c>
    </row>
    <row r="5765" spans="6:7" x14ac:dyDescent="0.45">
      <c r="F5765" s="18">
        <v>5757</v>
      </c>
      <c r="G5765">
        <v>3263266.5457082307</v>
      </c>
    </row>
    <row r="5766" spans="6:7" x14ac:dyDescent="0.45">
      <c r="F5766" s="18">
        <v>5758</v>
      </c>
      <c r="G5766">
        <v>725782.608778961</v>
      </c>
    </row>
    <row r="5767" spans="6:7" x14ac:dyDescent="0.45">
      <c r="F5767" s="18">
        <v>5759</v>
      </c>
      <c r="G5767">
        <v>4939426.3073499873</v>
      </c>
    </row>
    <row r="5768" spans="6:7" x14ac:dyDescent="0.45">
      <c r="F5768" s="18">
        <v>5760</v>
      </c>
      <c r="G5768">
        <v>1132282.662252808</v>
      </c>
    </row>
    <row r="5769" spans="6:7" x14ac:dyDescent="0.45">
      <c r="F5769" s="18">
        <v>5761</v>
      </c>
      <c r="G5769">
        <v>3297975.3143589599</v>
      </c>
    </row>
    <row r="5770" spans="6:7" x14ac:dyDescent="0.45">
      <c r="F5770" s="18">
        <v>5762</v>
      </c>
      <c r="G5770">
        <v>2601894.2682863101</v>
      </c>
    </row>
    <row r="5771" spans="6:7" x14ac:dyDescent="0.45">
      <c r="F5771" s="18">
        <v>5763</v>
      </c>
      <c r="G5771">
        <v>1906891.2416598264</v>
      </c>
    </row>
    <row r="5772" spans="6:7" x14ac:dyDescent="0.45">
      <c r="F5772" s="18">
        <v>5764</v>
      </c>
      <c r="G5772">
        <v>1787648.0025363641</v>
      </c>
    </row>
    <row r="5773" spans="6:7" x14ac:dyDescent="0.45">
      <c r="F5773" s="18">
        <v>5765</v>
      </c>
      <c r="G5773">
        <v>4005070.0636062245</v>
      </c>
    </row>
    <row r="5774" spans="6:7" x14ac:dyDescent="0.45">
      <c r="F5774" s="18">
        <v>5766</v>
      </c>
      <c r="G5774">
        <v>2300387.9797854312</v>
      </c>
    </row>
    <row r="5775" spans="6:7" x14ac:dyDescent="0.45">
      <c r="F5775" s="18">
        <v>5767</v>
      </c>
      <c r="G5775">
        <v>2361222.1642462267</v>
      </c>
    </row>
    <row r="5776" spans="6:7" x14ac:dyDescent="0.45">
      <c r="F5776" s="18">
        <v>5768</v>
      </c>
      <c r="G5776">
        <v>1564070.8242269778</v>
      </c>
    </row>
    <row r="5777" spans="6:7" x14ac:dyDescent="0.45">
      <c r="F5777" s="18">
        <v>5769</v>
      </c>
      <c r="G5777">
        <v>623769.35241791815</v>
      </c>
    </row>
    <row r="5778" spans="6:7" x14ac:dyDescent="0.45">
      <c r="F5778" s="18">
        <v>5770</v>
      </c>
      <c r="G5778">
        <v>1589366.3546081113</v>
      </c>
    </row>
    <row r="5779" spans="6:7" x14ac:dyDescent="0.45">
      <c r="F5779" s="18">
        <v>5771</v>
      </c>
      <c r="G5779">
        <v>2157991.4989890782</v>
      </c>
    </row>
    <row r="5780" spans="6:7" x14ac:dyDescent="0.45">
      <c r="F5780" s="18">
        <v>5772</v>
      </c>
      <c r="G5780">
        <v>783952.3807139853</v>
      </c>
    </row>
    <row r="5781" spans="6:7" x14ac:dyDescent="0.45">
      <c r="F5781" s="18">
        <v>5773</v>
      </c>
      <c r="G5781">
        <v>1665270.2794158738</v>
      </c>
    </row>
    <row r="5782" spans="6:7" x14ac:dyDescent="0.45">
      <c r="F5782" s="18">
        <v>5774</v>
      </c>
      <c r="G5782">
        <v>2087450.512219155</v>
      </c>
    </row>
    <row r="5783" spans="6:7" x14ac:dyDescent="0.45">
      <c r="F5783" s="18">
        <v>5775</v>
      </c>
      <c r="G5783">
        <v>794662.22300735896</v>
      </c>
    </row>
    <row r="5784" spans="6:7" x14ac:dyDescent="0.45">
      <c r="F5784" s="18">
        <v>5776</v>
      </c>
      <c r="G5784">
        <v>613650.31471059413</v>
      </c>
    </row>
    <row r="5785" spans="6:7" x14ac:dyDescent="0.45">
      <c r="F5785" s="18">
        <v>5777</v>
      </c>
      <c r="G5785">
        <v>1892045.8686659792</v>
      </c>
    </row>
    <row r="5786" spans="6:7" x14ac:dyDescent="0.45">
      <c r="F5786" s="18">
        <v>5778</v>
      </c>
      <c r="G5786">
        <v>3419948.0842900672</v>
      </c>
    </row>
    <row r="5787" spans="6:7" x14ac:dyDescent="0.45">
      <c r="F5787" s="18">
        <v>5779</v>
      </c>
      <c r="G5787">
        <v>3392861.5871057147</v>
      </c>
    </row>
    <row r="5788" spans="6:7" x14ac:dyDescent="0.45">
      <c r="F5788" s="18">
        <v>5780</v>
      </c>
      <c r="G5788">
        <v>1309311.4142021032</v>
      </c>
    </row>
    <row r="5789" spans="6:7" x14ac:dyDescent="0.45">
      <c r="F5789" s="18">
        <v>5781</v>
      </c>
      <c r="G5789">
        <v>1861525.1474801409</v>
      </c>
    </row>
    <row r="5790" spans="6:7" x14ac:dyDescent="0.45">
      <c r="F5790" s="18">
        <v>5782</v>
      </c>
      <c r="G5790">
        <v>719314.23789088207</v>
      </c>
    </row>
    <row r="5791" spans="6:7" x14ac:dyDescent="0.45">
      <c r="F5791" s="18">
        <v>5783</v>
      </c>
      <c r="G5791">
        <v>7227316.0033030789</v>
      </c>
    </row>
    <row r="5792" spans="6:7" x14ac:dyDescent="0.45">
      <c r="F5792" s="18">
        <v>5784</v>
      </c>
      <c r="G5792">
        <v>940862.08624699351</v>
      </c>
    </row>
    <row r="5793" spans="6:7" x14ac:dyDescent="0.45">
      <c r="F5793" s="18">
        <v>5785</v>
      </c>
      <c r="G5793">
        <v>19193825.995734036</v>
      </c>
    </row>
    <row r="5794" spans="6:7" x14ac:dyDescent="0.45">
      <c r="F5794" s="18">
        <v>5786</v>
      </c>
      <c r="G5794">
        <v>1770872.6386732447</v>
      </c>
    </row>
    <row r="5795" spans="6:7" x14ac:dyDescent="0.45">
      <c r="F5795" s="18">
        <v>5787</v>
      </c>
      <c r="G5795">
        <v>852156.19954889046</v>
      </c>
    </row>
    <row r="5796" spans="6:7" x14ac:dyDescent="0.45">
      <c r="F5796" s="18">
        <v>5788</v>
      </c>
      <c r="G5796">
        <v>3712082.5989193968</v>
      </c>
    </row>
    <row r="5797" spans="6:7" x14ac:dyDescent="0.45">
      <c r="F5797" s="18">
        <v>5789</v>
      </c>
      <c r="G5797">
        <v>939479.20709301089</v>
      </c>
    </row>
    <row r="5798" spans="6:7" x14ac:dyDescent="0.45">
      <c r="F5798" s="18">
        <v>5790</v>
      </c>
      <c r="G5798">
        <v>2307680.6753735859</v>
      </c>
    </row>
    <row r="5799" spans="6:7" x14ac:dyDescent="0.45">
      <c r="F5799" s="18">
        <v>5791</v>
      </c>
      <c r="G5799">
        <v>733460.27293041779</v>
      </c>
    </row>
    <row r="5800" spans="6:7" x14ac:dyDescent="0.45">
      <c r="F5800" s="18">
        <v>5792</v>
      </c>
      <c r="G5800">
        <v>3074446.3266481268</v>
      </c>
    </row>
    <row r="5801" spans="6:7" x14ac:dyDescent="0.45">
      <c r="F5801" s="18">
        <v>5793</v>
      </c>
      <c r="G5801">
        <v>1205346.0529178488</v>
      </c>
    </row>
    <row r="5802" spans="6:7" x14ac:dyDescent="0.45">
      <c r="F5802" s="18">
        <v>5794</v>
      </c>
      <c r="G5802">
        <v>6206534.8795043249</v>
      </c>
    </row>
    <row r="5803" spans="6:7" x14ac:dyDescent="0.45">
      <c r="F5803" s="18">
        <v>5795</v>
      </c>
      <c r="G5803">
        <v>1722205.6180033016</v>
      </c>
    </row>
    <row r="5804" spans="6:7" x14ac:dyDescent="0.45">
      <c r="F5804" s="18">
        <v>5796</v>
      </c>
      <c r="G5804">
        <v>421050.48132585641</v>
      </c>
    </row>
    <row r="5805" spans="6:7" x14ac:dyDescent="0.45">
      <c r="F5805" s="18">
        <v>5797</v>
      </c>
      <c r="G5805">
        <v>1667400.2439575358</v>
      </c>
    </row>
    <row r="5806" spans="6:7" x14ac:dyDescent="0.45">
      <c r="F5806" s="18">
        <v>5798</v>
      </c>
      <c r="G5806">
        <v>2776937.185495134</v>
      </c>
    </row>
    <row r="5807" spans="6:7" x14ac:dyDescent="0.45">
      <c r="F5807" s="18">
        <v>5799</v>
      </c>
      <c r="G5807">
        <v>2660029.6367487255</v>
      </c>
    </row>
    <row r="5808" spans="6:7" x14ac:dyDescent="0.45">
      <c r="F5808" s="18">
        <v>5800</v>
      </c>
      <c r="G5808">
        <v>1377730.413594183</v>
      </c>
    </row>
    <row r="5809" spans="6:7" x14ac:dyDescent="0.45">
      <c r="F5809" s="18">
        <v>5801</v>
      </c>
      <c r="G5809">
        <v>1477976.7966648366</v>
      </c>
    </row>
    <row r="5810" spans="6:7" x14ac:dyDescent="0.45">
      <c r="F5810" s="18">
        <v>5802</v>
      </c>
      <c r="G5810">
        <v>3063845.0770083894</v>
      </c>
    </row>
    <row r="5811" spans="6:7" x14ac:dyDescent="0.45">
      <c r="F5811" s="18">
        <v>5803</v>
      </c>
      <c r="G5811">
        <v>1479611.1213196779</v>
      </c>
    </row>
    <row r="5812" spans="6:7" x14ac:dyDescent="0.45">
      <c r="F5812" s="18">
        <v>5804</v>
      </c>
      <c r="G5812">
        <v>3236392.40557402</v>
      </c>
    </row>
    <row r="5813" spans="6:7" x14ac:dyDescent="0.45">
      <c r="F5813" s="18">
        <v>5805</v>
      </c>
      <c r="G5813">
        <v>675625.66997979488</v>
      </c>
    </row>
    <row r="5814" spans="6:7" x14ac:dyDescent="0.45">
      <c r="F5814" s="18">
        <v>5806</v>
      </c>
      <c r="G5814">
        <v>4016318.7436402263</v>
      </c>
    </row>
    <row r="5815" spans="6:7" x14ac:dyDescent="0.45">
      <c r="F5815" s="18">
        <v>5807</v>
      </c>
      <c r="G5815">
        <v>313111.79605348984</v>
      </c>
    </row>
    <row r="5816" spans="6:7" x14ac:dyDescent="0.45">
      <c r="F5816" s="18">
        <v>5808</v>
      </c>
      <c r="G5816">
        <v>5363102.9382611541</v>
      </c>
    </row>
    <row r="5817" spans="6:7" x14ac:dyDescent="0.45">
      <c r="F5817" s="18">
        <v>5809</v>
      </c>
      <c r="G5817">
        <v>2866259.37900245</v>
      </c>
    </row>
    <row r="5818" spans="6:7" x14ac:dyDescent="0.45">
      <c r="F5818" s="18">
        <v>5810</v>
      </c>
      <c r="G5818">
        <v>2756530.0346534918</v>
      </c>
    </row>
    <row r="5819" spans="6:7" x14ac:dyDescent="0.45">
      <c r="F5819" s="18">
        <v>5811</v>
      </c>
      <c r="G5819">
        <v>508463.55305434327</v>
      </c>
    </row>
    <row r="5820" spans="6:7" x14ac:dyDescent="0.45">
      <c r="F5820" s="18">
        <v>5812</v>
      </c>
      <c r="G5820">
        <v>2248312.1741120685</v>
      </c>
    </row>
    <row r="5821" spans="6:7" x14ac:dyDescent="0.45">
      <c r="F5821" s="18">
        <v>5813</v>
      </c>
      <c r="G5821">
        <v>1636746.217949074</v>
      </c>
    </row>
    <row r="5822" spans="6:7" x14ac:dyDescent="0.45">
      <c r="F5822" s="18">
        <v>5814</v>
      </c>
      <c r="G5822">
        <v>1670978.7652531259</v>
      </c>
    </row>
    <row r="5823" spans="6:7" x14ac:dyDescent="0.45">
      <c r="F5823" s="18">
        <v>5815</v>
      </c>
      <c r="G5823">
        <v>751560.25429757941</v>
      </c>
    </row>
    <row r="5824" spans="6:7" x14ac:dyDescent="0.45">
      <c r="F5824" s="18">
        <v>5816</v>
      </c>
      <c r="G5824">
        <v>1719443.6732634823</v>
      </c>
    </row>
    <row r="5825" spans="6:7" x14ac:dyDescent="0.45">
      <c r="F5825" s="18">
        <v>5817</v>
      </c>
      <c r="G5825">
        <v>669820.09196033957</v>
      </c>
    </row>
    <row r="5826" spans="6:7" x14ac:dyDescent="0.45">
      <c r="F5826" s="18">
        <v>5818</v>
      </c>
      <c r="G5826">
        <v>687214.87617492012</v>
      </c>
    </row>
    <row r="5827" spans="6:7" x14ac:dyDescent="0.45">
      <c r="F5827" s="18">
        <v>5819</v>
      </c>
      <c r="G5827">
        <v>697769.86451301968</v>
      </c>
    </row>
    <row r="5828" spans="6:7" x14ac:dyDescent="0.45">
      <c r="F5828" s="18">
        <v>5820</v>
      </c>
      <c r="G5828">
        <v>5594893.7607767871</v>
      </c>
    </row>
    <row r="5829" spans="6:7" x14ac:dyDescent="0.45">
      <c r="F5829" s="18">
        <v>5821</v>
      </c>
      <c r="G5829">
        <v>1020658.8120356515</v>
      </c>
    </row>
    <row r="5830" spans="6:7" x14ac:dyDescent="0.45">
      <c r="F5830" s="18">
        <v>5822</v>
      </c>
      <c r="G5830">
        <v>995406.51850561309</v>
      </c>
    </row>
    <row r="5831" spans="6:7" x14ac:dyDescent="0.45">
      <c r="F5831" s="18">
        <v>5823</v>
      </c>
      <c r="G5831">
        <v>800197.63229793881</v>
      </c>
    </row>
    <row r="5832" spans="6:7" x14ac:dyDescent="0.45">
      <c r="F5832" s="18">
        <v>5824</v>
      </c>
      <c r="G5832">
        <v>2256839.9277862282</v>
      </c>
    </row>
    <row r="5833" spans="6:7" x14ac:dyDescent="0.45">
      <c r="F5833" s="18">
        <v>5825</v>
      </c>
      <c r="G5833">
        <v>6296644.1890647328</v>
      </c>
    </row>
    <row r="5834" spans="6:7" x14ac:dyDescent="0.45">
      <c r="F5834" s="18">
        <v>5826</v>
      </c>
      <c r="G5834">
        <v>3894391.1103806016</v>
      </c>
    </row>
    <row r="5835" spans="6:7" x14ac:dyDescent="0.45">
      <c r="F5835" s="18">
        <v>5827</v>
      </c>
      <c r="G5835">
        <v>1251950.1026317349</v>
      </c>
    </row>
    <row r="5836" spans="6:7" x14ac:dyDescent="0.45">
      <c r="F5836" s="18">
        <v>5828</v>
      </c>
      <c r="G5836">
        <v>708204.49676664709</v>
      </c>
    </row>
    <row r="5837" spans="6:7" x14ac:dyDescent="0.45">
      <c r="F5837" s="18">
        <v>5829</v>
      </c>
      <c r="G5837">
        <v>3494344.9702166826</v>
      </c>
    </row>
    <row r="5838" spans="6:7" x14ac:dyDescent="0.45">
      <c r="F5838" s="18">
        <v>5830</v>
      </c>
      <c r="G5838">
        <v>2178475.5652743024</v>
      </c>
    </row>
    <row r="5839" spans="6:7" x14ac:dyDescent="0.45">
      <c r="F5839" s="18">
        <v>5831</v>
      </c>
      <c r="G5839">
        <v>1208215.2546036625</v>
      </c>
    </row>
    <row r="5840" spans="6:7" x14ac:dyDescent="0.45">
      <c r="F5840" s="18">
        <v>5832</v>
      </c>
      <c r="G5840">
        <v>1115897.3684246324</v>
      </c>
    </row>
    <row r="5841" spans="6:7" x14ac:dyDescent="0.45">
      <c r="F5841" s="18">
        <v>5833</v>
      </c>
      <c r="G5841">
        <v>348589.68225159822</v>
      </c>
    </row>
    <row r="5842" spans="6:7" x14ac:dyDescent="0.45">
      <c r="F5842" s="18">
        <v>5834</v>
      </c>
      <c r="G5842">
        <v>1644314.2764408232</v>
      </c>
    </row>
    <row r="5843" spans="6:7" x14ac:dyDescent="0.45">
      <c r="F5843" s="18">
        <v>5835</v>
      </c>
      <c r="G5843">
        <v>10198627.442468459</v>
      </c>
    </row>
    <row r="5844" spans="6:7" x14ac:dyDescent="0.45">
      <c r="F5844" s="18">
        <v>5836</v>
      </c>
      <c r="G5844">
        <v>5564908.9356216183</v>
      </c>
    </row>
    <row r="5845" spans="6:7" x14ac:dyDescent="0.45">
      <c r="F5845" s="18">
        <v>5837</v>
      </c>
      <c r="G5845">
        <v>2428704.0355457086</v>
      </c>
    </row>
    <row r="5846" spans="6:7" x14ac:dyDescent="0.45">
      <c r="F5846" s="18">
        <v>5838</v>
      </c>
      <c r="G5846">
        <v>2249626.9941847194</v>
      </c>
    </row>
    <row r="5847" spans="6:7" x14ac:dyDescent="0.45">
      <c r="F5847" s="18">
        <v>5839</v>
      </c>
      <c r="G5847">
        <v>2054528.0217077159</v>
      </c>
    </row>
    <row r="5848" spans="6:7" x14ac:dyDescent="0.45">
      <c r="F5848" s="18">
        <v>5840</v>
      </c>
      <c r="G5848">
        <v>562281.01584694884</v>
      </c>
    </row>
    <row r="5849" spans="6:7" x14ac:dyDescent="0.45">
      <c r="F5849" s="18">
        <v>5841</v>
      </c>
      <c r="G5849">
        <v>1526810.1304671839</v>
      </c>
    </row>
    <row r="5850" spans="6:7" x14ac:dyDescent="0.45">
      <c r="F5850" s="18">
        <v>5842</v>
      </c>
      <c r="G5850">
        <v>1307314.9629987257</v>
      </c>
    </row>
    <row r="5851" spans="6:7" x14ac:dyDescent="0.45">
      <c r="F5851" s="18">
        <v>5843</v>
      </c>
      <c r="G5851">
        <v>2776557.0202898416</v>
      </c>
    </row>
    <row r="5852" spans="6:7" x14ac:dyDescent="0.45">
      <c r="F5852" s="18">
        <v>5844</v>
      </c>
      <c r="G5852">
        <v>975176.72499983269</v>
      </c>
    </row>
    <row r="5853" spans="6:7" x14ac:dyDescent="0.45">
      <c r="F5853" s="18">
        <v>5845</v>
      </c>
      <c r="G5853">
        <v>2015105.9727393705</v>
      </c>
    </row>
    <row r="5854" spans="6:7" x14ac:dyDescent="0.45">
      <c r="F5854" s="18">
        <v>5846</v>
      </c>
      <c r="G5854">
        <v>290508.24079153675</v>
      </c>
    </row>
    <row r="5855" spans="6:7" x14ac:dyDescent="0.45">
      <c r="F5855" s="18">
        <v>5847</v>
      </c>
      <c r="G5855">
        <v>1271427.6528203227</v>
      </c>
    </row>
    <row r="5856" spans="6:7" x14ac:dyDescent="0.45">
      <c r="F5856" s="18">
        <v>5848</v>
      </c>
      <c r="G5856">
        <v>3471342.3688834999</v>
      </c>
    </row>
    <row r="5857" spans="6:7" x14ac:dyDescent="0.45">
      <c r="F5857" s="18">
        <v>5849</v>
      </c>
      <c r="G5857">
        <v>2465045.207856941</v>
      </c>
    </row>
    <row r="5858" spans="6:7" x14ac:dyDescent="0.45">
      <c r="F5858" s="18">
        <v>5850</v>
      </c>
      <c r="G5858">
        <v>971094.49007163232</v>
      </c>
    </row>
    <row r="5859" spans="6:7" x14ac:dyDescent="0.45">
      <c r="F5859" s="18">
        <v>5851</v>
      </c>
      <c r="G5859">
        <v>23863261.313022479</v>
      </c>
    </row>
    <row r="5860" spans="6:7" x14ac:dyDescent="0.45">
      <c r="F5860" s="18">
        <v>5852</v>
      </c>
      <c r="G5860">
        <v>5058728.6851516478</v>
      </c>
    </row>
    <row r="5861" spans="6:7" x14ac:dyDescent="0.45">
      <c r="F5861" s="18">
        <v>5853</v>
      </c>
      <c r="G5861">
        <v>3898195.9427740602</v>
      </c>
    </row>
    <row r="5862" spans="6:7" x14ac:dyDescent="0.45">
      <c r="F5862" s="18">
        <v>5854</v>
      </c>
      <c r="G5862">
        <v>1976640.1172577175</v>
      </c>
    </row>
    <row r="5863" spans="6:7" x14ac:dyDescent="0.45">
      <c r="F5863" s="18">
        <v>5855</v>
      </c>
      <c r="G5863">
        <v>842420.11217108648</v>
      </c>
    </row>
    <row r="5864" spans="6:7" x14ac:dyDescent="0.45">
      <c r="F5864" s="18">
        <v>5856</v>
      </c>
      <c r="G5864">
        <v>648854.61599578254</v>
      </c>
    </row>
    <row r="5865" spans="6:7" x14ac:dyDescent="0.45">
      <c r="F5865" s="18">
        <v>5857</v>
      </c>
      <c r="G5865">
        <v>346918.03404225642</v>
      </c>
    </row>
    <row r="5866" spans="6:7" x14ac:dyDescent="0.45">
      <c r="F5866" s="18">
        <v>5858</v>
      </c>
      <c r="G5866">
        <v>795409.84153779957</v>
      </c>
    </row>
    <row r="5867" spans="6:7" x14ac:dyDescent="0.45">
      <c r="F5867" s="18">
        <v>5859</v>
      </c>
      <c r="G5867">
        <v>1694612.8291162774</v>
      </c>
    </row>
    <row r="5868" spans="6:7" x14ac:dyDescent="0.45">
      <c r="F5868" s="18">
        <v>5860</v>
      </c>
      <c r="G5868">
        <v>610563.01869841584</v>
      </c>
    </row>
    <row r="5869" spans="6:7" x14ac:dyDescent="0.45">
      <c r="F5869" s="18">
        <v>5861</v>
      </c>
      <c r="G5869">
        <v>2101492.1825567479</v>
      </c>
    </row>
    <row r="5870" spans="6:7" x14ac:dyDescent="0.45">
      <c r="F5870" s="18">
        <v>5862</v>
      </c>
      <c r="G5870">
        <v>674608.87624702801</v>
      </c>
    </row>
    <row r="5871" spans="6:7" x14ac:dyDescent="0.45">
      <c r="F5871" s="18">
        <v>5863</v>
      </c>
      <c r="G5871">
        <v>4145097.6618293566</v>
      </c>
    </row>
    <row r="5872" spans="6:7" x14ac:dyDescent="0.45">
      <c r="F5872" s="18">
        <v>5864</v>
      </c>
      <c r="G5872">
        <v>1637784.7057442111</v>
      </c>
    </row>
    <row r="5873" spans="6:7" x14ac:dyDescent="0.45">
      <c r="F5873" s="18">
        <v>5865</v>
      </c>
      <c r="G5873">
        <v>814080.04447211896</v>
      </c>
    </row>
    <row r="5874" spans="6:7" x14ac:dyDescent="0.45">
      <c r="F5874" s="18">
        <v>5866</v>
      </c>
      <c r="G5874">
        <v>1756837.5355928538</v>
      </c>
    </row>
    <row r="5875" spans="6:7" x14ac:dyDescent="0.45">
      <c r="F5875" s="18">
        <v>5867</v>
      </c>
      <c r="G5875">
        <v>1171793.074819108</v>
      </c>
    </row>
    <row r="5876" spans="6:7" x14ac:dyDescent="0.45">
      <c r="F5876" s="18">
        <v>5868</v>
      </c>
      <c r="G5876">
        <v>1524964.3314726567</v>
      </c>
    </row>
    <row r="5877" spans="6:7" x14ac:dyDescent="0.45">
      <c r="F5877" s="18">
        <v>5869</v>
      </c>
      <c r="G5877">
        <v>3032563.546786224</v>
      </c>
    </row>
    <row r="5878" spans="6:7" x14ac:dyDescent="0.45">
      <c r="F5878" s="18">
        <v>5870</v>
      </c>
      <c r="G5878">
        <v>224485.41738993663</v>
      </c>
    </row>
    <row r="5879" spans="6:7" x14ac:dyDescent="0.45">
      <c r="F5879" s="18">
        <v>5871</v>
      </c>
      <c r="G5879">
        <v>1413413.3817498626</v>
      </c>
    </row>
    <row r="5880" spans="6:7" x14ac:dyDescent="0.45">
      <c r="F5880" s="18">
        <v>5872</v>
      </c>
      <c r="G5880">
        <v>1454334.1627341309</v>
      </c>
    </row>
    <row r="5881" spans="6:7" x14ac:dyDescent="0.45">
      <c r="F5881" s="18">
        <v>5873</v>
      </c>
      <c r="G5881">
        <v>277672.0326958443</v>
      </c>
    </row>
    <row r="5882" spans="6:7" x14ac:dyDescent="0.45">
      <c r="F5882" s="18">
        <v>5874</v>
      </c>
      <c r="G5882">
        <v>4045296.3158190111</v>
      </c>
    </row>
    <row r="5883" spans="6:7" x14ac:dyDescent="0.45">
      <c r="F5883" s="18">
        <v>5875</v>
      </c>
      <c r="G5883">
        <v>1009650.0136110312</v>
      </c>
    </row>
    <row r="5884" spans="6:7" x14ac:dyDescent="0.45">
      <c r="F5884" s="18">
        <v>5876</v>
      </c>
      <c r="G5884">
        <v>1532987.5198822259</v>
      </c>
    </row>
    <row r="5885" spans="6:7" x14ac:dyDescent="0.45">
      <c r="F5885" s="18">
        <v>5877</v>
      </c>
      <c r="G5885">
        <v>1065566.303042386</v>
      </c>
    </row>
    <row r="5886" spans="6:7" x14ac:dyDescent="0.45">
      <c r="F5886" s="18">
        <v>5878</v>
      </c>
      <c r="G5886">
        <v>3469301.6787319714</v>
      </c>
    </row>
    <row r="5887" spans="6:7" x14ac:dyDescent="0.45">
      <c r="F5887" s="18">
        <v>5879</v>
      </c>
      <c r="G5887">
        <v>2007232.8555910829</v>
      </c>
    </row>
    <row r="5888" spans="6:7" x14ac:dyDescent="0.45">
      <c r="F5888" s="18">
        <v>5880</v>
      </c>
      <c r="G5888">
        <v>1164748.7233208744</v>
      </c>
    </row>
    <row r="5889" spans="6:7" x14ac:dyDescent="0.45">
      <c r="F5889" s="18">
        <v>5881</v>
      </c>
      <c r="G5889">
        <v>875293.84956833301</v>
      </c>
    </row>
    <row r="5890" spans="6:7" x14ac:dyDescent="0.45">
      <c r="F5890" s="18">
        <v>5882</v>
      </c>
      <c r="G5890">
        <v>2627535.0508446111</v>
      </c>
    </row>
    <row r="5891" spans="6:7" x14ac:dyDescent="0.45">
      <c r="F5891" s="18">
        <v>5883</v>
      </c>
      <c r="G5891">
        <v>6663839.8903981131</v>
      </c>
    </row>
    <row r="5892" spans="6:7" x14ac:dyDescent="0.45">
      <c r="F5892" s="18">
        <v>5884</v>
      </c>
      <c r="G5892">
        <v>1315504.4572141806</v>
      </c>
    </row>
    <row r="5893" spans="6:7" x14ac:dyDescent="0.45">
      <c r="F5893" s="18">
        <v>5885</v>
      </c>
      <c r="G5893">
        <v>2997758.1012115665</v>
      </c>
    </row>
    <row r="5894" spans="6:7" x14ac:dyDescent="0.45">
      <c r="F5894" s="18">
        <v>5886</v>
      </c>
      <c r="G5894">
        <v>3563949.9364547841</v>
      </c>
    </row>
    <row r="5895" spans="6:7" x14ac:dyDescent="0.45">
      <c r="F5895" s="18">
        <v>5887</v>
      </c>
      <c r="G5895">
        <v>9272297.4340927508</v>
      </c>
    </row>
    <row r="5896" spans="6:7" x14ac:dyDescent="0.45">
      <c r="F5896" s="18">
        <v>5888</v>
      </c>
      <c r="G5896">
        <v>833722.65844060329</v>
      </c>
    </row>
    <row r="5897" spans="6:7" x14ac:dyDescent="0.45">
      <c r="F5897" s="18">
        <v>5889</v>
      </c>
      <c r="G5897">
        <v>4431420.771405885</v>
      </c>
    </row>
    <row r="5898" spans="6:7" x14ac:dyDescent="0.45">
      <c r="F5898" s="18">
        <v>5890</v>
      </c>
      <c r="G5898">
        <v>2582885.061926357</v>
      </c>
    </row>
    <row r="5899" spans="6:7" x14ac:dyDescent="0.45">
      <c r="F5899" s="18">
        <v>5891</v>
      </c>
      <c r="G5899">
        <v>1347437.1824320417</v>
      </c>
    </row>
    <row r="5900" spans="6:7" x14ac:dyDescent="0.45">
      <c r="F5900" s="18">
        <v>5892</v>
      </c>
      <c r="G5900">
        <v>8980701.0172534697</v>
      </c>
    </row>
    <row r="5901" spans="6:7" x14ac:dyDescent="0.45">
      <c r="F5901" s="18">
        <v>5893</v>
      </c>
      <c r="G5901">
        <v>3564505.3268853454</v>
      </c>
    </row>
    <row r="5902" spans="6:7" x14ac:dyDescent="0.45">
      <c r="F5902" s="18">
        <v>5894</v>
      </c>
      <c r="G5902">
        <v>2782758.4503709017</v>
      </c>
    </row>
    <row r="5903" spans="6:7" x14ac:dyDescent="0.45">
      <c r="F5903" s="18">
        <v>5895</v>
      </c>
      <c r="G5903">
        <v>978121.56445196539</v>
      </c>
    </row>
    <row r="5904" spans="6:7" x14ac:dyDescent="0.45">
      <c r="F5904" s="18">
        <v>5896</v>
      </c>
      <c r="G5904">
        <v>1885197.5576329692</v>
      </c>
    </row>
    <row r="5905" spans="6:7" x14ac:dyDescent="0.45">
      <c r="F5905" s="18">
        <v>5897</v>
      </c>
      <c r="G5905">
        <v>357874.29048571188</v>
      </c>
    </row>
    <row r="5906" spans="6:7" x14ac:dyDescent="0.45">
      <c r="F5906" s="18">
        <v>5898</v>
      </c>
      <c r="G5906">
        <v>2112289.3881942839</v>
      </c>
    </row>
    <row r="5907" spans="6:7" x14ac:dyDescent="0.45">
      <c r="F5907" s="18">
        <v>5899</v>
      </c>
      <c r="G5907">
        <v>3588633.9728988595</v>
      </c>
    </row>
    <row r="5908" spans="6:7" x14ac:dyDescent="0.45">
      <c r="F5908" s="18">
        <v>5900</v>
      </c>
      <c r="G5908">
        <v>2423331.4534321241</v>
      </c>
    </row>
    <row r="5909" spans="6:7" x14ac:dyDescent="0.45">
      <c r="F5909" s="18">
        <v>5901</v>
      </c>
      <c r="G5909">
        <v>1658329.4631290517</v>
      </c>
    </row>
    <row r="5910" spans="6:7" x14ac:dyDescent="0.45">
      <c r="F5910" s="18">
        <v>5902</v>
      </c>
      <c r="G5910">
        <v>717718.24560385209</v>
      </c>
    </row>
    <row r="5911" spans="6:7" x14ac:dyDescent="0.45">
      <c r="F5911" s="18">
        <v>5903</v>
      </c>
      <c r="G5911">
        <v>517340.25716589153</v>
      </c>
    </row>
    <row r="5912" spans="6:7" x14ac:dyDescent="0.45">
      <c r="F5912" s="18">
        <v>5904</v>
      </c>
      <c r="G5912">
        <v>2674340.0356609616</v>
      </c>
    </row>
    <row r="5913" spans="6:7" x14ac:dyDescent="0.45">
      <c r="F5913" s="18">
        <v>5905</v>
      </c>
      <c r="G5913">
        <v>6100891.787083989</v>
      </c>
    </row>
    <row r="5914" spans="6:7" x14ac:dyDescent="0.45">
      <c r="F5914" s="18">
        <v>5906</v>
      </c>
      <c r="G5914">
        <v>4250713.4382689996</v>
      </c>
    </row>
    <row r="5915" spans="6:7" x14ac:dyDescent="0.45">
      <c r="F5915" s="18">
        <v>5907</v>
      </c>
      <c r="G5915">
        <v>2503793.7948321034</v>
      </c>
    </row>
    <row r="5916" spans="6:7" x14ac:dyDescent="0.45">
      <c r="F5916" s="18">
        <v>5908</v>
      </c>
      <c r="G5916">
        <v>619612.39121036255</v>
      </c>
    </row>
    <row r="5917" spans="6:7" x14ac:dyDescent="0.45">
      <c r="F5917" s="18">
        <v>5909</v>
      </c>
      <c r="G5917">
        <v>7827863.2427432649</v>
      </c>
    </row>
    <row r="5918" spans="6:7" x14ac:dyDescent="0.45">
      <c r="F5918" s="18">
        <v>5910</v>
      </c>
      <c r="G5918">
        <v>2969386.4542248296</v>
      </c>
    </row>
    <row r="5919" spans="6:7" x14ac:dyDescent="0.45">
      <c r="F5919" s="18">
        <v>5911</v>
      </c>
      <c r="G5919">
        <v>669622.02154740936</v>
      </c>
    </row>
    <row r="5920" spans="6:7" x14ac:dyDescent="0.45">
      <c r="F5920" s="18">
        <v>5912</v>
      </c>
      <c r="G5920">
        <v>576088.26044998888</v>
      </c>
    </row>
    <row r="5921" spans="6:7" x14ac:dyDescent="0.45">
      <c r="F5921" s="18">
        <v>5913</v>
      </c>
      <c r="G5921">
        <v>453677.91028151772</v>
      </c>
    </row>
    <row r="5922" spans="6:7" x14ac:dyDescent="0.45">
      <c r="F5922" s="18">
        <v>5914</v>
      </c>
      <c r="G5922">
        <v>1796196.3426146132</v>
      </c>
    </row>
    <row r="5923" spans="6:7" x14ac:dyDescent="0.45">
      <c r="F5923" s="18">
        <v>5915</v>
      </c>
      <c r="G5923">
        <v>1534078.1592128391</v>
      </c>
    </row>
    <row r="5924" spans="6:7" x14ac:dyDescent="0.45">
      <c r="F5924" s="18">
        <v>5916</v>
      </c>
      <c r="G5924">
        <v>494270.25748634484</v>
      </c>
    </row>
    <row r="5925" spans="6:7" x14ac:dyDescent="0.45">
      <c r="F5925" s="18">
        <v>5917</v>
      </c>
      <c r="G5925">
        <v>823888.61227227736</v>
      </c>
    </row>
    <row r="5926" spans="6:7" x14ac:dyDescent="0.45">
      <c r="F5926" s="18">
        <v>5918</v>
      </c>
      <c r="G5926">
        <v>551925.80521359248</v>
      </c>
    </row>
    <row r="5927" spans="6:7" x14ac:dyDescent="0.45">
      <c r="F5927" s="18">
        <v>5919</v>
      </c>
      <c r="G5927">
        <v>1389297.8267364232</v>
      </c>
    </row>
    <row r="5928" spans="6:7" x14ac:dyDescent="0.45">
      <c r="F5928" s="18">
        <v>5920</v>
      </c>
      <c r="G5928">
        <v>5622375.8809218714</v>
      </c>
    </row>
    <row r="5929" spans="6:7" x14ac:dyDescent="0.45">
      <c r="F5929" s="18">
        <v>5921</v>
      </c>
      <c r="G5929">
        <v>1007457.5840219969</v>
      </c>
    </row>
    <row r="5930" spans="6:7" x14ac:dyDescent="0.45">
      <c r="F5930" s="18">
        <v>5922</v>
      </c>
      <c r="G5930">
        <v>4172466.91091645</v>
      </c>
    </row>
    <row r="5931" spans="6:7" x14ac:dyDescent="0.45">
      <c r="F5931" s="18">
        <v>5923</v>
      </c>
      <c r="G5931">
        <v>665545.00054875901</v>
      </c>
    </row>
    <row r="5932" spans="6:7" x14ac:dyDescent="0.45">
      <c r="F5932" s="18">
        <v>5924</v>
      </c>
      <c r="G5932">
        <v>4216185.0859196931</v>
      </c>
    </row>
    <row r="5933" spans="6:7" x14ac:dyDescent="0.45">
      <c r="F5933" s="18">
        <v>5925</v>
      </c>
      <c r="G5933">
        <v>1588697.5270665097</v>
      </c>
    </row>
    <row r="5934" spans="6:7" x14ac:dyDescent="0.45">
      <c r="F5934" s="18">
        <v>5926</v>
      </c>
      <c r="G5934">
        <v>1065934.5164528354</v>
      </c>
    </row>
    <row r="5935" spans="6:7" x14ac:dyDescent="0.45">
      <c r="F5935" s="18">
        <v>5927</v>
      </c>
      <c r="G5935">
        <v>2157807.4994913829</v>
      </c>
    </row>
    <row r="5936" spans="6:7" x14ac:dyDescent="0.45">
      <c r="F5936" s="18">
        <v>5928</v>
      </c>
      <c r="G5936">
        <v>2470809.5586674591</v>
      </c>
    </row>
    <row r="5937" spans="6:7" x14ac:dyDescent="0.45">
      <c r="F5937" s="18">
        <v>5929</v>
      </c>
      <c r="G5937">
        <v>777298.79677436943</v>
      </c>
    </row>
    <row r="5938" spans="6:7" x14ac:dyDescent="0.45">
      <c r="F5938" s="18">
        <v>5930</v>
      </c>
      <c r="G5938">
        <v>2206028.9914939418</v>
      </c>
    </row>
    <row r="5939" spans="6:7" x14ac:dyDescent="0.45">
      <c r="F5939" s="18">
        <v>5931</v>
      </c>
      <c r="G5939">
        <v>2312994.9544440331</v>
      </c>
    </row>
    <row r="5940" spans="6:7" x14ac:dyDescent="0.45">
      <c r="F5940" s="18">
        <v>5932</v>
      </c>
      <c r="G5940">
        <v>761657.64886757708</v>
      </c>
    </row>
    <row r="5941" spans="6:7" x14ac:dyDescent="0.45">
      <c r="F5941" s="18">
        <v>5933</v>
      </c>
      <c r="G5941">
        <v>2543917.9624306015</v>
      </c>
    </row>
    <row r="5942" spans="6:7" x14ac:dyDescent="0.45">
      <c r="F5942" s="18">
        <v>5934</v>
      </c>
      <c r="G5942">
        <v>388180.37786266138</v>
      </c>
    </row>
    <row r="5943" spans="6:7" x14ac:dyDescent="0.45">
      <c r="F5943" s="18">
        <v>5935</v>
      </c>
      <c r="G5943">
        <v>820309.73423601128</v>
      </c>
    </row>
    <row r="5944" spans="6:7" x14ac:dyDescent="0.45">
      <c r="F5944" s="18">
        <v>5936</v>
      </c>
      <c r="G5944">
        <v>4713392.3102299422</v>
      </c>
    </row>
    <row r="5945" spans="6:7" x14ac:dyDescent="0.45">
      <c r="F5945" s="18">
        <v>5937</v>
      </c>
      <c r="G5945">
        <v>1215754.4758407951</v>
      </c>
    </row>
    <row r="5946" spans="6:7" x14ac:dyDescent="0.45">
      <c r="F5946" s="18">
        <v>5938</v>
      </c>
      <c r="G5946">
        <v>917236.54084724467</v>
      </c>
    </row>
    <row r="5947" spans="6:7" x14ac:dyDescent="0.45">
      <c r="F5947" s="18">
        <v>5939</v>
      </c>
      <c r="G5947">
        <v>1605819.9712066276</v>
      </c>
    </row>
    <row r="5948" spans="6:7" x14ac:dyDescent="0.45">
      <c r="F5948" s="18">
        <v>5940</v>
      </c>
      <c r="G5948">
        <v>1972136.3358934696</v>
      </c>
    </row>
    <row r="5949" spans="6:7" x14ac:dyDescent="0.45">
      <c r="F5949" s="18">
        <v>5941</v>
      </c>
      <c r="G5949">
        <v>653203.06762899226</v>
      </c>
    </row>
    <row r="5950" spans="6:7" x14ac:dyDescent="0.45">
      <c r="F5950" s="18">
        <v>5942</v>
      </c>
      <c r="G5950">
        <v>935927.82297781901</v>
      </c>
    </row>
    <row r="5951" spans="6:7" x14ac:dyDescent="0.45">
      <c r="F5951" s="18">
        <v>5943</v>
      </c>
      <c r="G5951">
        <v>1802196.1198221373</v>
      </c>
    </row>
    <row r="5952" spans="6:7" x14ac:dyDescent="0.45">
      <c r="F5952" s="18">
        <v>5944</v>
      </c>
      <c r="G5952">
        <v>567227.58395149081</v>
      </c>
    </row>
    <row r="5953" spans="6:7" x14ac:dyDescent="0.45">
      <c r="F5953" s="18">
        <v>5945</v>
      </c>
      <c r="G5953">
        <v>374011.04541755875</v>
      </c>
    </row>
    <row r="5954" spans="6:7" x14ac:dyDescent="0.45">
      <c r="F5954" s="18">
        <v>5946</v>
      </c>
      <c r="G5954">
        <v>445778.43912081589</v>
      </c>
    </row>
    <row r="5955" spans="6:7" x14ac:dyDescent="0.45">
      <c r="F5955" s="18">
        <v>5947</v>
      </c>
      <c r="G5955">
        <v>2907688.4629264721</v>
      </c>
    </row>
    <row r="5956" spans="6:7" x14ac:dyDescent="0.45">
      <c r="F5956" s="18">
        <v>5948</v>
      </c>
      <c r="G5956">
        <v>569366.95234505564</v>
      </c>
    </row>
    <row r="5957" spans="6:7" x14ac:dyDescent="0.45">
      <c r="F5957" s="18">
        <v>5949</v>
      </c>
      <c r="G5957">
        <v>750366.64533886535</v>
      </c>
    </row>
    <row r="5958" spans="6:7" x14ac:dyDescent="0.45">
      <c r="F5958" s="18">
        <v>5950</v>
      </c>
      <c r="G5958">
        <v>4110766.6093171514</v>
      </c>
    </row>
    <row r="5959" spans="6:7" x14ac:dyDescent="0.45">
      <c r="F5959" s="18">
        <v>5951</v>
      </c>
      <c r="G5959">
        <v>548765.63798751857</v>
      </c>
    </row>
    <row r="5960" spans="6:7" x14ac:dyDescent="0.45">
      <c r="F5960" s="18">
        <v>5952</v>
      </c>
      <c r="G5960">
        <v>8722267.8586418703</v>
      </c>
    </row>
    <row r="5961" spans="6:7" x14ac:dyDescent="0.45">
      <c r="F5961" s="18">
        <v>5953</v>
      </c>
      <c r="G5961">
        <v>3519539.4978542943</v>
      </c>
    </row>
    <row r="5962" spans="6:7" x14ac:dyDescent="0.45">
      <c r="F5962" s="18">
        <v>5954</v>
      </c>
      <c r="G5962">
        <v>14886406.482203875</v>
      </c>
    </row>
    <row r="5963" spans="6:7" x14ac:dyDescent="0.45">
      <c r="F5963" s="18">
        <v>5955</v>
      </c>
      <c r="G5963">
        <v>1111144.1222386684</v>
      </c>
    </row>
    <row r="5964" spans="6:7" x14ac:dyDescent="0.45">
      <c r="F5964" s="18">
        <v>5956</v>
      </c>
      <c r="G5964">
        <v>2187340.1941812732</v>
      </c>
    </row>
    <row r="5965" spans="6:7" x14ac:dyDescent="0.45">
      <c r="F5965" s="18">
        <v>5957</v>
      </c>
      <c r="G5965">
        <v>1562604.588952705</v>
      </c>
    </row>
    <row r="5966" spans="6:7" x14ac:dyDescent="0.45">
      <c r="F5966" s="18">
        <v>5958</v>
      </c>
      <c r="G5966">
        <v>1070154.6593979688</v>
      </c>
    </row>
    <row r="5967" spans="6:7" x14ac:dyDescent="0.45">
      <c r="F5967" s="18">
        <v>5959</v>
      </c>
      <c r="G5967">
        <v>281055.64136768889</v>
      </c>
    </row>
    <row r="5968" spans="6:7" x14ac:dyDescent="0.45">
      <c r="F5968" s="18">
        <v>5960</v>
      </c>
      <c r="G5968">
        <v>4335754.8222875604</v>
      </c>
    </row>
    <row r="5969" spans="6:7" x14ac:dyDescent="0.45">
      <c r="F5969" s="18">
        <v>5961</v>
      </c>
      <c r="G5969">
        <v>1746523.9189378924</v>
      </c>
    </row>
    <row r="5970" spans="6:7" x14ac:dyDescent="0.45">
      <c r="F5970" s="18">
        <v>5962</v>
      </c>
      <c r="G5970">
        <v>4333812.79198517</v>
      </c>
    </row>
    <row r="5971" spans="6:7" x14ac:dyDescent="0.45">
      <c r="F5971" s="18">
        <v>5963</v>
      </c>
      <c r="G5971">
        <v>2075992.7061040387</v>
      </c>
    </row>
    <row r="5972" spans="6:7" x14ac:dyDescent="0.45">
      <c r="F5972" s="18">
        <v>5964</v>
      </c>
      <c r="G5972">
        <v>572462.177948458</v>
      </c>
    </row>
    <row r="5973" spans="6:7" x14ac:dyDescent="0.45">
      <c r="F5973" s="18">
        <v>5965</v>
      </c>
      <c r="G5973">
        <v>3559666.3483418669</v>
      </c>
    </row>
    <row r="5974" spans="6:7" x14ac:dyDescent="0.45">
      <c r="F5974" s="18">
        <v>5966</v>
      </c>
      <c r="G5974">
        <v>1144503.1194708156</v>
      </c>
    </row>
    <row r="5975" spans="6:7" x14ac:dyDescent="0.45">
      <c r="F5975" s="18">
        <v>5967</v>
      </c>
      <c r="G5975">
        <v>3774192.1703763143</v>
      </c>
    </row>
    <row r="5976" spans="6:7" x14ac:dyDescent="0.45">
      <c r="F5976" s="18">
        <v>5968</v>
      </c>
      <c r="G5976">
        <v>46239146.509026498</v>
      </c>
    </row>
    <row r="5977" spans="6:7" x14ac:dyDescent="0.45">
      <c r="F5977" s="18">
        <v>5969</v>
      </c>
      <c r="G5977">
        <v>3757021.4399793986</v>
      </c>
    </row>
    <row r="5978" spans="6:7" x14ac:dyDescent="0.45">
      <c r="F5978" s="18">
        <v>5970</v>
      </c>
      <c r="G5978">
        <v>1505749.2075486579</v>
      </c>
    </row>
    <row r="5979" spans="6:7" x14ac:dyDescent="0.45">
      <c r="F5979" s="18">
        <v>5971</v>
      </c>
      <c r="G5979">
        <v>1268288.3411694907</v>
      </c>
    </row>
    <row r="5980" spans="6:7" x14ac:dyDescent="0.45">
      <c r="F5980" s="18">
        <v>5972</v>
      </c>
      <c r="G5980">
        <v>1843556.8597497176</v>
      </c>
    </row>
    <row r="5981" spans="6:7" x14ac:dyDescent="0.45">
      <c r="F5981" s="18">
        <v>5973</v>
      </c>
      <c r="G5981">
        <v>3662234.3676867732</v>
      </c>
    </row>
    <row r="5982" spans="6:7" x14ac:dyDescent="0.45">
      <c r="F5982" s="18">
        <v>5974</v>
      </c>
      <c r="G5982">
        <v>1120816.235067172</v>
      </c>
    </row>
    <row r="5983" spans="6:7" x14ac:dyDescent="0.45">
      <c r="F5983" s="18">
        <v>5975</v>
      </c>
      <c r="G5983">
        <v>3507219.9649968906</v>
      </c>
    </row>
    <row r="5984" spans="6:7" x14ac:dyDescent="0.45">
      <c r="F5984" s="18">
        <v>5976</v>
      </c>
      <c r="G5984">
        <v>6006974.4075420927</v>
      </c>
    </row>
    <row r="5985" spans="6:7" x14ac:dyDescent="0.45">
      <c r="F5985" s="18">
        <v>5977</v>
      </c>
      <c r="G5985">
        <v>4896412.9294466712</v>
      </c>
    </row>
    <row r="5986" spans="6:7" x14ac:dyDescent="0.45">
      <c r="F5986" s="18">
        <v>5978</v>
      </c>
      <c r="G5986">
        <v>1328615.7913144336</v>
      </c>
    </row>
    <row r="5987" spans="6:7" x14ac:dyDescent="0.45">
      <c r="F5987" s="18">
        <v>5979</v>
      </c>
      <c r="G5987">
        <v>2516057.6482120273</v>
      </c>
    </row>
    <row r="5988" spans="6:7" x14ac:dyDescent="0.45">
      <c r="F5988" s="18">
        <v>5980</v>
      </c>
      <c r="G5988">
        <v>1856457.090310218</v>
      </c>
    </row>
    <row r="5989" spans="6:7" x14ac:dyDescent="0.45">
      <c r="F5989" s="18">
        <v>5981</v>
      </c>
      <c r="G5989">
        <v>4750414.0685111517</v>
      </c>
    </row>
    <row r="5990" spans="6:7" x14ac:dyDescent="0.45">
      <c r="F5990" s="18">
        <v>5982</v>
      </c>
      <c r="G5990">
        <v>1335459.979961775</v>
      </c>
    </row>
    <row r="5991" spans="6:7" x14ac:dyDescent="0.45">
      <c r="F5991" s="18">
        <v>5983</v>
      </c>
      <c r="G5991">
        <v>7754191.0926785273</v>
      </c>
    </row>
    <row r="5992" spans="6:7" x14ac:dyDescent="0.45">
      <c r="F5992" s="18">
        <v>5984</v>
      </c>
      <c r="G5992">
        <v>4375348.3937566718</v>
      </c>
    </row>
    <row r="5993" spans="6:7" x14ac:dyDescent="0.45">
      <c r="F5993" s="18">
        <v>5985</v>
      </c>
      <c r="G5993">
        <v>370223.67100296234</v>
      </c>
    </row>
    <row r="5994" spans="6:7" x14ac:dyDescent="0.45">
      <c r="F5994" s="18">
        <v>5986</v>
      </c>
      <c r="G5994">
        <v>3197158.7267343397</v>
      </c>
    </row>
    <row r="5995" spans="6:7" x14ac:dyDescent="0.45">
      <c r="F5995" s="18">
        <v>5987</v>
      </c>
      <c r="G5995">
        <v>1430792.5378105068</v>
      </c>
    </row>
    <row r="5996" spans="6:7" x14ac:dyDescent="0.45">
      <c r="F5996" s="18">
        <v>5988</v>
      </c>
      <c r="G5996">
        <v>122569.66987374579</v>
      </c>
    </row>
    <row r="5997" spans="6:7" x14ac:dyDescent="0.45">
      <c r="F5997" s="18">
        <v>5989</v>
      </c>
      <c r="G5997">
        <v>461061.25063756766</v>
      </c>
    </row>
    <row r="5998" spans="6:7" x14ac:dyDescent="0.45">
      <c r="F5998" s="18">
        <v>5990</v>
      </c>
      <c r="G5998">
        <v>1419796.6186848825</v>
      </c>
    </row>
    <row r="5999" spans="6:7" x14ac:dyDescent="0.45">
      <c r="F5999" s="18">
        <v>5991</v>
      </c>
      <c r="G5999">
        <v>3490292.9712043847</v>
      </c>
    </row>
    <row r="6000" spans="6:7" x14ac:dyDescent="0.45">
      <c r="F6000" s="18">
        <v>5992</v>
      </c>
      <c r="G6000">
        <v>1671982.6778028482</v>
      </c>
    </row>
    <row r="6001" spans="6:7" x14ac:dyDescent="0.45">
      <c r="F6001" s="18">
        <v>5993</v>
      </c>
      <c r="G6001">
        <v>3832129.4424840384</v>
      </c>
    </row>
    <row r="6002" spans="6:7" x14ac:dyDescent="0.45">
      <c r="F6002" s="18">
        <v>5994</v>
      </c>
      <c r="G6002">
        <v>771521.0637341456</v>
      </c>
    </row>
    <row r="6003" spans="6:7" x14ac:dyDescent="0.45">
      <c r="F6003" s="18">
        <v>5995</v>
      </c>
      <c r="G6003">
        <v>1452286.9669153639</v>
      </c>
    </row>
    <row r="6004" spans="6:7" x14ac:dyDescent="0.45">
      <c r="F6004" s="18">
        <v>5996</v>
      </c>
      <c r="G6004">
        <v>1918166.0843450653</v>
      </c>
    </row>
    <row r="6005" spans="6:7" x14ac:dyDescent="0.45">
      <c r="F6005" s="18">
        <v>5997</v>
      </c>
      <c r="G6005">
        <v>3238804.9513094439</v>
      </c>
    </row>
    <row r="6006" spans="6:7" x14ac:dyDescent="0.45">
      <c r="F6006" s="18">
        <v>5998</v>
      </c>
      <c r="G6006">
        <v>5448234.8227888672</v>
      </c>
    </row>
    <row r="6007" spans="6:7" x14ac:dyDescent="0.45">
      <c r="F6007" s="18">
        <v>5999</v>
      </c>
      <c r="G6007">
        <v>246229.79925419064</v>
      </c>
    </row>
    <row r="6008" spans="6:7" x14ac:dyDescent="0.45">
      <c r="F6008" s="18">
        <v>6000</v>
      </c>
      <c r="G6008">
        <v>5405636.923103231</v>
      </c>
    </row>
    <row r="6009" spans="6:7" x14ac:dyDescent="0.45">
      <c r="F6009" s="18">
        <v>6001</v>
      </c>
      <c r="G6009">
        <v>3227185.2541665193</v>
      </c>
    </row>
    <row r="6010" spans="6:7" x14ac:dyDescent="0.45">
      <c r="F6010" s="18">
        <v>6002</v>
      </c>
      <c r="G6010">
        <v>1748617.8214718245</v>
      </c>
    </row>
    <row r="6011" spans="6:7" x14ac:dyDescent="0.45">
      <c r="F6011" s="18">
        <v>6003</v>
      </c>
      <c r="G6011">
        <v>6024770.7515503047</v>
      </c>
    </row>
    <row r="6012" spans="6:7" x14ac:dyDescent="0.45">
      <c r="F6012" s="18">
        <v>6004</v>
      </c>
      <c r="G6012">
        <v>1557607.8755877477</v>
      </c>
    </row>
    <row r="6013" spans="6:7" x14ac:dyDescent="0.45">
      <c r="F6013" s="18">
        <v>6005</v>
      </c>
      <c r="G6013">
        <v>2067809.5711510482</v>
      </c>
    </row>
    <row r="6014" spans="6:7" x14ac:dyDescent="0.45">
      <c r="F6014" s="18">
        <v>6006</v>
      </c>
      <c r="G6014">
        <v>424791.03045856836</v>
      </c>
    </row>
    <row r="6015" spans="6:7" x14ac:dyDescent="0.45">
      <c r="F6015" s="18">
        <v>6007</v>
      </c>
      <c r="G6015">
        <v>1311340.5958651884</v>
      </c>
    </row>
    <row r="6016" spans="6:7" x14ac:dyDescent="0.45">
      <c r="F6016" s="18">
        <v>6008</v>
      </c>
      <c r="G6016">
        <v>3624260.0610895362</v>
      </c>
    </row>
    <row r="6017" spans="6:7" x14ac:dyDescent="0.45">
      <c r="F6017" s="18">
        <v>6009</v>
      </c>
      <c r="G6017">
        <v>451104.15209161333</v>
      </c>
    </row>
    <row r="6018" spans="6:7" x14ac:dyDescent="0.45">
      <c r="F6018" s="18">
        <v>6010</v>
      </c>
      <c r="G6018">
        <v>1191016.3953260467</v>
      </c>
    </row>
    <row r="6019" spans="6:7" x14ac:dyDescent="0.45">
      <c r="F6019" s="18">
        <v>6011</v>
      </c>
      <c r="G6019">
        <v>1435729.4027436052</v>
      </c>
    </row>
    <row r="6020" spans="6:7" x14ac:dyDescent="0.45">
      <c r="F6020" s="18">
        <v>6012</v>
      </c>
      <c r="G6020">
        <v>1130276.0422206481</v>
      </c>
    </row>
    <row r="6021" spans="6:7" x14ac:dyDescent="0.45">
      <c r="F6021" s="18">
        <v>6013</v>
      </c>
      <c r="G6021">
        <v>1635403.0417646207</v>
      </c>
    </row>
    <row r="6022" spans="6:7" x14ac:dyDescent="0.45">
      <c r="F6022" s="18">
        <v>6014</v>
      </c>
      <c r="G6022">
        <v>825361.37289292633</v>
      </c>
    </row>
    <row r="6023" spans="6:7" x14ac:dyDescent="0.45">
      <c r="F6023" s="18">
        <v>6015</v>
      </c>
      <c r="G6023">
        <v>292186.46884371637</v>
      </c>
    </row>
    <row r="6024" spans="6:7" x14ac:dyDescent="0.45">
      <c r="F6024" s="18">
        <v>6016</v>
      </c>
      <c r="G6024">
        <v>2419182.6538164373</v>
      </c>
    </row>
    <row r="6025" spans="6:7" x14ac:dyDescent="0.45">
      <c r="F6025" s="18">
        <v>6017</v>
      </c>
      <c r="G6025">
        <v>489144.80594654655</v>
      </c>
    </row>
    <row r="6026" spans="6:7" x14ac:dyDescent="0.45">
      <c r="F6026" s="18">
        <v>6018</v>
      </c>
      <c r="G6026">
        <v>3151321.5315383309</v>
      </c>
    </row>
    <row r="6027" spans="6:7" x14ac:dyDescent="0.45">
      <c r="F6027" s="18">
        <v>6019</v>
      </c>
      <c r="G6027">
        <v>2158715.9587186109</v>
      </c>
    </row>
    <row r="6028" spans="6:7" x14ac:dyDescent="0.45">
      <c r="F6028" s="18">
        <v>6020</v>
      </c>
      <c r="G6028">
        <v>318758.70579416514</v>
      </c>
    </row>
    <row r="6029" spans="6:7" x14ac:dyDescent="0.45">
      <c r="F6029" s="18">
        <v>6021</v>
      </c>
      <c r="G6029">
        <v>2142921.113869749</v>
      </c>
    </row>
    <row r="6030" spans="6:7" x14ac:dyDescent="0.45">
      <c r="F6030" s="18">
        <v>6022</v>
      </c>
      <c r="G6030">
        <v>3775436.1523389891</v>
      </c>
    </row>
    <row r="6031" spans="6:7" x14ac:dyDescent="0.45">
      <c r="F6031" s="18">
        <v>6023</v>
      </c>
      <c r="G6031">
        <v>6064317.7928390922</v>
      </c>
    </row>
    <row r="6032" spans="6:7" x14ac:dyDescent="0.45">
      <c r="F6032" s="18">
        <v>6024</v>
      </c>
      <c r="G6032">
        <v>2330859.8133406853</v>
      </c>
    </row>
    <row r="6033" spans="6:7" x14ac:dyDescent="0.45">
      <c r="F6033" s="18">
        <v>6025</v>
      </c>
      <c r="G6033">
        <v>1539341.1484000678</v>
      </c>
    </row>
    <row r="6034" spans="6:7" x14ac:dyDescent="0.45">
      <c r="F6034" s="18">
        <v>6026</v>
      </c>
      <c r="G6034">
        <v>15252522.228999071</v>
      </c>
    </row>
    <row r="6035" spans="6:7" x14ac:dyDescent="0.45">
      <c r="F6035" s="18">
        <v>6027</v>
      </c>
      <c r="G6035">
        <v>10015530.830173032</v>
      </c>
    </row>
    <row r="6036" spans="6:7" x14ac:dyDescent="0.45">
      <c r="F6036" s="18">
        <v>6028</v>
      </c>
      <c r="G6036">
        <v>389598.05440457229</v>
      </c>
    </row>
    <row r="6037" spans="6:7" x14ac:dyDescent="0.45">
      <c r="F6037" s="18">
        <v>6029</v>
      </c>
      <c r="G6037">
        <v>4450267.4639998348</v>
      </c>
    </row>
    <row r="6038" spans="6:7" x14ac:dyDescent="0.45">
      <c r="F6038" s="18">
        <v>6030</v>
      </c>
      <c r="G6038">
        <v>1520543.7118817517</v>
      </c>
    </row>
    <row r="6039" spans="6:7" x14ac:dyDescent="0.45">
      <c r="F6039" s="18">
        <v>6031</v>
      </c>
      <c r="G6039">
        <v>246216.22949737724</v>
      </c>
    </row>
    <row r="6040" spans="6:7" x14ac:dyDescent="0.45">
      <c r="F6040" s="18">
        <v>6032</v>
      </c>
      <c r="G6040">
        <v>951867.69411607063</v>
      </c>
    </row>
    <row r="6041" spans="6:7" x14ac:dyDescent="0.45">
      <c r="F6041" s="18">
        <v>6033</v>
      </c>
      <c r="G6041">
        <v>1972256.0258302784</v>
      </c>
    </row>
    <row r="6042" spans="6:7" x14ac:dyDescent="0.45">
      <c r="F6042" s="18">
        <v>6034</v>
      </c>
      <c r="G6042">
        <v>328069.57483868639</v>
      </c>
    </row>
    <row r="6043" spans="6:7" x14ac:dyDescent="0.45">
      <c r="F6043" s="18">
        <v>6035</v>
      </c>
      <c r="G6043">
        <v>2592774.1205684631</v>
      </c>
    </row>
    <row r="6044" spans="6:7" x14ac:dyDescent="0.45">
      <c r="F6044" s="18">
        <v>6036</v>
      </c>
      <c r="G6044">
        <v>6069536.7990831574</v>
      </c>
    </row>
    <row r="6045" spans="6:7" x14ac:dyDescent="0.45">
      <c r="F6045" s="18">
        <v>6037</v>
      </c>
      <c r="G6045">
        <v>1393718.555953624</v>
      </c>
    </row>
    <row r="6046" spans="6:7" x14ac:dyDescent="0.45">
      <c r="F6046" s="18">
        <v>6038</v>
      </c>
      <c r="G6046">
        <v>1782925.2302702011</v>
      </c>
    </row>
    <row r="6047" spans="6:7" x14ac:dyDescent="0.45">
      <c r="F6047" s="18">
        <v>6039</v>
      </c>
      <c r="G6047">
        <v>2361895.8538676412</v>
      </c>
    </row>
    <row r="6048" spans="6:7" x14ac:dyDescent="0.45">
      <c r="F6048" s="18">
        <v>6040</v>
      </c>
      <c r="G6048">
        <v>2793314.3314884049</v>
      </c>
    </row>
    <row r="6049" spans="6:7" x14ac:dyDescent="0.45">
      <c r="F6049" s="18">
        <v>6041</v>
      </c>
      <c r="G6049">
        <v>1336403.1116514679</v>
      </c>
    </row>
    <row r="6050" spans="6:7" x14ac:dyDescent="0.45">
      <c r="F6050" s="18">
        <v>6042</v>
      </c>
      <c r="G6050">
        <v>2124957.2652045251</v>
      </c>
    </row>
    <row r="6051" spans="6:7" x14ac:dyDescent="0.45">
      <c r="F6051" s="18">
        <v>6043</v>
      </c>
      <c r="G6051">
        <v>1434032.2351403399</v>
      </c>
    </row>
    <row r="6052" spans="6:7" x14ac:dyDescent="0.45">
      <c r="F6052" s="18">
        <v>6044</v>
      </c>
      <c r="G6052">
        <v>795625.73382486787</v>
      </c>
    </row>
    <row r="6053" spans="6:7" x14ac:dyDescent="0.45">
      <c r="F6053" s="18">
        <v>6045</v>
      </c>
      <c r="G6053">
        <v>2370055.6329983869</v>
      </c>
    </row>
    <row r="6054" spans="6:7" x14ac:dyDescent="0.45">
      <c r="F6054" s="18">
        <v>6046</v>
      </c>
      <c r="G6054">
        <v>2512191.8849849715</v>
      </c>
    </row>
    <row r="6055" spans="6:7" x14ac:dyDescent="0.45">
      <c r="F6055" s="18">
        <v>6047</v>
      </c>
      <c r="G6055">
        <v>1119724.071488145</v>
      </c>
    </row>
    <row r="6056" spans="6:7" x14ac:dyDescent="0.45">
      <c r="F6056" s="18">
        <v>6048</v>
      </c>
      <c r="G6056">
        <v>728593.82138854242</v>
      </c>
    </row>
    <row r="6057" spans="6:7" x14ac:dyDescent="0.45">
      <c r="F6057" s="18">
        <v>6049</v>
      </c>
      <c r="G6057">
        <v>2026967.6219751309</v>
      </c>
    </row>
    <row r="6058" spans="6:7" x14ac:dyDescent="0.45">
      <c r="F6058" s="18">
        <v>6050</v>
      </c>
      <c r="G6058">
        <v>1196120.1135315816</v>
      </c>
    </row>
    <row r="6059" spans="6:7" x14ac:dyDescent="0.45">
      <c r="F6059" s="18">
        <v>6051</v>
      </c>
      <c r="G6059">
        <v>1517312.7028905316</v>
      </c>
    </row>
    <row r="6060" spans="6:7" x14ac:dyDescent="0.45">
      <c r="F6060" s="18">
        <v>6052</v>
      </c>
      <c r="G6060">
        <v>1644095.6760479508</v>
      </c>
    </row>
    <row r="6061" spans="6:7" x14ac:dyDescent="0.45">
      <c r="F6061" s="18">
        <v>6053</v>
      </c>
      <c r="G6061">
        <v>3683689.8315711189</v>
      </c>
    </row>
    <row r="6062" spans="6:7" x14ac:dyDescent="0.45">
      <c r="F6062" s="18">
        <v>6054</v>
      </c>
      <c r="G6062">
        <v>251333.80651979428</v>
      </c>
    </row>
    <row r="6063" spans="6:7" x14ac:dyDescent="0.45">
      <c r="F6063" s="18">
        <v>6055</v>
      </c>
      <c r="G6063">
        <v>2475928.6237061559</v>
      </c>
    </row>
    <row r="6064" spans="6:7" x14ac:dyDescent="0.45">
      <c r="F6064" s="18">
        <v>6056</v>
      </c>
      <c r="G6064">
        <v>3133414.3661130359</v>
      </c>
    </row>
    <row r="6065" spans="6:7" x14ac:dyDescent="0.45">
      <c r="F6065" s="18">
        <v>6057</v>
      </c>
      <c r="G6065">
        <v>5336350.744207886</v>
      </c>
    </row>
    <row r="6066" spans="6:7" x14ac:dyDescent="0.45">
      <c r="F6066" s="18">
        <v>6058</v>
      </c>
      <c r="G6066">
        <v>938812.11895738612</v>
      </c>
    </row>
    <row r="6067" spans="6:7" x14ac:dyDescent="0.45">
      <c r="F6067" s="18">
        <v>6059</v>
      </c>
      <c r="G6067">
        <v>3595822.2808285924</v>
      </c>
    </row>
    <row r="6068" spans="6:7" x14ac:dyDescent="0.45">
      <c r="F6068" s="18">
        <v>6060</v>
      </c>
      <c r="G6068">
        <v>1712215.3221701356</v>
      </c>
    </row>
    <row r="6069" spans="6:7" x14ac:dyDescent="0.45">
      <c r="F6069" s="18">
        <v>6061</v>
      </c>
      <c r="G6069">
        <v>1624264.4360027188</v>
      </c>
    </row>
    <row r="6070" spans="6:7" x14ac:dyDescent="0.45">
      <c r="F6070" s="18">
        <v>6062</v>
      </c>
      <c r="G6070">
        <v>2770105.5946425786</v>
      </c>
    </row>
    <row r="6071" spans="6:7" x14ac:dyDescent="0.45">
      <c r="F6071" s="18">
        <v>6063</v>
      </c>
      <c r="G6071">
        <v>479658.2702112454</v>
      </c>
    </row>
    <row r="6072" spans="6:7" x14ac:dyDescent="0.45">
      <c r="F6072" s="18">
        <v>6064</v>
      </c>
      <c r="G6072">
        <v>1377326.974168025</v>
      </c>
    </row>
    <row r="6073" spans="6:7" x14ac:dyDescent="0.45">
      <c r="F6073" s="18">
        <v>6065</v>
      </c>
      <c r="G6073">
        <v>4611888.5575218061</v>
      </c>
    </row>
    <row r="6074" spans="6:7" x14ac:dyDescent="0.45">
      <c r="F6074" s="18">
        <v>6066</v>
      </c>
      <c r="G6074">
        <v>992996.18657023483</v>
      </c>
    </row>
    <row r="6075" spans="6:7" x14ac:dyDescent="0.45">
      <c r="F6075" s="18">
        <v>6067</v>
      </c>
      <c r="G6075">
        <v>5757897.2874396024</v>
      </c>
    </row>
    <row r="6076" spans="6:7" x14ac:dyDescent="0.45">
      <c r="F6076" s="18">
        <v>6068</v>
      </c>
      <c r="G6076">
        <v>3263743.0658456916</v>
      </c>
    </row>
    <row r="6077" spans="6:7" x14ac:dyDescent="0.45">
      <c r="F6077" s="18">
        <v>6069</v>
      </c>
      <c r="G6077">
        <v>1736818.3926677685</v>
      </c>
    </row>
    <row r="6078" spans="6:7" x14ac:dyDescent="0.45">
      <c r="F6078" s="18">
        <v>6070</v>
      </c>
      <c r="G6078">
        <v>398244.3273802718</v>
      </c>
    </row>
    <row r="6079" spans="6:7" x14ac:dyDescent="0.45">
      <c r="F6079" s="18">
        <v>6071</v>
      </c>
      <c r="G6079">
        <v>549982.62912345224</v>
      </c>
    </row>
    <row r="6080" spans="6:7" x14ac:dyDescent="0.45">
      <c r="F6080" s="18">
        <v>6072</v>
      </c>
      <c r="G6080">
        <v>1618220.3895597311</v>
      </c>
    </row>
    <row r="6081" spans="6:7" x14ac:dyDescent="0.45">
      <c r="F6081" s="18">
        <v>6073</v>
      </c>
      <c r="G6081">
        <v>1024121.2878489937</v>
      </c>
    </row>
    <row r="6082" spans="6:7" x14ac:dyDescent="0.45">
      <c r="F6082" s="18">
        <v>6074</v>
      </c>
      <c r="G6082">
        <v>1867887.2399166299</v>
      </c>
    </row>
    <row r="6083" spans="6:7" x14ac:dyDescent="0.45">
      <c r="F6083" s="18">
        <v>6075</v>
      </c>
      <c r="G6083">
        <v>1687392.6366961726</v>
      </c>
    </row>
    <row r="6084" spans="6:7" x14ac:dyDescent="0.45">
      <c r="F6084" s="18">
        <v>6076</v>
      </c>
      <c r="G6084">
        <v>1801932.0798496066</v>
      </c>
    </row>
    <row r="6085" spans="6:7" x14ac:dyDescent="0.45">
      <c r="F6085" s="18">
        <v>6077</v>
      </c>
      <c r="G6085">
        <v>3116284.1664036172</v>
      </c>
    </row>
    <row r="6086" spans="6:7" x14ac:dyDescent="0.45">
      <c r="F6086" s="18">
        <v>6078</v>
      </c>
      <c r="G6086">
        <v>414741.35732640221</v>
      </c>
    </row>
    <row r="6087" spans="6:7" x14ac:dyDescent="0.45">
      <c r="F6087" s="18">
        <v>6079</v>
      </c>
      <c r="G6087">
        <v>1638592.560326783</v>
      </c>
    </row>
    <row r="6088" spans="6:7" x14ac:dyDescent="0.45">
      <c r="F6088" s="18">
        <v>6080</v>
      </c>
      <c r="G6088">
        <v>4485083.6629435373</v>
      </c>
    </row>
    <row r="6089" spans="6:7" x14ac:dyDescent="0.45">
      <c r="F6089" s="18">
        <v>6081</v>
      </c>
      <c r="G6089">
        <v>339221.48240983306</v>
      </c>
    </row>
    <row r="6090" spans="6:7" x14ac:dyDescent="0.45">
      <c r="F6090" s="18">
        <v>6082</v>
      </c>
      <c r="G6090">
        <v>1591261.2813917133</v>
      </c>
    </row>
    <row r="6091" spans="6:7" x14ac:dyDescent="0.45">
      <c r="F6091" s="18">
        <v>6083</v>
      </c>
      <c r="G6091">
        <v>3824381.5905294805</v>
      </c>
    </row>
    <row r="6092" spans="6:7" x14ac:dyDescent="0.45">
      <c r="F6092" s="18">
        <v>6084</v>
      </c>
      <c r="G6092">
        <v>8728575.7596025672</v>
      </c>
    </row>
    <row r="6093" spans="6:7" x14ac:dyDescent="0.45">
      <c r="F6093" s="18">
        <v>6085</v>
      </c>
      <c r="G6093">
        <v>4435145.0025410866</v>
      </c>
    </row>
    <row r="6094" spans="6:7" x14ac:dyDescent="0.45">
      <c r="F6094" s="18">
        <v>6086</v>
      </c>
      <c r="G6094">
        <v>366902.90151526034</v>
      </c>
    </row>
    <row r="6095" spans="6:7" x14ac:dyDescent="0.45">
      <c r="F6095" s="18">
        <v>6087</v>
      </c>
      <c r="G6095">
        <v>1235582.6910288332</v>
      </c>
    </row>
    <row r="6096" spans="6:7" x14ac:dyDescent="0.45">
      <c r="F6096" s="18">
        <v>6088</v>
      </c>
      <c r="G6096">
        <v>2089044.6790204754</v>
      </c>
    </row>
    <row r="6097" spans="6:7" x14ac:dyDescent="0.45">
      <c r="F6097" s="18">
        <v>6089</v>
      </c>
      <c r="G6097">
        <v>2278638.8376676622</v>
      </c>
    </row>
    <row r="6098" spans="6:7" x14ac:dyDescent="0.45">
      <c r="F6098" s="18">
        <v>6090</v>
      </c>
      <c r="G6098">
        <v>2931333.4743094877</v>
      </c>
    </row>
    <row r="6099" spans="6:7" x14ac:dyDescent="0.45">
      <c r="F6099" s="18">
        <v>6091</v>
      </c>
      <c r="G6099">
        <v>1175369.6661702297</v>
      </c>
    </row>
    <row r="6100" spans="6:7" x14ac:dyDescent="0.45">
      <c r="F6100" s="18">
        <v>6092</v>
      </c>
      <c r="G6100">
        <v>1022293.4007854073</v>
      </c>
    </row>
    <row r="6101" spans="6:7" x14ac:dyDescent="0.45">
      <c r="F6101" s="18">
        <v>6093</v>
      </c>
      <c r="G6101">
        <v>4438953.5793836406</v>
      </c>
    </row>
    <row r="6102" spans="6:7" x14ac:dyDescent="0.45">
      <c r="F6102" s="18">
        <v>6094</v>
      </c>
      <c r="G6102">
        <v>1570087.7551773475</v>
      </c>
    </row>
    <row r="6103" spans="6:7" x14ac:dyDescent="0.45">
      <c r="F6103" s="18">
        <v>6095</v>
      </c>
      <c r="G6103">
        <v>2542443.2114550695</v>
      </c>
    </row>
    <row r="6104" spans="6:7" x14ac:dyDescent="0.45">
      <c r="F6104" s="18">
        <v>6096</v>
      </c>
      <c r="G6104">
        <v>763367.38115261996</v>
      </c>
    </row>
    <row r="6105" spans="6:7" x14ac:dyDescent="0.45">
      <c r="F6105" s="18">
        <v>6097</v>
      </c>
      <c r="G6105">
        <v>6915964.5769176204</v>
      </c>
    </row>
    <row r="6106" spans="6:7" x14ac:dyDescent="0.45">
      <c r="F6106" s="18">
        <v>6098</v>
      </c>
      <c r="G6106">
        <v>7268319.5392327728</v>
      </c>
    </row>
    <row r="6107" spans="6:7" x14ac:dyDescent="0.45">
      <c r="F6107" s="18">
        <v>6099</v>
      </c>
      <c r="G6107">
        <v>1405271.5058051252</v>
      </c>
    </row>
    <row r="6108" spans="6:7" x14ac:dyDescent="0.45">
      <c r="F6108" s="18">
        <v>6100</v>
      </c>
      <c r="G6108">
        <v>119136.6585555746</v>
      </c>
    </row>
    <row r="6109" spans="6:7" x14ac:dyDescent="0.45">
      <c r="F6109" s="18">
        <v>6101</v>
      </c>
      <c r="G6109">
        <v>2944693.6287570801</v>
      </c>
    </row>
    <row r="6110" spans="6:7" x14ac:dyDescent="0.45">
      <c r="F6110" s="18">
        <v>6102</v>
      </c>
      <c r="G6110">
        <v>8397763.8019215539</v>
      </c>
    </row>
    <row r="6111" spans="6:7" x14ac:dyDescent="0.45">
      <c r="F6111" s="18">
        <v>6103</v>
      </c>
      <c r="G6111">
        <v>418283.65784527489</v>
      </c>
    </row>
    <row r="6112" spans="6:7" x14ac:dyDescent="0.45">
      <c r="F6112" s="18">
        <v>6104</v>
      </c>
      <c r="G6112">
        <v>971364.35227988602</v>
      </c>
    </row>
    <row r="6113" spans="6:7" x14ac:dyDescent="0.45">
      <c r="F6113" s="18">
        <v>6105</v>
      </c>
      <c r="G6113">
        <v>1133501.5682549276</v>
      </c>
    </row>
    <row r="6114" spans="6:7" x14ac:dyDescent="0.45">
      <c r="F6114" s="18">
        <v>6106</v>
      </c>
      <c r="G6114">
        <v>1010381.0507861547</v>
      </c>
    </row>
    <row r="6115" spans="6:7" x14ac:dyDescent="0.45">
      <c r="F6115" s="18">
        <v>6107</v>
      </c>
      <c r="G6115">
        <v>689729.16680068942</v>
      </c>
    </row>
    <row r="6116" spans="6:7" x14ac:dyDescent="0.45">
      <c r="F6116" s="18">
        <v>6108</v>
      </c>
      <c r="G6116">
        <v>963927.11050817557</v>
      </c>
    </row>
    <row r="6117" spans="6:7" x14ac:dyDescent="0.45">
      <c r="F6117" s="18">
        <v>6109</v>
      </c>
      <c r="G6117">
        <v>400269.93987873028</v>
      </c>
    </row>
    <row r="6118" spans="6:7" x14ac:dyDescent="0.45">
      <c r="F6118" s="18">
        <v>6110</v>
      </c>
      <c r="G6118">
        <v>6205970.6072635194</v>
      </c>
    </row>
    <row r="6119" spans="6:7" x14ac:dyDescent="0.45">
      <c r="F6119" s="18">
        <v>6111</v>
      </c>
      <c r="G6119">
        <v>5566375.9795432501</v>
      </c>
    </row>
    <row r="6120" spans="6:7" x14ac:dyDescent="0.45">
      <c r="F6120" s="18">
        <v>6112</v>
      </c>
      <c r="G6120">
        <v>438295.49546393834</v>
      </c>
    </row>
    <row r="6121" spans="6:7" x14ac:dyDescent="0.45">
      <c r="F6121" s="18">
        <v>6113</v>
      </c>
      <c r="G6121">
        <v>1246754.2978547232</v>
      </c>
    </row>
    <row r="6122" spans="6:7" x14ac:dyDescent="0.45">
      <c r="F6122" s="18">
        <v>6114</v>
      </c>
      <c r="G6122">
        <v>658428.40958571178</v>
      </c>
    </row>
    <row r="6123" spans="6:7" x14ac:dyDescent="0.45">
      <c r="F6123" s="18">
        <v>6115</v>
      </c>
      <c r="G6123">
        <v>6111596.8519301806</v>
      </c>
    </row>
    <row r="6124" spans="6:7" x14ac:dyDescent="0.45">
      <c r="F6124" s="18">
        <v>6116</v>
      </c>
      <c r="G6124">
        <v>3962957.0755566568</v>
      </c>
    </row>
    <row r="6125" spans="6:7" x14ac:dyDescent="0.45">
      <c r="F6125" s="18">
        <v>6117</v>
      </c>
      <c r="G6125">
        <v>1467730.822156911</v>
      </c>
    </row>
    <row r="6126" spans="6:7" x14ac:dyDescent="0.45">
      <c r="F6126" s="18">
        <v>6118</v>
      </c>
      <c r="G6126">
        <v>817089.61807578476</v>
      </c>
    </row>
    <row r="6127" spans="6:7" x14ac:dyDescent="0.45">
      <c r="F6127" s="18">
        <v>6119</v>
      </c>
      <c r="G6127">
        <v>470383.930162812</v>
      </c>
    </row>
    <row r="6128" spans="6:7" x14ac:dyDescent="0.45">
      <c r="F6128" s="18">
        <v>6120</v>
      </c>
      <c r="G6128">
        <v>1876874.3240608103</v>
      </c>
    </row>
    <row r="6129" spans="6:7" x14ac:dyDescent="0.45">
      <c r="F6129" s="18">
        <v>6121</v>
      </c>
      <c r="G6129">
        <v>2550331.7274425295</v>
      </c>
    </row>
    <row r="6130" spans="6:7" x14ac:dyDescent="0.45">
      <c r="F6130" s="18">
        <v>6122</v>
      </c>
      <c r="G6130">
        <v>3527582.8449796615</v>
      </c>
    </row>
    <row r="6131" spans="6:7" x14ac:dyDescent="0.45">
      <c r="F6131" s="18">
        <v>6123</v>
      </c>
      <c r="G6131">
        <v>2783780.2891277475</v>
      </c>
    </row>
    <row r="6132" spans="6:7" x14ac:dyDescent="0.45">
      <c r="F6132" s="18">
        <v>6124</v>
      </c>
      <c r="G6132">
        <v>471820.68990913633</v>
      </c>
    </row>
    <row r="6133" spans="6:7" x14ac:dyDescent="0.45">
      <c r="F6133" s="18">
        <v>6125</v>
      </c>
      <c r="G6133">
        <v>9049221.887731377</v>
      </c>
    </row>
    <row r="6134" spans="6:7" x14ac:dyDescent="0.45">
      <c r="F6134" s="18">
        <v>6126</v>
      </c>
      <c r="G6134">
        <v>1123403.3049981052</v>
      </c>
    </row>
    <row r="6135" spans="6:7" x14ac:dyDescent="0.45">
      <c r="F6135" s="18">
        <v>6127</v>
      </c>
      <c r="G6135">
        <v>1330397.7212776137</v>
      </c>
    </row>
    <row r="6136" spans="6:7" x14ac:dyDescent="0.45">
      <c r="F6136" s="18">
        <v>6128</v>
      </c>
      <c r="G6136">
        <v>860222.02664042986</v>
      </c>
    </row>
    <row r="6137" spans="6:7" x14ac:dyDescent="0.45">
      <c r="F6137" s="18">
        <v>6129</v>
      </c>
      <c r="G6137">
        <v>3887683.9750644192</v>
      </c>
    </row>
    <row r="6138" spans="6:7" x14ac:dyDescent="0.45">
      <c r="F6138" s="18">
        <v>6130</v>
      </c>
      <c r="G6138">
        <v>499986.71419291431</v>
      </c>
    </row>
    <row r="6139" spans="6:7" x14ac:dyDescent="0.45">
      <c r="F6139" s="18">
        <v>6131</v>
      </c>
      <c r="G6139">
        <v>713521.34517352283</v>
      </c>
    </row>
    <row r="6140" spans="6:7" x14ac:dyDescent="0.45">
      <c r="F6140" s="18">
        <v>6132</v>
      </c>
      <c r="G6140">
        <v>2266161.0779875214</v>
      </c>
    </row>
    <row r="6141" spans="6:7" x14ac:dyDescent="0.45">
      <c r="F6141" s="18">
        <v>6133</v>
      </c>
      <c r="G6141">
        <v>7120504.1301935147</v>
      </c>
    </row>
    <row r="6142" spans="6:7" x14ac:dyDescent="0.45">
      <c r="F6142" s="18">
        <v>6134</v>
      </c>
      <c r="G6142">
        <v>1937809.290881838</v>
      </c>
    </row>
    <row r="6143" spans="6:7" x14ac:dyDescent="0.45">
      <c r="F6143" s="18">
        <v>6135</v>
      </c>
      <c r="G6143">
        <v>1233322.7693278738</v>
      </c>
    </row>
    <row r="6144" spans="6:7" x14ac:dyDescent="0.45">
      <c r="F6144" s="18">
        <v>6136</v>
      </c>
      <c r="G6144">
        <v>4429355.081435903</v>
      </c>
    </row>
    <row r="6145" spans="6:7" x14ac:dyDescent="0.45">
      <c r="F6145" s="18">
        <v>6137</v>
      </c>
      <c r="G6145">
        <v>1244151.3024319669</v>
      </c>
    </row>
    <row r="6146" spans="6:7" x14ac:dyDescent="0.45">
      <c r="F6146" s="18">
        <v>6138</v>
      </c>
      <c r="G6146">
        <v>1255659.3142610057</v>
      </c>
    </row>
    <row r="6147" spans="6:7" x14ac:dyDescent="0.45">
      <c r="F6147" s="18">
        <v>6139</v>
      </c>
      <c r="G6147">
        <v>1135723.3596629391</v>
      </c>
    </row>
    <row r="6148" spans="6:7" x14ac:dyDescent="0.45">
      <c r="F6148" s="18">
        <v>6140</v>
      </c>
      <c r="G6148">
        <v>1487535.121887723</v>
      </c>
    </row>
    <row r="6149" spans="6:7" x14ac:dyDescent="0.45">
      <c r="F6149" s="18">
        <v>6141</v>
      </c>
      <c r="G6149">
        <v>2233833.8058772855</v>
      </c>
    </row>
    <row r="6150" spans="6:7" x14ac:dyDescent="0.45">
      <c r="F6150" s="18">
        <v>6142</v>
      </c>
      <c r="G6150">
        <v>393258.2280889356</v>
      </c>
    </row>
    <row r="6151" spans="6:7" x14ac:dyDescent="0.45">
      <c r="F6151" s="18">
        <v>6143</v>
      </c>
      <c r="G6151">
        <v>6423709.5802704301</v>
      </c>
    </row>
    <row r="6152" spans="6:7" x14ac:dyDescent="0.45">
      <c r="F6152" s="18">
        <v>6144</v>
      </c>
      <c r="G6152">
        <v>5808762.3128096033</v>
      </c>
    </row>
    <row r="6153" spans="6:7" x14ac:dyDescent="0.45">
      <c r="F6153" s="18">
        <v>6145</v>
      </c>
      <c r="G6153">
        <v>546068.14279195433</v>
      </c>
    </row>
    <row r="6154" spans="6:7" x14ac:dyDescent="0.45">
      <c r="F6154" s="18">
        <v>6146</v>
      </c>
      <c r="G6154">
        <v>1484597.2344850537</v>
      </c>
    </row>
    <row r="6155" spans="6:7" x14ac:dyDescent="0.45">
      <c r="F6155" s="18">
        <v>6147</v>
      </c>
      <c r="G6155">
        <v>2327856.3792606676</v>
      </c>
    </row>
    <row r="6156" spans="6:7" x14ac:dyDescent="0.45">
      <c r="F6156" s="18">
        <v>6148</v>
      </c>
      <c r="G6156">
        <v>11736762.982422164</v>
      </c>
    </row>
    <row r="6157" spans="6:7" x14ac:dyDescent="0.45">
      <c r="F6157" s="18">
        <v>6149</v>
      </c>
      <c r="G6157">
        <v>1721730.9258012839</v>
      </c>
    </row>
    <row r="6158" spans="6:7" x14ac:dyDescent="0.45">
      <c r="F6158" s="18">
        <v>6150</v>
      </c>
      <c r="G6158">
        <v>7748351.3945794674</v>
      </c>
    </row>
    <row r="6159" spans="6:7" x14ac:dyDescent="0.45">
      <c r="F6159" s="18">
        <v>6151</v>
      </c>
      <c r="G6159">
        <v>732874.92306221207</v>
      </c>
    </row>
    <row r="6160" spans="6:7" x14ac:dyDescent="0.45">
      <c r="F6160" s="18">
        <v>6152</v>
      </c>
      <c r="G6160">
        <v>1376758.6455158081</v>
      </c>
    </row>
    <row r="6161" spans="6:7" x14ac:dyDescent="0.45">
      <c r="F6161" s="18">
        <v>6153</v>
      </c>
      <c r="G6161">
        <v>3509060.1915358584</v>
      </c>
    </row>
    <row r="6162" spans="6:7" x14ac:dyDescent="0.45">
      <c r="F6162" s="18">
        <v>6154</v>
      </c>
      <c r="G6162">
        <v>6079753.800773208</v>
      </c>
    </row>
    <row r="6163" spans="6:7" x14ac:dyDescent="0.45">
      <c r="F6163" s="18">
        <v>6155</v>
      </c>
      <c r="G6163">
        <v>3907750.2440515705</v>
      </c>
    </row>
    <row r="6164" spans="6:7" x14ac:dyDescent="0.45">
      <c r="F6164" s="18">
        <v>6156</v>
      </c>
      <c r="G6164">
        <v>8418803.2209134679</v>
      </c>
    </row>
    <row r="6165" spans="6:7" x14ac:dyDescent="0.45">
      <c r="F6165" s="18">
        <v>6157</v>
      </c>
      <c r="G6165">
        <v>2700297.6628317372</v>
      </c>
    </row>
    <row r="6166" spans="6:7" x14ac:dyDescent="0.45">
      <c r="F6166" s="18">
        <v>6158</v>
      </c>
      <c r="G6166">
        <v>751718.45867083874</v>
      </c>
    </row>
    <row r="6167" spans="6:7" x14ac:dyDescent="0.45">
      <c r="F6167" s="18">
        <v>6159</v>
      </c>
      <c r="G6167">
        <v>402971.13078443985</v>
      </c>
    </row>
    <row r="6168" spans="6:7" x14ac:dyDescent="0.45">
      <c r="F6168" s="18">
        <v>6160</v>
      </c>
      <c r="G6168">
        <v>2458640.7831541635</v>
      </c>
    </row>
    <row r="6169" spans="6:7" x14ac:dyDescent="0.45">
      <c r="F6169" s="18">
        <v>6161</v>
      </c>
      <c r="G6169">
        <v>740364.40914434718</v>
      </c>
    </row>
    <row r="6170" spans="6:7" x14ac:dyDescent="0.45">
      <c r="F6170" s="18">
        <v>6162</v>
      </c>
      <c r="G6170">
        <v>3957567.7835409748</v>
      </c>
    </row>
    <row r="6171" spans="6:7" x14ac:dyDescent="0.45">
      <c r="F6171" s="18">
        <v>6163</v>
      </c>
      <c r="G6171">
        <v>12085436.264632797</v>
      </c>
    </row>
    <row r="6172" spans="6:7" x14ac:dyDescent="0.45">
      <c r="F6172" s="18">
        <v>6164</v>
      </c>
      <c r="G6172">
        <v>1352293.2187457064</v>
      </c>
    </row>
    <row r="6173" spans="6:7" x14ac:dyDescent="0.45">
      <c r="F6173" s="18">
        <v>6165</v>
      </c>
      <c r="G6173">
        <v>704037.52494610392</v>
      </c>
    </row>
    <row r="6174" spans="6:7" x14ac:dyDescent="0.45">
      <c r="F6174" s="18">
        <v>6166</v>
      </c>
      <c r="G6174">
        <v>2577465.7683245484</v>
      </c>
    </row>
    <row r="6175" spans="6:7" x14ac:dyDescent="0.45">
      <c r="F6175" s="18">
        <v>6167</v>
      </c>
      <c r="G6175">
        <v>2154170.9737361567</v>
      </c>
    </row>
    <row r="6176" spans="6:7" x14ac:dyDescent="0.45">
      <c r="F6176" s="18">
        <v>6168</v>
      </c>
      <c r="G6176">
        <v>6770721.3470738223</v>
      </c>
    </row>
    <row r="6177" spans="6:7" x14ac:dyDescent="0.45">
      <c r="F6177" s="18">
        <v>6169</v>
      </c>
      <c r="G6177">
        <v>6392464.5908832923</v>
      </c>
    </row>
    <row r="6178" spans="6:7" x14ac:dyDescent="0.45">
      <c r="F6178" s="18">
        <v>6170</v>
      </c>
      <c r="G6178">
        <v>1740248.2226310002</v>
      </c>
    </row>
    <row r="6179" spans="6:7" x14ac:dyDescent="0.45">
      <c r="F6179" s="18">
        <v>6171</v>
      </c>
      <c r="G6179">
        <v>1480138.0839482909</v>
      </c>
    </row>
    <row r="6180" spans="6:7" x14ac:dyDescent="0.45">
      <c r="F6180" s="18">
        <v>6172</v>
      </c>
      <c r="G6180">
        <v>5959151.8893962353</v>
      </c>
    </row>
    <row r="6181" spans="6:7" x14ac:dyDescent="0.45">
      <c r="F6181" s="18">
        <v>6173</v>
      </c>
      <c r="G6181">
        <v>1151055.166102804</v>
      </c>
    </row>
    <row r="6182" spans="6:7" x14ac:dyDescent="0.45">
      <c r="F6182" s="18">
        <v>6174</v>
      </c>
      <c r="G6182">
        <v>2086746.3795382106</v>
      </c>
    </row>
    <row r="6183" spans="6:7" x14ac:dyDescent="0.45">
      <c r="F6183" s="18">
        <v>6175</v>
      </c>
      <c r="G6183">
        <v>2969965.2372409347</v>
      </c>
    </row>
    <row r="6184" spans="6:7" x14ac:dyDescent="0.45">
      <c r="F6184" s="18">
        <v>6176</v>
      </c>
      <c r="G6184">
        <v>8360901.7249812549</v>
      </c>
    </row>
    <row r="6185" spans="6:7" x14ac:dyDescent="0.45">
      <c r="F6185" s="18">
        <v>6177</v>
      </c>
      <c r="G6185">
        <v>1310911.8864046971</v>
      </c>
    </row>
    <row r="6186" spans="6:7" x14ac:dyDescent="0.45">
      <c r="F6186" s="18">
        <v>6178</v>
      </c>
      <c r="G6186">
        <v>1885351.1407563614</v>
      </c>
    </row>
    <row r="6187" spans="6:7" x14ac:dyDescent="0.45">
      <c r="F6187" s="18">
        <v>6179</v>
      </c>
      <c r="G6187">
        <v>414331.74329433724</v>
      </c>
    </row>
    <row r="6188" spans="6:7" x14ac:dyDescent="0.45">
      <c r="F6188" s="18">
        <v>6180</v>
      </c>
      <c r="G6188">
        <v>1364059.1052646171</v>
      </c>
    </row>
    <row r="6189" spans="6:7" x14ac:dyDescent="0.45">
      <c r="F6189" s="18">
        <v>6181</v>
      </c>
      <c r="G6189">
        <v>2337646.7824468799</v>
      </c>
    </row>
    <row r="6190" spans="6:7" x14ac:dyDescent="0.45">
      <c r="F6190" s="18">
        <v>6182</v>
      </c>
      <c r="G6190">
        <v>1401013.2822878072</v>
      </c>
    </row>
    <row r="6191" spans="6:7" x14ac:dyDescent="0.45">
      <c r="F6191" s="18">
        <v>6183</v>
      </c>
      <c r="G6191">
        <v>1730006.0531605978</v>
      </c>
    </row>
    <row r="6192" spans="6:7" x14ac:dyDescent="0.45">
      <c r="F6192" s="18">
        <v>6184</v>
      </c>
      <c r="G6192">
        <v>1470875.4875566699</v>
      </c>
    </row>
    <row r="6193" spans="6:7" x14ac:dyDescent="0.45">
      <c r="F6193" s="18">
        <v>6185</v>
      </c>
      <c r="G6193">
        <v>908453.36782857403</v>
      </c>
    </row>
    <row r="6194" spans="6:7" x14ac:dyDescent="0.45">
      <c r="F6194" s="18">
        <v>6186</v>
      </c>
      <c r="G6194">
        <v>1035163.7200165614</v>
      </c>
    </row>
    <row r="6195" spans="6:7" x14ac:dyDescent="0.45">
      <c r="F6195" s="18">
        <v>6187</v>
      </c>
      <c r="G6195">
        <v>2592139.4652666976</v>
      </c>
    </row>
    <row r="6196" spans="6:7" x14ac:dyDescent="0.45">
      <c r="F6196" s="18">
        <v>6188</v>
      </c>
      <c r="G6196">
        <v>639874.79070743534</v>
      </c>
    </row>
    <row r="6197" spans="6:7" x14ac:dyDescent="0.45">
      <c r="F6197" s="18">
        <v>6189</v>
      </c>
      <c r="G6197">
        <v>7338052.4793676129</v>
      </c>
    </row>
    <row r="6198" spans="6:7" x14ac:dyDescent="0.45">
      <c r="F6198" s="18">
        <v>6190</v>
      </c>
      <c r="G6198">
        <v>3396802.0298469267</v>
      </c>
    </row>
    <row r="6199" spans="6:7" x14ac:dyDescent="0.45">
      <c r="F6199" s="18">
        <v>6191</v>
      </c>
      <c r="G6199">
        <v>1791087.1184031523</v>
      </c>
    </row>
    <row r="6200" spans="6:7" x14ac:dyDescent="0.45">
      <c r="F6200" s="18">
        <v>6192</v>
      </c>
      <c r="G6200">
        <v>2339525.8582667154</v>
      </c>
    </row>
    <row r="6201" spans="6:7" x14ac:dyDescent="0.45">
      <c r="F6201" s="18">
        <v>6193</v>
      </c>
      <c r="G6201">
        <v>1351842.9921454927</v>
      </c>
    </row>
    <row r="6202" spans="6:7" x14ac:dyDescent="0.45">
      <c r="F6202" s="18">
        <v>6194</v>
      </c>
      <c r="G6202">
        <v>1028278.3638867803</v>
      </c>
    </row>
    <row r="6203" spans="6:7" x14ac:dyDescent="0.45">
      <c r="F6203" s="18">
        <v>6195</v>
      </c>
      <c r="G6203">
        <v>1184767.5409480343</v>
      </c>
    </row>
    <row r="6204" spans="6:7" x14ac:dyDescent="0.45">
      <c r="F6204" s="18">
        <v>6196</v>
      </c>
      <c r="G6204">
        <v>7774793.0512222433</v>
      </c>
    </row>
    <row r="6205" spans="6:7" x14ac:dyDescent="0.45">
      <c r="F6205" s="18">
        <v>6197</v>
      </c>
      <c r="G6205">
        <v>1393388.1426710729</v>
      </c>
    </row>
    <row r="6206" spans="6:7" x14ac:dyDescent="0.45">
      <c r="F6206" s="18">
        <v>6198</v>
      </c>
      <c r="G6206">
        <v>1109909.5839852323</v>
      </c>
    </row>
    <row r="6207" spans="6:7" x14ac:dyDescent="0.45">
      <c r="F6207" s="18">
        <v>6199</v>
      </c>
      <c r="G6207">
        <v>11811137.894055257</v>
      </c>
    </row>
    <row r="6208" spans="6:7" x14ac:dyDescent="0.45">
      <c r="F6208" s="18">
        <v>6200</v>
      </c>
      <c r="G6208">
        <v>1914559.4458857595</v>
      </c>
    </row>
    <row r="6209" spans="6:7" x14ac:dyDescent="0.45">
      <c r="F6209" s="18">
        <v>6201</v>
      </c>
      <c r="G6209">
        <v>244886.87073500344</v>
      </c>
    </row>
    <row r="6210" spans="6:7" x14ac:dyDescent="0.45">
      <c r="F6210" s="18">
        <v>6202</v>
      </c>
      <c r="G6210">
        <v>4169919.1871995828</v>
      </c>
    </row>
    <row r="6211" spans="6:7" x14ac:dyDescent="0.45">
      <c r="F6211" s="18">
        <v>6203</v>
      </c>
      <c r="G6211">
        <v>1262213.9731412535</v>
      </c>
    </row>
    <row r="6212" spans="6:7" x14ac:dyDescent="0.45">
      <c r="F6212" s="18">
        <v>6204</v>
      </c>
      <c r="G6212">
        <v>2475320.313384315</v>
      </c>
    </row>
    <row r="6213" spans="6:7" x14ac:dyDescent="0.45">
      <c r="F6213" s="18">
        <v>6205</v>
      </c>
      <c r="G6213">
        <v>862939.30700232298</v>
      </c>
    </row>
    <row r="6214" spans="6:7" x14ac:dyDescent="0.45">
      <c r="F6214" s="18">
        <v>6206</v>
      </c>
      <c r="G6214">
        <v>576288.61825233465</v>
      </c>
    </row>
    <row r="6215" spans="6:7" x14ac:dyDescent="0.45">
      <c r="F6215" s="18">
        <v>6207</v>
      </c>
      <c r="G6215">
        <v>182711.06437237043</v>
      </c>
    </row>
    <row r="6216" spans="6:7" x14ac:dyDescent="0.45">
      <c r="F6216" s="18">
        <v>6208</v>
      </c>
      <c r="G6216">
        <v>1871649.6341936225</v>
      </c>
    </row>
    <row r="6217" spans="6:7" x14ac:dyDescent="0.45">
      <c r="F6217" s="18">
        <v>6209</v>
      </c>
      <c r="G6217">
        <v>891426.12675650616</v>
      </c>
    </row>
    <row r="6218" spans="6:7" x14ac:dyDescent="0.45">
      <c r="F6218" s="18">
        <v>6210</v>
      </c>
      <c r="G6218">
        <v>2570242.1111135138</v>
      </c>
    </row>
    <row r="6219" spans="6:7" x14ac:dyDescent="0.45">
      <c r="F6219" s="18">
        <v>6211</v>
      </c>
      <c r="G6219">
        <v>3706278.6535395933</v>
      </c>
    </row>
    <row r="6220" spans="6:7" x14ac:dyDescent="0.45">
      <c r="F6220" s="18">
        <v>6212</v>
      </c>
      <c r="G6220">
        <v>11330868.976766657</v>
      </c>
    </row>
    <row r="6221" spans="6:7" x14ac:dyDescent="0.45">
      <c r="F6221" s="18">
        <v>6213</v>
      </c>
      <c r="G6221">
        <v>9496551.2843302283</v>
      </c>
    </row>
    <row r="6222" spans="6:7" x14ac:dyDescent="0.45">
      <c r="F6222" s="18">
        <v>6214</v>
      </c>
      <c r="G6222">
        <v>361542.57049243397</v>
      </c>
    </row>
    <row r="6223" spans="6:7" x14ac:dyDescent="0.45">
      <c r="F6223" s="18">
        <v>6215</v>
      </c>
      <c r="G6223">
        <v>379574.27085495507</v>
      </c>
    </row>
    <row r="6224" spans="6:7" x14ac:dyDescent="0.45">
      <c r="F6224" s="18">
        <v>6216</v>
      </c>
      <c r="G6224">
        <v>913608.80121913331</v>
      </c>
    </row>
    <row r="6225" spans="6:7" x14ac:dyDescent="0.45">
      <c r="F6225" s="18">
        <v>6217</v>
      </c>
      <c r="G6225">
        <v>1051659.8340520263</v>
      </c>
    </row>
    <row r="6226" spans="6:7" x14ac:dyDescent="0.45">
      <c r="F6226" s="18">
        <v>6218</v>
      </c>
      <c r="G6226">
        <v>4435688.462454902</v>
      </c>
    </row>
    <row r="6227" spans="6:7" x14ac:dyDescent="0.45">
      <c r="F6227" s="18">
        <v>6219</v>
      </c>
      <c r="G6227">
        <v>238191.51783965321</v>
      </c>
    </row>
    <row r="6228" spans="6:7" x14ac:dyDescent="0.45">
      <c r="F6228" s="18">
        <v>6220</v>
      </c>
      <c r="G6228">
        <v>1074681.9303267298</v>
      </c>
    </row>
    <row r="6229" spans="6:7" x14ac:dyDescent="0.45">
      <c r="F6229" s="18">
        <v>6221</v>
      </c>
      <c r="G6229">
        <v>2314233.1469960627</v>
      </c>
    </row>
    <row r="6230" spans="6:7" x14ac:dyDescent="0.45">
      <c r="F6230" s="18">
        <v>6222</v>
      </c>
      <c r="G6230">
        <v>826953.56961675058</v>
      </c>
    </row>
    <row r="6231" spans="6:7" x14ac:dyDescent="0.45">
      <c r="F6231" s="18">
        <v>6223</v>
      </c>
      <c r="G6231">
        <v>2273766.4065806339</v>
      </c>
    </row>
    <row r="6232" spans="6:7" x14ac:dyDescent="0.45">
      <c r="F6232" s="18">
        <v>6224</v>
      </c>
      <c r="G6232">
        <v>612492.07945649326</v>
      </c>
    </row>
    <row r="6233" spans="6:7" x14ac:dyDescent="0.45">
      <c r="F6233" s="18">
        <v>6225</v>
      </c>
      <c r="G6233">
        <v>673692.78847814759</v>
      </c>
    </row>
    <row r="6234" spans="6:7" x14ac:dyDescent="0.45">
      <c r="F6234" s="18">
        <v>6226</v>
      </c>
      <c r="G6234">
        <v>2386773.3691941947</v>
      </c>
    </row>
    <row r="6235" spans="6:7" x14ac:dyDescent="0.45">
      <c r="F6235" s="18">
        <v>6227</v>
      </c>
      <c r="G6235">
        <v>1358105.6993683581</v>
      </c>
    </row>
    <row r="6236" spans="6:7" x14ac:dyDescent="0.45">
      <c r="F6236" s="18">
        <v>6228</v>
      </c>
      <c r="G6236">
        <v>2531424.9444439635</v>
      </c>
    </row>
    <row r="6237" spans="6:7" x14ac:dyDescent="0.45">
      <c r="F6237" s="18">
        <v>6229</v>
      </c>
      <c r="G6237">
        <v>5363692.6450668052</v>
      </c>
    </row>
    <row r="6238" spans="6:7" x14ac:dyDescent="0.45">
      <c r="F6238" s="18">
        <v>6230</v>
      </c>
      <c r="G6238">
        <v>1434853.8828165806</v>
      </c>
    </row>
    <row r="6239" spans="6:7" x14ac:dyDescent="0.45">
      <c r="F6239" s="18">
        <v>6231</v>
      </c>
      <c r="G6239">
        <v>3290183.4969466082</v>
      </c>
    </row>
    <row r="6240" spans="6:7" x14ac:dyDescent="0.45">
      <c r="F6240" s="18">
        <v>6232</v>
      </c>
      <c r="G6240">
        <v>2516203.5988937994</v>
      </c>
    </row>
    <row r="6241" spans="6:7" x14ac:dyDescent="0.45">
      <c r="F6241" s="18">
        <v>6233</v>
      </c>
      <c r="G6241">
        <v>789603.54116958706</v>
      </c>
    </row>
    <row r="6242" spans="6:7" x14ac:dyDescent="0.45">
      <c r="F6242" s="18">
        <v>6234</v>
      </c>
      <c r="G6242">
        <v>3321155.3772124639</v>
      </c>
    </row>
    <row r="6243" spans="6:7" x14ac:dyDescent="0.45">
      <c r="F6243" s="18">
        <v>6235</v>
      </c>
      <c r="G6243">
        <v>653010.32563838037</v>
      </c>
    </row>
    <row r="6244" spans="6:7" x14ac:dyDescent="0.45">
      <c r="F6244" s="18">
        <v>6236</v>
      </c>
      <c r="G6244">
        <v>10729413.92043907</v>
      </c>
    </row>
    <row r="6245" spans="6:7" x14ac:dyDescent="0.45">
      <c r="F6245" s="18">
        <v>6237</v>
      </c>
      <c r="G6245">
        <v>160033.50750428575</v>
      </c>
    </row>
    <row r="6246" spans="6:7" x14ac:dyDescent="0.45">
      <c r="F6246" s="18">
        <v>6238</v>
      </c>
      <c r="G6246">
        <v>3021595.416439794</v>
      </c>
    </row>
    <row r="6247" spans="6:7" x14ac:dyDescent="0.45">
      <c r="F6247" s="18">
        <v>6239</v>
      </c>
      <c r="G6247">
        <v>4581522.1997516146</v>
      </c>
    </row>
    <row r="6248" spans="6:7" x14ac:dyDescent="0.45">
      <c r="F6248" s="18">
        <v>6240</v>
      </c>
      <c r="G6248">
        <v>2114232.1100233998</v>
      </c>
    </row>
    <row r="6249" spans="6:7" x14ac:dyDescent="0.45">
      <c r="F6249" s="18">
        <v>6241</v>
      </c>
      <c r="G6249">
        <v>2415761.5985486857</v>
      </c>
    </row>
    <row r="6250" spans="6:7" x14ac:dyDescent="0.45">
      <c r="F6250" s="18">
        <v>6242</v>
      </c>
      <c r="G6250">
        <v>2633818.8717342396</v>
      </c>
    </row>
    <row r="6251" spans="6:7" x14ac:dyDescent="0.45">
      <c r="F6251" s="18">
        <v>6243</v>
      </c>
      <c r="G6251">
        <v>3975404.5121792415</v>
      </c>
    </row>
    <row r="6252" spans="6:7" x14ac:dyDescent="0.45">
      <c r="F6252" s="18">
        <v>6244</v>
      </c>
      <c r="G6252">
        <v>1295523.1540729203</v>
      </c>
    </row>
    <row r="6253" spans="6:7" x14ac:dyDescent="0.45">
      <c r="F6253" s="18">
        <v>6245</v>
      </c>
      <c r="G6253">
        <v>1901801.1034302518</v>
      </c>
    </row>
    <row r="6254" spans="6:7" x14ac:dyDescent="0.45">
      <c r="F6254" s="18">
        <v>6246</v>
      </c>
      <c r="G6254">
        <v>1447111.6717003682</v>
      </c>
    </row>
    <row r="6255" spans="6:7" x14ac:dyDescent="0.45">
      <c r="F6255" s="18">
        <v>6247</v>
      </c>
      <c r="G6255">
        <v>4507252.0649416028</v>
      </c>
    </row>
    <row r="6256" spans="6:7" x14ac:dyDescent="0.45">
      <c r="F6256" s="18">
        <v>6248</v>
      </c>
      <c r="G6256">
        <v>1545630.3547116914</v>
      </c>
    </row>
    <row r="6257" spans="6:7" x14ac:dyDescent="0.45">
      <c r="F6257" s="18">
        <v>6249</v>
      </c>
      <c r="G6257">
        <v>1266128.7469895815</v>
      </c>
    </row>
    <row r="6258" spans="6:7" x14ac:dyDescent="0.45">
      <c r="F6258" s="18">
        <v>6250</v>
      </c>
      <c r="G6258">
        <v>483690.00581281917</v>
      </c>
    </row>
    <row r="6259" spans="6:7" x14ac:dyDescent="0.45">
      <c r="F6259" s="18">
        <v>6251</v>
      </c>
      <c r="G6259">
        <v>285979.5439142501</v>
      </c>
    </row>
    <row r="6260" spans="6:7" x14ac:dyDescent="0.45">
      <c r="F6260" s="18">
        <v>6252</v>
      </c>
      <c r="G6260">
        <v>4735122.3458440285</v>
      </c>
    </row>
    <row r="6261" spans="6:7" x14ac:dyDescent="0.45">
      <c r="F6261" s="18">
        <v>6253</v>
      </c>
      <c r="G6261">
        <v>928269.7628964904</v>
      </c>
    </row>
    <row r="6262" spans="6:7" x14ac:dyDescent="0.45">
      <c r="F6262" s="18">
        <v>6254</v>
      </c>
      <c r="G6262">
        <v>8327035.3814218314</v>
      </c>
    </row>
    <row r="6263" spans="6:7" x14ac:dyDescent="0.45">
      <c r="F6263" s="18">
        <v>6255</v>
      </c>
      <c r="G6263">
        <v>5983715.4707380328</v>
      </c>
    </row>
    <row r="6264" spans="6:7" x14ac:dyDescent="0.45">
      <c r="F6264" s="18">
        <v>6256</v>
      </c>
      <c r="G6264">
        <v>3399439.0595415672</v>
      </c>
    </row>
    <row r="6265" spans="6:7" x14ac:dyDescent="0.45">
      <c r="F6265" s="18">
        <v>6257</v>
      </c>
      <c r="G6265">
        <v>4326513.7621165933</v>
      </c>
    </row>
    <row r="6266" spans="6:7" x14ac:dyDescent="0.45">
      <c r="F6266" s="18">
        <v>6258</v>
      </c>
      <c r="G6266">
        <v>2393565.4221290681</v>
      </c>
    </row>
    <row r="6267" spans="6:7" x14ac:dyDescent="0.45">
      <c r="F6267" s="18">
        <v>6259</v>
      </c>
      <c r="G6267">
        <v>3401488.7775073024</v>
      </c>
    </row>
    <row r="6268" spans="6:7" x14ac:dyDescent="0.45">
      <c r="F6268" s="18">
        <v>6260</v>
      </c>
      <c r="G6268">
        <v>3651513.6864474253</v>
      </c>
    </row>
    <row r="6269" spans="6:7" x14ac:dyDescent="0.45">
      <c r="F6269" s="18">
        <v>6261</v>
      </c>
      <c r="G6269">
        <v>15294252.634401452</v>
      </c>
    </row>
    <row r="6270" spans="6:7" x14ac:dyDescent="0.45">
      <c r="F6270" s="18">
        <v>6262</v>
      </c>
      <c r="G6270">
        <v>3830794.5292112497</v>
      </c>
    </row>
    <row r="6271" spans="6:7" x14ac:dyDescent="0.45">
      <c r="F6271" s="18">
        <v>6263</v>
      </c>
      <c r="G6271">
        <v>1009059.8145061499</v>
      </c>
    </row>
    <row r="6272" spans="6:7" x14ac:dyDescent="0.45">
      <c r="F6272" s="18">
        <v>6264</v>
      </c>
      <c r="G6272">
        <v>5994446.1570980893</v>
      </c>
    </row>
    <row r="6273" spans="6:7" x14ac:dyDescent="0.45">
      <c r="F6273" s="18">
        <v>6265</v>
      </c>
      <c r="G6273">
        <v>2223501.8767557587</v>
      </c>
    </row>
    <row r="6274" spans="6:7" x14ac:dyDescent="0.45">
      <c r="F6274" s="18">
        <v>6266</v>
      </c>
      <c r="G6274">
        <v>766071.31837504229</v>
      </c>
    </row>
    <row r="6275" spans="6:7" x14ac:dyDescent="0.45">
      <c r="F6275" s="18">
        <v>6267</v>
      </c>
      <c r="G6275">
        <v>2133267.6781844646</v>
      </c>
    </row>
    <row r="6276" spans="6:7" x14ac:dyDescent="0.45">
      <c r="F6276" s="18">
        <v>6268</v>
      </c>
      <c r="G6276">
        <v>967295.48891319428</v>
      </c>
    </row>
    <row r="6277" spans="6:7" x14ac:dyDescent="0.45">
      <c r="F6277" s="18">
        <v>6269</v>
      </c>
      <c r="G6277">
        <v>3601430.6592432605</v>
      </c>
    </row>
    <row r="6278" spans="6:7" x14ac:dyDescent="0.45">
      <c r="F6278" s="18">
        <v>6270</v>
      </c>
      <c r="G6278">
        <v>5286848.7327895416</v>
      </c>
    </row>
    <row r="6279" spans="6:7" x14ac:dyDescent="0.45">
      <c r="F6279" s="18">
        <v>6271</v>
      </c>
      <c r="G6279">
        <v>5191220.152159065</v>
      </c>
    </row>
    <row r="6280" spans="6:7" x14ac:dyDescent="0.45">
      <c r="F6280" s="18">
        <v>6272</v>
      </c>
      <c r="G6280">
        <v>1437718.2195863221</v>
      </c>
    </row>
    <row r="6281" spans="6:7" x14ac:dyDescent="0.45">
      <c r="F6281" s="18">
        <v>6273</v>
      </c>
      <c r="G6281">
        <v>1090326.21435516</v>
      </c>
    </row>
    <row r="6282" spans="6:7" x14ac:dyDescent="0.45">
      <c r="F6282" s="18">
        <v>6274</v>
      </c>
      <c r="G6282">
        <v>731908.88507213804</v>
      </c>
    </row>
    <row r="6283" spans="6:7" x14ac:dyDescent="0.45">
      <c r="F6283" s="18">
        <v>6275</v>
      </c>
      <c r="G6283">
        <v>2643965.2442082069</v>
      </c>
    </row>
    <row r="6284" spans="6:7" x14ac:dyDescent="0.45">
      <c r="F6284" s="18">
        <v>6276</v>
      </c>
      <c r="G6284">
        <v>1180274.8555078909</v>
      </c>
    </row>
    <row r="6285" spans="6:7" x14ac:dyDescent="0.45">
      <c r="F6285" s="18">
        <v>6277</v>
      </c>
      <c r="G6285">
        <v>4081961.2419758323</v>
      </c>
    </row>
    <row r="6286" spans="6:7" x14ac:dyDescent="0.45">
      <c r="F6286" s="18">
        <v>6278</v>
      </c>
      <c r="G6286">
        <v>2780537.3220124999</v>
      </c>
    </row>
    <row r="6287" spans="6:7" x14ac:dyDescent="0.45">
      <c r="F6287" s="18">
        <v>6279</v>
      </c>
      <c r="G6287">
        <v>31061395.342270456</v>
      </c>
    </row>
    <row r="6288" spans="6:7" x14ac:dyDescent="0.45">
      <c r="F6288" s="18">
        <v>6280</v>
      </c>
      <c r="G6288">
        <v>2000983.569453788</v>
      </c>
    </row>
    <row r="6289" spans="6:7" x14ac:dyDescent="0.45">
      <c r="F6289" s="18">
        <v>6281</v>
      </c>
      <c r="G6289">
        <v>1383224.3623054614</v>
      </c>
    </row>
    <row r="6290" spans="6:7" x14ac:dyDescent="0.45">
      <c r="F6290" s="18">
        <v>6282</v>
      </c>
      <c r="G6290">
        <v>1488339.5418325567</v>
      </c>
    </row>
    <row r="6291" spans="6:7" x14ac:dyDescent="0.45">
      <c r="F6291" s="18">
        <v>6283</v>
      </c>
      <c r="G6291">
        <v>4411322.0621720245</v>
      </c>
    </row>
    <row r="6292" spans="6:7" x14ac:dyDescent="0.45">
      <c r="F6292" s="18">
        <v>6284</v>
      </c>
      <c r="G6292">
        <v>3080846.6839925381</v>
      </c>
    </row>
    <row r="6293" spans="6:7" x14ac:dyDescent="0.45">
      <c r="F6293" s="18">
        <v>6285</v>
      </c>
      <c r="G6293">
        <v>1395639.9248644877</v>
      </c>
    </row>
    <row r="6294" spans="6:7" x14ac:dyDescent="0.45">
      <c r="F6294" s="18">
        <v>6286</v>
      </c>
      <c r="G6294">
        <v>343987.13964629581</v>
      </c>
    </row>
    <row r="6295" spans="6:7" x14ac:dyDescent="0.45">
      <c r="F6295" s="18">
        <v>6287</v>
      </c>
      <c r="G6295">
        <v>737848.13987577357</v>
      </c>
    </row>
    <row r="6296" spans="6:7" x14ac:dyDescent="0.45">
      <c r="F6296" s="18">
        <v>6288</v>
      </c>
      <c r="G6296">
        <v>3179120.1289089713</v>
      </c>
    </row>
    <row r="6297" spans="6:7" x14ac:dyDescent="0.45">
      <c r="F6297" s="18">
        <v>6289</v>
      </c>
      <c r="G6297">
        <v>1775765.2818130576</v>
      </c>
    </row>
    <row r="6298" spans="6:7" x14ac:dyDescent="0.45">
      <c r="F6298" s="18">
        <v>6290</v>
      </c>
      <c r="G6298">
        <v>2656861.8551785001</v>
      </c>
    </row>
    <row r="6299" spans="6:7" x14ac:dyDescent="0.45">
      <c r="F6299" s="18">
        <v>6291</v>
      </c>
      <c r="G6299">
        <v>10639117.71884004</v>
      </c>
    </row>
    <row r="6300" spans="6:7" x14ac:dyDescent="0.45">
      <c r="F6300" s="18">
        <v>6292</v>
      </c>
      <c r="G6300">
        <v>1938259.0788203003</v>
      </c>
    </row>
    <row r="6301" spans="6:7" x14ac:dyDescent="0.45">
      <c r="F6301" s="18">
        <v>6293</v>
      </c>
      <c r="G6301">
        <v>1567939.584534362</v>
      </c>
    </row>
    <row r="6302" spans="6:7" x14ac:dyDescent="0.45">
      <c r="F6302" s="18">
        <v>6294</v>
      </c>
      <c r="G6302">
        <v>3516506.1028981013</v>
      </c>
    </row>
    <row r="6303" spans="6:7" x14ac:dyDescent="0.45">
      <c r="F6303" s="18">
        <v>6295</v>
      </c>
      <c r="G6303">
        <v>3916934.1827982143</v>
      </c>
    </row>
    <row r="6304" spans="6:7" x14ac:dyDescent="0.45">
      <c r="F6304" s="18">
        <v>6296</v>
      </c>
      <c r="G6304">
        <v>550305.17407271115</v>
      </c>
    </row>
    <row r="6305" spans="6:7" x14ac:dyDescent="0.45">
      <c r="F6305" s="18">
        <v>6297</v>
      </c>
      <c r="G6305">
        <v>2499553.6089106575</v>
      </c>
    </row>
    <row r="6306" spans="6:7" x14ac:dyDescent="0.45">
      <c r="F6306" s="18">
        <v>6298</v>
      </c>
      <c r="G6306">
        <v>9927766.3981483616</v>
      </c>
    </row>
    <row r="6307" spans="6:7" x14ac:dyDescent="0.45">
      <c r="F6307" s="18">
        <v>6299</v>
      </c>
      <c r="G6307">
        <v>3918953.4765516394</v>
      </c>
    </row>
    <row r="6308" spans="6:7" x14ac:dyDescent="0.45">
      <c r="F6308" s="18">
        <v>6300</v>
      </c>
      <c r="G6308">
        <v>1042240.3493662793</v>
      </c>
    </row>
    <row r="6309" spans="6:7" x14ac:dyDescent="0.45">
      <c r="F6309" s="18">
        <v>6301</v>
      </c>
      <c r="G6309">
        <v>2559855.3382946579</v>
      </c>
    </row>
    <row r="6310" spans="6:7" x14ac:dyDescent="0.45">
      <c r="F6310" s="18">
        <v>6302</v>
      </c>
      <c r="G6310">
        <v>11572618.136995343</v>
      </c>
    </row>
    <row r="6311" spans="6:7" x14ac:dyDescent="0.45">
      <c r="F6311" s="18">
        <v>6303</v>
      </c>
      <c r="G6311">
        <v>2294852.5501234876</v>
      </c>
    </row>
    <row r="6312" spans="6:7" x14ac:dyDescent="0.45">
      <c r="F6312" s="18">
        <v>6304</v>
      </c>
      <c r="G6312">
        <v>1320253.5190896664</v>
      </c>
    </row>
    <row r="6313" spans="6:7" x14ac:dyDescent="0.45">
      <c r="F6313" s="18">
        <v>6305</v>
      </c>
      <c r="G6313">
        <v>649105.10872553359</v>
      </c>
    </row>
    <row r="6314" spans="6:7" x14ac:dyDescent="0.45">
      <c r="F6314" s="18">
        <v>6306</v>
      </c>
      <c r="G6314">
        <v>576967.12195166899</v>
      </c>
    </row>
    <row r="6315" spans="6:7" x14ac:dyDescent="0.45">
      <c r="F6315" s="18">
        <v>6307</v>
      </c>
      <c r="G6315">
        <v>2339995.070773284</v>
      </c>
    </row>
    <row r="6316" spans="6:7" x14ac:dyDescent="0.45">
      <c r="F6316" s="18">
        <v>6308</v>
      </c>
      <c r="G6316">
        <v>695852.00626163918</v>
      </c>
    </row>
    <row r="6317" spans="6:7" x14ac:dyDescent="0.45">
      <c r="F6317" s="18">
        <v>6309</v>
      </c>
      <c r="G6317">
        <v>1643996.7696821834</v>
      </c>
    </row>
    <row r="6318" spans="6:7" x14ac:dyDescent="0.45">
      <c r="F6318" s="18">
        <v>6310</v>
      </c>
      <c r="G6318">
        <v>710692.13962862489</v>
      </c>
    </row>
    <row r="6319" spans="6:7" x14ac:dyDescent="0.45">
      <c r="F6319" s="18">
        <v>6311</v>
      </c>
      <c r="G6319">
        <v>1568659.0830845905</v>
      </c>
    </row>
    <row r="6320" spans="6:7" x14ac:dyDescent="0.45">
      <c r="F6320" s="18">
        <v>6312</v>
      </c>
      <c r="G6320">
        <v>2333473.0942173256</v>
      </c>
    </row>
    <row r="6321" spans="6:7" x14ac:dyDescent="0.45">
      <c r="F6321" s="18">
        <v>6313</v>
      </c>
      <c r="G6321">
        <v>2902256.6857596063</v>
      </c>
    </row>
    <row r="6322" spans="6:7" x14ac:dyDescent="0.45">
      <c r="F6322" s="18">
        <v>6314</v>
      </c>
      <c r="G6322">
        <v>2317808.155613963</v>
      </c>
    </row>
    <row r="6323" spans="6:7" x14ac:dyDescent="0.45">
      <c r="F6323" s="18">
        <v>6315</v>
      </c>
      <c r="G6323">
        <v>706276.83159506682</v>
      </c>
    </row>
    <row r="6324" spans="6:7" x14ac:dyDescent="0.45">
      <c r="F6324" s="18">
        <v>6316</v>
      </c>
      <c r="G6324">
        <v>664918.58328638296</v>
      </c>
    </row>
    <row r="6325" spans="6:7" x14ac:dyDescent="0.45">
      <c r="F6325" s="18">
        <v>6317</v>
      </c>
      <c r="G6325">
        <v>5543770.3733580699</v>
      </c>
    </row>
    <row r="6326" spans="6:7" x14ac:dyDescent="0.45">
      <c r="F6326" s="18">
        <v>6318</v>
      </c>
      <c r="G6326">
        <v>1874628.3370938387</v>
      </c>
    </row>
    <row r="6327" spans="6:7" x14ac:dyDescent="0.45">
      <c r="F6327" s="18">
        <v>6319</v>
      </c>
      <c r="G6327">
        <v>318401.31535264454</v>
      </c>
    </row>
    <row r="6328" spans="6:7" x14ac:dyDescent="0.45">
      <c r="F6328" s="18">
        <v>6320</v>
      </c>
      <c r="G6328">
        <v>8683985.2238383852</v>
      </c>
    </row>
    <row r="6329" spans="6:7" x14ac:dyDescent="0.45">
      <c r="F6329" s="18">
        <v>6321</v>
      </c>
      <c r="G6329">
        <v>2322194.9261630131</v>
      </c>
    </row>
    <row r="6330" spans="6:7" x14ac:dyDescent="0.45">
      <c r="F6330" s="18">
        <v>6322</v>
      </c>
      <c r="G6330">
        <v>903717.59979610692</v>
      </c>
    </row>
    <row r="6331" spans="6:7" x14ac:dyDescent="0.45">
      <c r="F6331" s="18">
        <v>6323</v>
      </c>
      <c r="G6331">
        <v>2895274.8556867321</v>
      </c>
    </row>
    <row r="6332" spans="6:7" x14ac:dyDescent="0.45">
      <c r="F6332" s="18">
        <v>6324</v>
      </c>
      <c r="G6332">
        <v>1862161.6054147447</v>
      </c>
    </row>
    <row r="6333" spans="6:7" x14ac:dyDescent="0.45">
      <c r="F6333" s="18">
        <v>6325</v>
      </c>
      <c r="G6333">
        <v>609117.76508761686</v>
      </c>
    </row>
    <row r="6334" spans="6:7" x14ac:dyDescent="0.45">
      <c r="F6334" s="18">
        <v>6326</v>
      </c>
      <c r="G6334">
        <v>6032130.941694431</v>
      </c>
    </row>
    <row r="6335" spans="6:7" x14ac:dyDescent="0.45">
      <c r="F6335" s="18">
        <v>6327</v>
      </c>
      <c r="G6335">
        <v>1972211.7498160989</v>
      </c>
    </row>
    <row r="6336" spans="6:7" x14ac:dyDescent="0.45">
      <c r="F6336" s="18">
        <v>6328</v>
      </c>
      <c r="G6336">
        <v>2028330.4496758592</v>
      </c>
    </row>
    <row r="6337" spans="6:7" x14ac:dyDescent="0.45">
      <c r="F6337" s="18">
        <v>6329</v>
      </c>
      <c r="G6337">
        <v>2093341.043886845</v>
      </c>
    </row>
    <row r="6338" spans="6:7" x14ac:dyDescent="0.45">
      <c r="F6338" s="18">
        <v>6330</v>
      </c>
      <c r="G6338">
        <v>399073.69456688128</v>
      </c>
    </row>
    <row r="6339" spans="6:7" x14ac:dyDescent="0.45">
      <c r="F6339" s="18">
        <v>6331</v>
      </c>
      <c r="G6339">
        <v>1546909.8335221813</v>
      </c>
    </row>
    <row r="6340" spans="6:7" x14ac:dyDescent="0.45">
      <c r="F6340" s="18">
        <v>6332</v>
      </c>
      <c r="G6340">
        <v>924577.7530739205</v>
      </c>
    </row>
    <row r="6341" spans="6:7" x14ac:dyDescent="0.45">
      <c r="F6341" s="18">
        <v>6333</v>
      </c>
      <c r="G6341">
        <v>538829.95007792639</v>
      </c>
    </row>
    <row r="6342" spans="6:7" x14ac:dyDescent="0.45">
      <c r="F6342" s="18">
        <v>6334</v>
      </c>
      <c r="G6342">
        <v>1759145.8542004379</v>
      </c>
    </row>
    <row r="6343" spans="6:7" x14ac:dyDescent="0.45">
      <c r="F6343" s="18">
        <v>6335</v>
      </c>
      <c r="G6343">
        <v>1776329.90111105</v>
      </c>
    </row>
    <row r="6344" spans="6:7" x14ac:dyDescent="0.45">
      <c r="F6344" s="18">
        <v>6336</v>
      </c>
      <c r="G6344">
        <v>347127.45417133515</v>
      </c>
    </row>
    <row r="6345" spans="6:7" x14ac:dyDescent="0.45">
      <c r="F6345" s="18">
        <v>6337</v>
      </c>
      <c r="G6345">
        <v>572180.86042904807</v>
      </c>
    </row>
    <row r="6346" spans="6:7" x14ac:dyDescent="0.45">
      <c r="F6346" s="18">
        <v>6338</v>
      </c>
      <c r="G6346">
        <v>2300915.1491529606</v>
      </c>
    </row>
    <row r="6347" spans="6:7" x14ac:dyDescent="0.45">
      <c r="F6347" s="18">
        <v>6339</v>
      </c>
      <c r="G6347">
        <v>1076571.8576694941</v>
      </c>
    </row>
    <row r="6348" spans="6:7" x14ac:dyDescent="0.45">
      <c r="F6348" s="18">
        <v>6340</v>
      </c>
      <c r="G6348">
        <v>10205956.379177252</v>
      </c>
    </row>
    <row r="6349" spans="6:7" x14ac:dyDescent="0.45">
      <c r="F6349" s="18">
        <v>6341</v>
      </c>
      <c r="G6349">
        <v>2045874.7961647713</v>
      </c>
    </row>
    <row r="6350" spans="6:7" x14ac:dyDescent="0.45">
      <c r="F6350" s="18">
        <v>6342</v>
      </c>
      <c r="G6350">
        <v>6070032.1140061812</v>
      </c>
    </row>
    <row r="6351" spans="6:7" x14ac:dyDescent="0.45">
      <c r="F6351" s="18">
        <v>6343</v>
      </c>
      <c r="G6351">
        <v>4034873.6165274563</v>
      </c>
    </row>
    <row r="6352" spans="6:7" x14ac:dyDescent="0.45">
      <c r="F6352" s="18">
        <v>6344</v>
      </c>
      <c r="G6352">
        <v>423969.4574997272</v>
      </c>
    </row>
    <row r="6353" spans="6:7" x14ac:dyDescent="0.45">
      <c r="F6353" s="18">
        <v>6345</v>
      </c>
      <c r="G6353">
        <v>2296256.2700233087</v>
      </c>
    </row>
    <row r="6354" spans="6:7" x14ac:dyDescent="0.45">
      <c r="F6354" s="18">
        <v>6346</v>
      </c>
      <c r="G6354">
        <v>1119744.1107279405</v>
      </c>
    </row>
    <row r="6355" spans="6:7" x14ac:dyDescent="0.45">
      <c r="F6355" s="18">
        <v>6347</v>
      </c>
      <c r="G6355">
        <v>1227495.4236713743</v>
      </c>
    </row>
    <row r="6356" spans="6:7" x14ac:dyDescent="0.45">
      <c r="F6356" s="18">
        <v>6348</v>
      </c>
      <c r="G6356">
        <v>1074696.9182088762</v>
      </c>
    </row>
    <row r="6357" spans="6:7" x14ac:dyDescent="0.45">
      <c r="F6357" s="18">
        <v>6349</v>
      </c>
      <c r="G6357">
        <v>3564159.5399413682</v>
      </c>
    </row>
    <row r="6358" spans="6:7" x14ac:dyDescent="0.45">
      <c r="F6358" s="18">
        <v>6350</v>
      </c>
      <c r="G6358">
        <v>1194306.4631176973</v>
      </c>
    </row>
    <row r="6359" spans="6:7" x14ac:dyDescent="0.45">
      <c r="F6359" s="18">
        <v>6351</v>
      </c>
      <c r="G6359">
        <v>753361.13639418606</v>
      </c>
    </row>
    <row r="6360" spans="6:7" x14ac:dyDescent="0.45">
      <c r="F6360" s="18">
        <v>6352</v>
      </c>
      <c r="G6360">
        <v>4832472.5620508799</v>
      </c>
    </row>
    <row r="6361" spans="6:7" x14ac:dyDescent="0.45">
      <c r="F6361" s="18">
        <v>6353</v>
      </c>
      <c r="G6361">
        <v>555991.18375476915</v>
      </c>
    </row>
    <row r="6362" spans="6:7" x14ac:dyDescent="0.45">
      <c r="F6362" s="18">
        <v>6354</v>
      </c>
      <c r="G6362">
        <v>574241.16475969029</v>
      </c>
    </row>
    <row r="6363" spans="6:7" x14ac:dyDescent="0.45">
      <c r="F6363" s="18">
        <v>6355</v>
      </c>
      <c r="G6363">
        <v>1391492.0354371609</v>
      </c>
    </row>
    <row r="6364" spans="6:7" x14ac:dyDescent="0.45">
      <c r="F6364" s="18">
        <v>6356</v>
      </c>
      <c r="G6364">
        <v>7960354.7189499354</v>
      </c>
    </row>
    <row r="6365" spans="6:7" x14ac:dyDescent="0.45">
      <c r="F6365" s="18">
        <v>6357</v>
      </c>
      <c r="G6365">
        <v>1929695.8268265068</v>
      </c>
    </row>
    <row r="6366" spans="6:7" x14ac:dyDescent="0.45">
      <c r="F6366" s="18">
        <v>6358</v>
      </c>
      <c r="G6366">
        <v>9202591.9644478466</v>
      </c>
    </row>
    <row r="6367" spans="6:7" x14ac:dyDescent="0.45">
      <c r="F6367" s="18">
        <v>6359</v>
      </c>
      <c r="G6367">
        <v>6312982.937850507</v>
      </c>
    </row>
    <row r="6368" spans="6:7" x14ac:dyDescent="0.45">
      <c r="F6368" s="18">
        <v>6360</v>
      </c>
      <c r="G6368">
        <v>932880.75914230302</v>
      </c>
    </row>
    <row r="6369" spans="6:7" x14ac:dyDescent="0.45">
      <c r="F6369" s="18">
        <v>6361</v>
      </c>
      <c r="G6369">
        <v>4535994.5760460887</v>
      </c>
    </row>
    <row r="6370" spans="6:7" x14ac:dyDescent="0.45">
      <c r="F6370" s="18">
        <v>6362</v>
      </c>
      <c r="G6370">
        <v>1776992.2698430272</v>
      </c>
    </row>
    <row r="6371" spans="6:7" x14ac:dyDescent="0.45">
      <c r="F6371" s="18">
        <v>6363</v>
      </c>
      <c r="G6371">
        <v>2660992.2309229304</v>
      </c>
    </row>
    <row r="6372" spans="6:7" x14ac:dyDescent="0.45">
      <c r="F6372" s="18">
        <v>6364</v>
      </c>
      <c r="G6372">
        <v>2033927.0750761763</v>
      </c>
    </row>
    <row r="6373" spans="6:7" x14ac:dyDescent="0.45">
      <c r="F6373" s="18">
        <v>6365</v>
      </c>
      <c r="G6373">
        <v>3566197.2937405119</v>
      </c>
    </row>
    <row r="6374" spans="6:7" x14ac:dyDescent="0.45">
      <c r="F6374" s="18">
        <v>6366</v>
      </c>
      <c r="G6374">
        <v>1822994.4988558777</v>
      </c>
    </row>
    <row r="6375" spans="6:7" x14ac:dyDescent="0.45">
      <c r="F6375" s="18">
        <v>6367</v>
      </c>
      <c r="G6375">
        <v>8989191.1245531701</v>
      </c>
    </row>
    <row r="6376" spans="6:7" x14ac:dyDescent="0.45">
      <c r="F6376" s="18">
        <v>6368</v>
      </c>
      <c r="G6376">
        <v>3914360.8734090095</v>
      </c>
    </row>
    <row r="6377" spans="6:7" x14ac:dyDescent="0.45">
      <c r="F6377" s="18">
        <v>6369</v>
      </c>
      <c r="G6377">
        <v>1674312.3287993788</v>
      </c>
    </row>
    <row r="6378" spans="6:7" x14ac:dyDescent="0.45">
      <c r="F6378" s="18">
        <v>6370</v>
      </c>
      <c r="G6378">
        <v>978366.17589667393</v>
      </c>
    </row>
    <row r="6379" spans="6:7" x14ac:dyDescent="0.45">
      <c r="F6379" s="18">
        <v>6371</v>
      </c>
      <c r="G6379">
        <v>3859459.5794148184</v>
      </c>
    </row>
    <row r="6380" spans="6:7" x14ac:dyDescent="0.45">
      <c r="F6380" s="18">
        <v>6372</v>
      </c>
      <c r="G6380">
        <v>8178359.2203279138</v>
      </c>
    </row>
    <row r="6381" spans="6:7" x14ac:dyDescent="0.45">
      <c r="F6381" s="18">
        <v>6373</v>
      </c>
      <c r="G6381">
        <v>1601094.3082229334</v>
      </c>
    </row>
    <row r="6382" spans="6:7" x14ac:dyDescent="0.45">
      <c r="F6382" s="18">
        <v>6374</v>
      </c>
      <c r="G6382">
        <v>4758772.7121048328</v>
      </c>
    </row>
    <row r="6383" spans="6:7" x14ac:dyDescent="0.45">
      <c r="F6383" s="18">
        <v>6375</v>
      </c>
      <c r="G6383">
        <v>1764332.6463039781</v>
      </c>
    </row>
    <row r="6384" spans="6:7" x14ac:dyDescent="0.45">
      <c r="F6384" s="18">
        <v>6376</v>
      </c>
      <c r="G6384">
        <v>663016.68690862076</v>
      </c>
    </row>
    <row r="6385" spans="6:7" x14ac:dyDescent="0.45">
      <c r="F6385" s="18">
        <v>6377</v>
      </c>
      <c r="G6385">
        <v>1780854.8619675892</v>
      </c>
    </row>
    <row r="6386" spans="6:7" x14ac:dyDescent="0.45">
      <c r="F6386" s="18">
        <v>6378</v>
      </c>
      <c r="G6386">
        <v>468768.68543752382</v>
      </c>
    </row>
    <row r="6387" spans="6:7" x14ac:dyDescent="0.45">
      <c r="F6387" s="18">
        <v>6379</v>
      </c>
      <c r="G6387">
        <v>5565651.0004220372</v>
      </c>
    </row>
    <row r="6388" spans="6:7" x14ac:dyDescent="0.45">
      <c r="F6388" s="18">
        <v>6380</v>
      </c>
      <c r="G6388">
        <v>7124530.3648774019</v>
      </c>
    </row>
    <row r="6389" spans="6:7" x14ac:dyDescent="0.45">
      <c r="F6389" s="18">
        <v>6381</v>
      </c>
      <c r="G6389">
        <v>3983398.582993886</v>
      </c>
    </row>
    <row r="6390" spans="6:7" x14ac:dyDescent="0.45">
      <c r="F6390" s="18">
        <v>6382</v>
      </c>
      <c r="G6390">
        <v>2794391.0055370829</v>
      </c>
    </row>
    <row r="6391" spans="6:7" x14ac:dyDescent="0.45">
      <c r="F6391" s="18">
        <v>6383</v>
      </c>
      <c r="G6391">
        <v>1092728.0908856508</v>
      </c>
    </row>
    <row r="6392" spans="6:7" x14ac:dyDescent="0.45">
      <c r="F6392" s="18">
        <v>6384</v>
      </c>
      <c r="G6392">
        <v>1692362.3839999107</v>
      </c>
    </row>
    <row r="6393" spans="6:7" x14ac:dyDescent="0.45">
      <c r="F6393" s="18">
        <v>6385</v>
      </c>
      <c r="G6393">
        <v>12076048.397401705</v>
      </c>
    </row>
    <row r="6394" spans="6:7" x14ac:dyDescent="0.45">
      <c r="F6394" s="18">
        <v>6386</v>
      </c>
      <c r="G6394">
        <v>1147126.7269209316</v>
      </c>
    </row>
    <row r="6395" spans="6:7" x14ac:dyDescent="0.45">
      <c r="F6395" s="18">
        <v>6387</v>
      </c>
      <c r="G6395">
        <v>1404235.6942112094</v>
      </c>
    </row>
    <row r="6396" spans="6:7" x14ac:dyDescent="0.45">
      <c r="F6396" s="18">
        <v>6388</v>
      </c>
      <c r="G6396">
        <v>1421689.3708406913</v>
      </c>
    </row>
    <row r="6397" spans="6:7" x14ac:dyDescent="0.45">
      <c r="F6397" s="18">
        <v>6389</v>
      </c>
      <c r="G6397">
        <v>1160308.8984750451</v>
      </c>
    </row>
    <row r="6398" spans="6:7" x14ac:dyDescent="0.45">
      <c r="F6398" s="18">
        <v>6390</v>
      </c>
      <c r="G6398">
        <v>857257.97108345607</v>
      </c>
    </row>
    <row r="6399" spans="6:7" x14ac:dyDescent="0.45">
      <c r="F6399" s="18">
        <v>6391</v>
      </c>
      <c r="G6399">
        <v>1740683.8590089651</v>
      </c>
    </row>
    <row r="6400" spans="6:7" x14ac:dyDescent="0.45">
      <c r="F6400" s="18">
        <v>6392</v>
      </c>
      <c r="G6400">
        <v>5340864.1073336992</v>
      </c>
    </row>
    <row r="6401" spans="6:7" x14ac:dyDescent="0.45">
      <c r="F6401" s="18">
        <v>6393</v>
      </c>
      <c r="G6401">
        <v>3476134.4695487651</v>
      </c>
    </row>
    <row r="6402" spans="6:7" x14ac:dyDescent="0.45">
      <c r="F6402" s="18">
        <v>6394</v>
      </c>
      <c r="G6402">
        <v>1667460.2440041192</v>
      </c>
    </row>
    <row r="6403" spans="6:7" x14ac:dyDescent="0.45">
      <c r="F6403" s="18">
        <v>6395</v>
      </c>
      <c r="G6403">
        <v>15410435.794249229</v>
      </c>
    </row>
    <row r="6404" spans="6:7" x14ac:dyDescent="0.45">
      <c r="F6404" s="18">
        <v>6396</v>
      </c>
      <c r="G6404">
        <v>2409253.2941803057</v>
      </c>
    </row>
    <row r="6405" spans="6:7" x14ac:dyDescent="0.45">
      <c r="F6405" s="18">
        <v>6397</v>
      </c>
      <c r="G6405">
        <v>3426132.5465511852</v>
      </c>
    </row>
    <row r="6406" spans="6:7" x14ac:dyDescent="0.45">
      <c r="F6406" s="18">
        <v>6398</v>
      </c>
      <c r="G6406">
        <v>5500353.0254733618</v>
      </c>
    </row>
    <row r="6407" spans="6:7" x14ac:dyDescent="0.45">
      <c r="F6407" s="18">
        <v>6399</v>
      </c>
      <c r="G6407">
        <v>1632981.9174182916</v>
      </c>
    </row>
    <row r="6408" spans="6:7" x14ac:dyDescent="0.45">
      <c r="F6408" s="18">
        <v>6400</v>
      </c>
      <c r="G6408">
        <v>2072408.4619855054</v>
      </c>
    </row>
    <row r="6409" spans="6:7" x14ac:dyDescent="0.45">
      <c r="F6409" s="18">
        <v>6401</v>
      </c>
      <c r="G6409">
        <v>2613848.1091072685</v>
      </c>
    </row>
    <row r="6410" spans="6:7" x14ac:dyDescent="0.45">
      <c r="F6410" s="18">
        <v>6402</v>
      </c>
      <c r="G6410">
        <v>889313.618525294</v>
      </c>
    </row>
    <row r="6411" spans="6:7" x14ac:dyDescent="0.45">
      <c r="F6411" s="18">
        <v>6403</v>
      </c>
      <c r="G6411">
        <v>3422616.2249517175</v>
      </c>
    </row>
    <row r="6412" spans="6:7" x14ac:dyDescent="0.45">
      <c r="F6412" s="18">
        <v>6404</v>
      </c>
      <c r="G6412">
        <v>1692633.1921356686</v>
      </c>
    </row>
    <row r="6413" spans="6:7" x14ac:dyDescent="0.45">
      <c r="F6413" s="18">
        <v>6405</v>
      </c>
      <c r="G6413">
        <v>1301043.6197051506</v>
      </c>
    </row>
    <row r="6414" spans="6:7" x14ac:dyDescent="0.45">
      <c r="F6414" s="18">
        <v>6406</v>
      </c>
      <c r="G6414">
        <v>578216.2742851791</v>
      </c>
    </row>
    <row r="6415" spans="6:7" x14ac:dyDescent="0.45">
      <c r="F6415" s="18">
        <v>6407</v>
      </c>
      <c r="G6415">
        <v>1991426.5560360178</v>
      </c>
    </row>
    <row r="6416" spans="6:7" x14ac:dyDescent="0.45">
      <c r="F6416" s="18">
        <v>6408</v>
      </c>
      <c r="G6416">
        <v>1357454.3968869813</v>
      </c>
    </row>
    <row r="6417" spans="6:7" x14ac:dyDescent="0.45">
      <c r="F6417" s="18">
        <v>6409</v>
      </c>
      <c r="G6417">
        <v>4914644.8349926108</v>
      </c>
    </row>
    <row r="6418" spans="6:7" x14ac:dyDescent="0.45">
      <c r="F6418" s="18">
        <v>6410</v>
      </c>
      <c r="G6418">
        <v>2593926.8125776676</v>
      </c>
    </row>
    <row r="6419" spans="6:7" x14ac:dyDescent="0.45">
      <c r="F6419" s="18">
        <v>6411</v>
      </c>
      <c r="G6419">
        <v>1137360.2950686573</v>
      </c>
    </row>
    <row r="6420" spans="6:7" x14ac:dyDescent="0.45">
      <c r="F6420" s="18">
        <v>6412</v>
      </c>
      <c r="G6420">
        <v>4802831.230439093</v>
      </c>
    </row>
    <row r="6421" spans="6:7" x14ac:dyDescent="0.45">
      <c r="F6421" s="18">
        <v>6413</v>
      </c>
      <c r="G6421">
        <v>1259492.6327501286</v>
      </c>
    </row>
    <row r="6422" spans="6:7" x14ac:dyDescent="0.45">
      <c r="F6422" s="18">
        <v>6414</v>
      </c>
      <c r="G6422">
        <v>1315585.055590048</v>
      </c>
    </row>
    <row r="6423" spans="6:7" x14ac:dyDescent="0.45">
      <c r="F6423" s="18">
        <v>6415</v>
      </c>
      <c r="G6423">
        <v>1979368.6703297021</v>
      </c>
    </row>
    <row r="6424" spans="6:7" x14ac:dyDescent="0.45">
      <c r="F6424" s="18">
        <v>6416</v>
      </c>
      <c r="G6424">
        <v>2130088.0774694015</v>
      </c>
    </row>
    <row r="6425" spans="6:7" x14ac:dyDescent="0.45">
      <c r="F6425" s="18">
        <v>6417</v>
      </c>
      <c r="G6425">
        <v>962098.83116535435</v>
      </c>
    </row>
    <row r="6426" spans="6:7" x14ac:dyDescent="0.45">
      <c r="F6426" s="18">
        <v>6418</v>
      </c>
      <c r="G6426">
        <v>364338.14974399033</v>
      </c>
    </row>
    <row r="6427" spans="6:7" x14ac:dyDescent="0.45">
      <c r="F6427" s="18">
        <v>6419</v>
      </c>
      <c r="G6427">
        <v>4437759.8573691966</v>
      </c>
    </row>
    <row r="6428" spans="6:7" x14ac:dyDescent="0.45">
      <c r="F6428" s="18">
        <v>6420</v>
      </c>
      <c r="G6428">
        <v>279479.11560554506</v>
      </c>
    </row>
    <row r="6429" spans="6:7" x14ac:dyDescent="0.45">
      <c r="F6429" s="18">
        <v>6421</v>
      </c>
      <c r="G6429">
        <v>2961819.1945412196</v>
      </c>
    </row>
    <row r="6430" spans="6:7" x14ac:dyDescent="0.45">
      <c r="F6430" s="18">
        <v>6422</v>
      </c>
      <c r="G6430">
        <v>1787976.8793370638</v>
      </c>
    </row>
    <row r="6431" spans="6:7" x14ac:dyDescent="0.45">
      <c r="F6431" s="18">
        <v>6423</v>
      </c>
      <c r="G6431">
        <v>1231328.5864859009</v>
      </c>
    </row>
    <row r="6432" spans="6:7" x14ac:dyDescent="0.45">
      <c r="F6432" s="18">
        <v>6424</v>
      </c>
      <c r="G6432">
        <v>3391637.9193560216</v>
      </c>
    </row>
    <row r="6433" spans="6:7" x14ac:dyDescent="0.45">
      <c r="F6433" s="18">
        <v>6425</v>
      </c>
      <c r="G6433">
        <v>6223570.5909102</v>
      </c>
    </row>
    <row r="6434" spans="6:7" x14ac:dyDescent="0.45">
      <c r="F6434" s="18">
        <v>6426</v>
      </c>
      <c r="G6434">
        <v>1081983.8646660917</v>
      </c>
    </row>
    <row r="6435" spans="6:7" x14ac:dyDescent="0.45">
      <c r="F6435" s="18">
        <v>6427</v>
      </c>
      <c r="G6435">
        <v>1069472.5752155681</v>
      </c>
    </row>
    <row r="6436" spans="6:7" x14ac:dyDescent="0.45">
      <c r="F6436" s="18">
        <v>6428</v>
      </c>
      <c r="G6436">
        <v>848484.59180175466</v>
      </c>
    </row>
    <row r="6437" spans="6:7" x14ac:dyDescent="0.45">
      <c r="F6437" s="18">
        <v>6429</v>
      </c>
      <c r="G6437">
        <v>912122.60185508814</v>
      </c>
    </row>
    <row r="6438" spans="6:7" x14ac:dyDescent="0.45">
      <c r="F6438" s="18">
        <v>6430</v>
      </c>
      <c r="G6438">
        <v>742079.07867009519</v>
      </c>
    </row>
    <row r="6439" spans="6:7" x14ac:dyDescent="0.45">
      <c r="F6439" s="18">
        <v>6431</v>
      </c>
      <c r="G6439">
        <v>1521814.2507214108</v>
      </c>
    </row>
    <row r="6440" spans="6:7" x14ac:dyDescent="0.45">
      <c r="F6440" s="18">
        <v>6432</v>
      </c>
      <c r="G6440">
        <v>3191834.2743591852</v>
      </c>
    </row>
    <row r="6441" spans="6:7" x14ac:dyDescent="0.45">
      <c r="F6441" s="18">
        <v>6433</v>
      </c>
      <c r="G6441">
        <v>181246.6733390998</v>
      </c>
    </row>
    <row r="6442" spans="6:7" x14ac:dyDescent="0.45">
      <c r="F6442" s="18">
        <v>6434</v>
      </c>
      <c r="G6442">
        <v>5941078.2240270004</v>
      </c>
    </row>
    <row r="6443" spans="6:7" x14ac:dyDescent="0.45">
      <c r="F6443" s="18">
        <v>6435</v>
      </c>
      <c r="G6443">
        <v>304017.81763390749</v>
      </c>
    </row>
    <row r="6444" spans="6:7" x14ac:dyDescent="0.45">
      <c r="F6444" s="18">
        <v>6436</v>
      </c>
      <c r="G6444">
        <v>3435959.5698111262</v>
      </c>
    </row>
    <row r="6445" spans="6:7" x14ac:dyDescent="0.45">
      <c r="F6445" s="18">
        <v>6437</v>
      </c>
      <c r="G6445">
        <v>1184913.835798437</v>
      </c>
    </row>
    <row r="6446" spans="6:7" x14ac:dyDescent="0.45">
      <c r="F6446" s="18">
        <v>6438</v>
      </c>
      <c r="G6446">
        <v>1384168.9925405888</v>
      </c>
    </row>
    <row r="6447" spans="6:7" x14ac:dyDescent="0.45">
      <c r="F6447" s="18">
        <v>6439</v>
      </c>
      <c r="G6447">
        <v>4349381.8845784944</v>
      </c>
    </row>
    <row r="6448" spans="6:7" x14ac:dyDescent="0.45">
      <c r="F6448" s="18">
        <v>6440</v>
      </c>
      <c r="G6448">
        <v>8257078.1093465164</v>
      </c>
    </row>
    <row r="6449" spans="6:7" x14ac:dyDescent="0.45">
      <c r="F6449" s="18">
        <v>6441</v>
      </c>
      <c r="G6449">
        <v>7894348.5233075004</v>
      </c>
    </row>
    <row r="6450" spans="6:7" x14ac:dyDescent="0.45">
      <c r="F6450" s="18">
        <v>6442</v>
      </c>
      <c r="G6450">
        <v>2041080.1786198164</v>
      </c>
    </row>
    <row r="6451" spans="6:7" x14ac:dyDescent="0.45">
      <c r="F6451" s="18">
        <v>6443</v>
      </c>
      <c r="G6451">
        <v>1971538.0056360601</v>
      </c>
    </row>
    <row r="6452" spans="6:7" x14ac:dyDescent="0.45">
      <c r="F6452" s="18">
        <v>6444</v>
      </c>
      <c r="G6452">
        <v>1654063.6811599196</v>
      </c>
    </row>
    <row r="6453" spans="6:7" x14ac:dyDescent="0.45">
      <c r="F6453" s="18">
        <v>6445</v>
      </c>
      <c r="G6453">
        <v>6860397.4151446642</v>
      </c>
    </row>
    <row r="6454" spans="6:7" x14ac:dyDescent="0.45">
      <c r="F6454" s="18">
        <v>6446</v>
      </c>
      <c r="G6454">
        <v>1786305.4433919743</v>
      </c>
    </row>
    <row r="6455" spans="6:7" x14ac:dyDescent="0.45">
      <c r="F6455" s="18">
        <v>6447</v>
      </c>
      <c r="G6455">
        <v>1974374.4925946486</v>
      </c>
    </row>
    <row r="6456" spans="6:7" x14ac:dyDescent="0.45">
      <c r="F6456" s="18">
        <v>6448</v>
      </c>
      <c r="G6456">
        <v>317281.60577589809</v>
      </c>
    </row>
    <row r="6457" spans="6:7" x14ac:dyDescent="0.45">
      <c r="F6457" s="18">
        <v>6449</v>
      </c>
      <c r="G6457">
        <v>7070956.8801359162</v>
      </c>
    </row>
    <row r="6458" spans="6:7" x14ac:dyDescent="0.45">
      <c r="F6458" s="18">
        <v>6450</v>
      </c>
      <c r="G6458">
        <v>2703133.6559437425</v>
      </c>
    </row>
    <row r="6459" spans="6:7" x14ac:dyDescent="0.45">
      <c r="F6459" s="18">
        <v>6451</v>
      </c>
      <c r="G6459">
        <v>2910040.1171962642</v>
      </c>
    </row>
    <row r="6460" spans="6:7" x14ac:dyDescent="0.45">
      <c r="F6460" s="18">
        <v>6452</v>
      </c>
      <c r="G6460">
        <v>1218610.2661743299</v>
      </c>
    </row>
    <row r="6461" spans="6:7" x14ac:dyDescent="0.45">
      <c r="F6461" s="18">
        <v>6453</v>
      </c>
      <c r="G6461">
        <v>611527.68872691679</v>
      </c>
    </row>
    <row r="6462" spans="6:7" x14ac:dyDescent="0.45">
      <c r="F6462" s="18">
        <v>6454</v>
      </c>
      <c r="G6462">
        <v>9137374.5925963055</v>
      </c>
    </row>
    <row r="6463" spans="6:7" x14ac:dyDescent="0.45">
      <c r="F6463" s="18">
        <v>6455</v>
      </c>
      <c r="G6463">
        <v>1679079.0612556811</v>
      </c>
    </row>
    <row r="6464" spans="6:7" x14ac:dyDescent="0.45">
      <c r="F6464" s="18">
        <v>6456</v>
      </c>
      <c r="G6464">
        <v>3881163.0700940122</v>
      </c>
    </row>
    <row r="6465" spans="6:7" x14ac:dyDescent="0.45">
      <c r="F6465" s="18">
        <v>6457</v>
      </c>
      <c r="G6465">
        <v>508399.41989888711</v>
      </c>
    </row>
    <row r="6466" spans="6:7" x14ac:dyDescent="0.45">
      <c r="F6466" s="18">
        <v>6458</v>
      </c>
      <c r="G6466">
        <v>1131950.1699574532</v>
      </c>
    </row>
    <row r="6467" spans="6:7" x14ac:dyDescent="0.45">
      <c r="F6467" s="18">
        <v>6459</v>
      </c>
      <c r="G6467">
        <v>6972326.2570673088</v>
      </c>
    </row>
    <row r="6468" spans="6:7" x14ac:dyDescent="0.45">
      <c r="F6468" s="18">
        <v>6460</v>
      </c>
      <c r="G6468">
        <v>525994.18581536761</v>
      </c>
    </row>
    <row r="6469" spans="6:7" x14ac:dyDescent="0.45">
      <c r="F6469" s="18">
        <v>6461</v>
      </c>
      <c r="G6469">
        <v>4290361.6470693629</v>
      </c>
    </row>
    <row r="6470" spans="6:7" x14ac:dyDescent="0.45">
      <c r="F6470" s="18">
        <v>6462</v>
      </c>
      <c r="G6470">
        <v>438145.37141879846</v>
      </c>
    </row>
    <row r="6471" spans="6:7" x14ac:dyDescent="0.45">
      <c r="F6471" s="18">
        <v>6463</v>
      </c>
      <c r="G6471">
        <v>1806584.6667418994</v>
      </c>
    </row>
    <row r="6472" spans="6:7" x14ac:dyDescent="0.45">
      <c r="F6472" s="18">
        <v>6464</v>
      </c>
      <c r="G6472">
        <v>1854915.7794314362</v>
      </c>
    </row>
    <row r="6473" spans="6:7" x14ac:dyDescent="0.45">
      <c r="F6473" s="18">
        <v>6465</v>
      </c>
      <c r="G6473">
        <v>1133507.4678277757</v>
      </c>
    </row>
    <row r="6474" spans="6:7" x14ac:dyDescent="0.45">
      <c r="F6474" s="18">
        <v>6466</v>
      </c>
      <c r="G6474">
        <v>1834962.031671667</v>
      </c>
    </row>
    <row r="6475" spans="6:7" x14ac:dyDescent="0.45">
      <c r="F6475" s="18">
        <v>6467</v>
      </c>
      <c r="G6475">
        <v>1349624.3281678066</v>
      </c>
    </row>
    <row r="6476" spans="6:7" x14ac:dyDescent="0.45">
      <c r="F6476" s="18">
        <v>6468</v>
      </c>
      <c r="G6476">
        <v>639868.05296150094</v>
      </c>
    </row>
    <row r="6477" spans="6:7" x14ac:dyDescent="0.45">
      <c r="F6477" s="18">
        <v>6469</v>
      </c>
      <c r="G6477">
        <v>446626.06804056739</v>
      </c>
    </row>
    <row r="6478" spans="6:7" x14ac:dyDescent="0.45">
      <c r="F6478" s="18">
        <v>6470</v>
      </c>
      <c r="G6478">
        <v>1394951.6810270497</v>
      </c>
    </row>
    <row r="6479" spans="6:7" x14ac:dyDescent="0.45">
      <c r="F6479" s="18">
        <v>6471</v>
      </c>
      <c r="G6479">
        <v>6241946.7756336685</v>
      </c>
    </row>
    <row r="6480" spans="6:7" x14ac:dyDescent="0.45">
      <c r="F6480" s="18">
        <v>6472</v>
      </c>
      <c r="G6480">
        <v>1734036.4870610265</v>
      </c>
    </row>
    <row r="6481" spans="6:7" x14ac:dyDescent="0.45">
      <c r="F6481" s="18">
        <v>6473</v>
      </c>
      <c r="G6481">
        <v>1169121.1451632048</v>
      </c>
    </row>
    <row r="6482" spans="6:7" x14ac:dyDescent="0.45">
      <c r="F6482" s="18">
        <v>6474</v>
      </c>
      <c r="G6482">
        <v>1388580.244563241</v>
      </c>
    </row>
    <row r="6483" spans="6:7" x14ac:dyDescent="0.45">
      <c r="F6483" s="18">
        <v>6475</v>
      </c>
      <c r="G6483">
        <v>4089486.6130036372</v>
      </c>
    </row>
    <row r="6484" spans="6:7" x14ac:dyDescent="0.45">
      <c r="F6484" s="18">
        <v>6476</v>
      </c>
      <c r="G6484">
        <v>1383185.3179944048</v>
      </c>
    </row>
    <row r="6485" spans="6:7" x14ac:dyDescent="0.45">
      <c r="F6485" s="18">
        <v>6477</v>
      </c>
      <c r="G6485">
        <v>814423.88540731091</v>
      </c>
    </row>
    <row r="6486" spans="6:7" x14ac:dyDescent="0.45">
      <c r="F6486" s="18">
        <v>6478</v>
      </c>
      <c r="G6486">
        <v>1256591.1188298147</v>
      </c>
    </row>
    <row r="6487" spans="6:7" x14ac:dyDescent="0.45">
      <c r="F6487" s="18">
        <v>6479</v>
      </c>
      <c r="G6487">
        <v>2080050.6620490584</v>
      </c>
    </row>
    <row r="6488" spans="6:7" x14ac:dyDescent="0.45">
      <c r="F6488" s="18">
        <v>6480</v>
      </c>
      <c r="G6488">
        <v>3139715.7507951665</v>
      </c>
    </row>
    <row r="6489" spans="6:7" x14ac:dyDescent="0.45">
      <c r="F6489" s="18">
        <v>6481</v>
      </c>
      <c r="G6489">
        <v>3184504.9852192001</v>
      </c>
    </row>
    <row r="6490" spans="6:7" x14ac:dyDescent="0.45">
      <c r="F6490" s="18">
        <v>6482</v>
      </c>
      <c r="G6490">
        <v>2530663.7064020149</v>
      </c>
    </row>
    <row r="6491" spans="6:7" x14ac:dyDescent="0.45">
      <c r="F6491" s="18">
        <v>6483</v>
      </c>
      <c r="G6491">
        <v>1667535.8284929199</v>
      </c>
    </row>
    <row r="6492" spans="6:7" x14ac:dyDescent="0.45">
      <c r="F6492" s="18">
        <v>6484</v>
      </c>
      <c r="G6492">
        <v>6241874.5294382162</v>
      </c>
    </row>
    <row r="6493" spans="6:7" x14ac:dyDescent="0.45">
      <c r="F6493" s="18">
        <v>6485</v>
      </c>
      <c r="G6493">
        <v>233500.81672219015</v>
      </c>
    </row>
    <row r="6494" spans="6:7" x14ac:dyDescent="0.45">
      <c r="F6494" s="18">
        <v>6486</v>
      </c>
      <c r="G6494">
        <v>1485983.4374238919</v>
      </c>
    </row>
    <row r="6495" spans="6:7" x14ac:dyDescent="0.45">
      <c r="F6495" s="18">
        <v>6487</v>
      </c>
      <c r="G6495">
        <v>2808087.0568811339</v>
      </c>
    </row>
    <row r="6496" spans="6:7" x14ac:dyDescent="0.45">
      <c r="F6496" s="18">
        <v>6488</v>
      </c>
      <c r="G6496">
        <v>9713330.0245537646</v>
      </c>
    </row>
    <row r="6497" spans="6:7" x14ac:dyDescent="0.45">
      <c r="F6497" s="18">
        <v>6489</v>
      </c>
      <c r="G6497">
        <v>3441588.4468743089</v>
      </c>
    </row>
    <row r="6498" spans="6:7" x14ac:dyDescent="0.45">
      <c r="F6498" s="18">
        <v>6490</v>
      </c>
      <c r="G6498">
        <v>4553225.3719961271</v>
      </c>
    </row>
    <row r="6499" spans="6:7" x14ac:dyDescent="0.45">
      <c r="F6499" s="18">
        <v>6491</v>
      </c>
      <c r="G6499">
        <v>2500932.6998793487</v>
      </c>
    </row>
    <row r="6500" spans="6:7" x14ac:dyDescent="0.45">
      <c r="F6500" s="18">
        <v>6492</v>
      </c>
      <c r="G6500">
        <v>2336510.4658153118</v>
      </c>
    </row>
    <row r="6501" spans="6:7" x14ac:dyDescent="0.45">
      <c r="F6501" s="18">
        <v>6493</v>
      </c>
      <c r="G6501">
        <v>1728114.7012272908</v>
      </c>
    </row>
    <row r="6502" spans="6:7" x14ac:dyDescent="0.45">
      <c r="F6502" s="18">
        <v>6494</v>
      </c>
      <c r="G6502">
        <v>2333494.397636482</v>
      </c>
    </row>
    <row r="6503" spans="6:7" x14ac:dyDescent="0.45">
      <c r="F6503" s="18">
        <v>6495</v>
      </c>
      <c r="G6503">
        <v>642218.95522705629</v>
      </c>
    </row>
    <row r="6504" spans="6:7" x14ac:dyDescent="0.45">
      <c r="F6504" s="18">
        <v>6496</v>
      </c>
      <c r="G6504">
        <v>1059290.855000647</v>
      </c>
    </row>
    <row r="6505" spans="6:7" x14ac:dyDescent="0.45">
      <c r="F6505" s="18">
        <v>6497</v>
      </c>
      <c r="G6505">
        <v>3419438.144885228</v>
      </c>
    </row>
    <row r="6506" spans="6:7" x14ac:dyDescent="0.45">
      <c r="F6506" s="18">
        <v>6498</v>
      </c>
      <c r="G6506">
        <v>2196515.8158037858</v>
      </c>
    </row>
    <row r="6507" spans="6:7" x14ac:dyDescent="0.45">
      <c r="F6507" s="18">
        <v>6499</v>
      </c>
      <c r="G6507">
        <v>8630368.2003346737</v>
      </c>
    </row>
    <row r="6508" spans="6:7" x14ac:dyDescent="0.45">
      <c r="F6508" s="18">
        <v>6500</v>
      </c>
      <c r="G6508">
        <v>5387640.6056541717</v>
      </c>
    </row>
    <row r="6509" spans="6:7" x14ac:dyDescent="0.45">
      <c r="F6509" s="18">
        <v>6501</v>
      </c>
      <c r="G6509">
        <v>1339781.6629347112</v>
      </c>
    </row>
    <row r="6510" spans="6:7" x14ac:dyDescent="0.45">
      <c r="F6510" s="18">
        <v>6502</v>
      </c>
      <c r="G6510">
        <v>822172.76572200411</v>
      </c>
    </row>
    <row r="6511" spans="6:7" x14ac:dyDescent="0.45">
      <c r="F6511" s="18">
        <v>6503</v>
      </c>
      <c r="G6511">
        <v>649104.0452897615</v>
      </c>
    </row>
    <row r="6512" spans="6:7" x14ac:dyDescent="0.45">
      <c r="F6512" s="18">
        <v>6504</v>
      </c>
      <c r="G6512">
        <v>4707232.2687473074</v>
      </c>
    </row>
    <row r="6513" spans="6:7" x14ac:dyDescent="0.45">
      <c r="F6513" s="18">
        <v>6505</v>
      </c>
      <c r="G6513">
        <v>1653735.0692660636</v>
      </c>
    </row>
    <row r="6514" spans="6:7" x14ac:dyDescent="0.45">
      <c r="F6514" s="18">
        <v>6506</v>
      </c>
      <c r="G6514">
        <v>1132851.0326634806</v>
      </c>
    </row>
    <row r="6515" spans="6:7" x14ac:dyDescent="0.45">
      <c r="F6515" s="18">
        <v>6507</v>
      </c>
      <c r="G6515">
        <v>2778479.998671745</v>
      </c>
    </row>
    <row r="6516" spans="6:7" x14ac:dyDescent="0.45">
      <c r="F6516" s="18">
        <v>6508</v>
      </c>
      <c r="G6516">
        <v>2317505.6365844165</v>
      </c>
    </row>
    <row r="6517" spans="6:7" x14ac:dyDescent="0.45">
      <c r="F6517" s="18">
        <v>6509</v>
      </c>
      <c r="G6517">
        <v>2399290.5815574471</v>
      </c>
    </row>
    <row r="6518" spans="6:7" x14ac:dyDescent="0.45">
      <c r="F6518" s="18">
        <v>6510</v>
      </c>
      <c r="G6518">
        <v>5496303.1402512817</v>
      </c>
    </row>
    <row r="6519" spans="6:7" x14ac:dyDescent="0.45">
      <c r="F6519" s="18">
        <v>6511</v>
      </c>
      <c r="G6519">
        <v>21246370.019904867</v>
      </c>
    </row>
    <row r="6520" spans="6:7" x14ac:dyDescent="0.45">
      <c r="F6520" s="18">
        <v>6512</v>
      </c>
      <c r="G6520">
        <v>2225229.8541566315</v>
      </c>
    </row>
    <row r="6521" spans="6:7" x14ac:dyDescent="0.45">
      <c r="F6521" s="18">
        <v>6513</v>
      </c>
      <c r="G6521">
        <v>3491466.0462116455</v>
      </c>
    </row>
    <row r="6522" spans="6:7" x14ac:dyDescent="0.45">
      <c r="F6522" s="18">
        <v>6514</v>
      </c>
      <c r="G6522">
        <v>1084642.1192120619</v>
      </c>
    </row>
    <row r="6523" spans="6:7" x14ac:dyDescent="0.45">
      <c r="F6523" s="18">
        <v>6515</v>
      </c>
      <c r="G6523">
        <v>772747.84852564265</v>
      </c>
    </row>
    <row r="6524" spans="6:7" x14ac:dyDescent="0.45">
      <c r="F6524" s="18">
        <v>6516</v>
      </c>
      <c r="G6524">
        <v>1139934.4160778739</v>
      </c>
    </row>
    <row r="6525" spans="6:7" x14ac:dyDescent="0.45">
      <c r="F6525" s="18">
        <v>6517</v>
      </c>
      <c r="G6525">
        <v>2415761.5230120337</v>
      </c>
    </row>
    <row r="6526" spans="6:7" x14ac:dyDescent="0.45">
      <c r="F6526" s="18">
        <v>6518</v>
      </c>
      <c r="G6526">
        <v>759720.90336258651</v>
      </c>
    </row>
    <row r="6527" spans="6:7" x14ac:dyDescent="0.45">
      <c r="F6527" s="18">
        <v>6519</v>
      </c>
      <c r="G6527">
        <v>3810294.5458862102</v>
      </c>
    </row>
    <row r="6528" spans="6:7" x14ac:dyDescent="0.45">
      <c r="F6528" s="18">
        <v>6520</v>
      </c>
      <c r="G6528">
        <v>988461.85750065057</v>
      </c>
    </row>
    <row r="6529" spans="6:7" x14ac:dyDescent="0.45">
      <c r="F6529" s="18">
        <v>6521</v>
      </c>
      <c r="G6529">
        <v>329165.94753207534</v>
      </c>
    </row>
    <row r="6530" spans="6:7" x14ac:dyDescent="0.45">
      <c r="F6530" s="18">
        <v>6522</v>
      </c>
      <c r="G6530">
        <v>10252285.273301171</v>
      </c>
    </row>
    <row r="6531" spans="6:7" x14ac:dyDescent="0.45">
      <c r="F6531" s="18">
        <v>6523</v>
      </c>
      <c r="G6531">
        <v>659417.5022593037</v>
      </c>
    </row>
    <row r="6532" spans="6:7" x14ac:dyDescent="0.45">
      <c r="F6532" s="18">
        <v>6524</v>
      </c>
      <c r="G6532">
        <v>3798720.5559139489</v>
      </c>
    </row>
    <row r="6533" spans="6:7" x14ac:dyDescent="0.45">
      <c r="F6533" s="18">
        <v>6525</v>
      </c>
      <c r="G6533">
        <v>1088528.095068326</v>
      </c>
    </row>
    <row r="6534" spans="6:7" x14ac:dyDescent="0.45">
      <c r="F6534" s="18">
        <v>6526</v>
      </c>
      <c r="G6534">
        <v>3973693.596543713</v>
      </c>
    </row>
    <row r="6535" spans="6:7" x14ac:dyDescent="0.45">
      <c r="F6535" s="18">
        <v>6527</v>
      </c>
      <c r="G6535">
        <v>3226720.8096006559</v>
      </c>
    </row>
    <row r="6536" spans="6:7" x14ac:dyDescent="0.45">
      <c r="F6536" s="18">
        <v>6528</v>
      </c>
      <c r="G6536">
        <v>1611962.2586439443</v>
      </c>
    </row>
    <row r="6537" spans="6:7" x14ac:dyDescent="0.45">
      <c r="F6537" s="18">
        <v>6529</v>
      </c>
      <c r="G6537">
        <v>1049576.3153848106</v>
      </c>
    </row>
    <row r="6538" spans="6:7" x14ac:dyDescent="0.45">
      <c r="F6538" s="18">
        <v>6530</v>
      </c>
      <c r="G6538">
        <v>252077.05937389686</v>
      </c>
    </row>
    <row r="6539" spans="6:7" x14ac:dyDescent="0.45">
      <c r="F6539" s="18">
        <v>6531</v>
      </c>
      <c r="G6539">
        <v>2763330.5392025067</v>
      </c>
    </row>
    <row r="6540" spans="6:7" x14ac:dyDescent="0.45">
      <c r="F6540" s="18">
        <v>6532</v>
      </c>
      <c r="G6540">
        <v>2821033.3157072403</v>
      </c>
    </row>
    <row r="6541" spans="6:7" x14ac:dyDescent="0.45">
      <c r="F6541" s="18">
        <v>6533</v>
      </c>
      <c r="G6541">
        <v>692804.43109224061</v>
      </c>
    </row>
    <row r="6542" spans="6:7" x14ac:dyDescent="0.45">
      <c r="F6542" s="18">
        <v>6534</v>
      </c>
      <c r="G6542">
        <v>605160.69461687224</v>
      </c>
    </row>
    <row r="6543" spans="6:7" x14ac:dyDescent="0.45">
      <c r="F6543" s="18">
        <v>6535</v>
      </c>
      <c r="G6543">
        <v>7460897.1027705111</v>
      </c>
    </row>
    <row r="6544" spans="6:7" x14ac:dyDescent="0.45">
      <c r="F6544" s="18">
        <v>6536</v>
      </c>
      <c r="G6544">
        <v>394573.33540213946</v>
      </c>
    </row>
    <row r="6545" spans="6:7" x14ac:dyDescent="0.45">
      <c r="F6545" s="18">
        <v>6537</v>
      </c>
      <c r="G6545">
        <v>285180.23700889194</v>
      </c>
    </row>
    <row r="6546" spans="6:7" x14ac:dyDescent="0.45">
      <c r="F6546" s="18">
        <v>6538</v>
      </c>
      <c r="G6546">
        <v>719752.34508555708</v>
      </c>
    </row>
    <row r="6547" spans="6:7" x14ac:dyDescent="0.45">
      <c r="F6547" s="18">
        <v>6539</v>
      </c>
      <c r="G6547">
        <v>649291.61855839321</v>
      </c>
    </row>
    <row r="6548" spans="6:7" x14ac:dyDescent="0.45">
      <c r="F6548" s="18">
        <v>6540</v>
      </c>
      <c r="G6548">
        <v>1142335.9935926893</v>
      </c>
    </row>
    <row r="6549" spans="6:7" x14ac:dyDescent="0.45">
      <c r="F6549" s="18">
        <v>6541</v>
      </c>
      <c r="G6549">
        <v>731651.26682074519</v>
      </c>
    </row>
    <row r="6550" spans="6:7" x14ac:dyDescent="0.45">
      <c r="F6550" s="18">
        <v>6542</v>
      </c>
      <c r="G6550">
        <v>1538057.867408782</v>
      </c>
    </row>
    <row r="6551" spans="6:7" x14ac:dyDescent="0.45">
      <c r="F6551" s="18">
        <v>6543</v>
      </c>
      <c r="G6551">
        <v>3455610.2219734644</v>
      </c>
    </row>
    <row r="6552" spans="6:7" x14ac:dyDescent="0.45">
      <c r="F6552" s="18">
        <v>6544</v>
      </c>
      <c r="G6552">
        <v>1362384.9447974276</v>
      </c>
    </row>
    <row r="6553" spans="6:7" x14ac:dyDescent="0.45">
      <c r="F6553" s="18">
        <v>6545</v>
      </c>
      <c r="G6553">
        <v>9561832.2671308927</v>
      </c>
    </row>
    <row r="6554" spans="6:7" x14ac:dyDescent="0.45">
      <c r="F6554" s="18">
        <v>6546</v>
      </c>
      <c r="G6554">
        <v>2368342.7569507728</v>
      </c>
    </row>
    <row r="6555" spans="6:7" x14ac:dyDescent="0.45">
      <c r="F6555" s="18">
        <v>6547</v>
      </c>
      <c r="G6555">
        <v>3095872.5305683534</v>
      </c>
    </row>
    <row r="6556" spans="6:7" x14ac:dyDescent="0.45">
      <c r="F6556" s="18">
        <v>6548</v>
      </c>
      <c r="G6556">
        <v>1938291.3162284316</v>
      </c>
    </row>
    <row r="6557" spans="6:7" x14ac:dyDescent="0.45">
      <c r="F6557" s="18">
        <v>6549</v>
      </c>
      <c r="G6557">
        <v>1038533.8733907364</v>
      </c>
    </row>
    <row r="6558" spans="6:7" x14ac:dyDescent="0.45">
      <c r="F6558" s="18">
        <v>6550</v>
      </c>
      <c r="G6558">
        <v>2534641.6221334832</v>
      </c>
    </row>
    <row r="6559" spans="6:7" x14ac:dyDescent="0.45">
      <c r="F6559" s="18">
        <v>6551</v>
      </c>
      <c r="G6559">
        <v>1064358.1902317824</v>
      </c>
    </row>
    <row r="6560" spans="6:7" x14ac:dyDescent="0.45">
      <c r="F6560" s="18">
        <v>6552</v>
      </c>
      <c r="G6560">
        <v>4035022.2427420844</v>
      </c>
    </row>
    <row r="6561" spans="6:7" x14ac:dyDescent="0.45">
      <c r="F6561" s="18">
        <v>6553</v>
      </c>
      <c r="G6561">
        <v>3904573.4483080464</v>
      </c>
    </row>
    <row r="6562" spans="6:7" x14ac:dyDescent="0.45">
      <c r="F6562" s="18">
        <v>6554</v>
      </c>
      <c r="G6562">
        <v>312304.46683828114</v>
      </c>
    </row>
    <row r="6563" spans="6:7" x14ac:dyDescent="0.45">
      <c r="F6563" s="18">
        <v>6555</v>
      </c>
      <c r="G6563">
        <v>1525468.9573266916</v>
      </c>
    </row>
    <row r="6564" spans="6:7" x14ac:dyDescent="0.45">
      <c r="F6564" s="18">
        <v>6556</v>
      </c>
      <c r="G6564">
        <v>1722214.7807118138</v>
      </c>
    </row>
    <row r="6565" spans="6:7" x14ac:dyDescent="0.45">
      <c r="F6565" s="18">
        <v>6557</v>
      </c>
      <c r="G6565">
        <v>1230745.8975568907</v>
      </c>
    </row>
    <row r="6566" spans="6:7" x14ac:dyDescent="0.45">
      <c r="F6566" s="18">
        <v>6558</v>
      </c>
      <c r="G6566">
        <v>7324249.386982549</v>
      </c>
    </row>
    <row r="6567" spans="6:7" x14ac:dyDescent="0.45">
      <c r="F6567" s="18">
        <v>6559</v>
      </c>
      <c r="G6567">
        <v>512646.06875975395</v>
      </c>
    </row>
    <row r="6568" spans="6:7" x14ac:dyDescent="0.45">
      <c r="F6568" s="18">
        <v>6560</v>
      </c>
      <c r="G6568">
        <v>1555709.3359025128</v>
      </c>
    </row>
    <row r="6569" spans="6:7" x14ac:dyDescent="0.45">
      <c r="F6569" s="18">
        <v>6561</v>
      </c>
      <c r="G6569">
        <v>1737284.7341943374</v>
      </c>
    </row>
    <row r="6570" spans="6:7" x14ac:dyDescent="0.45">
      <c r="F6570" s="18">
        <v>6562</v>
      </c>
      <c r="G6570">
        <v>1496981.3162735689</v>
      </c>
    </row>
    <row r="6571" spans="6:7" x14ac:dyDescent="0.45">
      <c r="F6571" s="18">
        <v>6563</v>
      </c>
      <c r="G6571">
        <v>2713287.4228259488</v>
      </c>
    </row>
    <row r="6572" spans="6:7" x14ac:dyDescent="0.45">
      <c r="F6572" s="18">
        <v>6564</v>
      </c>
      <c r="G6572">
        <v>583665.14628862275</v>
      </c>
    </row>
    <row r="6573" spans="6:7" x14ac:dyDescent="0.45">
      <c r="F6573" s="18">
        <v>6565</v>
      </c>
      <c r="G6573">
        <v>848242.00157491397</v>
      </c>
    </row>
    <row r="6574" spans="6:7" x14ac:dyDescent="0.45">
      <c r="F6574" s="18">
        <v>6566</v>
      </c>
      <c r="G6574">
        <v>1786629.0580990538</v>
      </c>
    </row>
    <row r="6575" spans="6:7" x14ac:dyDescent="0.45">
      <c r="F6575" s="18">
        <v>6567</v>
      </c>
      <c r="G6575">
        <v>2051856.5211451112</v>
      </c>
    </row>
    <row r="6576" spans="6:7" x14ac:dyDescent="0.45">
      <c r="F6576" s="18">
        <v>6568</v>
      </c>
      <c r="G6576">
        <v>4257465.2590324748</v>
      </c>
    </row>
    <row r="6577" spans="6:7" x14ac:dyDescent="0.45">
      <c r="F6577" s="18">
        <v>6569</v>
      </c>
      <c r="G6577">
        <v>1052763.2477278518</v>
      </c>
    </row>
    <row r="6578" spans="6:7" x14ac:dyDescent="0.45">
      <c r="F6578" s="18">
        <v>6570</v>
      </c>
      <c r="G6578">
        <v>812347.3699563347</v>
      </c>
    </row>
    <row r="6579" spans="6:7" x14ac:dyDescent="0.45">
      <c r="F6579" s="18">
        <v>6571</v>
      </c>
      <c r="G6579">
        <v>11517609.654934887</v>
      </c>
    </row>
    <row r="6580" spans="6:7" x14ac:dyDescent="0.45">
      <c r="F6580" s="18">
        <v>6572</v>
      </c>
      <c r="G6580">
        <v>480147.08143902232</v>
      </c>
    </row>
    <row r="6581" spans="6:7" x14ac:dyDescent="0.45">
      <c r="F6581" s="18">
        <v>6573</v>
      </c>
      <c r="G6581">
        <v>1223197.4821353066</v>
      </c>
    </row>
    <row r="6582" spans="6:7" x14ac:dyDescent="0.45">
      <c r="F6582" s="18">
        <v>6574</v>
      </c>
      <c r="G6582">
        <v>1447756.0542747884</v>
      </c>
    </row>
    <row r="6583" spans="6:7" x14ac:dyDescent="0.45">
      <c r="F6583" s="18">
        <v>6575</v>
      </c>
      <c r="G6583">
        <v>5334874.3028254882</v>
      </c>
    </row>
    <row r="6584" spans="6:7" x14ac:dyDescent="0.45">
      <c r="F6584" s="18">
        <v>6576</v>
      </c>
      <c r="G6584">
        <v>1195917.3909794041</v>
      </c>
    </row>
    <row r="6585" spans="6:7" x14ac:dyDescent="0.45">
      <c r="F6585" s="18">
        <v>6577</v>
      </c>
      <c r="G6585">
        <v>7695008.4132751469</v>
      </c>
    </row>
    <row r="6586" spans="6:7" x14ac:dyDescent="0.45">
      <c r="F6586" s="18">
        <v>6578</v>
      </c>
      <c r="G6586">
        <v>1120993.013925653</v>
      </c>
    </row>
    <row r="6587" spans="6:7" x14ac:dyDescent="0.45">
      <c r="F6587" s="18">
        <v>6579</v>
      </c>
      <c r="G6587">
        <v>4232016.0773561504</v>
      </c>
    </row>
    <row r="6588" spans="6:7" x14ac:dyDescent="0.45">
      <c r="F6588" s="18">
        <v>6580</v>
      </c>
      <c r="G6588">
        <v>5764660.6444791947</v>
      </c>
    </row>
    <row r="6589" spans="6:7" x14ac:dyDescent="0.45">
      <c r="F6589" s="18">
        <v>6581</v>
      </c>
      <c r="G6589">
        <v>2790519.9461231851</v>
      </c>
    </row>
    <row r="6590" spans="6:7" x14ac:dyDescent="0.45">
      <c r="F6590" s="18">
        <v>6582</v>
      </c>
      <c r="G6590">
        <v>1331836.8856702771</v>
      </c>
    </row>
    <row r="6591" spans="6:7" x14ac:dyDescent="0.45">
      <c r="F6591" s="18">
        <v>6583</v>
      </c>
      <c r="G6591">
        <v>11175347.121149395</v>
      </c>
    </row>
    <row r="6592" spans="6:7" x14ac:dyDescent="0.45">
      <c r="F6592" s="18">
        <v>6584</v>
      </c>
      <c r="G6592">
        <v>2890850.0812120885</v>
      </c>
    </row>
    <row r="6593" spans="6:7" x14ac:dyDescent="0.45">
      <c r="F6593" s="18">
        <v>6585</v>
      </c>
      <c r="G6593">
        <v>2086172.8802648145</v>
      </c>
    </row>
    <row r="6594" spans="6:7" x14ac:dyDescent="0.45">
      <c r="F6594" s="18">
        <v>6586</v>
      </c>
      <c r="G6594">
        <v>4072761.1737886854</v>
      </c>
    </row>
    <row r="6595" spans="6:7" x14ac:dyDescent="0.45">
      <c r="F6595" s="18">
        <v>6587</v>
      </c>
      <c r="G6595">
        <v>555473.4499058933</v>
      </c>
    </row>
    <row r="6596" spans="6:7" x14ac:dyDescent="0.45">
      <c r="F6596" s="18">
        <v>6588</v>
      </c>
      <c r="G6596">
        <v>510520.01334752311</v>
      </c>
    </row>
    <row r="6597" spans="6:7" x14ac:dyDescent="0.45">
      <c r="F6597" s="18">
        <v>6589</v>
      </c>
      <c r="G6597">
        <v>1749702.6287654557</v>
      </c>
    </row>
    <row r="6598" spans="6:7" x14ac:dyDescent="0.45">
      <c r="F6598" s="18">
        <v>6590</v>
      </c>
      <c r="G6598">
        <v>3736734.5911629209</v>
      </c>
    </row>
    <row r="6599" spans="6:7" x14ac:dyDescent="0.45">
      <c r="F6599" s="18">
        <v>6591</v>
      </c>
      <c r="G6599">
        <v>1288298.6050581769</v>
      </c>
    </row>
    <row r="6600" spans="6:7" x14ac:dyDescent="0.45">
      <c r="F6600" s="18">
        <v>6592</v>
      </c>
      <c r="G6600">
        <v>1618231.2713060251</v>
      </c>
    </row>
    <row r="6601" spans="6:7" x14ac:dyDescent="0.45">
      <c r="F6601" s="18">
        <v>6593</v>
      </c>
      <c r="G6601">
        <v>585213.7427616152</v>
      </c>
    </row>
    <row r="6602" spans="6:7" x14ac:dyDescent="0.45">
      <c r="F6602" s="18">
        <v>6594</v>
      </c>
      <c r="G6602">
        <v>787327.70551892696</v>
      </c>
    </row>
    <row r="6603" spans="6:7" x14ac:dyDescent="0.45">
      <c r="F6603" s="18">
        <v>6595</v>
      </c>
      <c r="G6603">
        <v>3529411.5017824369</v>
      </c>
    </row>
    <row r="6604" spans="6:7" x14ac:dyDescent="0.45">
      <c r="F6604" s="18">
        <v>6596</v>
      </c>
      <c r="G6604">
        <v>2609240.0763476687</v>
      </c>
    </row>
    <row r="6605" spans="6:7" x14ac:dyDescent="0.45">
      <c r="F6605" s="18">
        <v>6597</v>
      </c>
      <c r="G6605">
        <v>2108675.5396749852</v>
      </c>
    </row>
    <row r="6606" spans="6:7" x14ac:dyDescent="0.45">
      <c r="F6606" s="18">
        <v>6598</v>
      </c>
      <c r="G6606">
        <v>2153415.958947123</v>
      </c>
    </row>
    <row r="6607" spans="6:7" x14ac:dyDescent="0.45">
      <c r="F6607" s="18">
        <v>6599</v>
      </c>
      <c r="G6607">
        <v>3923924.8848771332</v>
      </c>
    </row>
    <row r="6608" spans="6:7" x14ac:dyDescent="0.45">
      <c r="F6608" s="18">
        <v>6600</v>
      </c>
      <c r="G6608">
        <v>1173174.1266513618</v>
      </c>
    </row>
    <row r="6609" spans="6:7" x14ac:dyDescent="0.45">
      <c r="F6609" s="18">
        <v>6601</v>
      </c>
      <c r="G6609">
        <v>2563311.6162624652</v>
      </c>
    </row>
    <row r="6610" spans="6:7" x14ac:dyDescent="0.45">
      <c r="F6610" s="18">
        <v>6602</v>
      </c>
      <c r="G6610">
        <v>1870843.2279619214</v>
      </c>
    </row>
    <row r="6611" spans="6:7" x14ac:dyDescent="0.45">
      <c r="F6611" s="18">
        <v>6603</v>
      </c>
      <c r="G6611">
        <v>2857277.1601457987</v>
      </c>
    </row>
    <row r="6612" spans="6:7" x14ac:dyDescent="0.45">
      <c r="F6612" s="18">
        <v>6604</v>
      </c>
      <c r="G6612">
        <v>2131350.0781618888</v>
      </c>
    </row>
    <row r="6613" spans="6:7" x14ac:dyDescent="0.45">
      <c r="F6613" s="18">
        <v>6605</v>
      </c>
      <c r="G6613">
        <v>772963.25406387623</v>
      </c>
    </row>
    <row r="6614" spans="6:7" x14ac:dyDescent="0.45">
      <c r="F6614" s="18">
        <v>6606</v>
      </c>
      <c r="G6614">
        <v>846489.24706267298</v>
      </c>
    </row>
    <row r="6615" spans="6:7" x14ac:dyDescent="0.45">
      <c r="F6615" s="18">
        <v>6607</v>
      </c>
      <c r="G6615">
        <v>246613.78028777451</v>
      </c>
    </row>
    <row r="6616" spans="6:7" x14ac:dyDescent="0.45">
      <c r="F6616" s="18">
        <v>6608</v>
      </c>
      <c r="G6616">
        <v>1137356.8853112611</v>
      </c>
    </row>
    <row r="6617" spans="6:7" x14ac:dyDescent="0.45">
      <c r="F6617" s="18">
        <v>6609</v>
      </c>
      <c r="G6617">
        <v>599515.78396264149</v>
      </c>
    </row>
    <row r="6618" spans="6:7" x14ac:dyDescent="0.45">
      <c r="F6618" s="18">
        <v>6610</v>
      </c>
      <c r="G6618">
        <v>8641195.5843313858</v>
      </c>
    </row>
    <row r="6619" spans="6:7" x14ac:dyDescent="0.45">
      <c r="F6619" s="18">
        <v>6611</v>
      </c>
      <c r="G6619">
        <v>2444894.0456447708</v>
      </c>
    </row>
    <row r="6620" spans="6:7" x14ac:dyDescent="0.45">
      <c r="F6620" s="18">
        <v>6612</v>
      </c>
      <c r="G6620">
        <v>1351008.0121839903</v>
      </c>
    </row>
    <row r="6621" spans="6:7" x14ac:dyDescent="0.45">
      <c r="F6621" s="18">
        <v>6613</v>
      </c>
      <c r="G6621">
        <v>2888922.2160665072</v>
      </c>
    </row>
    <row r="6622" spans="6:7" x14ac:dyDescent="0.45">
      <c r="F6622" s="18">
        <v>6614</v>
      </c>
      <c r="G6622">
        <v>751933.78525073465</v>
      </c>
    </row>
    <row r="6623" spans="6:7" x14ac:dyDescent="0.45">
      <c r="F6623" s="18">
        <v>6615</v>
      </c>
      <c r="G6623">
        <v>825576.66667439917</v>
      </c>
    </row>
    <row r="6624" spans="6:7" x14ac:dyDescent="0.45">
      <c r="F6624" s="18">
        <v>6616</v>
      </c>
      <c r="G6624">
        <v>276953.6013669289</v>
      </c>
    </row>
    <row r="6625" spans="6:7" x14ac:dyDescent="0.45">
      <c r="F6625" s="18">
        <v>6617</v>
      </c>
      <c r="G6625">
        <v>5657547.2305421941</v>
      </c>
    </row>
    <row r="6626" spans="6:7" x14ac:dyDescent="0.45">
      <c r="F6626" s="18">
        <v>6618</v>
      </c>
      <c r="G6626">
        <v>1377730.2550954744</v>
      </c>
    </row>
    <row r="6627" spans="6:7" x14ac:dyDescent="0.45">
      <c r="F6627" s="18">
        <v>6619</v>
      </c>
      <c r="G6627">
        <v>2808413.5317411683</v>
      </c>
    </row>
    <row r="6628" spans="6:7" x14ac:dyDescent="0.45">
      <c r="F6628" s="18">
        <v>6620</v>
      </c>
      <c r="G6628">
        <v>2627402.8972009248</v>
      </c>
    </row>
    <row r="6629" spans="6:7" x14ac:dyDescent="0.45">
      <c r="F6629" s="18">
        <v>6621</v>
      </c>
      <c r="G6629">
        <v>429490.92925748136</v>
      </c>
    </row>
    <row r="6630" spans="6:7" x14ac:dyDescent="0.45">
      <c r="F6630" s="18">
        <v>6622</v>
      </c>
      <c r="G6630">
        <v>1469472.408097334</v>
      </c>
    </row>
    <row r="6631" spans="6:7" x14ac:dyDescent="0.45">
      <c r="F6631" s="18">
        <v>6623</v>
      </c>
      <c r="G6631">
        <v>6580797.1273091566</v>
      </c>
    </row>
    <row r="6632" spans="6:7" x14ac:dyDescent="0.45">
      <c r="F6632" s="18">
        <v>6624</v>
      </c>
      <c r="G6632">
        <v>1291231.4832973464</v>
      </c>
    </row>
    <row r="6633" spans="6:7" x14ac:dyDescent="0.45">
      <c r="F6633" s="18">
        <v>6625</v>
      </c>
      <c r="G6633">
        <v>994143.35726217099</v>
      </c>
    </row>
    <row r="6634" spans="6:7" x14ac:dyDescent="0.45">
      <c r="F6634" s="18">
        <v>6626</v>
      </c>
      <c r="G6634">
        <v>1790417.8483634919</v>
      </c>
    </row>
    <row r="6635" spans="6:7" x14ac:dyDescent="0.45">
      <c r="F6635" s="18">
        <v>6627</v>
      </c>
      <c r="G6635">
        <v>4140148.0618076688</v>
      </c>
    </row>
    <row r="6636" spans="6:7" x14ac:dyDescent="0.45">
      <c r="F6636" s="18">
        <v>6628</v>
      </c>
      <c r="G6636">
        <v>2289428.1276308526</v>
      </c>
    </row>
    <row r="6637" spans="6:7" x14ac:dyDescent="0.45">
      <c r="F6637" s="18">
        <v>6629</v>
      </c>
      <c r="G6637">
        <v>772576.083150569</v>
      </c>
    </row>
    <row r="6638" spans="6:7" x14ac:dyDescent="0.45">
      <c r="F6638" s="18">
        <v>6630</v>
      </c>
      <c r="G6638">
        <v>2939066.6567221107</v>
      </c>
    </row>
    <row r="6639" spans="6:7" x14ac:dyDescent="0.45">
      <c r="F6639" s="18">
        <v>6631</v>
      </c>
      <c r="G6639">
        <v>5520357.6122856652</v>
      </c>
    </row>
    <row r="6640" spans="6:7" x14ac:dyDescent="0.45">
      <c r="F6640" s="18">
        <v>6632</v>
      </c>
      <c r="G6640">
        <v>2122529.7283645784</v>
      </c>
    </row>
    <row r="6641" spans="6:7" x14ac:dyDescent="0.45">
      <c r="F6641" s="18">
        <v>6633</v>
      </c>
      <c r="G6641">
        <v>1228921.2764872848</v>
      </c>
    </row>
    <row r="6642" spans="6:7" x14ac:dyDescent="0.45">
      <c r="F6642" s="18">
        <v>6634</v>
      </c>
      <c r="G6642">
        <v>1913153.7404368224</v>
      </c>
    </row>
    <row r="6643" spans="6:7" x14ac:dyDescent="0.45">
      <c r="F6643" s="18">
        <v>6635</v>
      </c>
      <c r="G6643">
        <v>2701454.8855089424</v>
      </c>
    </row>
    <row r="6644" spans="6:7" x14ac:dyDescent="0.45">
      <c r="F6644" s="18">
        <v>6636</v>
      </c>
      <c r="G6644">
        <v>645714.96771826257</v>
      </c>
    </row>
    <row r="6645" spans="6:7" x14ac:dyDescent="0.45">
      <c r="F6645" s="18">
        <v>6637</v>
      </c>
      <c r="G6645">
        <v>531364.09756106848</v>
      </c>
    </row>
    <row r="6646" spans="6:7" x14ac:dyDescent="0.45">
      <c r="F6646" s="18">
        <v>6638</v>
      </c>
      <c r="G6646">
        <v>416983.83802605444</v>
      </c>
    </row>
    <row r="6647" spans="6:7" x14ac:dyDescent="0.45">
      <c r="F6647" s="18">
        <v>6639</v>
      </c>
      <c r="G6647">
        <v>2566602.7620296329</v>
      </c>
    </row>
    <row r="6648" spans="6:7" x14ac:dyDescent="0.45">
      <c r="F6648" s="18">
        <v>6640</v>
      </c>
      <c r="G6648">
        <v>1802799.0942931736</v>
      </c>
    </row>
    <row r="6649" spans="6:7" x14ac:dyDescent="0.45">
      <c r="F6649" s="18">
        <v>6641</v>
      </c>
      <c r="G6649">
        <v>1098635.4534579448</v>
      </c>
    </row>
    <row r="6650" spans="6:7" x14ac:dyDescent="0.45">
      <c r="F6650" s="18">
        <v>6642</v>
      </c>
      <c r="G6650">
        <v>3016292.4874640857</v>
      </c>
    </row>
    <row r="6651" spans="6:7" x14ac:dyDescent="0.45">
      <c r="F6651" s="18">
        <v>6643</v>
      </c>
      <c r="G6651">
        <v>1588471.6424839885</v>
      </c>
    </row>
    <row r="6652" spans="6:7" x14ac:dyDescent="0.45">
      <c r="F6652" s="18">
        <v>6644</v>
      </c>
      <c r="G6652">
        <v>1718504.8169650408</v>
      </c>
    </row>
    <row r="6653" spans="6:7" x14ac:dyDescent="0.45">
      <c r="F6653" s="18">
        <v>6645</v>
      </c>
      <c r="G6653">
        <v>6266127.6597224576</v>
      </c>
    </row>
    <row r="6654" spans="6:7" x14ac:dyDescent="0.45">
      <c r="F6654" s="18">
        <v>6646</v>
      </c>
      <c r="G6654">
        <v>631876.68208097946</v>
      </c>
    </row>
    <row r="6655" spans="6:7" x14ac:dyDescent="0.45">
      <c r="F6655" s="18">
        <v>6647</v>
      </c>
      <c r="G6655">
        <v>987640.11688235449</v>
      </c>
    </row>
    <row r="6656" spans="6:7" x14ac:dyDescent="0.45">
      <c r="F6656" s="18">
        <v>6648</v>
      </c>
      <c r="G6656">
        <v>589791.85651994392</v>
      </c>
    </row>
    <row r="6657" spans="6:7" x14ac:dyDescent="0.45">
      <c r="F6657" s="18">
        <v>6649</v>
      </c>
      <c r="G6657">
        <v>5386663.5097500347</v>
      </c>
    </row>
    <row r="6658" spans="6:7" x14ac:dyDescent="0.45">
      <c r="F6658" s="18">
        <v>6650</v>
      </c>
      <c r="G6658">
        <v>4249983.2048158264</v>
      </c>
    </row>
    <row r="6659" spans="6:7" x14ac:dyDescent="0.45">
      <c r="F6659" s="18">
        <v>6651</v>
      </c>
      <c r="G6659">
        <v>227169.36240774178</v>
      </c>
    </row>
    <row r="6660" spans="6:7" x14ac:dyDescent="0.45">
      <c r="F6660" s="18">
        <v>6652</v>
      </c>
      <c r="G6660">
        <v>1775587.8754191983</v>
      </c>
    </row>
    <row r="6661" spans="6:7" x14ac:dyDescent="0.45">
      <c r="F6661" s="18">
        <v>6653</v>
      </c>
      <c r="G6661">
        <v>556583.38446408871</v>
      </c>
    </row>
    <row r="6662" spans="6:7" x14ac:dyDescent="0.45">
      <c r="F6662" s="18">
        <v>6654</v>
      </c>
      <c r="G6662">
        <v>1313749.6012252935</v>
      </c>
    </row>
    <row r="6663" spans="6:7" x14ac:dyDescent="0.45">
      <c r="F6663" s="18">
        <v>6655</v>
      </c>
      <c r="G6663">
        <v>1904535.7342547805</v>
      </c>
    </row>
    <row r="6664" spans="6:7" x14ac:dyDescent="0.45">
      <c r="F6664" s="18">
        <v>6656</v>
      </c>
      <c r="G6664">
        <v>1641278.0154540031</v>
      </c>
    </row>
    <row r="6665" spans="6:7" x14ac:dyDescent="0.45">
      <c r="F6665" s="18">
        <v>6657</v>
      </c>
      <c r="G6665">
        <v>2236819.7740258486</v>
      </c>
    </row>
    <row r="6666" spans="6:7" x14ac:dyDescent="0.45">
      <c r="F6666" s="18">
        <v>6658</v>
      </c>
      <c r="G6666">
        <v>1288741.0786239249</v>
      </c>
    </row>
    <row r="6667" spans="6:7" x14ac:dyDescent="0.45">
      <c r="F6667" s="18">
        <v>6659</v>
      </c>
      <c r="G6667">
        <v>2822697.5705612772</v>
      </c>
    </row>
    <row r="6668" spans="6:7" x14ac:dyDescent="0.45">
      <c r="F6668" s="18">
        <v>6660</v>
      </c>
      <c r="G6668">
        <v>335991.53295913781</v>
      </c>
    </row>
    <row r="6669" spans="6:7" x14ac:dyDescent="0.45">
      <c r="F6669" s="18">
        <v>6661</v>
      </c>
      <c r="G6669">
        <v>1225605.7081794047</v>
      </c>
    </row>
    <row r="6670" spans="6:7" x14ac:dyDescent="0.45">
      <c r="F6670" s="18">
        <v>6662</v>
      </c>
      <c r="G6670">
        <v>3671481.6492754989</v>
      </c>
    </row>
    <row r="6671" spans="6:7" x14ac:dyDescent="0.45">
      <c r="F6671" s="18">
        <v>6663</v>
      </c>
      <c r="G6671">
        <v>2681894.3403881961</v>
      </c>
    </row>
    <row r="6672" spans="6:7" x14ac:dyDescent="0.45">
      <c r="F6672" s="18">
        <v>6664</v>
      </c>
      <c r="G6672">
        <v>574515.09189734422</v>
      </c>
    </row>
    <row r="6673" spans="6:7" x14ac:dyDescent="0.45">
      <c r="F6673" s="18">
        <v>6665</v>
      </c>
      <c r="G6673">
        <v>597459.08173834824</v>
      </c>
    </row>
    <row r="6674" spans="6:7" x14ac:dyDescent="0.45">
      <c r="F6674" s="18">
        <v>6666</v>
      </c>
      <c r="G6674">
        <v>949373.52723268885</v>
      </c>
    </row>
    <row r="6675" spans="6:7" x14ac:dyDescent="0.45">
      <c r="F6675" s="18">
        <v>6667</v>
      </c>
      <c r="G6675">
        <v>1870564.1705567453</v>
      </c>
    </row>
    <row r="6676" spans="6:7" x14ac:dyDescent="0.45">
      <c r="F6676" s="18">
        <v>6668</v>
      </c>
      <c r="G6676">
        <v>281257.97988816333</v>
      </c>
    </row>
    <row r="6677" spans="6:7" x14ac:dyDescent="0.45">
      <c r="F6677" s="18">
        <v>6669</v>
      </c>
      <c r="G6677">
        <v>1641553.4343746826</v>
      </c>
    </row>
    <row r="6678" spans="6:7" x14ac:dyDescent="0.45">
      <c r="F6678" s="18">
        <v>6670</v>
      </c>
      <c r="G6678">
        <v>3168704.0641673105</v>
      </c>
    </row>
    <row r="6679" spans="6:7" x14ac:dyDescent="0.45">
      <c r="F6679" s="18">
        <v>6671</v>
      </c>
      <c r="G6679">
        <v>5126965.3929543812</v>
      </c>
    </row>
    <row r="6680" spans="6:7" x14ac:dyDescent="0.45">
      <c r="F6680" s="18">
        <v>6672</v>
      </c>
      <c r="G6680">
        <v>6528653.7292165197</v>
      </c>
    </row>
    <row r="6681" spans="6:7" x14ac:dyDescent="0.45">
      <c r="F6681" s="18">
        <v>6673</v>
      </c>
      <c r="G6681">
        <v>6942757.0990312044</v>
      </c>
    </row>
    <row r="6682" spans="6:7" x14ac:dyDescent="0.45">
      <c r="F6682" s="18">
        <v>6674</v>
      </c>
      <c r="G6682">
        <v>8809309.891806161</v>
      </c>
    </row>
    <row r="6683" spans="6:7" x14ac:dyDescent="0.45">
      <c r="F6683" s="18">
        <v>6675</v>
      </c>
      <c r="G6683">
        <v>844431.17082431517</v>
      </c>
    </row>
    <row r="6684" spans="6:7" x14ac:dyDescent="0.45">
      <c r="F6684" s="18">
        <v>6676</v>
      </c>
      <c r="G6684">
        <v>2213986.8924035835</v>
      </c>
    </row>
    <row r="6685" spans="6:7" x14ac:dyDescent="0.45">
      <c r="F6685" s="18">
        <v>6677</v>
      </c>
      <c r="G6685">
        <v>747858.27619096055</v>
      </c>
    </row>
    <row r="6686" spans="6:7" x14ac:dyDescent="0.45">
      <c r="F6686" s="18">
        <v>6678</v>
      </c>
      <c r="G6686">
        <v>1235276.8177248689</v>
      </c>
    </row>
    <row r="6687" spans="6:7" x14ac:dyDescent="0.45">
      <c r="F6687" s="18">
        <v>6679</v>
      </c>
      <c r="G6687">
        <v>1538204.6547621647</v>
      </c>
    </row>
    <row r="6688" spans="6:7" x14ac:dyDescent="0.45">
      <c r="F6688" s="18">
        <v>6680</v>
      </c>
      <c r="G6688">
        <v>445253.61354272091</v>
      </c>
    </row>
    <row r="6689" spans="6:7" x14ac:dyDescent="0.45">
      <c r="F6689" s="18">
        <v>6681</v>
      </c>
      <c r="G6689">
        <v>510830.42188771977</v>
      </c>
    </row>
    <row r="6690" spans="6:7" x14ac:dyDescent="0.45">
      <c r="F6690" s="18">
        <v>6682</v>
      </c>
      <c r="G6690">
        <v>1565667.1597221813</v>
      </c>
    </row>
    <row r="6691" spans="6:7" x14ac:dyDescent="0.45">
      <c r="F6691" s="18">
        <v>6683</v>
      </c>
      <c r="G6691">
        <v>92057.400107700407</v>
      </c>
    </row>
    <row r="6692" spans="6:7" x14ac:dyDescent="0.45">
      <c r="F6692" s="18">
        <v>6684</v>
      </c>
      <c r="G6692">
        <v>11309488.639327694</v>
      </c>
    </row>
    <row r="6693" spans="6:7" x14ac:dyDescent="0.45">
      <c r="F6693" s="18">
        <v>6685</v>
      </c>
      <c r="G6693">
        <v>1369439.0604102826</v>
      </c>
    </row>
    <row r="6694" spans="6:7" x14ac:dyDescent="0.45">
      <c r="F6694" s="18">
        <v>6686</v>
      </c>
      <c r="G6694">
        <v>2392699.550429584</v>
      </c>
    </row>
    <row r="6695" spans="6:7" x14ac:dyDescent="0.45">
      <c r="F6695" s="18">
        <v>6687</v>
      </c>
      <c r="G6695">
        <v>1571377.6370016069</v>
      </c>
    </row>
    <row r="6696" spans="6:7" x14ac:dyDescent="0.45">
      <c r="F6696" s="18">
        <v>6688</v>
      </c>
      <c r="G6696">
        <v>1553220.6009269319</v>
      </c>
    </row>
    <row r="6697" spans="6:7" x14ac:dyDescent="0.45">
      <c r="F6697" s="18">
        <v>6689</v>
      </c>
      <c r="G6697">
        <v>3066642.1650964613</v>
      </c>
    </row>
    <row r="6698" spans="6:7" x14ac:dyDescent="0.45">
      <c r="F6698" s="18">
        <v>6690</v>
      </c>
      <c r="G6698">
        <v>2909877.0144052738</v>
      </c>
    </row>
    <row r="6699" spans="6:7" x14ac:dyDescent="0.45">
      <c r="F6699" s="18">
        <v>6691</v>
      </c>
      <c r="G6699">
        <v>1402865.5902792953</v>
      </c>
    </row>
    <row r="6700" spans="6:7" x14ac:dyDescent="0.45">
      <c r="F6700" s="18">
        <v>6692</v>
      </c>
      <c r="G6700">
        <v>1320668.8252795525</v>
      </c>
    </row>
    <row r="6701" spans="6:7" x14ac:dyDescent="0.45">
      <c r="F6701" s="18">
        <v>6693</v>
      </c>
      <c r="G6701">
        <v>941411.93786071031</v>
      </c>
    </row>
    <row r="6702" spans="6:7" x14ac:dyDescent="0.45">
      <c r="F6702" s="18">
        <v>6694</v>
      </c>
      <c r="G6702">
        <v>3370633.7316682911</v>
      </c>
    </row>
    <row r="6703" spans="6:7" x14ac:dyDescent="0.45">
      <c r="F6703" s="18">
        <v>6695</v>
      </c>
      <c r="G6703">
        <v>2282091.2214836101</v>
      </c>
    </row>
    <row r="6704" spans="6:7" x14ac:dyDescent="0.45">
      <c r="F6704" s="18">
        <v>6696</v>
      </c>
      <c r="G6704">
        <v>2124408.7415036266</v>
      </c>
    </row>
    <row r="6705" spans="6:7" x14ac:dyDescent="0.45">
      <c r="F6705" s="18">
        <v>6697</v>
      </c>
      <c r="G6705">
        <v>3571531.184143153</v>
      </c>
    </row>
    <row r="6706" spans="6:7" x14ac:dyDescent="0.45">
      <c r="F6706" s="18">
        <v>6698</v>
      </c>
      <c r="G6706">
        <v>5199284.1909647426</v>
      </c>
    </row>
    <row r="6707" spans="6:7" x14ac:dyDescent="0.45">
      <c r="F6707" s="18">
        <v>6699</v>
      </c>
      <c r="G6707">
        <v>7392559.3101792336</v>
      </c>
    </row>
    <row r="6708" spans="6:7" x14ac:dyDescent="0.45">
      <c r="F6708" s="18">
        <v>6700</v>
      </c>
      <c r="G6708">
        <v>3489305.6323865927</v>
      </c>
    </row>
    <row r="6709" spans="6:7" x14ac:dyDescent="0.45">
      <c r="F6709" s="18">
        <v>6701</v>
      </c>
      <c r="G6709">
        <v>4981806.862704101</v>
      </c>
    </row>
    <row r="6710" spans="6:7" x14ac:dyDescent="0.45">
      <c r="F6710" s="18">
        <v>6702</v>
      </c>
      <c r="G6710">
        <v>1555312.1437670267</v>
      </c>
    </row>
    <row r="6711" spans="6:7" x14ac:dyDescent="0.45">
      <c r="F6711" s="18">
        <v>6703</v>
      </c>
      <c r="G6711">
        <v>1796022.0822785534</v>
      </c>
    </row>
    <row r="6712" spans="6:7" x14ac:dyDescent="0.45">
      <c r="F6712" s="18">
        <v>6704</v>
      </c>
      <c r="G6712">
        <v>2749052.8887070236</v>
      </c>
    </row>
    <row r="6713" spans="6:7" x14ac:dyDescent="0.45">
      <c r="F6713" s="18">
        <v>6705</v>
      </c>
      <c r="G6713">
        <v>236573.93626222273</v>
      </c>
    </row>
    <row r="6714" spans="6:7" x14ac:dyDescent="0.45">
      <c r="F6714" s="18">
        <v>6706</v>
      </c>
      <c r="G6714">
        <v>5680218.4365764232</v>
      </c>
    </row>
    <row r="6715" spans="6:7" x14ac:dyDescent="0.45">
      <c r="F6715" s="18">
        <v>6707</v>
      </c>
      <c r="G6715">
        <v>2128073.3653527619</v>
      </c>
    </row>
    <row r="6716" spans="6:7" x14ac:dyDescent="0.45">
      <c r="F6716" s="18">
        <v>6708</v>
      </c>
      <c r="G6716">
        <v>735723.73559130158</v>
      </c>
    </row>
    <row r="6717" spans="6:7" x14ac:dyDescent="0.45">
      <c r="F6717" s="18">
        <v>6709</v>
      </c>
      <c r="G6717">
        <v>1149664.2196577298</v>
      </c>
    </row>
    <row r="6718" spans="6:7" x14ac:dyDescent="0.45">
      <c r="F6718" s="18">
        <v>6710</v>
      </c>
      <c r="G6718">
        <v>2412828.744243565</v>
      </c>
    </row>
    <row r="6719" spans="6:7" x14ac:dyDescent="0.45">
      <c r="F6719" s="18">
        <v>6711</v>
      </c>
      <c r="G6719">
        <v>6851354.559798494</v>
      </c>
    </row>
    <row r="6720" spans="6:7" x14ac:dyDescent="0.45">
      <c r="F6720" s="18">
        <v>6712</v>
      </c>
      <c r="G6720">
        <v>346870.96190760372</v>
      </c>
    </row>
    <row r="6721" spans="6:7" x14ac:dyDescent="0.45">
      <c r="F6721" s="18">
        <v>6713</v>
      </c>
      <c r="G6721">
        <v>409544.98500885774</v>
      </c>
    </row>
    <row r="6722" spans="6:7" x14ac:dyDescent="0.45">
      <c r="F6722" s="18">
        <v>6714</v>
      </c>
      <c r="G6722">
        <v>1404159.5612236122</v>
      </c>
    </row>
    <row r="6723" spans="6:7" x14ac:dyDescent="0.45">
      <c r="F6723" s="18">
        <v>6715</v>
      </c>
      <c r="G6723">
        <v>558722.03868675453</v>
      </c>
    </row>
    <row r="6724" spans="6:7" x14ac:dyDescent="0.45">
      <c r="F6724" s="18">
        <v>6716</v>
      </c>
      <c r="G6724">
        <v>2649436.4681673516</v>
      </c>
    </row>
    <row r="6725" spans="6:7" x14ac:dyDescent="0.45">
      <c r="F6725" s="18">
        <v>6717</v>
      </c>
      <c r="G6725">
        <v>1327637.7633953269</v>
      </c>
    </row>
    <row r="6726" spans="6:7" x14ac:dyDescent="0.45">
      <c r="F6726" s="18">
        <v>6718</v>
      </c>
      <c r="G6726">
        <v>726409.6947488538</v>
      </c>
    </row>
    <row r="6727" spans="6:7" x14ac:dyDescent="0.45">
      <c r="F6727" s="18">
        <v>6719</v>
      </c>
      <c r="G6727">
        <v>2460644.7425235836</v>
      </c>
    </row>
    <row r="6728" spans="6:7" x14ac:dyDescent="0.45">
      <c r="F6728" s="18">
        <v>6720</v>
      </c>
      <c r="G6728">
        <v>15328205.817653697</v>
      </c>
    </row>
    <row r="6729" spans="6:7" x14ac:dyDescent="0.45">
      <c r="F6729" s="18">
        <v>6721</v>
      </c>
      <c r="G6729">
        <v>4525084.1444575805</v>
      </c>
    </row>
    <row r="6730" spans="6:7" x14ac:dyDescent="0.45">
      <c r="F6730" s="18">
        <v>6722</v>
      </c>
      <c r="G6730">
        <v>2146017.8873917055</v>
      </c>
    </row>
    <row r="6731" spans="6:7" x14ac:dyDescent="0.45">
      <c r="F6731" s="18">
        <v>6723</v>
      </c>
      <c r="G6731">
        <v>5250043.0814367915</v>
      </c>
    </row>
    <row r="6732" spans="6:7" x14ac:dyDescent="0.45">
      <c r="F6732" s="18">
        <v>6724</v>
      </c>
      <c r="G6732">
        <v>1283431.4356281189</v>
      </c>
    </row>
    <row r="6733" spans="6:7" x14ac:dyDescent="0.45">
      <c r="F6733" s="18">
        <v>6725</v>
      </c>
      <c r="G6733">
        <v>1157026.047934857</v>
      </c>
    </row>
    <row r="6734" spans="6:7" x14ac:dyDescent="0.45">
      <c r="F6734" s="18">
        <v>6726</v>
      </c>
      <c r="G6734">
        <v>815969.91662703559</v>
      </c>
    </row>
    <row r="6735" spans="6:7" x14ac:dyDescent="0.45">
      <c r="F6735" s="18">
        <v>6727</v>
      </c>
      <c r="G6735">
        <v>1073303.6932449739</v>
      </c>
    </row>
    <row r="6736" spans="6:7" x14ac:dyDescent="0.45">
      <c r="F6736" s="18">
        <v>6728</v>
      </c>
      <c r="G6736">
        <v>810507.30701723229</v>
      </c>
    </row>
    <row r="6737" spans="6:7" x14ac:dyDescent="0.45">
      <c r="F6737" s="18">
        <v>6729</v>
      </c>
      <c r="G6737">
        <v>3000529.1893624361</v>
      </c>
    </row>
    <row r="6738" spans="6:7" x14ac:dyDescent="0.45">
      <c r="F6738" s="18">
        <v>6730</v>
      </c>
      <c r="G6738">
        <v>3290518.3401522255</v>
      </c>
    </row>
    <row r="6739" spans="6:7" x14ac:dyDescent="0.45">
      <c r="F6739" s="18">
        <v>6731</v>
      </c>
      <c r="G6739">
        <v>5454415.220132146</v>
      </c>
    </row>
    <row r="6740" spans="6:7" x14ac:dyDescent="0.45">
      <c r="F6740" s="18">
        <v>6732</v>
      </c>
      <c r="G6740">
        <v>2965586.6085319393</v>
      </c>
    </row>
    <row r="6741" spans="6:7" x14ac:dyDescent="0.45">
      <c r="F6741" s="18">
        <v>6733</v>
      </c>
      <c r="G6741">
        <v>378275.20268936252</v>
      </c>
    </row>
    <row r="6742" spans="6:7" x14ac:dyDescent="0.45">
      <c r="F6742" s="18">
        <v>6734</v>
      </c>
      <c r="G6742">
        <v>502182.63908927096</v>
      </c>
    </row>
    <row r="6743" spans="6:7" x14ac:dyDescent="0.45">
      <c r="F6743" s="18">
        <v>6735</v>
      </c>
      <c r="G6743">
        <v>1716802.0109229174</v>
      </c>
    </row>
    <row r="6744" spans="6:7" x14ac:dyDescent="0.45">
      <c r="F6744" s="18">
        <v>6736</v>
      </c>
      <c r="G6744">
        <v>6296001.883447906</v>
      </c>
    </row>
    <row r="6745" spans="6:7" x14ac:dyDescent="0.45">
      <c r="F6745" s="18">
        <v>6737</v>
      </c>
      <c r="G6745">
        <v>4028330.195290342</v>
      </c>
    </row>
    <row r="6746" spans="6:7" x14ac:dyDescent="0.45">
      <c r="F6746" s="18">
        <v>6738</v>
      </c>
      <c r="G6746">
        <v>2630192.8425086071</v>
      </c>
    </row>
    <row r="6747" spans="6:7" x14ac:dyDescent="0.45">
      <c r="F6747" s="18">
        <v>6739</v>
      </c>
      <c r="G6747">
        <v>3468400.3001469444</v>
      </c>
    </row>
    <row r="6748" spans="6:7" x14ac:dyDescent="0.45">
      <c r="F6748" s="18">
        <v>6740</v>
      </c>
      <c r="G6748">
        <v>454734.80713970703</v>
      </c>
    </row>
    <row r="6749" spans="6:7" x14ac:dyDescent="0.45">
      <c r="F6749" s="18">
        <v>6741</v>
      </c>
      <c r="G6749">
        <v>1785057.8620823021</v>
      </c>
    </row>
    <row r="6750" spans="6:7" x14ac:dyDescent="0.45">
      <c r="F6750" s="18">
        <v>6742</v>
      </c>
      <c r="G6750">
        <v>4805148.2692755116</v>
      </c>
    </row>
    <row r="6751" spans="6:7" x14ac:dyDescent="0.45">
      <c r="F6751" s="18">
        <v>6743</v>
      </c>
      <c r="G6751">
        <v>1045791.368397388</v>
      </c>
    </row>
    <row r="6752" spans="6:7" x14ac:dyDescent="0.45">
      <c r="F6752" s="18">
        <v>6744</v>
      </c>
      <c r="G6752">
        <v>2289112.7819687459</v>
      </c>
    </row>
    <row r="6753" spans="6:7" x14ac:dyDescent="0.45">
      <c r="F6753" s="18">
        <v>6745</v>
      </c>
      <c r="G6753">
        <v>1531249.543742222</v>
      </c>
    </row>
    <row r="6754" spans="6:7" x14ac:dyDescent="0.45">
      <c r="F6754" s="18">
        <v>6746</v>
      </c>
      <c r="G6754">
        <v>734145.33519999299</v>
      </c>
    </row>
    <row r="6755" spans="6:7" x14ac:dyDescent="0.45">
      <c r="F6755" s="18">
        <v>6747</v>
      </c>
      <c r="G6755">
        <v>686160.22220850841</v>
      </c>
    </row>
    <row r="6756" spans="6:7" x14ac:dyDescent="0.45">
      <c r="F6756" s="18">
        <v>6748</v>
      </c>
      <c r="G6756">
        <v>2281733.4215967772</v>
      </c>
    </row>
    <row r="6757" spans="6:7" x14ac:dyDescent="0.45">
      <c r="F6757" s="18">
        <v>6749</v>
      </c>
      <c r="G6757">
        <v>1485755.9111082039</v>
      </c>
    </row>
    <row r="6758" spans="6:7" x14ac:dyDescent="0.45">
      <c r="F6758" s="18">
        <v>6750</v>
      </c>
      <c r="G6758">
        <v>1585602.8854110886</v>
      </c>
    </row>
    <row r="6759" spans="6:7" x14ac:dyDescent="0.45">
      <c r="F6759" s="18">
        <v>6751</v>
      </c>
      <c r="G6759">
        <v>489034.25602068368</v>
      </c>
    </row>
    <row r="6760" spans="6:7" x14ac:dyDescent="0.45">
      <c r="F6760" s="18">
        <v>6752</v>
      </c>
      <c r="G6760">
        <v>1172714.2946633117</v>
      </c>
    </row>
    <row r="6761" spans="6:7" x14ac:dyDescent="0.45">
      <c r="F6761" s="18">
        <v>6753</v>
      </c>
      <c r="G6761">
        <v>5905780.2455451554</v>
      </c>
    </row>
    <row r="6762" spans="6:7" x14ac:dyDescent="0.45">
      <c r="F6762" s="18">
        <v>6754</v>
      </c>
      <c r="G6762">
        <v>1140067.317464703</v>
      </c>
    </row>
    <row r="6763" spans="6:7" x14ac:dyDescent="0.45">
      <c r="F6763" s="18">
        <v>6755</v>
      </c>
      <c r="G6763">
        <v>603108.3406793779</v>
      </c>
    </row>
    <row r="6764" spans="6:7" x14ac:dyDescent="0.45">
      <c r="F6764" s="18">
        <v>6756</v>
      </c>
      <c r="G6764">
        <v>3606818.6932866178</v>
      </c>
    </row>
    <row r="6765" spans="6:7" x14ac:dyDescent="0.45">
      <c r="F6765" s="18">
        <v>6757</v>
      </c>
      <c r="G6765">
        <v>1079973.2779088083</v>
      </c>
    </row>
    <row r="6766" spans="6:7" x14ac:dyDescent="0.45">
      <c r="F6766" s="18">
        <v>6758</v>
      </c>
      <c r="G6766">
        <v>1878608.1862728235</v>
      </c>
    </row>
    <row r="6767" spans="6:7" x14ac:dyDescent="0.45">
      <c r="F6767" s="18">
        <v>6759</v>
      </c>
      <c r="G6767">
        <v>4196739.6793844644</v>
      </c>
    </row>
    <row r="6768" spans="6:7" x14ac:dyDescent="0.45">
      <c r="F6768" s="18">
        <v>6760</v>
      </c>
      <c r="G6768">
        <v>389926.34642215271</v>
      </c>
    </row>
    <row r="6769" spans="6:7" x14ac:dyDescent="0.45">
      <c r="F6769" s="18">
        <v>6761</v>
      </c>
      <c r="G6769">
        <v>2232454.860851991</v>
      </c>
    </row>
    <row r="6770" spans="6:7" x14ac:dyDescent="0.45">
      <c r="F6770" s="18">
        <v>6762</v>
      </c>
      <c r="G6770">
        <v>1258016.5671612835</v>
      </c>
    </row>
    <row r="6771" spans="6:7" x14ac:dyDescent="0.45">
      <c r="F6771" s="18">
        <v>6763</v>
      </c>
      <c r="G6771">
        <v>7292382.9253296247</v>
      </c>
    </row>
    <row r="6772" spans="6:7" x14ac:dyDescent="0.45">
      <c r="F6772" s="18">
        <v>6764</v>
      </c>
      <c r="G6772">
        <v>5265325.0722753592</v>
      </c>
    </row>
    <row r="6773" spans="6:7" x14ac:dyDescent="0.45">
      <c r="F6773" s="18">
        <v>6765</v>
      </c>
      <c r="G6773">
        <v>3269055.3526274837</v>
      </c>
    </row>
    <row r="6774" spans="6:7" x14ac:dyDescent="0.45">
      <c r="F6774" s="18">
        <v>6766</v>
      </c>
      <c r="G6774">
        <v>1891834.573337646</v>
      </c>
    </row>
    <row r="6775" spans="6:7" x14ac:dyDescent="0.45">
      <c r="F6775" s="18">
        <v>6767</v>
      </c>
      <c r="G6775">
        <v>8274338.1083123237</v>
      </c>
    </row>
    <row r="6776" spans="6:7" x14ac:dyDescent="0.45">
      <c r="F6776" s="18">
        <v>6768</v>
      </c>
      <c r="G6776">
        <v>5056588.1302641332</v>
      </c>
    </row>
    <row r="6777" spans="6:7" x14ac:dyDescent="0.45">
      <c r="F6777" s="18">
        <v>6769</v>
      </c>
      <c r="G6777">
        <v>3142225.3607773543</v>
      </c>
    </row>
    <row r="6778" spans="6:7" x14ac:dyDescent="0.45">
      <c r="F6778" s="18">
        <v>6770</v>
      </c>
      <c r="G6778">
        <v>1372283.4702466445</v>
      </c>
    </row>
    <row r="6779" spans="6:7" x14ac:dyDescent="0.45">
      <c r="F6779" s="18">
        <v>6771</v>
      </c>
      <c r="G6779">
        <v>1106483.8717497655</v>
      </c>
    </row>
    <row r="6780" spans="6:7" x14ac:dyDescent="0.45">
      <c r="F6780" s="18">
        <v>6772</v>
      </c>
      <c r="G6780">
        <v>12936076.547486622</v>
      </c>
    </row>
    <row r="6781" spans="6:7" x14ac:dyDescent="0.45">
      <c r="F6781" s="18">
        <v>6773</v>
      </c>
      <c r="G6781">
        <v>1318466.2946684938</v>
      </c>
    </row>
    <row r="6782" spans="6:7" x14ac:dyDescent="0.45">
      <c r="F6782" s="18">
        <v>6774</v>
      </c>
      <c r="G6782">
        <v>1031001.5233371189</v>
      </c>
    </row>
    <row r="6783" spans="6:7" x14ac:dyDescent="0.45">
      <c r="F6783" s="18">
        <v>6775</v>
      </c>
      <c r="G6783">
        <v>2458319.8625393803</v>
      </c>
    </row>
    <row r="6784" spans="6:7" x14ac:dyDescent="0.45">
      <c r="F6784" s="18">
        <v>6776</v>
      </c>
      <c r="G6784">
        <v>595248.39021647989</v>
      </c>
    </row>
    <row r="6785" spans="6:7" x14ac:dyDescent="0.45">
      <c r="F6785" s="18">
        <v>6777</v>
      </c>
      <c r="G6785">
        <v>295039.20299535221</v>
      </c>
    </row>
    <row r="6786" spans="6:7" x14ac:dyDescent="0.45">
      <c r="F6786" s="18">
        <v>6778</v>
      </c>
      <c r="G6786">
        <v>477258.0536104081</v>
      </c>
    </row>
    <row r="6787" spans="6:7" x14ac:dyDescent="0.45">
      <c r="F6787" s="18">
        <v>6779</v>
      </c>
      <c r="G6787">
        <v>1009174.5932718419</v>
      </c>
    </row>
    <row r="6788" spans="6:7" x14ac:dyDescent="0.45">
      <c r="F6788" s="18">
        <v>6780</v>
      </c>
      <c r="G6788">
        <v>3396055.589627638</v>
      </c>
    </row>
    <row r="6789" spans="6:7" x14ac:dyDescent="0.45">
      <c r="F6789" s="18">
        <v>6781</v>
      </c>
      <c r="G6789">
        <v>2989623.7137867096</v>
      </c>
    </row>
    <row r="6790" spans="6:7" x14ac:dyDescent="0.45">
      <c r="F6790" s="18">
        <v>6782</v>
      </c>
      <c r="G6790">
        <v>662636.05770849914</v>
      </c>
    </row>
    <row r="6791" spans="6:7" x14ac:dyDescent="0.45">
      <c r="F6791" s="18">
        <v>6783</v>
      </c>
      <c r="G6791">
        <v>1803593.5527985573</v>
      </c>
    </row>
    <row r="6792" spans="6:7" x14ac:dyDescent="0.45">
      <c r="F6792" s="18">
        <v>6784</v>
      </c>
      <c r="G6792">
        <v>7809050.6768626235</v>
      </c>
    </row>
    <row r="6793" spans="6:7" x14ac:dyDescent="0.45">
      <c r="F6793" s="18">
        <v>6785</v>
      </c>
      <c r="G6793">
        <v>3429989.4081645678</v>
      </c>
    </row>
    <row r="6794" spans="6:7" x14ac:dyDescent="0.45">
      <c r="F6794" s="18">
        <v>6786</v>
      </c>
      <c r="G6794">
        <v>1195720.0445111117</v>
      </c>
    </row>
    <row r="6795" spans="6:7" x14ac:dyDescent="0.45">
      <c r="F6795" s="18">
        <v>6787</v>
      </c>
      <c r="G6795">
        <v>4326863.1447567446</v>
      </c>
    </row>
    <row r="6796" spans="6:7" x14ac:dyDescent="0.45">
      <c r="F6796" s="18">
        <v>6788</v>
      </c>
      <c r="G6796">
        <v>2991319.9003856122</v>
      </c>
    </row>
    <row r="6797" spans="6:7" x14ac:dyDescent="0.45">
      <c r="F6797" s="18">
        <v>6789</v>
      </c>
      <c r="G6797">
        <v>4999301.4137496697</v>
      </c>
    </row>
    <row r="6798" spans="6:7" x14ac:dyDescent="0.45">
      <c r="F6798" s="18">
        <v>6790</v>
      </c>
      <c r="G6798">
        <v>1464015.2089621823</v>
      </c>
    </row>
    <row r="6799" spans="6:7" x14ac:dyDescent="0.45">
      <c r="F6799" s="18">
        <v>6791</v>
      </c>
      <c r="G6799">
        <v>1454741.5462770641</v>
      </c>
    </row>
    <row r="6800" spans="6:7" x14ac:dyDescent="0.45">
      <c r="F6800" s="18">
        <v>6792</v>
      </c>
      <c r="G6800">
        <v>1080921.5386340821</v>
      </c>
    </row>
    <row r="6801" spans="6:7" x14ac:dyDescent="0.45">
      <c r="F6801" s="18">
        <v>6793</v>
      </c>
      <c r="G6801">
        <v>378106.2443315502</v>
      </c>
    </row>
    <row r="6802" spans="6:7" x14ac:dyDescent="0.45">
      <c r="F6802" s="18">
        <v>6794</v>
      </c>
      <c r="G6802">
        <v>478873.24865743163</v>
      </c>
    </row>
    <row r="6803" spans="6:7" x14ac:dyDescent="0.45">
      <c r="F6803" s="18">
        <v>6795</v>
      </c>
      <c r="G6803">
        <v>6019787.9757272303</v>
      </c>
    </row>
    <row r="6804" spans="6:7" x14ac:dyDescent="0.45">
      <c r="F6804" s="18">
        <v>6796</v>
      </c>
      <c r="G6804">
        <v>2589167.7171519566</v>
      </c>
    </row>
    <row r="6805" spans="6:7" x14ac:dyDescent="0.45">
      <c r="F6805" s="18">
        <v>6797</v>
      </c>
      <c r="G6805">
        <v>1182030.2161897051</v>
      </c>
    </row>
    <row r="6806" spans="6:7" x14ac:dyDescent="0.45">
      <c r="F6806" s="18">
        <v>6798</v>
      </c>
      <c r="G6806">
        <v>14097464.749784883</v>
      </c>
    </row>
    <row r="6807" spans="6:7" x14ac:dyDescent="0.45">
      <c r="F6807" s="18">
        <v>6799</v>
      </c>
      <c r="G6807">
        <v>1853676.6202252102</v>
      </c>
    </row>
    <row r="6808" spans="6:7" x14ac:dyDescent="0.45">
      <c r="F6808" s="18">
        <v>6800</v>
      </c>
      <c r="G6808">
        <v>1006678.8054395319</v>
      </c>
    </row>
    <row r="6809" spans="6:7" x14ac:dyDescent="0.45">
      <c r="F6809" s="18">
        <v>6801</v>
      </c>
      <c r="G6809">
        <v>1339113.2362595173</v>
      </c>
    </row>
    <row r="6810" spans="6:7" x14ac:dyDescent="0.45">
      <c r="F6810" s="18">
        <v>6802</v>
      </c>
      <c r="G6810">
        <v>4447036.6747674923</v>
      </c>
    </row>
    <row r="6811" spans="6:7" x14ac:dyDescent="0.45">
      <c r="F6811" s="18">
        <v>6803</v>
      </c>
      <c r="G6811">
        <v>5944836.075399667</v>
      </c>
    </row>
    <row r="6812" spans="6:7" x14ac:dyDescent="0.45">
      <c r="F6812" s="18">
        <v>6804</v>
      </c>
      <c r="G6812">
        <v>1433552.9824824135</v>
      </c>
    </row>
    <row r="6813" spans="6:7" x14ac:dyDescent="0.45">
      <c r="F6813" s="18">
        <v>6805</v>
      </c>
      <c r="G6813">
        <v>963220.69082499167</v>
      </c>
    </row>
    <row r="6814" spans="6:7" x14ac:dyDescent="0.45">
      <c r="F6814" s="18">
        <v>6806</v>
      </c>
      <c r="G6814">
        <v>1331468.1907305163</v>
      </c>
    </row>
    <row r="6815" spans="6:7" x14ac:dyDescent="0.45">
      <c r="F6815" s="18">
        <v>6807</v>
      </c>
      <c r="G6815">
        <v>870440.6372779035</v>
      </c>
    </row>
    <row r="6816" spans="6:7" x14ac:dyDescent="0.45">
      <c r="F6816" s="18">
        <v>6808</v>
      </c>
      <c r="G6816">
        <v>1809323.5298795726</v>
      </c>
    </row>
    <row r="6817" spans="6:7" x14ac:dyDescent="0.45">
      <c r="F6817" s="18">
        <v>6809</v>
      </c>
      <c r="G6817">
        <v>7016877.4795669848</v>
      </c>
    </row>
    <row r="6818" spans="6:7" x14ac:dyDescent="0.45">
      <c r="F6818" s="18">
        <v>6810</v>
      </c>
      <c r="G6818">
        <v>2332176.3155822633</v>
      </c>
    </row>
    <row r="6819" spans="6:7" x14ac:dyDescent="0.45">
      <c r="F6819" s="18">
        <v>6811</v>
      </c>
      <c r="G6819">
        <v>4491541.1838243995</v>
      </c>
    </row>
    <row r="6820" spans="6:7" x14ac:dyDescent="0.45">
      <c r="F6820" s="18">
        <v>6812</v>
      </c>
      <c r="G6820">
        <v>1933876.1854621479</v>
      </c>
    </row>
    <row r="6821" spans="6:7" x14ac:dyDescent="0.45">
      <c r="F6821" s="18">
        <v>6813</v>
      </c>
      <c r="G6821">
        <v>1052593.9500732785</v>
      </c>
    </row>
    <row r="6822" spans="6:7" x14ac:dyDescent="0.45">
      <c r="F6822" s="18">
        <v>6814</v>
      </c>
      <c r="G6822">
        <v>5280229.2174366247</v>
      </c>
    </row>
    <row r="6823" spans="6:7" x14ac:dyDescent="0.45">
      <c r="F6823" s="18">
        <v>6815</v>
      </c>
      <c r="G6823">
        <v>2082787.3638070938</v>
      </c>
    </row>
    <row r="6824" spans="6:7" x14ac:dyDescent="0.45">
      <c r="F6824" s="18">
        <v>6816</v>
      </c>
      <c r="G6824">
        <v>1147054.128719121</v>
      </c>
    </row>
    <row r="6825" spans="6:7" x14ac:dyDescent="0.45">
      <c r="F6825" s="18">
        <v>6817</v>
      </c>
      <c r="G6825">
        <v>2648168.5936092334</v>
      </c>
    </row>
    <row r="6826" spans="6:7" x14ac:dyDescent="0.45">
      <c r="F6826" s="18">
        <v>6818</v>
      </c>
      <c r="G6826">
        <v>2404104.5059171938</v>
      </c>
    </row>
    <row r="6827" spans="6:7" x14ac:dyDescent="0.45">
      <c r="F6827" s="18">
        <v>6819</v>
      </c>
      <c r="G6827">
        <v>1570922.4699474666</v>
      </c>
    </row>
    <row r="6828" spans="6:7" x14ac:dyDescent="0.45">
      <c r="F6828" s="18">
        <v>6820</v>
      </c>
      <c r="G6828">
        <v>1187554.5308386125</v>
      </c>
    </row>
    <row r="6829" spans="6:7" x14ac:dyDescent="0.45">
      <c r="F6829" s="18">
        <v>6821</v>
      </c>
      <c r="G6829">
        <v>1268286.1496965776</v>
      </c>
    </row>
    <row r="6830" spans="6:7" x14ac:dyDescent="0.45">
      <c r="F6830" s="18">
        <v>6822</v>
      </c>
      <c r="G6830">
        <v>874009.56030020688</v>
      </c>
    </row>
    <row r="6831" spans="6:7" x14ac:dyDescent="0.45">
      <c r="F6831" s="18">
        <v>6823</v>
      </c>
      <c r="G6831">
        <v>2656469.6482893256</v>
      </c>
    </row>
    <row r="6832" spans="6:7" x14ac:dyDescent="0.45">
      <c r="F6832" s="18">
        <v>6824</v>
      </c>
      <c r="G6832">
        <v>1352682.8009471672</v>
      </c>
    </row>
    <row r="6833" spans="6:7" x14ac:dyDescent="0.45">
      <c r="F6833" s="18">
        <v>6825</v>
      </c>
      <c r="G6833">
        <v>341219.18347446882</v>
      </c>
    </row>
    <row r="6834" spans="6:7" x14ac:dyDescent="0.45">
      <c r="F6834" s="18">
        <v>6826</v>
      </c>
      <c r="G6834">
        <v>3380717.4998463979</v>
      </c>
    </row>
    <row r="6835" spans="6:7" x14ac:dyDescent="0.45">
      <c r="F6835" s="18">
        <v>6827</v>
      </c>
      <c r="G6835">
        <v>6050107.294583194</v>
      </c>
    </row>
    <row r="6836" spans="6:7" x14ac:dyDescent="0.45">
      <c r="F6836" s="18">
        <v>6828</v>
      </c>
      <c r="G6836">
        <v>2829455.0308286566</v>
      </c>
    </row>
    <row r="6837" spans="6:7" x14ac:dyDescent="0.45">
      <c r="F6837" s="18">
        <v>6829</v>
      </c>
      <c r="G6837">
        <v>1091460.3893733632</v>
      </c>
    </row>
    <row r="6838" spans="6:7" x14ac:dyDescent="0.45">
      <c r="F6838" s="18">
        <v>6830</v>
      </c>
      <c r="G6838">
        <v>1668477.114559466</v>
      </c>
    </row>
    <row r="6839" spans="6:7" x14ac:dyDescent="0.45">
      <c r="F6839" s="18">
        <v>6831</v>
      </c>
      <c r="G6839">
        <v>2322097.470466007</v>
      </c>
    </row>
    <row r="6840" spans="6:7" x14ac:dyDescent="0.45">
      <c r="F6840" s="18">
        <v>6832</v>
      </c>
      <c r="G6840">
        <v>4936758.2149892841</v>
      </c>
    </row>
    <row r="6841" spans="6:7" x14ac:dyDescent="0.45">
      <c r="F6841" s="18">
        <v>6833</v>
      </c>
      <c r="G6841">
        <v>1036462.2901399237</v>
      </c>
    </row>
    <row r="6842" spans="6:7" x14ac:dyDescent="0.45">
      <c r="F6842" s="18">
        <v>6834</v>
      </c>
      <c r="G6842">
        <v>2526394.7873314796</v>
      </c>
    </row>
    <row r="6843" spans="6:7" x14ac:dyDescent="0.45">
      <c r="F6843" s="18">
        <v>6835</v>
      </c>
      <c r="G6843">
        <v>702284.48978475761</v>
      </c>
    </row>
    <row r="6844" spans="6:7" x14ac:dyDescent="0.45">
      <c r="F6844" s="18">
        <v>6836</v>
      </c>
      <c r="G6844">
        <v>1476732.1047694676</v>
      </c>
    </row>
    <row r="6845" spans="6:7" x14ac:dyDescent="0.45">
      <c r="F6845" s="18">
        <v>6837</v>
      </c>
      <c r="G6845">
        <v>1080519.6182042547</v>
      </c>
    </row>
    <row r="6846" spans="6:7" x14ac:dyDescent="0.45">
      <c r="F6846" s="18">
        <v>6838</v>
      </c>
      <c r="G6846">
        <v>789316.70501861919</v>
      </c>
    </row>
    <row r="6847" spans="6:7" x14ac:dyDescent="0.45">
      <c r="F6847" s="18">
        <v>6839</v>
      </c>
      <c r="G6847">
        <v>1153400.9595457832</v>
      </c>
    </row>
    <row r="6848" spans="6:7" x14ac:dyDescent="0.45">
      <c r="F6848" s="18">
        <v>6840</v>
      </c>
      <c r="G6848">
        <v>3167773.9492336824</v>
      </c>
    </row>
    <row r="6849" spans="6:7" x14ac:dyDescent="0.45">
      <c r="F6849" s="18">
        <v>6841</v>
      </c>
      <c r="G6849">
        <v>789708.74263918318</v>
      </c>
    </row>
    <row r="6850" spans="6:7" x14ac:dyDescent="0.45">
      <c r="F6850" s="18">
        <v>6842</v>
      </c>
      <c r="G6850">
        <v>1498167.7939333343</v>
      </c>
    </row>
    <row r="6851" spans="6:7" x14ac:dyDescent="0.45">
      <c r="F6851" s="18">
        <v>6843</v>
      </c>
      <c r="G6851">
        <v>1667560.2821419465</v>
      </c>
    </row>
    <row r="6852" spans="6:7" x14ac:dyDescent="0.45">
      <c r="F6852" s="18">
        <v>6844</v>
      </c>
      <c r="G6852">
        <v>1806757.0679228865</v>
      </c>
    </row>
    <row r="6853" spans="6:7" x14ac:dyDescent="0.45">
      <c r="F6853" s="18">
        <v>6845</v>
      </c>
      <c r="G6853">
        <v>3219374.6065293178</v>
      </c>
    </row>
    <row r="6854" spans="6:7" x14ac:dyDescent="0.45">
      <c r="F6854" s="18">
        <v>6846</v>
      </c>
      <c r="G6854">
        <v>3629623.9390875748</v>
      </c>
    </row>
    <row r="6855" spans="6:7" x14ac:dyDescent="0.45">
      <c r="F6855" s="18">
        <v>6847</v>
      </c>
      <c r="G6855">
        <v>2635312.1871990887</v>
      </c>
    </row>
    <row r="6856" spans="6:7" x14ac:dyDescent="0.45">
      <c r="F6856" s="18">
        <v>6848</v>
      </c>
      <c r="G6856">
        <v>1403525.3940547945</v>
      </c>
    </row>
    <row r="6857" spans="6:7" x14ac:dyDescent="0.45">
      <c r="F6857" s="18">
        <v>6849</v>
      </c>
      <c r="G6857">
        <v>3974762.1031116387</v>
      </c>
    </row>
    <row r="6858" spans="6:7" x14ac:dyDescent="0.45">
      <c r="F6858" s="18">
        <v>6850</v>
      </c>
      <c r="G6858">
        <v>693470.81894537038</v>
      </c>
    </row>
    <row r="6859" spans="6:7" x14ac:dyDescent="0.45">
      <c r="F6859" s="18">
        <v>6851</v>
      </c>
      <c r="G6859">
        <v>1457589.4134347939</v>
      </c>
    </row>
    <row r="6860" spans="6:7" x14ac:dyDescent="0.45">
      <c r="F6860" s="18">
        <v>6852</v>
      </c>
      <c r="G6860">
        <v>2274012.8055756995</v>
      </c>
    </row>
    <row r="6861" spans="6:7" x14ac:dyDescent="0.45">
      <c r="F6861" s="18">
        <v>6853</v>
      </c>
      <c r="G6861">
        <v>1000568.276897948</v>
      </c>
    </row>
    <row r="6862" spans="6:7" x14ac:dyDescent="0.45">
      <c r="F6862" s="18">
        <v>6854</v>
      </c>
      <c r="G6862">
        <v>2631945.2277497104</v>
      </c>
    </row>
    <row r="6863" spans="6:7" x14ac:dyDescent="0.45">
      <c r="F6863" s="18">
        <v>6855</v>
      </c>
      <c r="G6863">
        <v>3230012.4104261687</v>
      </c>
    </row>
    <row r="6864" spans="6:7" x14ac:dyDescent="0.45">
      <c r="F6864" s="18">
        <v>6856</v>
      </c>
      <c r="G6864">
        <v>1397440.1109649318</v>
      </c>
    </row>
    <row r="6865" spans="6:7" x14ac:dyDescent="0.45">
      <c r="F6865" s="18">
        <v>6857</v>
      </c>
      <c r="G6865">
        <v>9773588.9869689681</v>
      </c>
    </row>
    <row r="6866" spans="6:7" x14ac:dyDescent="0.45">
      <c r="F6866" s="18">
        <v>6858</v>
      </c>
      <c r="G6866">
        <v>1895788.5418855785</v>
      </c>
    </row>
    <row r="6867" spans="6:7" x14ac:dyDescent="0.45">
      <c r="F6867" s="18">
        <v>6859</v>
      </c>
      <c r="G6867">
        <v>4935241.9974168045</v>
      </c>
    </row>
    <row r="6868" spans="6:7" x14ac:dyDescent="0.45">
      <c r="F6868" s="18">
        <v>6860</v>
      </c>
      <c r="G6868">
        <v>566839.59162122686</v>
      </c>
    </row>
    <row r="6869" spans="6:7" x14ac:dyDescent="0.45">
      <c r="F6869" s="18">
        <v>6861</v>
      </c>
      <c r="G6869">
        <v>3242158.5045216708</v>
      </c>
    </row>
    <row r="6870" spans="6:7" x14ac:dyDescent="0.45">
      <c r="F6870" s="18">
        <v>6862</v>
      </c>
      <c r="G6870">
        <v>1985679.2726161219</v>
      </c>
    </row>
    <row r="6871" spans="6:7" x14ac:dyDescent="0.45">
      <c r="F6871" s="18">
        <v>6863</v>
      </c>
      <c r="G6871">
        <v>1446421.2799065351</v>
      </c>
    </row>
    <row r="6872" spans="6:7" x14ac:dyDescent="0.45">
      <c r="F6872" s="18">
        <v>6864</v>
      </c>
      <c r="G6872">
        <v>7179623.4815937132</v>
      </c>
    </row>
    <row r="6873" spans="6:7" x14ac:dyDescent="0.45">
      <c r="F6873" s="18">
        <v>6865</v>
      </c>
      <c r="G6873">
        <v>626440.56468231662</v>
      </c>
    </row>
    <row r="6874" spans="6:7" x14ac:dyDescent="0.45">
      <c r="F6874" s="18">
        <v>6866</v>
      </c>
      <c r="G6874">
        <v>537028.94260445656</v>
      </c>
    </row>
    <row r="6875" spans="6:7" x14ac:dyDescent="0.45">
      <c r="F6875" s="18">
        <v>6867</v>
      </c>
      <c r="G6875">
        <v>6326204.5551803829</v>
      </c>
    </row>
    <row r="6876" spans="6:7" x14ac:dyDescent="0.45">
      <c r="F6876" s="18">
        <v>6868</v>
      </c>
      <c r="G6876">
        <v>1952049.7304674957</v>
      </c>
    </row>
    <row r="6877" spans="6:7" x14ac:dyDescent="0.45">
      <c r="F6877" s="18">
        <v>6869</v>
      </c>
      <c r="G6877">
        <v>894749.24899474636</v>
      </c>
    </row>
    <row r="6878" spans="6:7" x14ac:dyDescent="0.45">
      <c r="F6878" s="18">
        <v>6870</v>
      </c>
      <c r="G6878">
        <v>2457944.2204930689</v>
      </c>
    </row>
    <row r="6879" spans="6:7" x14ac:dyDescent="0.45">
      <c r="F6879" s="18">
        <v>6871</v>
      </c>
      <c r="G6879">
        <v>1359571.0049656057</v>
      </c>
    </row>
    <row r="6880" spans="6:7" x14ac:dyDescent="0.45">
      <c r="F6880" s="18">
        <v>6872</v>
      </c>
      <c r="G6880">
        <v>1150635.252886733</v>
      </c>
    </row>
    <row r="6881" spans="6:7" x14ac:dyDescent="0.45">
      <c r="F6881" s="18">
        <v>6873</v>
      </c>
      <c r="G6881">
        <v>14225599.809549276</v>
      </c>
    </row>
    <row r="6882" spans="6:7" x14ac:dyDescent="0.45">
      <c r="F6882" s="18">
        <v>6874</v>
      </c>
      <c r="G6882">
        <v>1578877.5344482281</v>
      </c>
    </row>
    <row r="6883" spans="6:7" x14ac:dyDescent="0.45">
      <c r="F6883" s="18">
        <v>6875</v>
      </c>
      <c r="G6883">
        <v>839705.20971822133</v>
      </c>
    </row>
    <row r="6884" spans="6:7" x14ac:dyDescent="0.45">
      <c r="F6884" s="18">
        <v>6876</v>
      </c>
      <c r="G6884">
        <v>1289348.9727309889</v>
      </c>
    </row>
    <row r="6885" spans="6:7" x14ac:dyDescent="0.45">
      <c r="F6885" s="18">
        <v>6877</v>
      </c>
      <c r="G6885">
        <v>892735.80896082905</v>
      </c>
    </row>
    <row r="6886" spans="6:7" x14ac:dyDescent="0.45">
      <c r="F6886" s="18">
        <v>6878</v>
      </c>
      <c r="G6886">
        <v>1236074.5916623725</v>
      </c>
    </row>
    <row r="6887" spans="6:7" x14ac:dyDescent="0.45">
      <c r="F6887" s="18">
        <v>6879</v>
      </c>
      <c r="G6887">
        <v>2308250.1388277658</v>
      </c>
    </row>
    <row r="6888" spans="6:7" x14ac:dyDescent="0.45">
      <c r="F6888" s="18">
        <v>6880</v>
      </c>
      <c r="G6888">
        <v>1164477.2737562966</v>
      </c>
    </row>
    <row r="6889" spans="6:7" x14ac:dyDescent="0.45">
      <c r="F6889" s="18">
        <v>6881</v>
      </c>
      <c r="G6889">
        <v>3022442.7042538724</v>
      </c>
    </row>
    <row r="6890" spans="6:7" x14ac:dyDescent="0.45">
      <c r="F6890" s="18">
        <v>6882</v>
      </c>
      <c r="G6890">
        <v>1244756.0508504021</v>
      </c>
    </row>
    <row r="6891" spans="6:7" x14ac:dyDescent="0.45">
      <c r="F6891" s="18">
        <v>6883</v>
      </c>
      <c r="G6891">
        <v>2995891.8631665707</v>
      </c>
    </row>
    <row r="6892" spans="6:7" x14ac:dyDescent="0.45">
      <c r="F6892" s="18">
        <v>6884</v>
      </c>
      <c r="G6892">
        <v>5218133.4934316128</v>
      </c>
    </row>
    <row r="6893" spans="6:7" x14ac:dyDescent="0.45">
      <c r="F6893" s="18">
        <v>6885</v>
      </c>
      <c r="G6893">
        <v>2558368.3165077353</v>
      </c>
    </row>
    <row r="6894" spans="6:7" x14ac:dyDescent="0.45">
      <c r="F6894" s="18">
        <v>6886</v>
      </c>
      <c r="G6894">
        <v>1476285.1582769311</v>
      </c>
    </row>
    <row r="6895" spans="6:7" x14ac:dyDescent="0.45">
      <c r="F6895" s="18">
        <v>6887</v>
      </c>
      <c r="G6895">
        <v>2555001.9557039859</v>
      </c>
    </row>
    <row r="6896" spans="6:7" x14ac:dyDescent="0.45">
      <c r="F6896" s="18">
        <v>6888</v>
      </c>
      <c r="G6896">
        <v>982086.91803458449</v>
      </c>
    </row>
    <row r="6897" spans="6:7" x14ac:dyDescent="0.45">
      <c r="F6897" s="18">
        <v>6889</v>
      </c>
      <c r="G6897">
        <v>17128192.519507945</v>
      </c>
    </row>
    <row r="6898" spans="6:7" x14ac:dyDescent="0.45">
      <c r="F6898" s="18">
        <v>6890</v>
      </c>
      <c r="G6898">
        <v>700517.73723667325</v>
      </c>
    </row>
    <row r="6899" spans="6:7" x14ac:dyDescent="0.45">
      <c r="F6899" s="18">
        <v>6891</v>
      </c>
      <c r="G6899">
        <v>431494.97884685756</v>
      </c>
    </row>
    <row r="6900" spans="6:7" x14ac:dyDescent="0.45">
      <c r="F6900" s="18">
        <v>6892</v>
      </c>
      <c r="G6900">
        <v>2008279.2819474086</v>
      </c>
    </row>
    <row r="6901" spans="6:7" x14ac:dyDescent="0.45">
      <c r="F6901" s="18">
        <v>6893</v>
      </c>
      <c r="G6901">
        <v>2565643.2307863371</v>
      </c>
    </row>
    <row r="6902" spans="6:7" x14ac:dyDescent="0.45">
      <c r="F6902" s="18">
        <v>6894</v>
      </c>
      <c r="G6902">
        <v>812107.5804546267</v>
      </c>
    </row>
    <row r="6903" spans="6:7" x14ac:dyDescent="0.45">
      <c r="F6903" s="18">
        <v>6895</v>
      </c>
      <c r="G6903">
        <v>1338865.6889998897</v>
      </c>
    </row>
    <row r="6904" spans="6:7" x14ac:dyDescent="0.45">
      <c r="F6904" s="18">
        <v>6896</v>
      </c>
      <c r="G6904">
        <v>3108927.9709199606</v>
      </c>
    </row>
    <row r="6905" spans="6:7" x14ac:dyDescent="0.45">
      <c r="F6905" s="18">
        <v>6897</v>
      </c>
      <c r="G6905">
        <v>7236136.9483113205</v>
      </c>
    </row>
    <row r="6906" spans="6:7" x14ac:dyDescent="0.45">
      <c r="F6906" s="18">
        <v>6898</v>
      </c>
      <c r="G6906">
        <v>2009038.1501100303</v>
      </c>
    </row>
    <row r="6907" spans="6:7" x14ac:dyDescent="0.45">
      <c r="F6907" s="18">
        <v>6899</v>
      </c>
      <c r="G6907">
        <v>1935205.846272751</v>
      </c>
    </row>
    <row r="6908" spans="6:7" x14ac:dyDescent="0.45">
      <c r="F6908" s="18">
        <v>6900</v>
      </c>
      <c r="G6908">
        <v>482380.10049965634</v>
      </c>
    </row>
    <row r="6909" spans="6:7" x14ac:dyDescent="0.45">
      <c r="F6909" s="18">
        <v>6901</v>
      </c>
      <c r="G6909">
        <v>4600834.6984638199</v>
      </c>
    </row>
    <row r="6910" spans="6:7" x14ac:dyDescent="0.45">
      <c r="F6910" s="18">
        <v>6902</v>
      </c>
      <c r="G6910">
        <v>5820010.1896386482</v>
      </c>
    </row>
    <row r="6911" spans="6:7" x14ac:dyDescent="0.45">
      <c r="F6911" s="18">
        <v>6903</v>
      </c>
      <c r="G6911">
        <v>15471764.355811208</v>
      </c>
    </row>
    <row r="6912" spans="6:7" x14ac:dyDescent="0.45">
      <c r="F6912" s="18">
        <v>6904</v>
      </c>
      <c r="G6912">
        <v>3021460.4951301217</v>
      </c>
    </row>
    <row r="6913" spans="6:7" x14ac:dyDescent="0.45">
      <c r="F6913" s="18">
        <v>6905</v>
      </c>
      <c r="G6913">
        <v>3922210.4553063591</v>
      </c>
    </row>
    <row r="6914" spans="6:7" x14ac:dyDescent="0.45">
      <c r="F6914" s="18">
        <v>6906</v>
      </c>
      <c r="G6914">
        <v>3944588.6171376822</v>
      </c>
    </row>
    <row r="6915" spans="6:7" x14ac:dyDescent="0.45">
      <c r="F6915" s="18">
        <v>6907</v>
      </c>
      <c r="G6915">
        <v>216851.42035863918</v>
      </c>
    </row>
    <row r="6916" spans="6:7" x14ac:dyDescent="0.45">
      <c r="F6916" s="18">
        <v>6908</v>
      </c>
      <c r="G6916">
        <v>1480881.0743080236</v>
      </c>
    </row>
    <row r="6917" spans="6:7" x14ac:dyDescent="0.45">
      <c r="F6917" s="18">
        <v>6909</v>
      </c>
      <c r="G6917">
        <v>1350586.912757094</v>
      </c>
    </row>
    <row r="6918" spans="6:7" x14ac:dyDescent="0.45">
      <c r="F6918" s="18">
        <v>6910</v>
      </c>
      <c r="G6918">
        <v>3618913.0765901324</v>
      </c>
    </row>
    <row r="6919" spans="6:7" x14ac:dyDescent="0.45">
      <c r="F6919" s="18">
        <v>6911</v>
      </c>
      <c r="G6919">
        <v>3287391.0002537952</v>
      </c>
    </row>
    <row r="6920" spans="6:7" x14ac:dyDescent="0.45">
      <c r="F6920" s="18">
        <v>6912</v>
      </c>
      <c r="G6920">
        <v>1123988.0011730529</v>
      </c>
    </row>
    <row r="6921" spans="6:7" x14ac:dyDescent="0.45">
      <c r="F6921" s="18">
        <v>6913</v>
      </c>
      <c r="G6921">
        <v>1624371.8487733586</v>
      </c>
    </row>
    <row r="6922" spans="6:7" x14ac:dyDescent="0.45">
      <c r="F6922" s="18">
        <v>6914</v>
      </c>
      <c r="G6922">
        <v>1265144.7767513157</v>
      </c>
    </row>
    <row r="6923" spans="6:7" x14ac:dyDescent="0.45">
      <c r="F6923" s="18">
        <v>6915</v>
      </c>
      <c r="G6923">
        <v>632630.81938135519</v>
      </c>
    </row>
    <row r="6924" spans="6:7" x14ac:dyDescent="0.45">
      <c r="F6924" s="18">
        <v>6916</v>
      </c>
      <c r="G6924">
        <v>7005358.9500071993</v>
      </c>
    </row>
    <row r="6925" spans="6:7" x14ac:dyDescent="0.45">
      <c r="F6925" s="18">
        <v>6917</v>
      </c>
      <c r="G6925">
        <v>6833435.3178937752</v>
      </c>
    </row>
    <row r="6926" spans="6:7" x14ac:dyDescent="0.45">
      <c r="F6926" s="18">
        <v>6918</v>
      </c>
      <c r="G6926">
        <v>1577653.0638651722</v>
      </c>
    </row>
    <row r="6927" spans="6:7" x14ac:dyDescent="0.45">
      <c r="F6927" s="18">
        <v>6919</v>
      </c>
      <c r="G6927">
        <v>1545167.7197083177</v>
      </c>
    </row>
    <row r="6928" spans="6:7" x14ac:dyDescent="0.45">
      <c r="F6928" s="18">
        <v>6920</v>
      </c>
      <c r="G6928">
        <v>1850805.8690354039</v>
      </c>
    </row>
    <row r="6929" spans="6:7" x14ac:dyDescent="0.45">
      <c r="F6929" s="18">
        <v>6921</v>
      </c>
      <c r="G6929">
        <v>3053888.1905066865</v>
      </c>
    </row>
    <row r="6930" spans="6:7" x14ac:dyDescent="0.45">
      <c r="F6930" s="18">
        <v>6922</v>
      </c>
      <c r="G6930">
        <v>4002879.2757753115</v>
      </c>
    </row>
    <row r="6931" spans="6:7" x14ac:dyDescent="0.45">
      <c r="F6931" s="18">
        <v>6923</v>
      </c>
      <c r="G6931">
        <v>17916557.58126564</v>
      </c>
    </row>
    <row r="6932" spans="6:7" x14ac:dyDescent="0.45">
      <c r="F6932" s="18">
        <v>6924</v>
      </c>
      <c r="G6932">
        <v>10756936.768819578</v>
      </c>
    </row>
    <row r="6933" spans="6:7" x14ac:dyDescent="0.45">
      <c r="F6933" s="18">
        <v>6925</v>
      </c>
      <c r="G6933">
        <v>1327539.8804990738</v>
      </c>
    </row>
    <row r="6934" spans="6:7" x14ac:dyDescent="0.45">
      <c r="F6934" s="18">
        <v>6926</v>
      </c>
      <c r="G6934">
        <v>1149527.5204125498</v>
      </c>
    </row>
    <row r="6935" spans="6:7" x14ac:dyDescent="0.45">
      <c r="F6935" s="18">
        <v>6927</v>
      </c>
      <c r="G6935">
        <v>3054987.0900505171</v>
      </c>
    </row>
    <row r="6936" spans="6:7" x14ac:dyDescent="0.45">
      <c r="F6936" s="18">
        <v>6928</v>
      </c>
      <c r="G6936">
        <v>4219281.7797652399</v>
      </c>
    </row>
    <row r="6937" spans="6:7" x14ac:dyDescent="0.45">
      <c r="F6937" s="18">
        <v>6929</v>
      </c>
      <c r="G6937">
        <v>2629283.2547279424</v>
      </c>
    </row>
    <row r="6938" spans="6:7" x14ac:dyDescent="0.45">
      <c r="F6938" s="18">
        <v>6930</v>
      </c>
      <c r="G6938">
        <v>336227.45523621881</v>
      </c>
    </row>
    <row r="6939" spans="6:7" x14ac:dyDescent="0.45">
      <c r="F6939" s="18">
        <v>6931</v>
      </c>
      <c r="G6939">
        <v>301636.69930690696</v>
      </c>
    </row>
    <row r="6940" spans="6:7" x14ac:dyDescent="0.45">
      <c r="F6940" s="18">
        <v>6932</v>
      </c>
      <c r="G6940">
        <v>1417513.3822948497</v>
      </c>
    </row>
    <row r="6941" spans="6:7" x14ac:dyDescent="0.45">
      <c r="F6941" s="18">
        <v>6933</v>
      </c>
      <c r="G6941">
        <v>1023505.0955262864</v>
      </c>
    </row>
    <row r="6942" spans="6:7" x14ac:dyDescent="0.45">
      <c r="F6942" s="18">
        <v>6934</v>
      </c>
      <c r="G6942">
        <v>3119142.532382749</v>
      </c>
    </row>
    <row r="6943" spans="6:7" x14ac:dyDescent="0.45">
      <c r="F6943" s="18">
        <v>6935</v>
      </c>
      <c r="G6943">
        <v>830530.42706605257</v>
      </c>
    </row>
    <row r="6944" spans="6:7" x14ac:dyDescent="0.45">
      <c r="F6944" s="18">
        <v>6936</v>
      </c>
      <c r="G6944">
        <v>744477.88745528215</v>
      </c>
    </row>
    <row r="6945" spans="6:7" x14ac:dyDescent="0.45">
      <c r="F6945" s="18">
        <v>6937</v>
      </c>
      <c r="G6945">
        <v>1400696.9150936429</v>
      </c>
    </row>
    <row r="6946" spans="6:7" x14ac:dyDescent="0.45">
      <c r="F6946" s="18">
        <v>6938</v>
      </c>
      <c r="G6946">
        <v>1248646.8087189617</v>
      </c>
    </row>
    <row r="6947" spans="6:7" x14ac:dyDescent="0.45">
      <c r="F6947" s="18">
        <v>6939</v>
      </c>
      <c r="G6947">
        <v>2004652.1763780951</v>
      </c>
    </row>
    <row r="6948" spans="6:7" x14ac:dyDescent="0.45">
      <c r="F6948" s="18">
        <v>6940</v>
      </c>
      <c r="G6948">
        <v>1603583.527127444</v>
      </c>
    </row>
    <row r="6949" spans="6:7" x14ac:dyDescent="0.45">
      <c r="F6949" s="18">
        <v>6941</v>
      </c>
      <c r="G6949">
        <v>832752.61634159659</v>
      </c>
    </row>
    <row r="6950" spans="6:7" x14ac:dyDescent="0.45">
      <c r="F6950" s="18">
        <v>6942</v>
      </c>
      <c r="G6950">
        <v>1756444.2757355471</v>
      </c>
    </row>
    <row r="6951" spans="6:7" x14ac:dyDescent="0.45">
      <c r="F6951" s="18">
        <v>6943</v>
      </c>
      <c r="G6951">
        <v>525612.05535754189</v>
      </c>
    </row>
    <row r="6952" spans="6:7" x14ac:dyDescent="0.45">
      <c r="F6952" s="18">
        <v>6944</v>
      </c>
      <c r="G6952">
        <v>353061.95565973711</v>
      </c>
    </row>
    <row r="6953" spans="6:7" x14ac:dyDescent="0.45">
      <c r="F6953" s="18">
        <v>6945</v>
      </c>
      <c r="G6953">
        <v>4030336.4046102157</v>
      </c>
    </row>
    <row r="6954" spans="6:7" x14ac:dyDescent="0.45">
      <c r="F6954" s="18">
        <v>6946</v>
      </c>
      <c r="G6954">
        <v>1635220.3480743936</v>
      </c>
    </row>
    <row r="6955" spans="6:7" x14ac:dyDescent="0.45">
      <c r="F6955" s="18">
        <v>6947</v>
      </c>
      <c r="G6955">
        <v>790283.05583054782</v>
      </c>
    </row>
    <row r="6956" spans="6:7" x14ac:dyDescent="0.45">
      <c r="F6956" s="18">
        <v>6948</v>
      </c>
      <c r="G6956">
        <v>1464538.4261643612</v>
      </c>
    </row>
    <row r="6957" spans="6:7" x14ac:dyDescent="0.45">
      <c r="F6957" s="18">
        <v>6949</v>
      </c>
      <c r="G6957">
        <v>1242654.9071161123</v>
      </c>
    </row>
    <row r="6958" spans="6:7" x14ac:dyDescent="0.45">
      <c r="F6958" s="18">
        <v>6950</v>
      </c>
      <c r="G6958">
        <v>3430158.3028516839</v>
      </c>
    </row>
    <row r="6959" spans="6:7" x14ac:dyDescent="0.45">
      <c r="F6959" s="18">
        <v>6951</v>
      </c>
      <c r="G6959">
        <v>954676.54104303557</v>
      </c>
    </row>
    <row r="6960" spans="6:7" x14ac:dyDescent="0.45">
      <c r="F6960" s="18">
        <v>6952</v>
      </c>
      <c r="G6960">
        <v>2210320.4245055574</v>
      </c>
    </row>
    <row r="6961" spans="6:7" x14ac:dyDescent="0.45">
      <c r="F6961" s="18">
        <v>6953</v>
      </c>
      <c r="G6961">
        <v>942263.25479518052</v>
      </c>
    </row>
    <row r="6962" spans="6:7" x14ac:dyDescent="0.45">
      <c r="F6962" s="18">
        <v>6954</v>
      </c>
      <c r="G6962">
        <v>845331.47511866363</v>
      </c>
    </row>
    <row r="6963" spans="6:7" x14ac:dyDescent="0.45">
      <c r="F6963" s="18">
        <v>6955</v>
      </c>
      <c r="G6963">
        <v>260183.34761952644</v>
      </c>
    </row>
    <row r="6964" spans="6:7" x14ac:dyDescent="0.45">
      <c r="F6964" s="18">
        <v>6956</v>
      </c>
      <c r="G6964">
        <v>2896795.085307491</v>
      </c>
    </row>
    <row r="6965" spans="6:7" x14ac:dyDescent="0.45">
      <c r="F6965" s="18">
        <v>6957</v>
      </c>
      <c r="G6965">
        <v>343002.75770317309</v>
      </c>
    </row>
    <row r="6966" spans="6:7" x14ac:dyDescent="0.45">
      <c r="F6966" s="18">
        <v>6958</v>
      </c>
      <c r="G6966">
        <v>4615603.8077125428</v>
      </c>
    </row>
    <row r="6967" spans="6:7" x14ac:dyDescent="0.45">
      <c r="F6967" s="18">
        <v>6959</v>
      </c>
      <c r="G6967">
        <v>7871876.3082687855</v>
      </c>
    </row>
    <row r="6968" spans="6:7" x14ac:dyDescent="0.45">
      <c r="F6968" s="18">
        <v>6960</v>
      </c>
      <c r="G6968">
        <v>1272526.9332662344</v>
      </c>
    </row>
    <row r="6969" spans="6:7" x14ac:dyDescent="0.45">
      <c r="F6969" s="18">
        <v>6961</v>
      </c>
      <c r="G6969">
        <v>1862353.9928870618</v>
      </c>
    </row>
    <row r="6970" spans="6:7" x14ac:dyDescent="0.45">
      <c r="F6970" s="18">
        <v>6962</v>
      </c>
      <c r="G6970">
        <v>3619894.4417479937</v>
      </c>
    </row>
    <row r="6971" spans="6:7" x14ac:dyDescent="0.45">
      <c r="F6971" s="18">
        <v>6963</v>
      </c>
      <c r="G6971">
        <v>1764361.1691332811</v>
      </c>
    </row>
    <row r="6972" spans="6:7" x14ac:dyDescent="0.45">
      <c r="F6972" s="18">
        <v>6964</v>
      </c>
      <c r="G6972">
        <v>3971677.0999232926</v>
      </c>
    </row>
    <row r="6973" spans="6:7" x14ac:dyDescent="0.45">
      <c r="F6973" s="18">
        <v>6965</v>
      </c>
      <c r="G6973">
        <v>825829.67087130167</v>
      </c>
    </row>
    <row r="6974" spans="6:7" x14ac:dyDescent="0.45">
      <c r="F6974" s="18">
        <v>6966</v>
      </c>
      <c r="G6974">
        <v>304537.13747972832</v>
      </c>
    </row>
    <row r="6975" spans="6:7" x14ac:dyDescent="0.45">
      <c r="F6975" s="18">
        <v>6967</v>
      </c>
      <c r="G6975">
        <v>2896665.6985790068</v>
      </c>
    </row>
    <row r="6976" spans="6:7" x14ac:dyDescent="0.45">
      <c r="F6976" s="18">
        <v>6968</v>
      </c>
      <c r="G6976">
        <v>3266029.0511891879</v>
      </c>
    </row>
    <row r="6977" spans="6:7" x14ac:dyDescent="0.45">
      <c r="F6977" s="18">
        <v>6969</v>
      </c>
      <c r="G6977">
        <v>1990005.1884833314</v>
      </c>
    </row>
    <row r="6978" spans="6:7" x14ac:dyDescent="0.45">
      <c r="F6978" s="18">
        <v>6970</v>
      </c>
      <c r="G6978">
        <v>3821519.5475209286</v>
      </c>
    </row>
    <row r="6979" spans="6:7" x14ac:dyDescent="0.45">
      <c r="F6979" s="18">
        <v>6971</v>
      </c>
      <c r="G6979">
        <v>1055473.9374477111</v>
      </c>
    </row>
    <row r="6980" spans="6:7" x14ac:dyDescent="0.45">
      <c r="F6980" s="18">
        <v>6972</v>
      </c>
      <c r="G6980">
        <v>1230771.242402653</v>
      </c>
    </row>
    <row r="6981" spans="6:7" x14ac:dyDescent="0.45">
      <c r="F6981" s="18">
        <v>6973</v>
      </c>
      <c r="G6981">
        <v>7722981.1183728138</v>
      </c>
    </row>
    <row r="6982" spans="6:7" x14ac:dyDescent="0.45">
      <c r="F6982" s="18">
        <v>6974</v>
      </c>
      <c r="G6982">
        <v>367334.26292057097</v>
      </c>
    </row>
    <row r="6983" spans="6:7" x14ac:dyDescent="0.45">
      <c r="F6983" s="18">
        <v>6975</v>
      </c>
      <c r="G6983">
        <v>1222784.9379250659</v>
      </c>
    </row>
    <row r="6984" spans="6:7" x14ac:dyDescent="0.45">
      <c r="F6984" s="18">
        <v>6976</v>
      </c>
      <c r="G6984">
        <v>1413853.8763804797</v>
      </c>
    </row>
    <row r="6985" spans="6:7" x14ac:dyDescent="0.45">
      <c r="F6985" s="18">
        <v>6977</v>
      </c>
      <c r="G6985">
        <v>923574.93107756483</v>
      </c>
    </row>
    <row r="6986" spans="6:7" x14ac:dyDescent="0.45">
      <c r="F6986" s="18">
        <v>6978</v>
      </c>
      <c r="G6986">
        <v>2507340.1260626204</v>
      </c>
    </row>
    <row r="6987" spans="6:7" x14ac:dyDescent="0.45">
      <c r="F6987" s="18">
        <v>6979</v>
      </c>
      <c r="G6987">
        <v>2466820.6456845356</v>
      </c>
    </row>
    <row r="6988" spans="6:7" x14ac:dyDescent="0.45">
      <c r="F6988" s="18">
        <v>6980</v>
      </c>
      <c r="G6988">
        <v>4488711.8556612842</v>
      </c>
    </row>
    <row r="6989" spans="6:7" x14ac:dyDescent="0.45">
      <c r="F6989" s="18">
        <v>6981</v>
      </c>
      <c r="G6989">
        <v>827472.57952443173</v>
      </c>
    </row>
    <row r="6990" spans="6:7" x14ac:dyDescent="0.45">
      <c r="F6990" s="18">
        <v>6982</v>
      </c>
      <c r="G6990">
        <v>1284257.9972433343</v>
      </c>
    </row>
    <row r="6991" spans="6:7" x14ac:dyDescent="0.45">
      <c r="F6991" s="18">
        <v>6983</v>
      </c>
      <c r="G6991">
        <v>1381085.3476384471</v>
      </c>
    </row>
    <row r="6992" spans="6:7" x14ac:dyDescent="0.45">
      <c r="F6992" s="18">
        <v>6984</v>
      </c>
      <c r="G6992">
        <v>875332.20967015042</v>
      </c>
    </row>
    <row r="6993" spans="6:7" x14ac:dyDescent="0.45">
      <c r="F6993" s="18">
        <v>6985</v>
      </c>
      <c r="G6993">
        <v>1291398.6595534745</v>
      </c>
    </row>
    <row r="6994" spans="6:7" x14ac:dyDescent="0.45">
      <c r="F6994" s="18">
        <v>6986</v>
      </c>
      <c r="G6994">
        <v>357117.36162168364</v>
      </c>
    </row>
    <row r="6995" spans="6:7" x14ac:dyDescent="0.45">
      <c r="F6995" s="18">
        <v>6987</v>
      </c>
      <c r="G6995">
        <v>296654.5193336606</v>
      </c>
    </row>
    <row r="6996" spans="6:7" x14ac:dyDescent="0.45">
      <c r="F6996" s="18">
        <v>6988</v>
      </c>
      <c r="G6996">
        <v>7400914.894066114</v>
      </c>
    </row>
    <row r="6997" spans="6:7" x14ac:dyDescent="0.45">
      <c r="F6997" s="18">
        <v>6989</v>
      </c>
      <c r="G6997">
        <v>719307.18797825114</v>
      </c>
    </row>
    <row r="6998" spans="6:7" x14ac:dyDescent="0.45">
      <c r="F6998" s="18">
        <v>6990</v>
      </c>
      <c r="G6998">
        <v>1328816.3813498323</v>
      </c>
    </row>
    <row r="6999" spans="6:7" x14ac:dyDescent="0.45">
      <c r="F6999" s="18">
        <v>6991</v>
      </c>
      <c r="G6999">
        <v>2492494.793180353</v>
      </c>
    </row>
    <row r="7000" spans="6:7" x14ac:dyDescent="0.45">
      <c r="F7000" s="18">
        <v>6992</v>
      </c>
      <c r="G7000">
        <v>1413049.2105498323</v>
      </c>
    </row>
    <row r="7001" spans="6:7" x14ac:dyDescent="0.45">
      <c r="F7001" s="18">
        <v>6993</v>
      </c>
      <c r="G7001">
        <v>7953850.3406499205</v>
      </c>
    </row>
    <row r="7002" spans="6:7" x14ac:dyDescent="0.45">
      <c r="F7002" s="18">
        <v>6994</v>
      </c>
      <c r="G7002">
        <v>2588311.6872703508</v>
      </c>
    </row>
    <row r="7003" spans="6:7" x14ac:dyDescent="0.45">
      <c r="F7003" s="18">
        <v>6995</v>
      </c>
      <c r="G7003">
        <v>847716.90364766959</v>
      </c>
    </row>
    <row r="7004" spans="6:7" x14ac:dyDescent="0.45">
      <c r="F7004" s="18">
        <v>6996</v>
      </c>
      <c r="G7004">
        <v>7882367.2145279506</v>
      </c>
    </row>
    <row r="7005" spans="6:7" x14ac:dyDescent="0.45">
      <c r="F7005" s="18">
        <v>6997</v>
      </c>
      <c r="G7005">
        <v>5501970.830820824</v>
      </c>
    </row>
    <row r="7006" spans="6:7" x14ac:dyDescent="0.45">
      <c r="F7006" s="18">
        <v>6998</v>
      </c>
      <c r="G7006">
        <v>965492.30499084957</v>
      </c>
    </row>
    <row r="7007" spans="6:7" x14ac:dyDescent="0.45">
      <c r="F7007" s="18">
        <v>6999</v>
      </c>
      <c r="G7007">
        <v>1358575.2580329929</v>
      </c>
    </row>
    <row r="7008" spans="6:7" x14ac:dyDescent="0.45">
      <c r="F7008" s="18">
        <v>7000</v>
      </c>
      <c r="G7008">
        <v>3176933.7051707245</v>
      </c>
    </row>
    <row r="7009" spans="6:7" x14ac:dyDescent="0.45">
      <c r="F7009" s="18">
        <v>7001</v>
      </c>
      <c r="G7009">
        <v>774715.87737074215</v>
      </c>
    </row>
    <row r="7010" spans="6:7" x14ac:dyDescent="0.45">
      <c r="F7010" s="18">
        <v>7002</v>
      </c>
      <c r="G7010">
        <v>1764395.997418012</v>
      </c>
    </row>
    <row r="7011" spans="6:7" x14ac:dyDescent="0.45">
      <c r="F7011" s="18">
        <v>7003</v>
      </c>
      <c r="G7011">
        <v>517593.83259617136</v>
      </c>
    </row>
    <row r="7012" spans="6:7" x14ac:dyDescent="0.45">
      <c r="F7012" s="18">
        <v>7004</v>
      </c>
      <c r="G7012">
        <v>4303613.3479979755</v>
      </c>
    </row>
    <row r="7013" spans="6:7" x14ac:dyDescent="0.45">
      <c r="F7013" s="18">
        <v>7005</v>
      </c>
      <c r="G7013">
        <v>1245178.688476552</v>
      </c>
    </row>
    <row r="7014" spans="6:7" x14ac:dyDescent="0.45">
      <c r="F7014" s="18">
        <v>7006</v>
      </c>
      <c r="G7014">
        <v>2061358.9701724602</v>
      </c>
    </row>
    <row r="7015" spans="6:7" x14ac:dyDescent="0.45">
      <c r="F7015" s="18">
        <v>7007</v>
      </c>
      <c r="G7015">
        <v>1734431.1816575855</v>
      </c>
    </row>
    <row r="7016" spans="6:7" x14ac:dyDescent="0.45">
      <c r="F7016" s="18">
        <v>7008</v>
      </c>
      <c r="G7016">
        <v>1440761.7517150424</v>
      </c>
    </row>
    <row r="7017" spans="6:7" x14ac:dyDescent="0.45">
      <c r="F7017" s="18">
        <v>7009</v>
      </c>
      <c r="G7017">
        <v>1647399.0647205701</v>
      </c>
    </row>
    <row r="7018" spans="6:7" x14ac:dyDescent="0.45">
      <c r="F7018" s="18">
        <v>7010</v>
      </c>
      <c r="G7018">
        <v>2124971.7212853958</v>
      </c>
    </row>
    <row r="7019" spans="6:7" x14ac:dyDescent="0.45">
      <c r="F7019" s="18">
        <v>7011</v>
      </c>
      <c r="G7019">
        <v>2581702.0167691936</v>
      </c>
    </row>
    <row r="7020" spans="6:7" x14ac:dyDescent="0.45">
      <c r="F7020" s="18">
        <v>7012</v>
      </c>
      <c r="G7020">
        <v>1876138.4928090395</v>
      </c>
    </row>
    <row r="7021" spans="6:7" x14ac:dyDescent="0.45">
      <c r="F7021" s="18">
        <v>7013</v>
      </c>
      <c r="G7021">
        <v>1531638.2532113679</v>
      </c>
    </row>
    <row r="7022" spans="6:7" x14ac:dyDescent="0.45">
      <c r="F7022" s="18">
        <v>7014</v>
      </c>
      <c r="G7022">
        <v>3705533.5712760454</v>
      </c>
    </row>
    <row r="7023" spans="6:7" x14ac:dyDescent="0.45">
      <c r="F7023" s="18">
        <v>7015</v>
      </c>
      <c r="G7023">
        <v>2334828.2524462291</v>
      </c>
    </row>
    <row r="7024" spans="6:7" x14ac:dyDescent="0.45">
      <c r="F7024" s="18">
        <v>7016</v>
      </c>
      <c r="G7024">
        <v>2459990.6452977778</v>
      </c>
    </row>
    <row r="7025" spans="6:7" x14ac:dyDescent="0.45">
      <c r="F7025" s="18">
        <v>7017</v>
      </c>
      <c r="G7025">
        <v>1110642.5552939267</v>
      </c>
    </row>
    <row r="7026" spans="6:7" x14ac:dyDescent="0.45">
      <c r="F7026" s="18">
        <v>7018</v>
      </c>
      <c r="G7026">
        <v>737087.96395443997</v>
      </c>
    </row>
    <row r="7027" spans="6:7" x14ac:dyDescent="0.45">
      <c r="F7027" s="18">
        <v>7019</v>
      </c>
      <c r="G7027">
        <v>3977206.4958564192</v>
      </c>
    </row>
    <row r="7028" spans="6:7" x14ac:dyDescent="0.45">
      <c r="F7028" s="18">
        <v>7020</v>
      </c>
      <c r="G7028">
        <v>522321.87281441077</v>
      </c>
    </row>
    <row r="7029" spans="6:7" x14ac:dyDescent="0.45">
      <c r="F7029" s="18">
        <v>7021</v>
      </c>
      <c r="G7029">
        <v>1727003.6510198833</v>
      </c>
    </row>
    <row r="7030" spans="6:7" x14ac:dyDescent="0.45">
      <c r="F7030" s="18">
        <v>7022</v>
      </c>
      <c r="G7030">
        <v>2887189.0760144107</v>
      </c>
    </row>
    <row r="7031" spans="6:7" x14ac:dyDescent="0.45">
      <c r="F7031" s="18">
        <v>7023</v>
      </c>
      <c r="G7031">
        <v>1580609.7528840043</v>
      </c>
    </row>
    <row r="7032" spans="6:7" x14ac:dyDescent="0.45">
      <c r="F7032" s="18">
        <v>7024</v>
      </c>
      <c r="G7032">
        <v>1457197.8992899742</v>
      </c>
    </row>
    <row r="7033" spans="6:7" x14ac:dyDescent="0.45">
      <c r="F7033" s="18">
        <v>7025</v>
      </c>
      <c r="G7033">
        <v>345480.30301002919</v>
      </c>
    </row>
    <row r="7034" spans="6:7" x14ac:dyDescent="0.45">
      <c r="F7034" s="18">
        <v>7026</v>
      </c>
      <c r="G7034">
        <v>4372777.1009844765</v>
      </c>
    </row>
    <row r="7035" spans="6:7" x14ac:dyDescent="0.45">
      <c r="F7035" s="18">
        <v>7027</v>
      </c>
      <c r="G7035">
        <v>520474.78849202214</v>
      </c>
    </row>
    <row r="7036" spans="6:7" x14ac:dyDescent="0.45">
      <c r="F7036" s="18">
        <v>7028</v>
      </c>
      <c r="G7036">
        <v>3553945.5143649257</v>
      </c>
    </row>
    <row r="7037" spans="6:7" x14ac:dyDescent="0.45">
      <c r="F7037" s="18">
        <v>7029</v>
      </c>
      <c r="G7037">
        <v>2841673.105648296</v>
      </c>
    </row>
    <row r="7038" spans="6:7" x14ac:dyDescent="0.45">
      <c r="F7038" s="18">
        <v>7030</v>
      </c>
      <c r="G7038">
        <v>518191.97794150497</v>
      </c>
    </row>
    <row r="7039" spans="6:7" x14ac:dyDescent="0.45">
      <c r="F7039" s="18">
        <v>7031</v>
      </c>
      <c r="G7039">
        <v>360999.50828377774</v>
      </c>
    </row>
    <row r="7040" spans="6:7" x14ac:dyDescent="0.45">
      <c r="F7040" s="18">
        <v>7032</v>
      </c>
      <c r="G7040">
        <v>7519407.6026284546</v>
      </c>
    </row>
    <row r="7041" spans="6:7" x14ac:dyDescent="0.45">
      <c r="F7041" s="18">
        <v>7033</v>
      </c>
      <c r="G7041">
        <v>613630.20754760131</v>
      </c>
    </row>
    <row r="7042" spans="6:7" x14ac:dyDescent="0.45">
      <c r="F7042" s="18">
        <v>7034</v>
      </c>
      <c r="G7042">
        <v>1725784.1246702676</v>
      </c>
    </row>
    <row r="7043" spans="6:7" x14ac:dyDescent="0.45">
      <c r="F7043" s="18">
        <v>7035</v>
      </c>
      <c r="G7043">
        <v>4073669.1474068114</v>
      </c>
    </row>
    <row r="7044" spans="6:7" x14ac:dyDescent="0.45">
      <c r="F7044" s="18">
        <v>7036</v>
      </c>
      <c r="G7044">
        <v>800106.4586467077</v>
      </c>
    </row>
    <row r="7045" spans="6:7" x14ac:dyDescent="0.45">
      <c r="F7045" s="18">
        <v>7037</v>
      </c>
      <c r="G7045">
        <v>2587477.808560384</v>
      </c>
    </row>
    <row r="7046" spans="6:7" x14ac:dyDescent="0.45">
      <c r="F7046" s="18">
        <v>7038</v>
      </c>
      <c r="G7046">
        <v>3645935.0846732147</v>
      </c>
    </row>
    <row r="7047" spans="6:7" x14ac:dyDescent="0.45">
      <c r="F7047" s="18">
        <v>7039</v>
      </c>
      <c r="G7047">
        <v>1105389.0078423633</v>
      </c>
    </row>
    <row r="7048" spans="6:7" x14ac:dyDescent="0.45">
      <c r="F7048" s="18">
        <v>7040</v>
      </c>
      <c r="G7048">
        <v>773435.73192052869</v>
      </c>
    </row>
    <row r="7049" spans="6:7" x14ac:dyDescent="0.45">
      <c r="F7049" s="18">
        <v>7041</v>
      </c>
      <c r="G7049">
        <v>322248.94479744654</v>
      </c>
    </row>
    <row r="7050" spans="6:7" x14ac:dyDescent="0.45">
      <c r="F7050" s="18">
        <v>7042</v>
      </c>
      <c r="G7050">
        <v>2779118.3608786538</v>
      </c>
    </row>
    <row r="7051" spans="6:7" x14ac:dyDescent="0.45">
      <c r="F7051" s="18">
        <v>7043</v>
      </c>
      <c r="G7051">
        <v>12588701.658607433</v>
      </c>
    </row>
    <row r="7052" spans="6:7" x14ac:dyDescent="0.45">
      <c r="F7052" s="18">
        <v>7044</v>
      </c>
      <c r="G7052">
        <v>1712130.5537734849</v>
      </c>
    </row>
    <row r="7053" spans="6:7" x14ac:dyDescent="0.45">
      <c r="F7053" s="18">
        <v>7045</v>
      </c>
      <c r="G7053">
        <v>7827613.761395094</v>
      </c>
    </row>
    <row r="7054" spans="6:7" x14ac:dyDescent="0.45">
      <c r="F7054" s="18">
        <v>7046</v>
      </c>
      <c r="G7054">
        <v>529671.09683777287</v>
      </c>
    </row>
    <row r="7055" spans="6:7" x14ac:dyDescent="0.45">
      <c r="F7055" s="18">
        <v>7047</v>
      </c>
      <c r="G7055">
        <v>2097062.6072472425</v>
      </c>
    </row>
    <row r="7056" spans="6:7" x14ac:dyDescent="0.45">
      <c r="F7056" s="18">
        <v>7048</v>
      </c>
      <c r="G7056">
        <v>2596101.416193733</v>
      </c>
    </row>
    <row r="7057" spans="6:7" x14ac:dyDescent="0.45">
      <c r="F7057" s="18">
        <v>7049</v>
      </c>
      <c r="G7057">
        <v>255234.0217382166</v>
      </c>
    </row>
    <row r="7058" spans="6:7" x14ac:dyDescent="0.45">
      <c r="F7058" s="18">
        <v>7050</v>
      </c>
      <c r="G7058">
        <v>542536.12223386322</v>
      </c>
    </row>
    <row r="7059" spans="6:7" x14ac:dyDescent="0.45">
      <c r="F7059" s="18">
        <v>7051</v>
      </c>
      <c r="G7059">
        <v>291582.1910671207</v>
      </c>
    </row>
    <row r="7060" spans="6:7" x14ac:dyDescent="0.45">
      <c r="F7060" s="18">
        <v>7052</v>
      </c>
      <c r="G7060">
        <v>7644243.8313297182</v>
      </c>
    </row>
    <row r="7061" spans="6:7" x14ac:dyDescent="0.45">
      <c r="F7061" s="18">
        <v>7053</v>
      </c>
      <c r="G7061">
        <v>877997.57573125709</v>
      </c>
    </row>
    <row r="7062" spans="6:7" x14ac:dyDescent="0.45">
      <c r="F7062" s="18">
        <v>7054</v>
      </c>
      <c r="G7062">
        <v>2355799.013175738</v>
      </c>
    </row>
    <row r="7063" spans="6:7" x14ac:dyDescent="0.45">
      <c r="F7063" s="18">
        <v>7055</v>
      </c>
      <c r="G7063">
        <v>1933269.7887101138</v>
      </c>
    </row>
    <row r="7064" spans="6:7" x14ac:dyDescent="0.45">
      <c r="F7064" s="18">
        <v>7056</v>
      </c>
      <c r="G7064">
        <v>931329.2156212565</v>
      </c>
    </row>
    <row r="7065" spans="6:7" x14ac:dyDescent="0.45">
      <c r="F7065" s="18">
        <v>7057</v>
      </c>
      <c r="G7065">
        <v>818047.52145941288</v>
      </c>
    </row>
    <row r="7066" spans="6:7" x14ac:dyDescent="0.45">
      <c r="F7066" s="18">
        <v>7058</v>
      </c>
      <c r="G7066">
        <v>876757.82427768945</v>
      </c>
    </row>
    <row r="7067" spans="6:7" x14ac:dyDescent="0.45">
      <c r="F7067" s="18">
        <v>7059</v>
      </c>
      <c r="G7067">
        <v>4063697.6772583155</v>
      </c>
    </row>
    <row r="7068" spans="6:7" x14ac:dyDescent="0.45">
      <c r="F7068" s="18">
        <v>7060</v>
      </c>
      <c r="G7068">
        <v>935769.11522107583</v>
      </c>
    </row>
    <row r="7069" spans="6:7" x14ac:dyDescent="0.45">
      <c r="F7069" s="18">
        <v>7061</v>
      </c>
      <c r="G7069">
        <v>3639099.5380661488</v>
      </c>
    </row>
    <row r="7070" spans="6:7" x14ac:dyDescent="0.45">
      <c r="F7070" s="18">
        <v>7062</v>
      </c>
      <c r="G7070">
        <v>3424673.710159814</v>
      </c>
    </row>
    <row r="7071" spans="6:7" x14ac:dyDescent="0.45">
      <c r="F7071" s="18">
        <v>7063</v>
      </c>
      <c r="G7071">
        <v>2637373.9564509229</v>
      </c>
    </row>
    <row r="7072" spans="6:7" x14ac:dyDescent="0.45">
      <c r="F7072" s="18">
        <v>7064</v>
      </c>
      <c r="G7072">
        <v>2446391.7164467224</v>
      </c>
    </row>
    <row r="7073" spans="6:7" x14ac:dyDescent="0.45">
      <c r="F7073" s="18">
        <v>7065</v>
      </c>
      <c r="G7073">
        <v>732488.74021609197</v>
      </c>
    </row>
    <row r="7074" spans="6:7" x14ac:dyDescent="0.45">
      <c r="F7074" s="18">
        <v>7066</v>
      </c>
      <c r="G7074">
        <v>823826.69859026861</v>
      </c>
    </row>
    <row r="7075" spans="6:7" x14ac:dyDescent="0.45">
      <c r="F7075" s="18">
        <v>7067</v>
      </c>
      <c r="G7075">
        <v>1832757.1415784452</v>
      </c>
    </row>
    <row r="7076" spans="6:7" x14ac:dyDescent="0.45">
      <c r="F7076" s="18">
        <v>7068</v>
      </c>
      <c r="G7076">
        <v>550029.57249656878</v>
      </c>
    </row>
    <row r="7077" spans="6:7" x14ac:dyDescent="0.45">
      <c r="F7077" s="18">
        <v>7069</v>
      </c>
      <c r="G7077">
        <v>7105584.4003267372</v>
      </c>
    </row>
    <row r="7078" spans="6:7" x14ac:dyDescent="0.45">
      <c r="F7078" s="18">
        <v>7070</v>
      </c>
      <c r="G7078">
        <v>297201.84649943805</v>
      </c>
    </row>
    <row r="7079" spans="6:7" x14ac:dyDescent="0.45">
      <c r="F7079" s="18">
        <v>7071</v>
      </c>
      <c r="G7079">
        <v>2555547.202791323</v>
      </c>
    </row>
    <row r="7080" spans="6:7" x14ac:dyDescent="0.45">
      <c r="F7080" s="18">
        <v>7072</v>
      </c>
      <c r="G7080">
        <v>1413000.0949476007</v>
      </c>
    </row>
    <row r="7081" spans="6:7" x14ac:dyDescent="0.45">
      <c r="F7081" s="18">
        <v>7073</v>
      </c>
      <c r="G7081">
        <v>6524782.059894843</v>
      </c>
    </row>
    <row r="7082" spans="6:7" x14ac:dyDescent="0.45">
      <c r="F7082" s="18">
        <v>7074</v>
      </c>
      <c r="G7082">
        <v>553143.56763668358</v>
      </c>
    </row>
    <row r="7083" spans="6:7" x14ac:dyDescent="0.45">
      <c r="F7083" s="18">
        <v>7075</v>
      </c>
      <c r="G7083">
        <v>4305782.6089078067</v>
      </c>
    </row>
    <row r="7084" spans="6:7" x14ac:dyDescent="0.45">
      <c r="F7084" s="18">
        <v>7076</v>
      </c>
      <c r="G7084">
        <v>3029034.6429903582</v>
      </c>
    </row>
    <row r="7085" spans="6:7" x14ac:dyDescent="0.45">
      <c r="F7085" s="18">
        <v>7077</v>
      </c>
      <c r="G7085">
        <v>4457336.3005639305</v>
      </c>
    </row>
    <row r="7086" spans="6:7" x14ac:dyDescent="0.45">
      <c r="F7086" s="18">
        <v>7078</v>
      </c>
      <c r="G7086">
        <v>1073366.8562532391</v>
      </c>
    </row>
    <row r="7087" spans="6:7" x14ac:dyDescent="0.45">
      <c r="F7087" s="18">
        <v>7079</v>
      </c>
      <c r="G7087">
        <v>2700508.5141109363</v>
      </c>
    </row>
    <row r="7088" spans="6:7" x14ac:dyDescent="0.45">
      <c r="F7088" s="18">
        <v>7080</v>
      </c>
      <c r="G7088">
        <v>920535.10516082519</v>
      </c>
    </row>
    <row r="7089" spans="6:7" x14ac:dyDescent="0.45">
      <c r="F7089" s="18">
        <v>7081</v>
      </c>
      <c r="G7089">
        <v>8699668.749584645</v>
      </c>
    </row>
    <row r="7090" spans="6:7" x14ac:dyDescent="0.45">
      <c r="F7090" s="18">
        <v>7082</v>
      </c>
      <c r="G7090">
        <v>1176510.4979481152</v>
      </c>
    </row>
    <row r="7091" spans="6:7" x14ac:dyDescent="0.45">
      <c r="F7091" s="18">
        <v>7083</v>
      </c>
      <c r="G7091">
        <v>1971485.9018531549</v>
      </c>
    </row>
    <row r="7092" spans="6:7" x14ac:dyDescent="0.45">
      <c r="F7092" s="18">
        <v>7084</v>
      </c>
      <c r="G7092">
        <v>650836.27094358497</v>
      </c>
    </row>
    <row r="7093" spans="6:7" x14ac:dyDescent="0.45">
      <c r="F7093" s="18">
        <v>7085</v>
      </c>
      <c r="G7093">
        <v>3385608.1401270628</v>
      </c>
    </row>
    <row r="7094" spans="6:7" x14ac:dyDescent="0.45">
      <c r="F7094" s="18">
        <v>7086</v>
      </c>
      <c r="G7094">
        <v>2052532.1566448852</v>
      </c>
    </row>
    <row r="7095" spans="6:7" x14ac:dyDescent="0.45">
      <c r="F7095" s="18">
        <v>7087</v>
      </c>
      <c r="G7095">
        <v>5745540.7374420986</v>
      </c>
    </row>
    <row r="7096" spans="6:7" x14ac:dyDescent="0.45">
      <c r="F7096" s="18">
        <v>7088</v>
      </c>
      <c r="G7096">
        <v>617711.70593779476</v>
      </c>
    </row>
    <row r="7097" spans="6:7" x14ac:dyDescent="0.45">
      <c r="F7097" s="18">
        <v>7089</v>
      </c>
      <c r="G7097">
        <v>339015.45262594771</v>
      </c>
    </row>
    <row r="7098" spans="6:7" x14ac:dyDescent="0.45">
      <c r="F7098" s="18">
        <v>7090</v>
      </c>
      <c r="G7098">
        <v>3565127.4408019483</v>
      </c>
    </row>
    <row r="7099" spans="6:7" x14ac:dyDescent="0.45">
      <c r="F7099" s="18">
        <v>7091</v>
      </c>
      <c r="G7099">
        <v>4585493.3359568464</v>
      </c>
    </row>
    <row r="7100" spans="6:7" x14ac:dyDescent="0.45">
      <c r="F7100" s="18">
        <v>7092</v>
      </c>
      <c r="G7100">
        <v>1862323.8685934097</v>
      </c>
    </row>
    <row r="7101" spans="6:7" x14ac:dyDescent="0.45">
      <c r="F7101" s="18">
        <v>7093</v>
      </c>
      <c r="G7101">
        <v>4152474.3728786465</v>
      </c>
    </row>
    <row r="7102" spans="6:7" x14ac:dyDescent="0.45">
      <c r="F7102" s="18">
        <v>7094</v>
      </c>
      <c r="G7102">
        <v>1643055.8350476122</v>
      </c>
    </row>
    <row r="7103" spans="6:7" x14ac:dyDescent="0.45">
      <c r="F7103" s="18">
        <v>7095</v>
      </c>
      <c r="G7103">
        <v>1563146.7153966739</v>
      </c>
    </row>
    <row r="7104" spans="6:7" x14ac:dyDescent="0.45">
      <c r="F7104" s="18">
        <v>7096</v>
      </c>
      <c r="G7104">
        <v>653118.44474980619</v>
      </c>
    </row>
    <row r="7105" spans="6:7" x14ac:dyDescent="0.45">
      <c r="F7105" s="18">
        <v>7097</v>
      </c>
      <c r="G7105">
        <v>904678.45694533258</v>
      </c>
    </row>
    <row r="7106" spans="6:7" x14ac:dyDescent="0.45">
      <c r="F7106" s="18">
        <v>7098</v>
      </c>
      <c r="G7106">
        <v>1314564.2991381797</v>
      </c>
    </row>
    <row r="7107" spans="6:7" x14ac:dyDescent="0.45">
      <c r="F7107" s="18">
        <v>7099</v>
      </c>
      <c r="G7107">
        <v>1737926.5213247144</v>
      </c>
    </row>
    <row r="7108" spans="6:7" x14ac:dyDescent="0.45">
      <c r="F7108" s="18">
        <v>7100</v>
      </c>
      <c r="G7108">
        <v>1184954.4694383645</v>
      </c>
    </row>
    <row r="7109" spans="6:7" x14ac:dyDescent="0.45">
      <c r="F7109" s="18">
        <v>7101</v>
      </c>
      <c r="G7109">
        <v>8767030.896451382</v>
      </c>
    </row>
    <row r="7110" spans="6:7" x14ac:dyDescent="0.45">
      <c r="F7110" s="18">
        <v>7102</v>
      </c>
      <c r="G7110">
        <v>868691.59515316249</v>
      </c>
    </row>
    <row r="7111" spans="6:7" x14ac:dyDescent="0.45">
      <c r="F7111" s="18">
        <v>7103</v>
      </c>
      <c r="G7111">
        <v>3404153.7339226445</v>
      </c>
    </row>
    <row r="7112" spans="6:7" x14ac:dyDescent="0.45">
      <c r="F7112" s="18">
        <v>7104</v>
      </c>
      <c r="G7112">
        <v>1049539.5042532356</v>
      </c>
    </row>
    <row r="7113" spans="6:7" x14ac:dyDescent="0.45">
      <c r="F7113" s="18">
        <v>7105</v>
      </c>
      <c r="G7113">
        <v>1488121.1627816467</v>
      </c>
    </row>
    <row r="7114" spans="6:7" x14ac:dyDescent="0.45">
      <c r="F7114" s="18">
        <v>7106</v>
      </c>
      <c r="G7114">
        <v>8609366.9850432388</v>
      </c>
    </row>
    <row r="7115" spans="6:7" x14ac:dyDescent="0.45">
      <c r="F7115" s="18">
        <v>7107</v>
      </c>
      <c r="G7115">
        <v>1186984.2662768206</v>
      </c>
    </row>
    <row r="7116" spans="6:7" x14ac:dyDescent="0.45">
      <c r="F7116" s="18">
        <v>7108</v>
      </c>
      <c r="G7116">
        <v>1847481.9735781555</v>
      </c>
    </row>
    <row r="7117" spans="6:7" x14ac:dyDescent="0.45">
      <c r="F7117" s="18">
        <v>7109</v>
      </c>
      <c r="G7117">
        <v>4371017.8265947094</v>
      </c>
    </row>
    <row r="7118" spans="6:7" x14ac:dyDescent="0.45">
      <c r="F7118" s="18">
        <v>7110</v>
      </c>
      <c r="G7118">
        <v>4601266.4362040767</v>
      </c>
    </row>
    <row r="7119" spans="6:7" x14ac:dyDescent="0.45">
      <c r="F7119" s="18">
        <v>7111</v>
      </c>
      <c r="G7119">
        <v>1638051.1933257245</v>
      </c>
    </row>
    <row r="7120" spans="6:7" x14ac:dyDescent="0.45">
      <c r="F7120" s="18">
        <v>7112</v>
      </c>
      <c r="G7120">
        <v>3302377.596277155</v>
      </c>
    </row>
    <row r="7121" spans="6:7" x14ac:dyDescent="0.45">
      <c r="F7121" s="18">
        <v>7113</v>
      </c>
      <c r="G7121">
        <v>851599.98498713085</v>
      </c>
    </row>
    <row r="7122" spans="6:7" x14ac:dyDescent="0.45">
      <c r="F7122" s="18">
        <v>7114</v>
      </c>
      <c r="G7122">
        <v>3434312.2509394269</v>
      </c>
    </row>
    <row r="7123" spans="6:7" x14ac:dyDescent="0.45">
      <c r="F7123" s="18">
        <v>7115</v>
      </c>
      <c r="G7123">
        <v>16055271.884452013</v>
      </c>
    </row>
    <row r="7124" spans="6:7" x14ac:dyDescent="0.45">
      <c r="F7124" s="18">
        <v>7116</v>
      </c>
      <c r="G7124">
        <v>2212708.9881744655</v>
      </c>
    </row>
    <row r="7125" spans="6:7" x14ac:dyDescent="0.45">
      <c r="F7125" s="18">
        <v>7117</v>
      </c>
      <c r="G7125">
        <v>3036535.5985868424</v>
      </c>
    </row>
    <row r="7126" spans="6:7" x14ac:dyDescent="0.45">
      <c r="F7126" s="18">
        <v>7118</v>
      </c>
      <c r="G7126">
        <v>3935557.5733234892</v>
      </c>
    </row>
    <row r="7127" spans="6:7" x14ac:dyDescent="0.45">
      <c r="F7127" s="18">
        <v>7119</v>
      </c>
      <c r="G7127">
        <v>2114098.3972996054</v>
      </c>
    </row>
    <row r="7128" spans="6:7" x14ac:dyDescent="0.45">
      <c r="F7128" s="18">
        <v>7120</v>
      </c>
      <c r="G7128">
        <v>547199.91176819114</v>
      </c>
    </row>
    <row r="7129" spans="6:7" x14ac:dyDescent="0.45">
      <c r="F7129" s="18">
        <v>7121</v>
      </c>
      <c r="G7129">
        <v>1279867.2476557628</v>
      </c>
    </row>
    <row r="7130" spans="6:7" x14ac:dyDescent="0.45">
      <c r="F7130" s="18">
        <v>7122</v>
      </c>
      <c r="G7130">
        <v>601024.56433206063</v>
      </c>
    </row>
    <row r="7131" spans="6:7" x14ac:dyDescent="0.45">
      <c r="F7131" s="18">
        <v>7123</v>
      </c>
      <c r="G7131">
        <v>224564.18010378163</v>
      </c>
    </row>
    <row r="7132" spans="6:7" x14ac:dyDescent="0.45">
      <c r="F7132" s="18">
        <v>7124</v>
      </c>
      <c r="G7132">
        <v>6846377.1391877122</v>
      </c>
    </row>
    <row r="7133" spans="6:7" x14ac:dyDescent="0.45">
      <c r="F7133" s="18">
        <v>7125</v>
      </c>
      <c r="G7133">
        <v>9890814.4993266724</v>
      </c>
    </row>
    <row r="7134" spans="6:7" x14ac:dyDescent="0.45">
      <c r="F7134" s="18">
        <v>7126</v>
      </c>
      <c r="G7134">
        <v>959380.97927735304</v>
      </c>
    </row>
    <row r="7135" spans="6:7" x14ac:dyDescent="0.45">
      <c r="F7135" s="18">
        <v>7127</v>
      </c>
      <c r="G7135">
        <v>768970.4340532606</v>
      </c>
    </row>
    <row r="7136" spans="6:7" x14ac:dyDescent="0.45">
      <c r="F7136" s="18">
        <v>7128</v>
      </c>
      <c r="G7136">
        <v>4078112.5206065821</v>
      </c>
    </row>
    <row r="7137" spans="6:7" x14ac:dyDescent="0.45">
      <c r="F7137" s="18">
        <v>7129</v>
      </c>
      <c r="G7137">
        <v>2615171.0483652614</v>
      </c>
    </row>
    <row r="7138" spans="6:7" x14ac:dyDescent="0.45">
      <c r="F7138" s="18">
        <v>7130</v>
      </c>
      <c r="G7138">
        <v>1027895.1607234888</v>
      </c>
    </row>
    <row r="7139" spans="6:7" x14ac:dyDescent="0.45">
      <c r="F7139" s="18">
        <v>7131</v>
      </c>
      <c r="G7139">
        <v>246713.31932936586</v>
      </c>
    </row>
    <row r="7140" spans="6:7" x14ac:dyDescent="0.45">
      <c r="F7140" s="18">
        <v>7132</v>
      </c>
      <c r="G7140">
        <v>562211.69981309888</v>
      </c>
    </row>
    <row r="7141" spans="6:7" x14ac:dyDescent="0.45">
      <c r="F7141" s="18">
        <v>7133</v>
      </c>
      <c r="G7141">
        <v>652208.41570460086</v>
      </c>
    </row>
    <row r="7142" spans="6:7" x14ac:dyDescent="0.45">
      <c r="F7142" s="18">
        <v>7134</v>
      </c>
      <c r="G7142">
        <v>2446735.8424572181</v>
      </c>
    </row>
    <row r="7143" spans="6:7" x14ac:dyDescent="0.45">
      <c r="F7143" s="18">
        <v>7135</v>
      </c>
      <c r="G7143">
        <v>2017055.2095382304</v>
      </c>
    </row>
    <row r="7144" spans="6:7" x14ac:dyDescent="0.45">
      <c r="F7144" s="18">
        <v>7136</v>
      </c>
      <c r="G7144">
        <v>2861360.5595604926</v>
      </c>
    </row>
    <row r="7145" spans="6:7" x14ac:dyDescent="0.45">
      <c r="F7145" s="18">
        <v>7137</v>
      </c>
      <c r="G7145">
        <v>3414125.380004663</v>
      </c>
    </row>
    <row r="7146" spans="6:7" x14ac:dyDescent="0.45">
      <c r="F7146" s="18">
        <v>7138</v>
      </c>
      <c r="G7146">
        <v>2017861.9100122156</v>
      </c>
    </row>
    <row r="7147" spans="6:7" x14ac:dyDescent="0.45">
      <c r="F7147" s="18">
        <v>7139</v>
      </c>
      <c r="G7147">
        <v>1810070.6396682078</v>
      </c>
    </row>
    <row r="7148" spans="6:7" x14ac:dyDescent="0.45">
      <c r="F7148" s="18">
        <v>7140</v>
      </c>
      <c r="G7148">
        <v>1586743.4922779233</v>
      </c>
    </row>
    <row r="7149" spans="6:7" x14ac:dyDescent="0.45">
      <c r="F7149" s="18">
        <v>7141</v>
      </c>
      <c r="G7149">
        <v>2111598.537607572</v>
      </c>
    </row>
    <row r="7150" spans="6:7" x14ac:dyDescent="0.45">
      <c r="F7150" s="18">
        <v>7142</v>
      </c>
      <c r="G7150">
        <v>561923.58983883518</v>
      </c>
    </row>
    <row r="7151" spans="6:7" x14ac:dyDescent="0.45">
      <c r="F7151" s="18">
        <v>7143</v>
      </c>
      <c r="G7151">
        <v>743707.51870088151</v>
      </c>
    </row>
    <row r="7152" spans="6:7" x14ac:dyDescent="0.45">
      <c r="F7152" s="18">
        <v>7144</v>
      </c>
      <c r="G7152">
        <v>416287.37835445121</v>
      </c>
    </row>
    <row r="7153" spans="6:7" x14ac:dyDescent="0.45">
      <c r="F7153" s="18">
        <v>7145</v>
      </c>
      <c r="G7153">
        <v>849218.27106364944</v>
      </c>
    </row>
    <row r="7154" spans="6:7" x14ac:dyDescent="0.45">
      <c r="F7154" s="18">
        <v>7146</v>
      </c>
      <c r="G7154">
        <v>1003777.953067397</v>
      </c>
    </row>
    <row r="7155" spans="6:7" x14ac:dyDescent="0.45">
      <c r="F7155" s="18">
        <v>7147</v>
      </c>
      <c r="G7155">
        <v>1128199.2009093114</v>
      </c>
    </row>
    <row r="7156" spans="6:7" x14ac:dyDescent="0.45">
      <c r="F7156" s="18">
        <v>7148</v>
      </c>
      <c r="G7156">
        <v>578866.1255282592</v>
      </c>
    </row>
    <row r="7157" spans="6:7" x14ac:dyDescent="0.45">
      <c r="F7157" s="18">
        <v>7149</v>
      </c>
      <c r="G7157">
        <v>1944090.8365896449</v>
      </c>
    </row>
    <row r="7158" spans="6:7" x14ac:dyDescent="0.45">
      <c r="F7158" s="18">
        <v>7150</v>
      </c>
      <c r="G7158">
        <v>2909409.5804192764</v>
      </c>
    </row>
    <row r="7159" spans="6:7" x14ac:dyDescent="0.45">
      <c r="F7159" s="18">
        <v>7151</v>
      </c>
      <c r="G7159">
        <v>4155917.0967926783</v>
      </c>
    </row>
    <row r="7160" spans="6:7" x14ac:dyDescent="0.45">
      <c r="F7160" s="18">
        <v>7152</v>
      </c>
      <c r="G7160">
        <v>1180179.4754522659</v>
      </c>
    </row>
    <row r="7161" spans="6:7" x14ac:dyDescent="0.45">
      <c r="F7161" s="18">
        <v>7153</v>
      </c>
      <c r="G7161">
        <v>355982.69256358413</v>
      </c>
    </row>
    <row r="7162" spans="6:7" x14ac:dyDescent="0.45">
      <c r="F7162" s="18">
        <v>7154</v>
      </c>
      <c r="G7162">
        <v>430122.88525947527</v>
      </c>
    </row>
    <row r="7163" spans="6:7" x14ac:dyDescent="0.45">
      <c r="F7163" s="18">
        <v>7155</v>
      </c>
      <c r="G7163">
        <v>18286759.071749549</v>
      </c>
    </row>
    <row r="7164" spans="6:7" x14ac:dyDescent="0.45">
      <c r="F7164" s="18">
        <v>7156</v>
      </c>
      <c r="G7164">
        <v>1741951.8168381867</v>
      </c>
    </row>
    <row r="7165" spans="6:7" x14ac:dyDescent="0.45">
      <c r="F7165" s="18">
        <v>7157</v>
      </c>
      <c r="G7165">
        <v>828088.98043149989</v>
      </c>
    </row>
    <row r="7166" spans="6:7" x14ac:dyDescent="0.45">
      <c r="F7166" s="18">
        <v>7158</v>
      </c>
      <c r="G7166">
        <v>749977.46914651385</v>
      </c>
    </row>
    <row r="7167" spans="6:7" x14ac:dyDescent="0.45">
      <c r="F7167" s="18">
        <v>7159</v>
      </c>
      <c r="G7167">
        <v>1470401.3336202039</v>
      </c>
    </row>
    <row r="7168" spans="6:7" x14ac:dyDescent="0.45">
      <c r="F7168" s="18">
        <v>7160</v>
      </c>
      <c r="G7168">
        <v>2445050.329968662</v>
      </c>
    </row>
    <row r="7169" spans="6:7" x14ac:dyDescent="0.45">
      <c r="F7169" s="18">
        <v>7161</v>
      </c>
      <c r="G7169">
        <v>3617066.1786818644</v>
      </c>
    </row>
    <row r="7170" spans="6:7" x14ac:dyDescent="0.45">
      <c r="F7170" s="18">
        <v>7162</v>
      </c>
      <c r="G7170">
        <v>1950053.2285434378</v>
      </c>
    </row>
    <row r="7171" spans="6:7" x14ac:dyDescent="0.45">
      <c r="F7171" s="18">
        <v>7163</v>
      </c>
      <c r="G7171">
        <v>1844440.2323383861</v>
      </c>
    </row>
    <row r="7172" spans="6:7" x14ac:dyDescent="0.45">
      <c r="F7172" s="18">
        <v>7164</v>
      </c>
      <c r="G7172">
        <v>2393546.4749298259</v>
      </c>
    </row>
    <row r="7173" spans="6:7" x14ac:dyDescent="0.45">
      <c r="F7173" s="18">
        <v>7165</v>
      </c>
      <c r="G7173">
        <v>2249148.9197829817</v>
      </c>
    </row>
    <row r="7174" spans="6:7" x14ac:dyDescent="0.45">
      <c r="F7174" s="18">
        <v>7166</v>
      </c>
      <c r="G7174">
        <v>225433.8564348701</v>
      </c>
    </row>
    <row r="7175" spans="6:7" x14ac:dyDescent="0.45">
      <c r="F7175" s="18">
        <v>7167</v>
      </c>
      <c r="G7175">
        <v>7746113.7732869573</v>
      </c>
    </row>
    <row r="7176" spans="6:7" x14ac:dyDescent="0.45">
      <c r="F7176" s="18">
        <v>7168</v>
      </c>
      <c r="G7176">
        <v>1557453.0180450419</v>
      </c>
    </row>
    <row r="7177" spans="6:7" x14ac:dyDescent="0.45">
      <c r="F7177" s="18">
        <v>7169</v>
      </c>
      <c r="G7177">
        <v>640978.52642462321</v>
      </c>
    </row>
    <row r="7178" spans="6:7" x14ac:dyDescent="0.45">
      <c r="F7178" s="18">
        <v>7170</v>
      </c>
      <c r="G7178">
        <v>5240000.0710467761</v>
      </c>
    </row>
    <row r="7179" spans="6:7" x14ac:dyDescent="0.45">
      <c r="F7179" s="18">
        <v>7171</v>
      </c>
      <c r="G7179">
        <v>1636548.9438533364</v>
      </c>
    </row>
    <row r="7180" spans="6:7" x14ac:dyDescent="0.45">
      <c r="F7180" s="18">
        <v>7172</v>
      </c>
      <c r="G7180">
        <v>4900988.6185891554</v>
      </c>
    </row>
    <row r="7181" spans="6:7" x14ac:dyDescent="0.45">
      <c r="F7181" s="18">
        <v>7173</v>
      </c>
      <c r="G7181">
        <v>4529248.3004334448</v>
      </c>
    </row>
    <row r="7182" spans="6:7" x14ac:dyDescent="0.45">
      <c r="F7182" s="18">
        <v>7174</v>
      </c>
      <c r="G7182">
        <v>1650414.0649384237</v>
      </c>
    </row>
    <row r="7183" spans="6:7" x14ac:dyDescent="0.45">
      <c r="F7183" s="18">
        <v>7175</v>
      </c>
      <c r="G7183">
        <v>906245.264966471</v>
      </c>
    </row>
    <row r="7184" spans="6:7" x14ac:dyDescent="0.45">
      <c r="F7184" s="18">
        <v>7176</v>
      </c>
      <c r="G7184">
        <v>2160471.4566075518</v>
      </c>
    </row>
    <row r="7185" spans="6:7" x14ac:dyDescent="0.45">
      <c r="F7185" s="18">
        <v>7177</v>
      </c>
      <c r="G7185">
        <v>9907117.5759258308</v>
      </c>
    </row>
    <row r="7186" spans="6:7" x14ac:dyDescent="0.45">
      <c r="F7186" s="18">
        <v>7178</v>
      </c>
      <c r="G7186">
        <v>2260933.8144824826</v>
      </c>
    </row>
    <row r="7187" spans="6:7" x14ac:dyDescent="0.45">
      <c r="F7187" s="18">
        <v>7179</v>
      </c>
      <c r="G7187">
        <v>4008795.8432084238</v>
      </c>
    </row>
    <row r="7188" spans="6:7" x14ac:dyDescent="0.45">
      <c r="F7188" s="18">
        <v>7180</v>
      </c>
      <c r="G7188">
        <v>3419547.4883362348</v>
      </c>
    </row>
    <row r="7189" spans="6:7" x14ac:dyDescent="0.45">
      <c r="F7189" s="18">
        <v>7181</v>
      </c>
      <c r="G7189">
        <v>1167297.9299755185</v>
      </c>
    </row>
    <row r="7190" spans="6:7" x14ac:dyDescent="0.45">
      <c r="F7190" s="18">
        <v>7182</v>
      </c>
      <c r="G7190">
        <v>5684726.8500745026</v>
      </c>
    </row>
    <row r="7191" spans="6:7" x14ac:dyDescent="0.45">
      <c r="F7191" s="18">
        <v>7183</v>
      </c>
      <c r="G7191">
        <v>2126487.0932279415</v>
      </c>
    </row>
    <row r="7192" spans="6:7" x14ac:dyDescent="0.45">
      <c r="F7192" s="18">
        <v>7184</v>
      </c>
      <c r="G7192">
        <v>3772472.9987612716</v>
      </c>
    </row>
    <row r="7193" spans="6:7" x14ac:dyDescent="0.45">
      <c r="F7193" s="18">
        <v>7185</v>
      </c>
      <c r="G7193">
        <v>533329.37583681545</v>
      </c>
    </row>
    <row r="7194" spans="6:7" x14ac:dyDescent="0.45">
      <c r="F7194" s="18">
        <v>7186</v>
      </c>
      <c r="G7194">
        <v>1264098.0916778329</v>
      </c>
    </row>
    <row r="7195" spans="6:7" x14ac:dyDescent="0.45">
      <c r="F7195" s="18">
        <v>7187</v>
      </c>
      <c r="G7195">
        <v>1148688.1354095433</v>
      </c>
    </row>
    <row r="7196" spans="6:7" x14ac:dyDescent="0.45">
      <c r="F7196" s="18">
        <v>7188</v>
      </c>
      <c r="G7196">
        <v>1924277.1767167051</v>
      </c>
    </row>
    <row r="7197" spans="6:7" x14ac:dyDescent="0.45">
      <c r="F7197" s="18">
        <v>7189</v>
      </c>
      <c r="G7197">
        <v>1491788.7221969527</v>
      </c>
    </row>
    <row r="7198" spans="6:7" x14ac:dyDescent="0.45">
      <c r="F7198" s="18">
        <v>7190</v>
      </c>
      <c r="G7198">
        <v>3236589.1542602465</v>
      </c>
    </row>
    <row r="7199" spans="6:7" x14ac:dyDescent="0.45">
      <c r="F7199" s="18">
        <v>7191</v>
      </c>
      <c r="G7199">
        <v>4158306.7204710799</v>
      </c>
    </row>
    <row r="7200" spans="6:7" x14ac:dyDescent="0.45">
      <c r="F7200" s="18">
        <v>7192</v>
      </c>
      <c r="G7200">
        <v>735867.81243719929</v>
      </c>
    </row>
    <row r="7201" spans="6:7" x14ac:dyDescent="0.45">
      <c r="F7201" s="18">
        <v>7193</v>
      </c>
      <c r="G7201">
        <v>810065.39113336871</v>
      </c>
    </row>
    <row r="7202" spans="6:7" x14ac:dyDescent="0.45">
      <c r="F7202" s="18">
        <v>7194</v>
      </c>
      <c r="G7202">
        <v>1133032.6214764731</v>
      </c>
    </row>
    <row r="7203" spans="6:7" x14ac:dyDescent="0.45">
      <c r="F7203" s="18">
        <v>7195</v>
      </c>
      <c r="G7203">
        <v>2500326.0597644751</v>
      </c>
    </row>
    <row r="7204" spans="6:7" x14ac:dyDescent="0.45">
      <c r="F7204" s="18">
        <v>7196</v>
      </c>
      <c r="G7204">
        <v>1966100.4249097097</v>
      </c>
    </row>
    <row r="7205" spans="6:7" x14ac:dyDescent="0.45">
      <c r="F7205" s="18">
        <v>7197</v>
      </c>
      <c r="G7205">
        <v>2844371.1833295356</v>
      </c>
    </row>
    <row r="7206" spans="6:7" x14ac:dyDescent="0.45">
      <c r="F7206" s="18">
        <v>7198</v>
      </c>
      <c r="G7206">
        <v>1431136.605829404</v>
      </c>
    </row>
    <row r="7207" spans="6:7" x14ac:dyDescent="0.45">
      <c r="F7207" s="18">
        <v>7199</v>
      </c>
      <c r="G7207">
        <v>916187.62592715968</v>
      </c>
    </row>
    <row r="7208" spans="6:7" x14ac:dyDescent="0.45">
      <c r="F7208" s="18">
        <v>7200</v>
      </c>
      <c r="G7208">
        <v>611355.05415088101</v>
      </c>
    </row>
    <row r="7209" spans="6:7" x14ac:dyDescent="0.45">
      <c r="F7209" s="18">
        <v>7201</v>
      </c>
      <c r="G7209">
        <v>467233.3372909436</v>
      </c>
    </row>
    <row r="7210" spans="6:7" x14ac:dyDescent="0.45">
      <c r="F7210" s="18">
        <v>7202</v>
      </c>
      <c r="G7210">
        <v>5922103.3556291042</v>
      </c>
    </row>
    <row r="7211" spans="6:7" x14ac:dyDescent="0.45">
      <c r="F7211" s="18">
        <v>7203</v>
      </c>
      <c r="G7211">
        <v>1390230.7244162464</v>
      </c>
    </row>
    <row r="7212" spans="6:7" x14ac:dyDescent="0.45">
      <c r="F7212" s="18">
        <v>7204</v>
      </c>
      <c r="G7212">
        <v>6576946.3156683091</v>
      </c>
    </row>
    <row r="7213" spans="6:7" x14ac:dyDescent="0.45">
      <c r="F7213" s="18">
        <v>7205</v>
      </c>
      <c r="G7213">
        <v>3593839.2852176619</v>
      </c>
    </row>
    <row r="7214" spans="6:7" x14ac:dyDescent="0.45">
      <c r="F7214" s="18">
        <v>7206</v>
      </c>
      <c r="G7214">
        <v>1282378.7562240921</v>
      </c>
    </row>
    <row r="7215" spans="6:7" x14ac:dyDescent="0.45">
      <c r="F7215" s="18">
        <v>7207</v>
      </c>
      <c r="G7215">
        <v>1144426.9093328607</v>
      </c>
    </row>
    <row r="7216" spans="6:7" x14ac:dyDescent="0.45">
      <c r="F7216" s="18">
        <v>7208</v>
      </c>
      <c r="G7216">
        <v>3252731.8341941205</v>
      </c>
    </row>
    <row r="7217" spans="6:7" x14ac:dyDescent="0.45">
      <c r="F7217" s="18">
        <v>7209</v>
      </c>
      <c r="G7217">
        <v>194689.41028838471</v>
      </c>
    </row>
    <row r="7218" spans="6:7" x14ac:dyDescent="0.45">
      <c r="F7218" s="18">
        <v>7210</v>
      </c>
      <c r="G7218">
        <v>1148702.3000448977</v>
      </c>
    </row>
    <row r="7219" spans="6:7" x14ac:dyDescent="0.45">
      <c r="F7219" s="18">
        <v>7211</v>
      </c>
      <c r="G7219">
        <v>3421806.5272998549</v>
      </c>
    </row>
    <row r="7220" spans="6:7" x14ac:dyDescent="0.45">
      <c r="F7220" s="18">
        <v>7212</v>
      </c>
      <c r="G7220">
        <v>866930.17309849674</v>
      </c>
    </row>
    <row r="7221" spans="6:7" x14ac:dyDescent="0.45">
      <c r="F7221" s="18">
        <v>7213</v>
      </c>
      <c r="G7221">
        <v>3688918.5947309607</v>
      </c>
    </row>
    <row r="7222" spans="6:7" x14ac:dyDescent="0.45">
      <c r="F7222" s="18">
        <v>7214</v>
      </c>
      <c r="G7222">
        <v>1441049.928361777</v>
      </c>
    </row>
    <row r="7223" spans="6:7" x14ac:dyDescent="0.45">
      <c r="F7223" s="18">
        <v>7215</v>
      </c>
      <c r="G7223">
        <v>10720280.565120233</v>
      </c>
    </row>
    <row r="7224" spans="6:7" x14ac:dyDescent="0.45">
      <c r="F7224" s="18">
        <v>7216</v>
      </c>
      <c r="G7224">
        <v>707970.46341193654</v>
      </c>
    </row>
    <row r="7225" spans="6:7" x14ac:dyDescent="0.45">
      <c r="F7225" s="18">
        <v>7217</v>
      </c>
      <c r="G7225">
        <v>2477177.8365293788</v>
      </c>
    </row>
    <row r="7226" spans="6:7" x14ac:dyDescent="0.45">
      <c r="F7226" s="18">
        <v>7218</v>
      </c>
      <c r="G7226">
        <v>1517525.5623348849</v>
      </c>
    </row>
    <row r="7227" spans="6:7" x14ac:dyDescent="0.45">
      <c r="F7227" s="18">
        <v>7219</v>
      </c>
      <c r="G7227">
        <v>5826047.2629764089</v>
      </c>
    </row>
    <row r="7228" spans="6:7" x14ac:dyDescent="0.45">
      <c r="F7228" s="18">
        <v>7220</v>
      </c>
      <c r="G7228">
        <v>2040270.2217609407</v>
      </c>
    </row>
    <row r="7229" spans="6:7" x14ac:dyDescent="0.45">
      <c r="F7229" s="18">
        <v>7221</v>
      </c>
      <c r="G7229">
        <v>8828944.8390548937</v>
      </c>
    </row>
    <row r="7230" spans="6:7" x14ac:dyDescent="0.45">
      <c r="F7230" s="18">
        <v>7222</v>
      </c>
      <c r="G7230">
        <v>21220018.304951701</v>
      </c>
    </row>
    <row r="7231" spans="6:7" x14ac:dyDescent="0.45">
      <c r="F7231" s="18">
        <v>7223</v>
      </c>
      <c r="G7231">
        <v>4735490.526851573</v>
      </c>
    </row>
    <row r="7232" spans="6:7" x14ac:dyDescent="0.45">
      <c r="F7232" s="18">
        <v>7224</v>
      </c>
      <c r="G7232">
        <v>1461915.9303332947</v>
      </c>
    </row>
    <row r="7233" spans="6:7" x14ac:dyDescent="0.45">
      <c r="F7233" s="18">
        <v>7225</v>
      </c>
      <c r="G7233">
        <v>5350760.8290026141</v>
      </c>
    </row>
    <row r="7234" spans="6:7" x14ac:dyDescent="0.45">
      <c r="F7234" s="18">
        <v>7226</v>
      </c>
      <c r="G7234">
        <v>1269903.9953120076</v>
      </c>
    </row>
    <row r="7235" spans="6:7" x14ac:dyDescent="0.45">
      <c r="F7235" s="18">
        <v>7227</v>
      </c>
      <c r="G7235">
        <v>1362089.318542514</v>
      </c>
    </row>
    <row r="7236" spans="6:7" x14ac:dyDescent="0.45">
      <c r="F7236" s="18">
        <v>7228</v>
      </c>
      <c r="G7236">
        <v>3638941.7128953654</v>
      </c>
    </row>
    <row r="7237" spans="6:7" x14ac:dyDescent="0.45">
      <c r="F7237" s="18">
        <v>7229</v>
      </c>
      <c r="G7237">
        <v>2383705.7977255573</v>
      </c>
    </row>
    <row r="7238" spans="6:7" x14ac:dyDescent="0.45">
      <c r="F7238" s="18">
        <v>7230</v>
      </c>
      <c r="G7238">
        <v>4571208.4496346265</v>
      </c>
    </row>
    <row r="7239" spans="6:7" x14ac:dyDescent="0.45">
      <c r="F7239" s="18">
        <v>7231</v>
      </c>
      <c r="G7239">
        <v>866405.93977931258</v>
      </c>
    </row>
    <row r="7240" spans="6:7" x14ac:dyDescent="0.45">
      <c r="F7240" s="18">
        <v>7232</v>
      </c>
      <c r="G7240">
        <v>2413063.5041045938</v>
      </c>
    </row>
    <row r="7241" spans="6:7" x14ac:dyDescent="0.45">
      <c r="F7241" s="18">
        <v>7233</v>
      </c>
      <c r="G7241">
        <v>1289172.6835920699</v>
      </c>
    </row>
    <row r="7242" spans="6:7" x14ac:dyDescent="0.45">
      <c r="F7242" s="18">
        <v>7234</v>
      </c>
      <c r="G7242">
        <v>2945263.4071879531</v>
      </c>
    </row>
    <row r="7243" spans="6:7" x14ac:dyDescent="0.45">
      <c r="F7243" s="18">
        <v>7235</v>
      </c>
      <c r="G7243">
        <v>927118.90837708768</v>
      </c>
    </row>
    <row r="7244" spans="6:7" x14ac:dyDescent="0.45">
      <c r="F7244" s="18">
        <v>7236</v>
      </c>
      <c r="G7244">
        <v>1220750.1346391246</v>
      </c>
    </row>
    <row r="7245" spans="6:7" x14ac:dyDescent="0.45">
      <c r="F7245" s="18">
        <v>7237</v>
      </c>
      <c r="G7245">
        <v>682136.05249218212</v>
      </c>
    </row>
    <row r="7246" spans="6:7" x14ac:dyDescent="0.45">
      <c r="F7246" s="18">
        <v>7238</v>
      </c>
      <c r="G7246">
        <v>459827.33708994888</v>
      </c>
    </row>
    <row r="7247" spans="6:7" x14ac:dyDescent="0.45">
      <c r="F7247" s="18">
        <v>7239</v>
      </c>
      <c r="G7247">
        <v>3139616.5348087302</v>
      </c>
    </row>
    <row r="7248" spans="6:7" x14ac:dyDescent="0.45">
      <c r="F7248" s="18">
        <v>7240</v>
      </c>
      <c r="G7248">
        <v>2456201.630927613</v>
      </c>
    </row>
    <row r="7249" spans="6:7" x14ac:dyDescent="0.45">
      <c r="F7249" s="18">
        <v>7241</v>
      </c>
      <c r="G7249">
        <v>3069747.7446815404</v>
      </c>
    </row>
    <row r="7250" spans="6:7" x14ac:dyDescent="0.45">
      <c r="F7250" s="18">
        <v>7242</v>
      </c>
      <c r="G7250">
        <v>3199156.398060367</v>
      </c>
    </row>
    <row r="7251" spans="6:7" x14ac:dyDescent="0.45">
      <c r="F7251" s="18">
        <v>7243</v>
      </c>
      <c r="G7251">
        <v>1625548.416913263</v>
      </c>
    </row>
    <row r="7252" spans="6:7" x14ac:dyDescent="0.45">
      <c r="F7252" s="18">
        <v>7244</v>
      </c>
      <c r="G7252">
        <v>19660331.431645859</v>
      </c>
    </row>
    <row r="7253" spans="6:7" x14ac:dyDescent="0.45">
      <c r="F7253" s="18">
        <v>7245</v>
      </c>
      <c r="G7253">
        <v>3056708.5515440288</v>
      </c>
    </row>
    <row r="7254" spans="6:7" x14ac:dyDescent="0.45">
      <c r="F7254" s="18">
        <v>7246</v>
      </c>
      <c r="G7254">
        <v>1241891.2575485627</v>
      </c>
    </row>
    <row r="7255" spans="6:7" x14ac:dyDescent="0.45">
      <c r="F7255" s="18">
        <v>7247</v>
      </c>
      <c r="G7255">
        <v>3334899.4658340509</v>
      </c>
    </row>
    <row r="7256" spans="6:7" x14ac:dyDescent="0.45">
      <c r="F7256" s="18">
        <v>7248</v>
      </c>
      <c r="G7256">
        <v>2016535.2227604599</v>
      </c>
    </row>
    <row r="7257" spans="6:7" x14ac:dyDescent="0.45">
      <c r="F7257" s="18">
        <v>7249</v>
      </c>
      <c r="G7257">
        <v>1286315.5538608618</v>
      </c>
    </row>
    <row r="7258" spans="6:7" x14ac:dyDescent="0.45">
      <c r="F7258" s="18">
        <v>7250</v>
      </c>
      <c r="G7258">
        <v>4409345.6484264536</v>
      </c>
    </row>
    <row r="7259" spans="6:7" x14ac:dyDescent="0.45">
      <c r="F7259" s="18">
        <v>7251</v>
      </c>
      <c r="G7259">
        <v>934259.5932911936</v>
      </c>
    </row>
    <row r="7260" spans="6:7" x14ac:dyDescent="0.45">
      <c r="F7260" s="18">
        <v>7252</v>
      </c>
      <c r="G7260">
        <v>6229645.9784651967</v>
      </c>
    </row>
    <row r="7261" spans="6:7" x14ac:dyDescent="0.45">
      <c r="F7261" s="18">
        <v>7253</v>
      </c>
      <c r="G7261">
        <v>2899939.438399775</v>
      </c>
    </row>
    <row r="7262" spans="6:7" x14ac:dyDescent="0.45">
      <c r="F7262" s="18">
        <v>7254</v>
      </c>
      <c r="G7262">
        <v>3547424.1078423192</v>
      </c>
    </row>
    <row r="7263" spans="6:7" x14ac:dyDescent="0.45">
      <c r="F7263" s="18">
        <v>7255</v>
      </c>
      <c r="G7263">
        <v>1679132.1745142026</v>
      </c>
    </row>
    <row r="7264" spans="6:7" x14ac:dyDescent="0.45">
      <c r="F7264" s="18">
        <v>7256</v>
      </c>
      <c r="G7264">
        <v>1753807.0351546875</v>
      </c>
    </row>
    <row r="7265" spans="6:7" x14ac:dyDescent="0.45">
      <c r="F7265" s="18">
        <v>7257</v>
      </c>
      <c r="G7265">
        <v>4137296.211191644</v>
      </c>
    </row>
    <row r="7266" spans="6:7" x14ac:dyDescent="0.45">
      <c r="F7266" s="18">
        <v>7258</v>
      </c>
      <c r="G7266">
        <v>988875.50230688998</v>
      </c>
    </row>
    <row r="7267" spans="6:7" x14ac:dyDescent="0.45">
      <c r="F7267" s="18">
        <v>7259</v>
      </c>
      <c r="G7267">
        <v>4976037.9368938962</v>
      </c>
    </row>
    <row r="7268" spans="6:7" x14ac:dyDescent="0.45">
      <c r="F7268" s="18">
        <v>7260</v>
      </c>
      <c r="G7268">
        <v>1051604.1585893065</v>
      </c>
    </row>
    <row r="7269" spans="6:7" x14ac:dyDescent="0.45">
      <c r="F7269" s="18">
        <v>7261</v>
      </c>
      <c r="G7269">
        <v>1477248.8813677048</v>
      </c>
    </row>
    <row r="7270" spans="6:7" x14ac:dyDescent="0.45">
      <c r="F7270" s="18">
        <v>7262</v>
      </c>
      <c r="G7270">
        <v>1624533.7697860426</v>
      </c>
    </row>
    <row r="7271" spans="6:7" x14ac:dyDescent="0.45">
      <c r="F7271" s="18">
        <v>7263</v>
      </c>
      <c r="G7271">
        <v>2191105.334278523</v>
      </c>
    </row>
    <row r="7272" spans="6:7" x14ac:dyDescent="0.45">
      <c r="F7272" s="18">
        <v>7264</v>
      </c>
      <c r="G7272">
        <v>3857410.8470472707</v>
      </c>
    </row>
    <row r="7273" spans="6:7" x14ac:dyDescent="0.45">
      <c r="F7273" s="18">
        <v>7265</v>
      </c>
      <c r="G7273">
        <v>3688083.3203318832</v>
      </c>
    </row>
    <row r="7274" spans="6:7" x14ac:dyDescent="0.45">
      <c r="F7274" s="18">
        <v>7266</v>
      </c>
      <c r="G7274">
        <v>1310767.1744732163</v>
      </c>
    </row>
    <row r="7275" spans="6:7" x14ac:dyDescent="0.45">
      <c r="F7275" s="18">
        <v>7267</v>
      </c>
      <c r="G7275">
        <v>1286781.9578037299</v>
      </c>
    </row>
    <row r="7276" spans="6:7" x14ac:dyDescent="0.45">
      <c r="F7276" s="18">
        <v>7268</v>
      </c>
      <c r="G7276">
        <v>1031870.4280423349</v>
      </c>
    </row>
    <row r="7277" spans="6:7" x14ac:dyDescent="0.45">
      <c r="F7277" s="18">
        <v>7269</v>
      </c>
      <c r="G7277">
        <v>2309386.6889796415</v>
      </c>
    </row>
    <row r="7278" spans="6:7" x14ac:dyDescent="0.45">
      <c r="F7278" s="18">
        <v>7270</v>
      </c>
      <c r="G7278">
        <v>383635.52224776516</v>
      </c>
    </row>
    <row r="7279" spans="6:7" x14ac:dyDescent="0.45">
      <c r="F7279" s="18">
        <v>7271</v>
      </c>
      <c r="G7279">
        <v>8280907.7909438908</v>
      </c>
    </row>
    <row r="7280" spans="6:7" x14ac:dyDescent="0.45">
      <c r="F7280" s="18">
        <v>7272</v>
      </c>
      <c r="G7280">
        <v>1678196.8857179561</v>
      </c>
    </row>
    <row r="7281" spans="6:7" x14ac:dyDescent="0.45">
      <c r="F7281" s="18">
        <v>7273</v>
      </c>
      <c r="G7281">
        <v>706402.61689098214</v>
      </c>
    </row>
    <row r="7282" spans="6:7" x14ac:dyDescent="0.45">
      <c r="F7282" s="18">
        <v>7274</v>
      </c>
      <c r="G7282">
        <v>3723927.7951646252</v>
      </c>
    </row>
    <row r="7283" spans="6:7" x14ac:dyDescent="0.45">
      <c r="F7283" s="18">
        <v>7275</v>
      </c>
      <c r="G7283">
        <v>1913843.6675058289</v>
      </c>
    </row>
    <row r="7284" spans="6:7" x14ac:dyDescent="0.45">
      <c r="F7284" s="18">
        <v>7276</v>
      </c>
      <c r="G7284">
        <v>3034584.0065203262</v>
      </c>
    </row>
    <row r="7285" spans="6:7" x14ac:dyDescent="0.45">
      <c r="F7285" s="18">
        <v>7277</v>
      </c>
      <c r="G7285">
        <v>992880.05452237604</v>
      </c>
    </row>
    <row r="7286" spans="6:7" x14ac:dyDescent="0.45">
      <c r="F7286" s="18">
        <v>7278</v>
      </c>
      <c r="G7286">
        <v>514510.37605287804</v>
      </c>
    </row>
    <row r="7287" spans="6:7" x14ac:dyDescent="0.45">
      <c r="F7287" s="18">
        <v>7279</v>
      </c>
      <c r="G7287">
        <v>6993159.163383917</v>
      </c>
    </row>
    <row r="7288" spans="6:7" x14ac:dyDescent="0.45">
      <c r="F7288" s="18">
        <v>7280</v>
      </c>
      <c r="G7288">
        <v>3408358.8619110668</v>
      </c>
    </row>
    <row r="7289" spans="6:7" x14ac:dyDescent="0.45">
      <c r="F7289" s="18">
        <v>7281</v>
      </c>
      <c r="G7289">
        <v>1218493.8937206743</v>
      </c>
    </row>
    <row r="7290" spans="6:7" x14ac:dyDescent="0.45">
      <c r="F7290" s="18">
        <v>7282</v>
      </c>
      <c r="G7290">
        <v>1035738.185283368</v>
      </c>
    </row>
    <row r="7291" spans="6:7" x14ac:dyDescent="0.45">
      <c r="F7291" s="18">
        <v>7283</v>
      </c>
      <c r="G7291">
        <v>3327085.0845660781</v>
      </c>
    </row>
    <row r="7292" spans="6:7" x14ac:dyDescent="0.45">
      <c r="F7292" s="18">
        <v>7284</v>
      </c>
      <c r="G7292">
        <v>2348036.9885627707</v>
      </c>
    </row>
    <row r="7293" spans="6:7" x14ac:dyDescent="0.45">
      <c r="F7293" s="18">
        <v>7285</v>
      </c>
      <c r="G7293">
        <v>1521544.7515245534</v>
      </c>
    </row>
    <row r="7294" spans="6:7" x14ac:dyDescent="0.45">
      <c r="F7294" s="18">
        <v>7286</v>
      </c>
      <c r="G7294">
        <v>4363112.5481236754</v>
      </c>
    </row>
    <row r="7295" spans="6:7" x14ac:dyDescent="0.45">
      <c r="F7295" s="18">
        <v>7287</v>
      </c>
      <c r="G7295">
        <v>2051649.1033062453</v>
      </c>
    </row>
    <row r="7296" spans="6:7" x14ac:dyDescent="0.45">
      <c r="F7296" s="18">
        <v>7288</v>
      </c>
      <c r="G7296">
        <v>3877791.3423547875</v>
      </c>
    </row>
    <row r="7297" spans="6:7" x14ac:dyDescent="0.45">
      <c r="F7297" s="18">
        <v>7289</v>
      </c>
      <c r="G7297">
        <v>238548.99151932853</v>
      </c>
    </row>
    <row r="7298" spans="6:7" x14ac:dyDescent="0.45">
      <c r="F7298" s="18">
        <v>7290</v>
      </c>
      <c r="G7298">
        <v>5747772.5076522753</v>
      </c>
    </row>
    <row r="7299" spans="6:7" x14ac:dyDescent="0.45">
      <c r="F7299" s="18">
        <v>7291</v>
      </c>
      <c r="G7299">
        <v>1021028.1867681716</v>
      </c>
    </row>
    <row r="7300" spans="6:7" x14ac:dyDescent="0.45">
      <c r="F7300" s="18">
        <v>7292</v>
      </c>
      <c r="G7300">
        <v>1413750.1808182739</v>
      </c>
    </row>
    <row r="7301" spans="6:7" x14ac:dyDescent="0.45">
      <c r="F7301" s="18">
        <v>7293</v>
      </c>
      <c r="G7301">
        <v>1547875.2183771068</v>
      </c>
    </row>
    <row r="7302" spans="6:7" x14ac:dyDescent="0.45">
      <c r="F7302" s="18">
        <v>7294</v>
      </c>
      <c r="G7302">
        <v>857559.8737870499</v>
      </c>
    </row>
    <row r="7303" spans="6:7" x14ac:dyDescent="0.45">
      <c r="F7303" s="18">
        <v>7295</v>
      </c>
      <c r="G7303">
        <v>661605.0866649868</v>
      </c>
    </row>
    <row r="7304" spans="6:7" x14ac:dyDescent="0.45">
      <c r="F7304" s="18">
        <v>7296</v>
      </c>
      <c r="G7304">
        <v>3504006.895583868</v>
      </c>
    </row>
    <row r="7305" spans="6:7" x14ac:dyDescent="0.45">
      <c r="F7305" s="18">
        <v>7297</v>
      </c>
      <c r="G7305">
        <v>3012856.2278264114</v>
      </c>
    </row>
    <row r="7306" spans="6:7" x14ac:dyDescent="0.45">
      <c r="F7306" s="18">
        <v>7298</v>
      </c>
      <c r="G7306">
        <v>4966683.4839026863</v>
      </c>
    </row>
    <row r="7307" spans="6:7" x14ac:dyDescent="0.45">
      <c r="F7307" s="18">
        <v>7299</v>
      </c>
      <c r="G7307">
        <v>740394.72530693666</v>
      </c>
    </row>
    <row r="7308" spans="6:7" x14ac:dyDescent="0.45">
      <c r="F7308" s="18">
        <v>7300</v>
      </c>
      <c r="G7308">
        <v>1379956.0447253045</v>
      </c>
    </row>
    <row r="7309" spans="6:7" x14ac:dyDescent="0.45">
      <c r="F7309" s="18">
        <v>7301</v>
      </c>
      <c r="G7309">
        <v>1795466.0994023252</v>
      </c>
    </row>
    <row r="7310" spans="6:7" x14ac:dyDescent="0.45">
      <c r="F7310" s="18">
        <v>7302</v>
      </c>
      <c r="G7310">
        <v>12306154.745461093</v>
      </c>
    </row>
    <row r="7311" spans="6:7" x14ac:dyDescent="0.45">
      <c r="F7311" s="18">
        <v>7303</v>
      </c>
      <c r="G7311">
        <v>1136530.5911732174</v>
      </c>
    </row>
    <row r="7312" spans="6:7" x14ac:dyDescent="0.45">
      <c r="F7312" s="18">
        <v>7304</v>
      </c>
      <c r="G7312">
        <v>1704553.0428502597</v>
      </c>
    </row>
    <row r="7313" spans="6:7" x14ac:dyDescent="0.45">
      <c r="F7313" s="18">
        <v>7305</v>
      </c>
      <c r="G7313">
        <v>1662775.285210426</v>
      </c>
    </row>
    <row r="7314" spans="6:7" x14ac:dyDescent="0.45">
      <c r="F7314" s="18">
        <v>7306</v>
      </c>
      <c r="G7314">
        <v>705099.64038806281</v>
      </c>
    </row>
    <row r="7315" spans="6:7" x14ac:dyDescent="0.45">
      <c r="F7315" s="18">
        <v>7307</v>
      </c>
      <c r="G7315">
        <v>1202315.9182889205</v>
      </c>
    </row>
    <row r="7316" spans="6:7" x14ac:dyDescent="0.45">
      <c r="F7316" s="18">
        <v>7308</v>
      </c>
      <c r="G7316">
        <v>460848.77439901023</v>
      </c>
    </row>
    <row r="7317" spans="6:7" x14ac:dyDescent="0.45">
      <c r="F7317" s="18">
        <v>7309</v>
      </c>
      <c r="G7317">
        <v>1019467.5773329278</v>
      </c>
    </row>
    <row r="7318" spans="6:7" x14ac:dyDescent="0.45">
      <c r="F7318" s="18">
        <v>7310</v>
      </c>
      <c r="G7318">
        <v>896157.24627384346</v>
      </c>
    </row>
    <row r="7319" spans="6:7" x14ac:dyDescent="0.45">
      <c r="F7319" s="18">
        <v>7311</v>
      </c>
      <c r="G7319">
        <v>1419152.6269211054</v>
      </c>
    </row>
    <row r="7320" spans="6:7" x14ac:dyDescent="0.45">
      <c r="F7320" s="18">
        <v>7312</v>
      </c>
      <c r="G7320">
        <v>675984.6910642311</v>
      </c>
    </row>
    <row r="7321" spans="6:7" x14ac:dyDescent="0.45">
      <c r="F7321" s="18">
        <v>7313</v>
      </c>
      <c r="G7321">
        <v>1375308.078326829</v>
      </c>
    </row>
    <row r="7322" spans="6:7" x14ac:dyDescent="0.45">
      <c r="F7322" s="18">
        <v>7314</v>
      </c>
      <c r="G7322">
        <v>3610951.3288833662</v>
      </c>
    </row>
    <row r="7323" spans="6:7" x14ac:dyDescent="0.45">
      <c r="F7323" s="18">
        <v>7315</v>
      </c>
      <c r="G7323">
        <v>1545426.3779800697</v>
      </c>
    </row>
    <row r="7324" spans="6:7" x14ac:dyDescent="0.45">
      <c r="F7324" s="18">
        <v>7316</v>
      </c>
      <c r="G7324">
        <v>1331693.1986378476</v>
      </c>
    </row>
    <row r="7325" spans="6:7" x14ac:dyDescent="0.45">
      <c r="F7325" s="18">
        <v>7317</v>
      </c>
      <c r="G7325">
        <v>1184551.5195031376</v>
      </c>
    </row>
    <row r="7326" spans="6:7" x14ac:dyDescent="0.45">
      <c r="F7326" s="18">
        <v>7318</v>
      </c>
      <c r="G7326">
        <v>881685.20092208777</v>
      </c>
    </row>
    <row r="7327" spans="6:7" x14ac:dyDescent="0.45">
      <c r="F7327" s="18">
        <v>7319</v>
      </c>
      <c r="G7327">
        <v>757307.69620785629</v>
      </c>
    </row>
    <row r="7328" spans="6:7" x14ac:dyDescent="0.45">
      <c r="F7328" s="18">
        <v>7320</v>
      </c>
      <c r="G7328">
        <v>1916299.0834288085</v>
      </c>
    </row>
    <row r="7329" spans="6:7" x14ac:dyDescent="0.45">
      <c r="F7329" s="18">
        <v>7321</v>
      </c>
      <c r="G7329">
        <v>832229.54877462087</v>
      </c>
    </row>
    <row r="7330" spans="6:7" x14ac:dyDescent="0.45">
      <c r="F7330" s="18">
        <v>7322</v>
      </c>
      <c r="G7330">
        <v>1487316.6567407812</v>
      </c>
    </row>
    <row r="7331" spans="6:7" x14ac:dyDescent="0.45">
      <c r="F7331" s="18">
        <v>7323</v>
      </c>
      <c r="G7331">
        <v>2123470.8883609651</v>
      </c>
    </row>
    <row r="7332" spans="6:7" x14ac:dyDescent="0.45">
      <c r="F7332" s="18">
        <v>7324</v>
      </c>
      <c r="G7332">
        <v>738245.98470232019</v>
      </c>
    </row>
    <row r="7333" spans="6:7" x14ac:dyDescent="0.45">
      <c r="F7333" s="18">
        <v>7325</v>
      </c>
      <c r="G7333">
        <v>1120858.2138429526</v>
      </c>
    </row>
    <row r="7334" spans="6:7" x14ac:dyDescent="0.45">
      <c r="F7334" s="18">
        <v>7326</v>
      </c>
      <c r="G7334">
        <v>1279705.7888630563</v>
      </c>
    </row>
    <row r="7335" spans="6:7" x14ac:dyDescent="0.45">
      <c r="F7335" s="18">
        <v>7327</v>
      </c>
      <c r="G7335">
        <v>1553254.8779375758</v>
      </c>
    </row>
    <row r="7336" spans="6:7" x14ac:dyDescent="0.45">
      <c r="F7336" s="18">
        <v>7328</v>
      </c>
      <c r="G7336">
        <v>5615438.4806827549</v>
      </c>
    </row>
    <row r="7337" spans="6:7" x14ac:dyDescent="0.45">
      <c r="F7337" s="18">
        <v>7329</v>
      </c>
      <c r="G7337">
        <v>4257588.6127423421</v>
      </c>
    </row>
    <row r="7338" spans="6:7" x14ac:dyDescent="0.45">
      <c r="F7338" s="18">
        <v>7330</v>
      </c>
      <c r="G7338">
        <v>2439982.4764543772</v>
      </c>
    </row>
    <row r="7339" spans="6:7" x14ac:dyDescent="0.45">
      <c r="F7339" s="18">
        <v>7331</v>
      </c>
      <c r="G7339">
        <v>641249.72741889057</v>
      </c>
    </row>
    <row r="7340" spans="6:7" x14ac:dyDescent="0.45">
      <c r="F7340" s="18">
        <v>7332</v>
      </c>
      <c r="G7340">
        <v>3199567.3274879442</v>
      </c>
    </row>
    <row r="7341" spans="6:7" x14ac:dyDescent="0.45">
      <c r="F7341" s="18">
        <v>7333</v>
      </c>
      <c r="G7341">
        <v>2350744.9507710435</v>
      </c>
    </row>
    <row r="7342" spans="6:7" x14ac:dyDescent="0.45">
      <c r="F7342" s="18">
        <v>7334</v>
      </c>
      <c r="G7342">
        <v>291176.63207421621</v>
      </c>
    </row>
    <row r="7343" spans="6:7" x14ac:dyDescent="0.45">
      <c r="F7343" s="18">
        <v>7335</v>
      </c>
      <c r="G7343">
        <v>391567.26387768873</v>
      </c>
    </row>
    <row r="7344" spans="6:7" x14ac:dyDescent="0.45">
      <c r="F7344" s="18">
        <v>7336</v>
      </c>
      <c r="G7344">
        <v>1350584.425575109</v>
      </c>
    </row>
    <row r="7345" spans="6:7" x14ac:dyDescent="0.45">
      <c r="F7345" s="18">
        <v>7337</v>
      </c>
      <c r="G7345">
        <v>938906.51619397674</v>
      </c>
    </row>
    <row r="7346" spans="6:7" x14ac:dyDescent="0.45">
      <c r="F7346" s="18">
        <v>7338</v>
      </c>
      <c r="G7346">
        <v>780493.14641654119</v>
      </c>
    </row>
    <row r="7347" spans="6:7" x14ac:dyDescent="0.45">
      <c r="F7347" s="18">
        <v>7339</v>
      </c>
      <c r="G7347">
        <v>5569885.33433899</v>
      </c>
    </row>
    <row r="7348" spans="6:7" x14ac:dyDescent="0.45">
      <c r="F7348" s="18">
        <v>7340</v>
      </c>
      <c r="G7348">
        <v>689207.62310968107</v>
      </c>
    </row>
    <row r="7349" spans="6:7" x14ac:dyDescent="0.45">
      <c r="F7349" s="18">
        <v>7341</v>
      </c>
      <c r="G7349">
        <v>2257858.8609545403</v>
      </c>
    </row>
    <row r="7350" spans="6:7" x14ac:dyDescent="0.45">
      <c r="F7350" s="18">
        <v>7342</v>
      </c>
      <c r="G7350">
        <v>357432.51420382294</v>
      </c>
    </row>
    <row r="7351" spans="6:7" x14ac:dyDescent="0.45">
      <c r="F7351" s="18">
        <v>7343</v>
      </c>
      <c r="G7351">
        <v>613512.35131872818</v>
      </c>
    </row>
    <row r="7352" spans="6:7" x14ac:dyDescent="0.45">
      <c r="F7352" s="18">
        <v>7344</v>
      </c>
      <c r="G7352">
        <v>7694204.5956569957</v>
      </c>
    </row>
    <row r="7353" spans="6:7" x14ac:dyDescent="0.45">
      <c r="F7353" s="18">
        <v>7345</v>
      </c>
      <c r="G7353">
        <v>661075.82918412879</v>
      </c>
    </row>
    <row r="7354" spans="6:7" x14ac:dyDescent="0.45">
      <c r="F7354" s="18">
        <v>7346</v>
      </c>
      <c r="G7354">
        <v>4550981.2642164007</v>
      </c>
    </row>
    <row r="7355" spans="6:7" x14ac:dyDescent="0.45">
      <c r="F7355" s="18">
        <v>7347</v>
      </c>
      <c r="G7355">
        <v>2775108.4820144852</v>
      </c>
    </row>
    <row r="7356" spans="6:7" x14ac:dyDescent="0.45">
      <c r="F7356" s="18">
        <v>7348</v>
      </c>
      <c r="G7356">
        <v>5239455.7565422161</v>
      </c>
    </row>
    <row r="7357" spans="6:7" x14ac:dyDescent="0.45">
      <c r="F7357" s="18">
        <v>7349</v>
      </c>
      <c r="G7357">
        <v>3036154.1766959326</v>
      </c>
    </row>
    <row r="7358" spans="6:7" x14ac:dyDescent="0.45">
      <c r="F7358" s="18">
        <v>7350</v>
      </c>
      <c r="G7358">
        <v>11290353.214936838</v>
      </c>
    </row>
    <row r="7359" spans="6:7" x14ac:dyDescent="0.45">
      <c r="F7359" s="18">
        <v>7351</v>
      </c>
      <c r="G7359">
        <v>1272497.8512095571</v>
      </c>
    </row>
    <row r="7360" spans="6:7" x14ac:dyDescent="0.45">
      <c r="F7360" s="18">
        <v>7352</v>
      </c>
      <c r="G7360">
        <v>4823267.0683101425</v>
      </c>
    </row>
    <row r="7361" spans="6:7" x14ac:dyDescent="0.45">
      <c r="F7361" s="18">
        <v>7353</v>
      </c>
      <c r="G7361">
        <v>2175221.4541250258</v>
      </c>
    </row>
    <row r="7362" spans="6:7" x14ac:dyDescent="0.45">
      <c r="F7362" s="18">
        <v>7354</v>
      </c>
      <c r="G7362">
        <v>835433.73070568067</v>
      </c>
    </row>
    <row r="7363" spans="6:7" x14ac:dyDescent="0.45">
      <c r="F7363" s="18">
        <v>7355</v>
      </c>
      <c r="G7363">
        <v>837441.95324722817</v>
      </c>
    </row>
    <row r="7364" spans="6:7" x14ac:dyDescent="0.45">
      <c r="F7364" s="18">
        <v>7356</v>
      </c>
      <c r="G7364">
        <v>976516.2808605684</v>
      </c>
    </row>
    <row r="7365" spans="6:7" x14ac:dyDescent="0.45">
      <c r="F7365" s="18">
        <v>7357</v>
      </c>
      <c r="G7365">
        <v>3442377.3688090984</v>
      </c>
    </row>
    <row r="7366" spans="6:7" x14ac:dyDescent="0.45">
      <c r="F7366" s="18">
        <v>7358</v>
      </c>
      <c r="G7366">
        <v>4016503.2937292317</v>
      </c>
    </row>
    <row r="7367" spans="6:7" x14ac:dyDescent="0.45">
      <c r="F7367" s="18">
        <v>7359</v>
      </c>
      <c r="G7367">
        <v>1448593.6145612653</v>
      </c>
    </row>
    <row r="7368" spans="6:7" x14ac:dyDescent="0.45">
      <c r="F7368" s="18">
        <v>7360</v>
      </c>
      <c r="G7368">
        <v>1155550.4552632784</v>
      </c>
    </row>
    <row r="7369" spans="6:7" x14ac:dyDescent="0.45">
      <c r="F7369" s="18">
        <v>7361</v>
      </c>
      <c r="G7369">
        <v>2010700.7757726819</v>
      </c>
    </row>
    <row r="7370" spans="6:7" x14ac:dyDescent="0.45">
      <c r="F7370" s="18">
        <v>7362</v>
      </c>
      <c r="G7370">
        <v>325629.04830027249</v>
      </c>
    </row>
    <row r="7371" spans="6:7" x14ac:dyDescent="0.45">
      <c r="F7371" s="18">
        <v>7363</v>
      </c>
      <c r="G7371">
        <v>8913152.8003140297</v>
      </c>
    </row>
    <row r="7372" spans="6:7" x14ac:dyDescent="0.45">
      <c r="F7372" s="18">
        <v>7364</v>
      </c>
      <c r="G7372">
        <v>2949719.459841371</v>
      </c>
    </row>
    <row r="7373" spans="6:7" x14ac:dyDescent="0.45">
      <c r="F7373" s="18">
        <v>7365</v>
      </c>
      <c r="G7373">
        <v>3273696.5051776189</v>
      </c>
    </row>
    <row r="7374" spans="6:7" x14ac:dyDescent="0.45">
      <c r="F7374" s="18">
        <v>7366</v>
      </c>
      <c r="G7374">
        <v>1339670.0407308517</v>
      </c>
    </row>
    <row r="7375" spans="6:7" x14ac:dyDescent="0.45">
      <c r="F7375" s="18">
        <v>7367</v>
      </c>
      <c r="G7375">
        <v>3347402.6878739456</v>
      </c>
    </row>
    <row r="7376" spans="6:7" x14ac:dyDescent="0.45">
      <c r="F7376" s="18">
        <v>7368</v>
      </c>
      <c r="G7376">
        <v>2206827.2053136169</v>
      </c>
    </row>
    <row r="7377" spans="6:7" x14ac:dyDescent="0.45">
      <c r="F7377" s="18">
        <v>7369</v>
      </c>
      <c r="G7377">
        <v>443993.58840575948</v>
      </c>
    </row>
    <row r="7378" spans="6:7" x14ac:dyDescent="0.45">
      <c r="F7378" s="18">
        <v>7370</v>
      </c>
      <c r="G7378">
        <v>1663124.283851441</v>
      </c>
    </row>
    <row r="7379" spans="6:7" x14ac:dyDescent="0.45">
      <c r="F7379" s="18">
        <v>7371</v>
      </c>
      <c r="G7379">
        <v>976040.44298536098</v>
      </c>
    </row>
    <row r="7380" spans="6:7" x14ac:dyDescent="0.45">
      <c r="F7380" s="18">
        <v>7372</v>
      </c>
      <c r="G7380">
        <v>1870347.8293637855</v>
      </c>
    </row>
    <row r="7381" spans="6:7" x14ac:dyDescent="0.45">
      <c r="F7381" s="18">
        <v>7373</v>
      </c>
      <c r="G7381">
        <v>790229.32149710576</v>
      </c>
    </row>
    <row r="7382" spans="6:7" x14ac:dyDescent="0.45">
      <c r="F7382" s="18">
        <v>7374</v>
      </c>
      <c r="G7382">
        <v>431297.42166818678</v>
      </c>
    </row>
    <row r="7383" spans="6:7" x14ac:dyDescent="0.45">
      <c r="F7383" s="18">
        <v>7375</v>
      </c>
      <c r="G7383">
        <v>1239229.0172096347</v>
      </c>
    </row>
    <row r="7384" spans="6:7" x14ac:dyDescent="0.45">
      <c r="F7384" s="18">
        <v>7376</v>
      </c>
      <c r="G7384">
        <v>856994.73219990707</v>
      </c>
    </row>
    <row r="7385" spans="6:7" x14ac:dyDescent="0.45">
      <c r="F7385" s="18">
        <v>7377</v>
      </c>
      <c r="G7385">
        <v>4963487.6465572258</v>
      </c>
    </row>
    <row r="7386" spans="6:7" x14ac:dyDescent="0.45">
      <c r="F7386" s="18">
        <v>7378</v>
      </c>
      <c r="G7386">
        <v>2905271.8793146187</v>
      </c>
    </row>
    <row r="7387" spans="6:7" x14ac:dyDescent="0.45">
      <c r="F7387" s="18">
        <v>7379</v>
      </c>
      <c r="G7387">
        <v>4708045.0592095787</v>
      </c>
    </row>
    <row r="7388" spans="6:7" x14ac:dyDescent="0.45">
      <c r="F7388" s="18">
        <v>7380</v>
      </c>
      <c r="G7388">
        <v>1320545.5544184498</v>
      </c>
    </row>
    <row r="7389" spans="6:7" x14ac:dyDescent="0.45">
      <c r="F7389" s="18">
        <v>7381</v>
      </c>
      <c r="G7389">
        <v>3393102.2195802038</v>
      </c>
    </row>
    <row r="7390" spans="6:7" x14ac:dyDescent="0.45">
      <c r="F7390" s="18">
        <v>7382</v>
      </c>
      <c r="G7390">
        <v>4488596.7747924719</v>
      </c>
    </row>
    <row r="7391" spans="6:7" x14ac:dyDescent="0.45">
      <c r="F7391" s="18">
        <v>7383</v>
      </c>
      <c r="G7391">
        <v>2644020.7270015171</v>
      </c>
    </row>
    <row r="7392" spans="6:7" x14ac:dyDescent="0.45">
      <c r="F7392" s="18">
        <v>7384</v>
      </c>
      <c r="G7392">
        <v>4286925.7242097659</v>
      </c>
    </row>
    <row r="7393" spans="6:7" x14ac:dyDescent="0.45">
      <c r="F7393" s="18">
        <v>7385</v>
      </c>
      <c r="G7393">
        <v>1414472.3983565606</v>
      </c>
    </row>
    <row r="7394" spans="6:7" x14ac:dyDescent="0.45">
      <c r="F7394" s="18">
        <v>7386</v>
      </c>
      <c r="G7394">
        <v>6758082.3997165142</v>
      </c>
    </row>
    <row r="7395" spans="6:7" x14ac:dyDescent="0.45">
      <c r="F7395" s="18">
        <v>7387</v>
      </c>
      <c r="G7395">
        <v>9310256.5528158024</v>
      </c>
    </row>
    <row r="7396" spans="6:7" x14ac:dyDescent="0.45">
      <c r="F7396" s="18">
        <v>7388</v>
      </c>
      <c r="G7396">
        <v>5762072.3149488615</v>
      </c>
    </row>
    <row r="7397" spans="6:7" x14ac:dyDescent="0.45">
      <c r="F7397" s="18">
        <v>7389</v>
      </c>
      <c r="G7397">
        <v>653590.00641282497</v>
      </c>
    </row>
    <row r="7398" spans="6:7" x14ac:dyDescent="0.45">
      <c r="F7398" s="18">
        <v>7390</v>
      </c>
      <c r="G7398">
        <v>1611646.7958731554</v>
      </c>
    </row>
    <row r="7399" spans="6:7" x14ac:dyDescent="0.45">
      <c r="F7399" s="18">
        <v>7391</v>
      </c>
      <c r="G7399">
        <v>1224510.4783354441</v>
      </c>
    </row>
    <row r="7400" spans="6:7" x14ac:dyDescent="0.45">
      <c r="F7400" s="18">
        <v>7392</v>
      </c>
      <c r="G7400">
        <v>3154050.8031998873</v>
      </c>
    </row>
    <row r="7401" spans="6:7" x14ac:dyDescent="0.45">
      <c r="F7401" s="18">
        <v>7393</v>
      </c>
      <c r="G7401">
        <v>1762864.6197478299</v>
      </c>
    </row>
    <row r="7402" spans="6:7" x14ac:dyDescent="0.45">
      <c r="F7402" s="18">
        <v>7394</v>
      </c>
      <c r="G7402">
        <v>3592975.8585610082</v>
      </c>
    </row>
    <row r="7403" spans="6:7" x14ac:dyDescent="0.45">
      <c r="F7403" s="18">
        <v>7395</v>
      </c>
      <c r="G7403">
        <v>1186901.812379091</v>
      </c>
    </row>
    <row r="7404" spans="6:7" x14ac:dyDescent="0.45">
      <c r="F7404" s="18">
        <v>7396</v>
      </c>
      <c r="G7404">
        <v>4157912.1169436309</v>
      </c>
    </row>
    <row r="7405" spans="6:7" x14ac:dyDescent="0.45">
      <c r="F7405" s="18">
        <v>7397</v>
      </c>
      <c r="G7405">
        <v>1502755.6333323487</v>
      </c>
    </row>
    <row r="7406" spans="6:7" x14ac:dyDescent="0.45">
      <c r="F7406" s="18">
        <v>7398</v>
      </c>
      <c r="G7406">
        <v>1985138.2072592394</v>
      </c>
    </row>
    <row r="7407" spans="6:7" x14ac:dyDescent="0.45">
      <c r="F7407" s="18">
        <v>7399</v>
      </c>
      <c r="G7407">
        <v>348167.09116188384</v>
      </c>
    </row>
    <row r="7408" spans="6:7" x14ac:dyDescent="0.45">
      <c r="F7408" s="18">
        <v>7400</v>
      </c>
      <c r="G7408">
        <v>2219304.0288010226</v>
      </c>
    </row>
    <row r="7409" spans="6:7" x14ac:dyDescent="0.45">
      <c r="F7409" s="18">
        <v>7401</v>
      </c>
      <c r="G7409">
        <v>2265541.8161909147</v>
      </c>
    </row>
    <row r="7410" spans="6:7" x14ac:dyDescent="0.45">
      <c r="F7410" s="18">
        <v>7402</v>
      </c>
      <c r="G7410">
        <v>1221131.4129705338</v>
      </c>
    </row>
    <row r="7411" spans="6:7" x14ac:dyDescent="0.45">
      <c r="F7411" s="18">
        <v>7403</v>
      </c>
      <c r="G7411">
        <v>7576307.4023179533</v>
      </c>
    </row>
    <row r="7412" spans="6:7" x14ac:dyDescent="0.45">
      <c r="F7412" s="18">
        <v>7404</v>
      </c>
      <c r="G7412">
        <v>756528.85444459098</v>
      </c>
    </row>
    <row r="7413" spans="6:7" x14ac:dyDescent="0.45">
      <c r="F7413" s="18">
        <v>7405</v>
      </c>
      <c r="G7413">
        <v>18798816.03350994</v>
      </c>
    </row>
    <row r="7414" spans="6:7" x14ac:dyDescent="0.45">
      <c r="F7414" s="18">
        <v>7406</v>
      </c>
      <c r="G7414">
        <v>2065151.8185455073</v>
      </c>
    </row>
    <row r="7415" spans="6:7" x14ac:dyDescent="0.45">
      <c r="F7415" s="18">
        <v>7407</v>
      </c>
      <c r="G7415">
        <v>1340108.0109810007</v>
      </c>
    </row>
    <row r="7416" spans="6:7" x14ac:dyDescent="0.45">
      <c r="F7416" s="18">
        <v>7408</v>
      </c>
      <c r="G7416">
        <v>5222393.1090411516</v>
      </c>
    </row>
    <row r="7417" spans="6:7" x14ac:dyDescent="0.45">
      <c r="F7417" s="18">
        <v>7409</v>
      </c>
      <c r="G7417">
        <v>196164.43023366464</v>
      </c>
    </row>
    <row r="7418" spans="6:7" x14ac:dyDescent="0.45">
      <c r="F7418" s="18">
        <v>7410</v>
      </c>
      <c r="G7418">
        <v>2615406.2988528544</v>
      </c>
    </row>
    <row r="7419" spans="6:7" x14ac:dyDescent="0.45">
      <c r="F7419" s="18">
        <v>7411</v>
      </c>
      <c r="G7419">
        <v>3292234.5226474279</v>
      </c>
    </row>
    <row r="7420" spans="6:7" x14ac:dyDescent="0.45">
      <c r="F7420" s="18">
        <v>7412</v>
      </c>
      <c r="G7420">
        <v>1519320.807856811</v>
      </c>
    </row>
    <row r="7421" spans="6:7" x14ac:dyDescent="0.45">
      <c r="F7421" s="18">
        <v>7413</v>
      </c>
      <c r="G7421">
        <v>1637323.718117238</v>
      </c>
    </row>
    <row r="7422" spans="6:7" x14ac:dyDescent="0.45">
      <c r="F7422" s="18">
        <v>7414</v>
      </c>
      <c r="G7422">
        <v>1038497.9866691098</v>
      </c>
    </row>
    <row r="7423" spans="6:7" x14ac:dyDescent="0.45">
      <c r="F7423" s="18">
        <v>7415</v>
      </c>
      <c r="G7423">
        <v>1066668.191715637</v>
      </c>
    </row>
    <row r="7424" spans="6:7" x14ac:dyDescent="0.45">
      <c r="F7424" s="18">
        <v>7416</v>
      </c>
      <c r="G7424">
        <v>996977.80762795464</v>
      </c>
    </row>
    <row r="7425" spans="6:7" x14ac:dyDescent="0.45">
      <c r="F7425" s="18">
        <v>7417</v>
      </c>
      <c r="G7425">
        <v>2191481.2153859325</v>
      </c>
    </row>
    <row r="7426" spans="6:7" x14ac:dyDescent="0.45">
      <c r="F7426" s="18">
        <v>7418</v>
      </c>
      <c r="G7426">
        <v>3502061.1026223912</v>
      </c>
    </row>
    <row r="7427" spans="6:7" x14ac:dyDescent="0.45">
      <c r="F7427" s="18">
        <v>7419</v>
      </c>
      <c r="G7427">
        <v>886848.74728858576</v>
      </c>
    </row>
    <row r="7428" spans="6:7" x14ac:dyDescent="0.45">
      <c r="F7428" s="18">
        <v>7420</v>
      </c>
      <c r="G7428">
        <v>1163490.9069755566</v>
      </c>
    </row>
    <row r="7429" spans="6:7" x14ac:dyDescent="0.45">
      <c r="F7429" s="18">
        <v>7421</v>
      </c>
      <c r="G7429">
        <v>5831405.5285828281</v>
      </c>
    </row>
    <row r="7430" spans="6:7" x14ac:dyDescent="0.45">
      <c r="F7430" s="18">
        <v>7422</v>
      </c>
      <c r="G7430">
        <v>4352305.1529714856</v>
      </c>
    </row>
    <row r="7431" spans="6:7" x14ac:dyDescent="0.45">
      <c r="F7431" s="18">
        <v>7423</v>
      </c>
      <c r="G7431">
        <v>970376.32499447861</v>
      </c>
    </row>
    <row r="7432" spans="6:7" x14ac:dyDescent="0.45">
      <c r="F7432" s="18">
        <v>7424</v>
      </c>
      <c r="G7432">
        <v>2472425.0962100211</v>
      </c>
    </row>
    <row r="7433" spans="6:7" x14ac:dyDescent="0.45">
      <c r="F7433" s="18">
        <v>7425</v>
      </c>
      <c r="G7433">
        <v>1438368.0715054416</v>
      </c>
    </row>
    <row r="7434" spans="6:7" x14ac:dyDescent="0.45">
      <c r="F7434" s="18">
        <v>7426</v>
      </c>
      <c r="G7434">
        <v>787916.08497368777</v>
      </c>
    </row>
    <row r="7435" spans="6:7" x14ac:dyDescent="0.45">
      <c r="F7435" s="18">
        <v>7427</v>
      </c>
      <c r="G7435">
        <v>1158417.2821530928</v>
      </c>
    </row>
    <row r="7436" spans="6:7" x14ac:dyDescent="0.45">
      <c r="F7436" s="18">
        <v>7428</v>
      </c>
      <c r="G7436">
        <v>6381555.3337135045</v>
      </c>
    </row>
    <row r="7437" spans="6:7" x14ac:dyDescent="0.45">
      <c r="F7437" s="18">
        <v>7429</v>
      </c>
      <c r="G7437">
        <v>1572843.7996208332</v>
      </c>
    </row>
    <row r="7438" spans="6:7" x14ac:dyDescent="0.45">
      <c r="F7438" s="18">
        <v>7430</v>
      </c>
      <c r="G7438">
        <v>2377633.7723150081</v>
      </c>
    </row>
    <row r="7439" spans="6:7" x14ac:dyDescent="0.45">
      <c r="F7439" s="18">
        <v>7431</v>
      </c>
      <c r="G7439">
        <v>3239290.5053132903</v>
      </c>
    </row>
    <row r="7440" spans="6:7" x14ac:dyDescent="0.45">
      <c r="F7440" s="18">
        <v>7432</v>
      </c>
      <c r="G7440">
        <v>485352.31586448749</v>
      </c>
    </row>
    <row r="7441" spans="6:7" x14ac:dyDescent="0.45">
      <c r="F7441" s="18">
        <v>7433</v>
      </c>
      <c r="G7441">
        <v>1993600.6150708089</v>
      </c>
    </row>
    <row r="7442" spans="6:7" x14ac:dyDescent="0.45">
      <c r="F7442" s="18">
        <v>7434</v>
      </c>
      <c r="G7442">
        <v>3049121.4713109215</v>
      </c>
    </row>
    <row r="7443" spans="6:7" x14ac:dyDescent="0.45">
      <c r="F7443" s="18">
        <v>7435</v>
      </c>
      <c r="G7443">
        <v>1269675.2111029932</v>
      </c>
    </row>
    <row r="7444" spans="6:7" x14ac:dyDescent="0.45">
      <c r="F7444" s="18">
        <v>7436</v>
      </c>
      <c r="G7444">
        <v>4003294.9025910692</v>
      </c>
    </row>
    <row r="7445" spans="6:7" x14ac:dyDescent="0.45">
      <c r="F7445" s="18">
        <v>7437</v>
      </c>
      <c r="G7445">
        <v>8266062.6525622699</v>
      </c>
    </row>
    <row r="7446" spans="6:7" x14ac:dyDescent="0.45">
      <c r="F7446" s="18">
        <v>7438</v>
      </c>
      <c r="G7446">
        <v>1783414.1599093233</v>
      </c>
    </row>
    <row r="7447" spans="6:7" x14ac:dyDescent="0.45">
      <c r="F7447" s="18">
        <v>7439</v>
      </c>
      <c r="G7447">
        <v>5081677.49279417</v>
      </c>
    </row>
    <row r="7448" spans="6:7" x14ac:dyDescent="0.45">
      <c r="F7448" s="18">
        <v>7440</v>
      </c>
      <c r="G7448">
        <v>1309244.0069996326</v>
      </c>
    </row>
    <row r="7449" spans="6:7" x14ac:dyDescent="0.45">
      <c r="F7449" s="18">
        <v>7441</v>
      </c>
      <c r="G7449">
        <v>1144973.3719631592</v>
      </c>
    </row>
    <row r="7450" spans="6:7" x14ac:dyDescent="0.45">
      <c r="F7450" s="18">
        <v>7442</v>
      </c>
      <c r="G7450">
        <v>4113895.9676824831</v>
      </c>
    </row>
    <row r="7451" spans="6:7" x14ac:dyDescent="0.45">
      <c r="F7451" s="18">
        <v>7443</v>
      </c>
      <c r="G7451">
        <v>1042439.2844648729</v>
      </c>
    </row>
    <row r="7452" spans="6:7" x14ac:dyDescent="0.45">
      <c r="F7452" s="18">
        <v>7444</v>
      </c>
      <c r="G7452">
        <v>2461388.9255634015</v>
      </c>
    </row>
    <row r="7453" spans="6:7" x14ac:dyDescent="0.45">
      <c r="F7453" s="18">
        <v>7445</v>
      </c>
      <c r="G7453">
        <v>648121.61060774594</v>
      </c>
    </row>
    <row r="7454" spans="6:7" x14ac:dyDescent="0.45">
      <c r="F7454" s="18">
        <v>7446</v>
      </c>
      <c r="G7454">
        <v>2014387.2032166063</v>
      </c>
    </row>
    <row r="7455" spans="6:7" x14ac:dyDescent="0.45">
      <c r="F7455" s="18">
        <v>7447</v>
      </c>
      <c r="G7455">
        <v>2057941.7779580653</v>
      </c>
    </row>
    <row r="7456" spans="6:7" x14ac:dyDescent="0.45">
      <c r="F7456" s="18">
        <v>7448</v>
      </c>
      <c r="G7456">
        <v>2644674.4815233368</v>
      </c>
    </row>
    <row r="7457" spans="6:7" x14ac:dyDescent="0.45">
      <c r="F7457" s="18">
        <v>7449</v>
      </c>
      <c r="G7457">
        <v>1026157.7908134561</v>
      </c>
    </row>
    <row r="7458" spans="6:7" x14ac:dyDescent="0.45">
      <c r="F7458" s="18">
        <v>7450</v>
      </c>
      <c r="G7458">
        <v>5183974.1985382531</v>
      </c>
    </row>
    <row r="7459" spans="6:7" x14ac:dyDescent="0.45">
      <c r="F7459" s="18">
        <v>7451</v>
      </c>
      <c r="G7459">
        <v>4416159.0277974065</v>
      </c>
    </row>
    <row r="7460" spans="6:7" x14ac:dyDescent="0.45">
      <c r="F7460" s="18">
        <v>7452</v>
      </c>
      <c r="G7460">
        <v>2331535.8706604983</v>
      </c>
    </row>
    <row r="7461" spans="6:7" x14ac:dyDescent="0.45">
      <c r="F7461" s="18">
        <v>7453</v>
      </c>
      <c r="G7461">
        <v>2841641.8440460847</v>
      </c>
    </row>
    <row r="7462" spans="6:7" x14ac:dyDescent="0.45">
      <c r="F7462" s="18">
        <v>7454</v>
      </c>
      <c r="G7462">
        <v>2452087.6865200284</v>
      </c>
    </row>
    <row r="7463" spans="6:7" x14ac:dyDescent="0.45">
      <c r="F7463" s="18">
        <v>7455</v>
      </c>
      <c r="G7463">
        <v>1399290.1641973294</v>
      </c>
    </row>
    <row r="7464" spans="6:7" x14ac:dyDescent="0.45">
      <c r="F7464" s="18">
        <v>7456</v>
      </c>
      <c r="G7464">
        <v>742880.29371370084</v>
      </c>
    </row>
    <row r="7465" spans="6:7" x14ac:dyDescent="0.45">
      <c r="F7465" s="18">
        <v>7457</v>
      </c>
      <c r="G7465">
        <v>1050876.3081849215</v>
      </c>
    </row>
    <row r="7466" spans="6:7" x14ac:dyDescent="0.45">
      <c r="F7466" s="18">
        <v>7458</v>
      </c>
      <c r="G7466">
        <v>1031906.7862319796</v>
      </c>
    </row>
    <row r="7467" spans="6:7" x14ac:dyDescent="0.45">
      <c r="F7467" s="18">
        <v>7459</v>
      </c>
      <c r="G7467">
        <v>2848512.3720022906</v>
      </c>
    </row>
    <row r="7468" spans="6:7" x14ac:dyDescent="0.45">
      <c r="F7468" s="18">
        <v>7460</v>
      </c>
      <c r="G7468">
        <v>2911562.1321340846</v>
      </c>
    </row>
    <row r="7469" spans="6:7" x14ac:dyDescent="0.45">
      <c r="F7469" s="18">
        <v>7461</v>
      </c>
      <c r="G7469">
        <v>1872388.1886110329</v>
      </c>
    </row>
    <row r="7470" spans="6:7" x14ac:dyDescent="0.45">
      <c r="F7470" s="18">
        <v>7462</v>
      </c>
      <c r="G7470">
        <v>1885586.1713656886</v>
      </c>
    </row>
    <row r="7471" spans="6:7" x14ac:dyDescent="0.45">
      <c r="F7471" s="18">
        <v>7463</v>
      </c>
      <c r="G7471">
        <v>914270.95912071026</v>
      </c>
    </row>
    <row r="7472" spans="6:7" x14ac:dyDescent="0.45">
      <c r="F7472" s="18">
        <v>7464</v>
      </c>
      <c r="G7472">
        <v>4555860.6331695896</v>
      </c>
    </row>
    <row r="7473" spans="6:7" x14ac:dyDescent="0.45">
      <c r="F7473" s="18">
        <v>7465</v>
      </c>
      <c r="G7473">
        <v>839867.58868290833</v>
      </c>
    </row>
    <row r="7474" spans="6:7" x14ac:dyDescent="0.45">
      <c r="F7474" s="18">
        <v>7466</v>
      </c>
      <c r="G7474">
        <v>8021522.765025408</v>
      </c>
    </row>
    <row r="7475" spans="6:7" x14ac:dyDescent="0.45">
      <c r="F7475" s="18">
        <v>7467</v>
      </c>
      <c r="G7475">
        <v>1544787.5933673754</v>
      </c>
    </row>
    <row r="7476" spans="6:7" x14ac:dyDescent="0.45">
      <c r="F7476" s="18">
        <v>7468</v>
      </c>
      <c r="G7476">
        <v>2724922.3060512063</v>
      </c>
    </row>
    <row r="7477" spans="6:7" x14ac:dyDescent="0.45">
      <c r="F7477" s="18">
        <v>7469</v>
      </c>
      <c r="G7477">
        <v>860928.06517312722</v>
      </c>
    </row>
    <row r="7478" spans="6:7" x14ac:dyDescent="0.45">
      <c r="F7478" s="18">
        <v>7470</v>
      </c>
      <c r="G7478">
        <v>2396673.7531086761</v>
      </c>
    </row>
    <row r="7479" spans="6:7" x14ac:dyDescent="0.45">
      <c r="F7479" s="18">
        <v>7471</v>
      </c>
      <c r="G7479">
        <v>2822297.7052858463</v>
      </c>
    </row>
    <row r="7480" spans="6:7" x14ac:dyDescent="0.45">
      <c r="F7480" s="18">
        <v>7472</v>
      </c>
      <c r="G7480">
        <v>1068046.4505911532</v>
      </c>
    </row>
    <row r="7481" spans="6:7" x14ac:dyDescent="0.45">
      <c r="F7481" s="18">
        <v>7473</v>
      </c>
      <c r="G7481">
        <v>781483.22536658507</v>
      </c>
    </row>
    <row r="7482" spans="6:7" x14ac:dyDescent="0.45">
      <c r="F7482" s="18">
        <v>7474</v>
      </c>
      <c r="G7482">
        <v>6187600.7939586481</v>
      </c>
    </row>
    <row r="7483" spans="6:7" x14ac:dyDescent="0.45">
      <c r="F7483" s="18">
        <v>7475</v>
      </c>
      <c r="G7483">
        <v>6279031.9719810169</v>
      </c>
    </row>
    <row r="7484" spans="6:7" x14ac:dyDescent="0.45">
      <c r="F7484" s="18">
        <v>7476</v>
      </c>
      <c r="G7484">
        <v>245182.55586734667</v>
      </c>
    </row>
    <row r="7485" spans="6:7" x14ac:dyDescent="0.45">
      <c r="F7485" s="18">
        <v>7477</v>
      </c>
      <c r="G7485">
        <v>1082057.7486346995</v>
      </c>
    </row>
    <row r="7486" spans="6:7" x14ac:dyDescent="0.45">
      <c r="F7486" s="18">
        <v>7478</v>
      </c>
      <c r="G7486">
        <v>1174187.2411151722</v>
      </c>
    </row>
    <row r="7487" spans="6:7" x14ac:dyDescent="0.45">
      <c r="F7487" s="18">
        <v>7479</v>
      </c>
      <c r="G7487">
        <v>1832108.9106420791</v>
      </c>
    </row>
    <row r="7488" spans="6:7" x14ac:dyDescent="0.45">
      <c r="F7488" s="18">
        <v>7480</v>
      </c>
      <c r="G7488">
        <v>2085848.8591840295</v>
      </c>
    </row>
    <row r="7489" spans="6:7" x14ac:dyDescent="0.45">
      <c r="F7489" s="18">
        <v>7481</v>
      </c>
      <c r="G7489">
        <v>797930.04945224628</v>
      </c>
    </row>
    <row r="7490" spans="6:7" x14ac:dyDescent="0.45">
      <c r="F7490" s="18">
        <v>7482</v>
      </c>
      <c r="G7490">
        <v>822896.26882333111</v>
      </c>
    </row>
    <row r="7491" spans="6:7" x14ac:dyDescent="0.45">
      <c r="F7491" s="18">
        <v>7483</v>
      </c>
      <c r="G7491">
        <v>2194394.8346458706</v>
      </c>
    </row>
    <row r="7492" spans="6:7" x14ac:dyDescent="0.45">
      <c r="F7492" s="18">
        <v>7484</v>
      </c>
      <c r="G7492">
        <v>3205988.3389948355</v>
      </c>
    </row>
    <row r="7493" spans="6:7" x14ac:dyDescent="0.45">
      <c r="F7493" s="18">
        <v>7485</v>
      </c>
      <c r="G7493">
        <v>1249285.8921323549</v>
      </c>
    </row>
    <row r="7494" spans="6:7" x14ac:dyDescent="0.45">
      <c r="F7494" s="18">
        <v>7486</v>
      </c>
      <c r="G7494">
        <v>2335502.5928143943</v>
      </c>
    </row>
    <row r="7495" spans="6:7" x14ac:dyDescent="0.45">
      <c r="F7495" s="18">
        <v>7487</v>
      </c>
      <c r="G7495">
        <v>1250213.2699522832</v>
      </c>
    </row>
    <row r="7496" spans="6:7" x14ac:dyDescent="0.45">
      <c r="F7496" s="18">
        <v>7488</v>
      </c>
      <c r="G7496">
        <v>3191506.7618299574</v>
      </c>
    </row>
    <row r="7497" spans="6:7" x14ac:dyDescent="0.45">
      <c r="F7497" s="18">
        <v>7489</v>
      </c>
      <c r="G7497">
        <v>1632218.8033623041</v>
      </c>
    </row>
    <row r="7498" spans="6:7" x14ac:dyDescent="0.45">
      <c r="F7498" s="18">
        <v>7490</v>
      </c>
      <c r="G7498">
        <v>5738911.3829774521</v>
      </c>
    </row>
    <row r="7499" spans="6:7" x14ac:dyDescent="0.45">
      <c r="F7499" s="18">
        <v>7491</v>
      </c>
      <c r="G7499">
        <v>3024493.9523203988</v>
      </c>
    </row>
    <row r="7500" spans="6:7" x14ac:dyDescent="0.45">
      <c r="F7500" s="18">
        <v>7492</v>
      </c>
      <c r="G7500">
        <v>2980245.0670891651</v>
      </c>
    </row>
    <row r="7501" spans="6:7" x14ac:dyDescent="0.45">
      <c r="F7501" s="18">
        <v>7493</v>
      </c>
      <c r="G7501">
        <v>5703273.4652898172</v>
      </c>
    </row>
    <row r="7502" spans="6:7" x14ac:dyDescent="0.45">
      <c r="F7502" s="18">
        <v>7494</v>
      </c>
      <c r="G7502">
        <v>3834805.4372018278</v>
      </c>
    </row>
    <row r="7503" spans="6:7" x14ac:dyDescent="0.45">
      <c r="F7503" s="18">
        <v>7495</v>
      </c>
      <c r="G7503">
        <v>2339430.6051512165</v>
      </c>
    </row>
    <row r="7504" spans="6:7" x14ac:dyDescent="0.45">
      <c r="F7504" s="18">
        <v>7496</v>
      </c>
      <c r="G7504">
        <v>3050719.8315449809</v>
      </c>
    </row>
    <row r="7505" spans="6:7" x14ac:dyDescent="0.45">
      <c r="F7505" s="18">
        <v>7497</v>
      </c>
      <c r="G7505">
        <v>573065.72781898268</v>
      </c>
    </row>
    <row r="7506" spans="6:7" x14ac:dyDescent="0.45">
      <c r="F7506" s="18">
        <v>7498</v>
      </c>
      <c r="G7506">
        <v>2647049.4451293456</v>
      </c>
    </row>
    <row r="7507" spans="6:7" x14ac:dyDescent="0.45">
      <c r="F7507" s="18">
        <v>7499</v>
      </c>
      <c r="G7507">
        <v>489538.86750501732</v>
      </c>
    </row>
    <row r="7508" spans="6:7" x14ac:dyDescent="0.45">
      <c r="F7508" s="18">
        <v>7500</v>
      </c>
      <c r="G7508">
        <v>1681496.7031079056</v>
      </c>
    </row>
    <row r="7509" spans="6:7" x14ac:dyDescent="0.45">
      <c r="F7509" s="18">
        <v>7501</v>
      </c>
      <c r="G7509">
        <v>4701102.6723328484</v>
      </c>
    </row>
    <row r="7510" spans="6:7" x14ac:dyDescent="0.45">
      <c r="F7510" s="18">
        <v>7502</v>
      </c>
      <c r="G7510">
        <v>855935.30393765564</v>
      </c>
    </row>
    <row r="7511" spans="6:7" x14ac:dyDescent="0.45">
      <c r="F7511" s="18">
        <v>7503</v>
      </c>
      <c r="G7511">
        <v>1591382.0141927749</v>
      </c>
    </row>
    <row r="7512" spans="6:7" x14ac:dyDescent="0.45">
      <c r="F7512" s="18">
        <v>7504</v>
      </c>
      <c r="G7512">
        <v>1134203.2437733696</v>
      </c>
    </row>
    <row r="7513" spans="6:7" x14ac:dyDescent="0.45">
      <c r="F7513" s="18">
        <v>7505</v>
      </c>
      <c r="G7513">
        <v>2544685.0696888203</v>
      </c>
    </row>
    <row r="7514" spans="6:7" x14ac:dyDescent="0.45">
      <c r="F7514" s="18">
        <v>7506</v>
      </c>
      <c r="G7514">
        <v>1402136.0312576473</v>
      </c>
    </row>
    <row r="7515" spans="6:7" x14ac:dyDescent="0.45">
      <c r="F7515" s="18">
        <v>7507</v>
      </c>
      <c r="G7515">
        <v>653705.60810756101</v>
      </c>
    </row>
    <row r="7516" spans="6:7" x14ac:dyDescent="0.45">
      <c r="F7516" s="18">
        <v>7508</v>
      </c>
      <c r="G7516">
        <v>1100726.3394733632</v>
      </c>
    </row>
    <row r="7517" spans="6:7" x14ac:dyDescent="0.45">
      <c r="F7517" s="18">
        <v>7509</v>
      </c>
      <c r="G7517">
        <v>4141772.0733746067</v>
      </c>
    </row>
    <row r="7518" spans="6:7" x14ac:dyDescent="0.45">
      <c r="F7518" s="18">
        <v>7510</v>
      </c>
      <c r="G7518">
        <v>320869.77561491233</v>
      </c>
    </row>
    <row r="7519" spans="6:7" x14ac:dyDescent="0.45">
      <c r="F7519" s="18">
        <v>7511</v>
      </c>
      <c r="G7519">
        <v>2886642.8077306729</v>
      </c>
    </row>
    <row r="7520" spans="6:7" x14ac:dyDescent="0.45">
      <c r="F7520" s="18">
        <v>7512</v>
      </c>
      <c r="G7520">
        <v>3467442.0870408686</v>
      </c>
    </row>
    <row r="7521" spans="6:7" x14ac:dyDescent="0.45">
      <c r="F7521" s="18">
        <v>7513</v>
      </c>
      <c r="G7521">
        <v>1280484.0439327117</v>
      </c>
    </row>
    <row r="7522" spans="6:7" x14ac:dyDescent="0.45">
      <c r="F7522" s="18">
        <v>7514</v>
      </c>
      <c r="G7522">
        <v>2222363.5891340412</v>
      </c>
    </row>
    <row r="7523" spans="6:7" x14ac:dyDescent="0.45">
      <c r="F7523" s="18">
        <v>7515</v>
      </c>
      <c r="G7523">
        <v>4139279.3002443728</v>
      </c>
    </row>
    <row r="7524" spans="6:7" x14ac:dyDescent="0.45">
      <c r="F7524" s="18">
        <v>7516</v>
      </c>
      <c r="G7524">
        <v>6124836.737384811</v>
      </c>
    </row>
    <row r="7525" spans="6:7" x14ac:dyDescent="0.45">
      <c r="F7525" s="18">
        <v>7517</v>
      </c>
      <c r="G7525">
        <v>6936142.6541136866</v>
      </c>
    </row>
    <row r="7526" spans="6:7" x14ac:dyDescent="0.45">
      <c r="F7526" s="18">
        <v>7518</v>
      </c>
      <c r="G7526">
        <v>508712.45592066227</v>
      </c>
    </row>
    <row r="7527" spans="6:7" x14ac:dyDescent="0.45">
      <c r="F7527" s="18">
        <v>7519</v>
      </c>
      <c r="G7527">
        <v>1771154.0679373599</v>
      </c>
    </row>
    <row r="7528" spans="6:7" x14ac:dyDescent="0.45">
      <c r="F7528" s="18">
        <v>7520</v>
      </c>
      <c r="G7528">
        <v>2092873.2818975917</v>
      </c>
    </row>
    <row r="7529" spans="6:7" x14ac:dyDescent="0.45">
      <c r="F7529" s="18">
        <v>7521</v>
      </c>
      <c r="G7529">
        <v>5798363.6424269555</v>
      </c>
    </row>
    <row r="7530" spans="6:7" x14ac:dyDescent="0.45">
      <c r="F7530" s="18">
        <v>7522</v>
      </c>
      <c r="G7530">
        <v>2206198.7184638367</v>
      </c>
    </row>
    <row r="7531" spans="6:7" x14ac:dyDescent="0.45">
      <c r="F7531" s="18">
        <v>7523</v>
      </c>
      <c r="G7531">
        <v>1142021.3973431343</v>
      </c>
    </row>
    <row r="7532" spans="6:7" x14ac:dyDescent="0.45">
      <c r="F7532" s="18">
        <v>7524</v>
      </c>
      <c r="G7532">
        <v>894507.45965285529</v>
      </c>
    </row>
    <row r="7533" spans="6:7" x14ac:dyDescent="0.45">
      <c r="F7533" s="18">
        <v>7525</v>
      </c>
      <c r="G7533">
        <v>1148313.2860051151</v>
      </c>
    </row>
    <row r="7534" spans="6:7" x14ac:dyDescent="0.45">
      <c r="F7534" s="18">
        <v>7526</v>
      </c>
      <c r="G7534">
        <v>1258213.8677200098</v>
      </c>
    </row>
    <row r="7535" spans="6:7" x14ac:dyDescent="0.45">
      <c r="F7535" s="18">
        <v>7527</v>
      </c>
      <c r="G7535">
        <v>1787941.4985923737</v>
      </c>
    </row>
    <row r="7536" spans="6:7" x14ac:dyDescent="0.45">
      <c r="F7536" s="18">
        <v>7528</v>
      </c>
      <c r="G7536">
        <v>1661893.1321016701</v>
      </c>
    </row>
    <row r="7537" spans="6:7" x14ac:dyDescent="0.45">
      <c r="F7537" s="18">
        <v>7529</v>
      </c>
      <c r="G7537">
        <v>694799.42909052828</v>
      </c>
    </row>
    <row r="7538" spans="6:7" x14ac:dyDescent="0.45">
      <c r="F7538" s="18">
        <v>7530</v>
      </c>
      <c r="G7538">
        <v>728052.53217746143</v>
      </c>
    </row>
    <row r="7539" spans="6:7" x14ac:dyDescent="0.45">
      <c r="F7539" s="18">
        <v>7531</v>
      </c>
      <c r="G7539">
        <v>438967.91852199391</v>
      </c>
    </row>
    <row r="7540" spans="6:7" x14ac:dyDescent="0.45">
      <c r="F7540" s="18">
        <v>7532</v>
      </c>
      <c r="G7540">
        <v>2590096.3660820685</v>
      </c>
    </row>
    <row r="7541" spans="6:7" x14ac:dyDescent="0.45">
      <c r="F7541" s="18">
        <v>7533</v>
      </c>
      <c r="G7541">
        <v>499339.9144774134</v>
      </c>
    </row>
    <row r="7542" spans="6:7" x14ac:dyDescent="0.45">
      <c r="F7542" s="18">
        <v>7534</v>
      </c>
      <c r="G7542">
        <v>3030860.8335556877</v>
      </c>
    </row>
    <row r="7543" spans="6:7" x14ac:dyDescent="0.45">
      <c r="F7543" s="18">
        <v>7535</v>
      </c>
      <c r="G7543">
        <v>2463988.244532445</v>
      </c>
    </row>
    <row r="7544" spans="6:7" x14ac:dyDescent="0.45">
      <c r="F7544" s="18">
        <v>7536</v>
      </c>
      <c r="G7544">
        <v>3004796.8222589982</v>
      </c>
    </row>
    <row r="7545" spans="6:7" x14ac:dyDescent="0.45">
      <c r="F7545" s="18">
        <v>7537</v>
      </c>
      <c r="G7545">
        <v>2673015.5498335776</v>
      </c>
    </row>
    <row r="7546" spans="6:7" x14ac:dyDescent="0.45">
      <c r="F7546" s="18">
        <v>7538</v>
      </c>
      <c r="G7546">
        <v>1504771.0733416062</v>
      </c>
    </row>
    <row r="7547" spans="6:7" x14ac:dyDescent="0.45">
      <c r="F7547" s="18">
        <v>7539</v>
      </c>
      <c r="G7547">
        <v>12604128.838619193</v>
      </c>
    </row>
    <row r="7548" spans="6:7" x14ac:dyDescent="0.45">
      <c r="F7548" s="18">
        <v>7540</v>
      </c>
      <c r="G7548">
        <v>2882193.1866739239</v>
      </c>
    </row>
    <row r="7549" spans="6:7" x14ac:dyDescent="0.45">
      <c r="F7549" s="18">
        <v>7541</v>
      </c>
      <c r="G7549">
        <v>1262076.9493249452</v>
      </c>
    </row>
    <row r="7550" spans="6:7" x14ac:dyDescent="0.45">
      <c r="F7550" s="18">
        <v>7542</v>
      </c>
      <c r="G7550">
        <v>3586721.2107562423</v>
      </c>
    </row>
    <row r="7551" spans="6:7" x14ac:dyDescent="0.45">
      <c r="F7551" s="18">
        <v>7543</v>
      </c>
      <c r="G7551">
        <v>1601813.6486401286</v>
      </c>
    </row>
    <row r="7552" spans="6:7" x14ac:dyDescent="0.45">
      <c r="F7552" s="18">
        <v>7544</v>
      </c>
      <c r="G7552">
        <v>696073.57011754136</v>
      </c>
    </row>
    <row r="7553" spans="6:7" x14ac:dyDescent="0.45">
      <c r="F7553" s="18">
        <v>7545</v>
      </c>
      <c r="G7553">
        <v>4445659.1555331964</v>
      </c>
    </row>
    <row r="7554" spans="6:7" x14ac:dyDescent="0.45">
      <c r="F7554" s="18">
        <v>7546</v>
      </c>
      <c r="G7554">
        <v>2338042.1796940765</v>
      </c>
    </row>
    <row r="7555" spans="6:7" x14ac:dyDescent="0.45">
      <c r="F7555" s="18">
        <v>7547</v>
      </c>
      <c r="G7555">
        <v>5634966.7811738467</v>
      </c>
    </row>
    <row r="7556" spans="6:7" x14ac:dyDescent="0.45">
      <c r="F7556" s="18">
        <v>7548</v>
      </c>
      <c r="G7556">
        <v>3726166.4366746196</v>
      </c>
    </row>
    <row r="7557" spans="6:7" x14ac:dyDescent="0.45">
      <c r="F7557" s="18">
        <v>7549</v>
      </c>
      <c r="G7557">
        <v>3574874.1384276161</v>
      </c>
    </row>
    <row r="7558" spans="6:7" x14ac:dyDescent="0.45">
      <c r="F7558" s="18">
        <v>7550</v>
      </c>
      <c r="G7558">
        <v>1972638.0242702572</v>
      </c>
    </row>
    <row r="7559" spans="6:7" x14ac:dyDescent="0.45">
      <c r="F7559" s="18">
        <v>7551</v>
      </c>
      <c r="G7559">
        <v>2505441.881388851</v>
      </c>
    </row>
    <row r="7560" spans="6:7" x14ac:dyDescent="0.45">
      <c r="F7560" s="18">
        <v>7552</v>
      </c>
      <c r="G7560">
        <v>1765850.6926874933</v>
      </c>
    </row>
    <row r="7561" spans="6:7" x14ac:dyDescent="0.45">
      <c r="F7561" s="18">
        <v>7553</v>
      </c>
      <c r="G7561">
        <v>12208908.085786557</v>
      </c>
    </row>
    <row r="7562" spans="6:7" x14ac:dyDescent="0.45">
      <c r="F7562" s="18">
        <v>7554</v>
      </c>
      <c r="G7562">
        <v>2899418.0352561884</v>
      </c>
    </row>
    <row r="7563" spans="6:7" x14ac:dyDescent="0.45">
      <c r="F7563" s="18">
        <v>7555</v>
      </c>
      <c r="G7563">
        <v>2635534.6885182052</v>
      </c>
    </row>
    <row r="7564" spans="6:7" x14ac:dyDescent="0.45">
      <c r="F7564" s="18">
        <v>7556</v>
      </c>
      <c r="G7564">
        <v>3689022.5237391288</v>
      </c>
    </row>
    <row r="7565" spans="6:7" x14ac:dyDescent="0.45">
      <c r="F7565" s="18">
        <v>7557</v>
      </c>
      <c r="G7565">
        <v>898257.25264531607</v>
      </c>
    </row>
    <row r="7566" spans="6:7" x14ac:dyDescent="0.45">
      <c r="F7566" s="18">
        <v>7558</v>
      </c>
      <c r="G7566">
        <v>595860.67171546398</v>
      </c>
    </row>
    <row r="7567" spans="6:7" x14ac:dyDescent="0.45">
      <c r="F7567" s="18">
        <v>7559</v>
      </c>
      <c r="G7567">
        <v>614505.7464915599</v>
      </c>
    </row>
    <row r="7568" spans="6:7" x14ac:dyDescent="0.45">
      <c r="F7568" s="18">
        <v>7560</v>
      </c>
      <c r="G7568">
        <v>1074954.5981222596</v>
      </c>
    </row>
    <row r="7569" spans="6:7" x14ac:dyDescent="0.45">
      <c r="F7569" s="18">
        <v>7561</v>
      </c>
      <c r="G7569">
        <v>949902.60614294617</v>
      </c>
    </row>
    <row r="7570" spans="6:7" x14ac:dyDescent="0.45">
      <c r="F7570" s="18">
        <v>7562</v>
      </c>
      <c r="G7570">
        <v>1650914.5660415506</v>
      </c>
    </row>
    <row r="7571" spans="6:7" x14ac:dyDescent="0.45">
      <c r="F7571" s="18">
        <v>7563</v>
      </c>
      <c r="G7571">
        <v>1550338.5493820296</v>
      </c>
    </row>
    <row r="7572" spans="6:7" x14ac:dyDescent="0.45">
      <c r="F7572" s="18">
        <v>7564</v>
      </c>
      <c r="G7572">
        <v>2669742.0815893998</v>
      </c>
    </row>
    <row r="7573" spans="6:7" x14ac:dyDescent="0.45">
      <c r="F7573" s="18">
        <v>7565</v>
      </c>
      <c r="G7573">
        <v>6633611.6357762525</v>
      </c>
    </row>
    <row r="7574" spans="6:7" x14ac:dyDescent="0.45">
      <c r="F7574" s="18">
        <v>7566</v>
      </c>
      <c r="G7574">
        <v>440015.72363623523</v>
      </c>
    </row>
    <row r="7575" spans="6:7" x14ac:dyDescent="0.45">
      <c r="F7575" s="18">
        <v>7567</v>
      </c>
      <c r="G7575">
        <v>2137587.1641223482</v>
      </c>
    </row>
    <row r="7576" spans="6:7" x14ac:dyDescent="0.45">
      <c r="F7576" s="18">
        <v>7568</v>
      </c>
      <c r="G7576">
        <v>6046036.0902552921</v>
      </c>
    </row>
    <row r="7577" spans="6:7" x14ac:dyDescent="0.45">
      <c r="F7577" s="18">
        <v>7569</v>
      </c>
      <c r="G7577">
        <v>2299149.9991854294</v>
      </c>
    </row>
    <row r="7578" spans="6:7" x14ac:dyDescent="0.45">
      <c r="F7578" s="18">
        <v>7570</v>
      </c>
      <c r="G7578">
        <v>1825383.6988681511</v>
      </c>
    </row>
    <row r="7579" spans="6:7" x14ac:dyDescent="0.45">
      <c r="F7579" s="18">
        <v>7571</v>
      </c>
      <c r="G7579">
        <v>1336554.2781117165</v>
      </c>
    </row>
    <row r="7580" spans="6:7" x14ac:dyDescent="0.45">
      <c r="F7580" s="18">
        <v>7572</v>
      </c>
      <c r="G7580">
        <v>822547.29433210555</v>
      </c>
    </row>
    <row r="7581" spans="6:7" x14ac:dyDescent="0.45">
      <c r="F7581" s="18">
        <v>7573</v>
      </c>
      <c r="G7581">
        <v>3068001.7621100061</v>
      </c>
    </row>
    <row r="7582" spans="6:7" x14ac:dyDescent="0.45">
      <c r="F7582" s="18">
        <v>7574</v>
      </c>
      <c r="G7582">
        <v>5345702.4073693817</v>
      </c>
    </row>
    <row r="7583" spans="6:7" x14ac:dyDescent="0.45">
      <c r="F7583" s="18">
        <v>7575</v>
      </c>
      <c r="G7583">
        <v>5095177.5778815132</v>
      </c>
    </row>
    <row r="7584" spans="6:7" x14ac:dyDescent="0.45">
      <c r="F7584" s="18">
        <v>7576</v>
      </c>
      <c r="G7584">
        <v>697717.34031293122</v>
      </c>
    </row>
    <row r="7585" spans="6:7" x14ac:dyDescent="0.45">
      <c r="F7585" s="18">
        <v>7577</v>
      </c>
      <c r="G7585">
        <v>898675.87940516579</v>
      </c>
    </row>
    <row r="7586" spans="6:7" x14ac:dyDescent="0.45">
      <c r="F7586" s="18">
        <v>7578</v>
      </c>
      <c r="G7586">
        <v>447194.26072092837</v>
      </c>
    </row>
    <row r="7587" spans="6:7" x14ac:dyDescent="0.45">
      <c r="F7587" s="18">
        <v>7579</v>
      </c>
      <c r="G7587">
        <v>13563454.499787189</v>
      </c>
    </row>
    <row r="7588" spans="6:7" x14ac:dyDescent="0.45">
      <c r="F7588" s="18">
        <v>7580</v>
      </c>
      <c r="G7588">
        <v>1471773.6403771823</v>
      </c>
    </row>
    <row r="7589" spans="6:7" x14ac:dyDescent="0.45">
      <c r="F7589" s="18">
        <v>7581</v>
      </c>
      <c r="G7589">
        <v>1932333.5321676373</v>
      </c>
    </row>
    <row r="7590" spans="6:7" x14ac:dyDescent="0.45">
      <c r="F7590" s="18">
        <v>7582</v>
      </c>
      <c r="G7590">
        <v>1097650.0095994931</v>
      </c>
    </row>
    <row r="7591" spans="6:7" x14ac:dyDescent="0.45">
      <c r="F7591" s="18">
        <v>7583</v>
      </c>
      <c r="G7591">
        <v>894393.30255683837</v>
      </c>
    </row>
    <row r="7592" spans="6:7" x14ac:dyDescent="0.45">
      <c r="F7592" s="18">
        <v>7584</v>
      </c>
      <c r="G7592">
        <v>606171.37656734651</v>
      </c>
    </row>
    <row r="7593" spans="6:7" x14ac:dyDescent="0.45">
      <c r="F7593" s="18">
        <v>7585</v>
      </c>
      <c r="G7593">
        <v>4359737.5975169018</v>
      </c>
    </row>
    <row r="7594" spans="6:7" x14ac:dyDescent="0.45">
      <c r="F7594" s="18">
        <v>7586</v>
      </c>
      <c r="G7594">
        <v>6265301.400609266</v>
      </c>
    </row>
    <row r="7595" spans="6:7" x14ac:dyDescent="0.45">
      <c r="F7595" s="18">
        <v>7587</v>
      </c>
      <c r="G7595">
        <v>1383005.076662404</v>
      </c>
    </row>
    <row r="7596" spans="6:7" x14ac:dyDescent="0.45">
      <c r="F7596" s="18">
        <v>7588</v>
      </c>
      <c r="G7596">
        <v>684799.97143703944</v>
      </c>
    </row>
    <row r="7597" spans="6:7" x14ac:dyDescent="0.45">
      <c r="F7597" s="18">
        <v>7589</v>
      </c>
      <c r="G7597">
        <v>869364.84691218217</v>
      </c>
    </row>
    <row r="7598" spans="6:7" x14ac:dyDescent="0.45">
      <c r="F7598" s="18">
        <v>7590</v>
      </c>
      <c r="G7598">
        <v>1090410.8328840765</v>
      </c>
    </row>
    <row r="7599" spans="6:7" x14ac:dyDescent="0.45">
      <c r="F7599" s="18">
        <v>7591</v>
      </c>
      <c r="G7599">
        <v>2851325.9989558882</v>
      </c>
    </row>
    <row r="7600" spans="6:7" x14ac:dyDescent="0.45">
      <c r="F7600" s="18">
        <v>7592</v>
      </c>
      <c r="G7600">
        <v>2857745.0252329283</v>
      </c>
    </row>
    <row r="7601" spans="6:7" x14ac:dyDescent="0.45">
      <c r="F7601" s="18">
        <v>7593</v>
      </c>
      <c r="G7601">
        <v>434110.07251666387</v>
      </c>
    </row>
    <row r="7602" spans="6:7" x14ac:dyDescent="0.45">
      <c r="F7602" s="18">
        <v>7594</v>
      </c>
      <c r="G7602">
        <v>1009175.8695662395</v>
      </c>
    </row>
    <row r="7603" spans="6:7" x14ac:dyDescent="0.45">
      <c r="F7603" s="18">
        <v>7595</v>
      </c>
      <c r="G7603">
        <v>5839257.9797852347</v>
      </c>
    </row>
    <row r="7604" spans="6:7" x14ac:dyDescent="0.45">
      <c r="F7604" s="18">
        <v>7596</v>
      </c>
      <c r="G7604">
        <v>1304497.0294644304</v>
      </c>
    </row>
    <row r="7605" spans="6:7" x14ac:dyDescent="0.45">
      <c r="F7605" s="18">
        <v>7597</v>
      </c>
      <c r="G7605">
        <v>1349430.3834083276</v>
      </c>
    </row>
    <row r="7606" spans="6:7" x14ac:dyDescent="0.45">
      <c r="F7606" s="18">
        <v>7598</v>
      </c>
      <c r="G7606">
        <v>3451726.6947838231</v>
      </c>
    </row>
    <row r="7607" spans="6:7" x14ac:dyDescent="0.45">
      <c r="F7607" s="18">
        <v>7599</v>
      </c>
      <c r="G7607">
        <v>5334557.4173649009</v>
      </c>
    </row>
    <row r="7608" spans="6:7" x14ac:dyDescent="0.45">
      <c r="F7608" s="18">
        <v>7600</v>
      </c>
      <c r="G7608">
        <v>3832832.9302174617</v>
      </c>
    </row>
    <row r="7609" spans="6:7" x14ac:dyDescent="0.45">
      <c r="F7609" s="18">
        <v>7601</v>
      </c>
      <c r="G7609">
        <v>1752978.0705506958</v>
      </c>
    </row>
    <row r="7610" spans="6:7" x14ac:dyDescent="0.45">
      <c r="F7610" s="18">
        <v>7602</v>
      </c>
      <c r="G7610">
        <v>1000878.3037240321</v>
      </c>
    </row>
    <row r="7611" spans="6:7" x14ac:dyDescent="0.45">
      <c r="F7611" s="18">
        <v>7603</v>
      </c>
      <c r="G7611">
        <v>2008351.521647929</v>
      </c>
    </row>
    <row r="7612" spans="6:7" x14ac:dyDescent="0.45">
      <c r="F7612" s="18">
        <v>7604</v>
      </c>
      <c r="G7612">
        <v>864349.07310509216</v>
      </c>
    </row>
    <row r="7613" spans="6:7" x14ac:dyDescent="0.45">
      <c r="F7613" s="18">
        <v>7605</v>
      </c>
      <c r="G7613">
        <v>3022371.5867173132</v>
      </c>
    </row>
    <row r="7614" spans="6:7" x14ac:dyDescent="0.45">
      <c r="F7614" s="18">
        <v>7606</v>
      </c>
      <c r="G7614">
        <v>1795567.1433168256</v>
      </c>
    </row>
    <row r="7615" spans="6:7" x14ac:dyDescent="0.45">
      <c r="F7615" s="18">
        <v>7607</v>
      </c>
      <c r="G7615">
        <v>5497102.9450350506</v>
      </c>
    </row>
    <row r="7616" spans="6:7" x14ac:dyDescent="0.45">
      <c r="F7616" s="18">
        <v>7608</v>
      </c>
      <c r="G7616">
        <v>1719987.5386441993</v>
      </c>
    </row>
    <row r="7617" spans="6:7" x14ac:dyDescent="0.45">
      <c r="F7617" s="18">
        <v>7609</v>
      </c>
      <c r="G7617">
        <v>1015078.3126128673</v>
      </c>
    </row>
    <row r="7618" spans="6:7" x14ac:dyDescent="0.45">
      <c r="F7618" s="18">
        <v>7610</v>
      </c>
      <c r="G7618">
        <v>220595.97041803994</v>
      </c>
    </row>
    <row r="7619" spans="6:7" x14ac:dyDescent="0.45">
      <c r="F7619" s="18">
        <v>7611</v>
      </c>
      <c r="G7619">
        <v>4799003.5677708546</v>
      </c>
    </row>
    <row r="7620" spans="6:7" x14ac:dyDescent="0.45">
      <c r="F7620" s="18">
        <v>7612</v>
      </c>
      <c r="G7620">
        <v>8550452.9327483531</v>
      </c>
    </row>
    <row r="7621" spans="6:7" x14ac:dyDescent="0.45">
      <c r="F7621" s="18">
        <v>7613</v>
      </c>
      <c r="G7621">
        <v>212176.72614530261</v>
      </c>
    </row>
    <row r="7622" spans="6:7" x14ac:dyDescent="0.45">
      <c r="F7622" s="18">
        <v>7614</v>
      </c>
      <c r="G7622">
        <v>3788547.2385274787</v>
      </c>
    </row>
    <row r="7623" spans="6:7" x14ac:dyDescent="0.45">
      <c r="F7623" s="18">
        <v>7615</v>
      </c>
      <c r="G7623">
        <v>1121806.558917827</v>
      </c>
    </row>
    <row r="7624" spans="6:7" x14ac:dyDescent="0.45">
      <c r="F7624" s="18">
        <v>7616</v>
      </c>
      <c r="G7624">
        <v>1339249.9023675255</v>
      </c>
    </row>
    <row r="7625" spans="6:7" x14ac:dyDescent="0.45">
      <c r="F7625" s="18">
        <v>7617</v>
      </c>
      <c r="G7625">
        <v>986401.00510286749</v>
      </c>
    </row>
    <row r="7626" spans="6:7" x14ac:dyDescent="0.45">
      <c r="F7626" s="18">
        <v>7618</v>
      </c>
      <c r="G7626">
        <v>364744.62920597289</v>
      </c>
    </row>
    <row r="7627" spans="6:7" x14ac:dyDescent="0.45">
      <c r="F7627" s="18">
        <v>7619</v>
      </c>
      <c r="G7627">
        <v>1872663.5936676117</v>
      </c>
    </row>
    <row r="7628" spans="6:7" x14ac:dyDescent="0.45">
      <c r="F7628" s="18">
        <v>7620</v>
      </c>
      <c r="G7628">
        <v>1271442.3427272998</v>
      </c>
    </row>
    <row r="7629" spans="6:7" x14ac:dyDescent="0.45">
      <c r="F7629" s="18">
        <v>7621</v>
      </c>
      <c r="G7629">
        <v>842074.83627495251</v>
      </c>
    </row>
    <row r="7630" spans="6:7" x14ac:dyDescent="0.45">
      <c r="F7630" s="18">
        <v>7622</v>
      </c>
      <c r="G7630">
        <v>760792.52282706182</v>
      </c>
    </row>
    <row r="7631" spans="6:7" x14ac:dyDescent="0.45">
      <c r="F7631" s="18">
        <v>7623</v>
      </c>
      <c r="G7631">
        <v>1015134.0050596615</v>
      </c>
    </row>
    <row r="7632" spans="6:7" x14ac:dyDescent="0.45">
      <c r="F7632" s="18">
        <v>7624</v>
      </c>
      <c r="G7632">
        <v>6310645.6453343956</v>
      </c>
    </row>
    <row r="7633" spans="6:7" x14ac:dyDescent="0.45">
      <c r="F7633" s="18">
        <v>7625</v>
      </c>
      <c r="G7633">
        <v>1856521.8444495013</v>
      </c>
    </row>
    <row r="7634" spans="6:7" x14ac:dyDescent="0.45">
      <c r="F7634" s="18">
        <v>7626</v>
      </c>
      <c r="G7634">
        <v>663272.95652813162</v>
      </c>
    </row>
    <row r="7635" spans="6:7" x14ac:dyDescent="0.45">
      <c r="F7635" s="18">
        <v>7627</v>
      </c>
      <c r="G7635">
        <v>1169969.353777142</v>
      </c>
    </row>
    <row r="7636" spans="6:7" x14ac:dyDescent="0.45">
      <c r="F7636" s="18">
        <v>7628</v>
      </c>
      <c r="G7636">
        <v>4409471.2381177526</v>
      </c>
    </row>
    <row r="7637" spans="6:7" x14ac:dyDescent="0.45">
      <c r="F7637" s="18">
        <v>7629</v>
      </c>
      <c r="G7637">
        <v>701588.294955477</v>
      </c>
    </row>
    <row r="7638" spans="6:7" x14ac:dyDescent="0.45">
      <c r="F7638" s="18">
        <v>7630</v>
      </c>
      <c r="G7638">
        <v>222465.30171331446</v>
      </c>
    </row>
    <row r="7639" spans="6:7" x14ac:dyDescent="0.45">
      <c r="F7639" s="18">
        <v>7631</v>
      </c>
      <c r="G7639">
        <v>567646.96875830309</v>
      </c>
    </row>
    <row r="7640" spans="6:7" x14ac:dyDescent="0.45">
      <c r="F7640" s="18">
        <v>7632</v>
      </c>
      <c r="G7640">
        <v>3364317.0407973365</v>
      </c>
    </row>
    <row r="7641" spans="6:7" x14ac:dyDescent="0.45">
      <c r="F7641" s="18">
        <v>7633</v>
      </c>
      <c r="G7641">
        <v>1480147.2294368502</v>
      </c>
    </row>
    <row r="7642" spans="6:7" x14ac:dyDescent="0.45">
      <c r="F7642" s="18">
        <v>7634</v>
      </c>
      <c r="G7642">
        <v>3807408.9444790254</v>
      </c>
    </row>
    <row r="7643" spans="6:7" x14ac:dyDescent="0.45">
      <c r="F7643" s="18">
        <v>7635</v>
      </c>
      <c r="G7643">
        <v>1120745.1043320934</v>
      </c>
    </row>
    <row r="7644" spans="6:7" x14ac:dyDescent="0.45">
      <c r="F7644" s="18">
        <v>7636</v>
      </c>
      <c r="G7644">
        <v>2513320.5976684215</v>
      </c>
    </row>
    <row r="7645" spans="6:7" x14ac:dyDescent="0.45">
      <c r="F7645" s="18">
        <v>7637</v>
      </c>
      <c r="G7645">
        <v>4244460.8069762196</v>
      </c>
    </row>
    <row r="7646" spans="6:7" x14ac:dyDescent="0.45">
      <c r="F7646" s="18">
        <v>7638</v>
      </c>
      <c r="G7646">
        <v>4944295.1016738471</v>
      </c>
    </row>
    <row r="7647" spans="6:7" x14ac:dyDescent="0.45">
      <c r="F7647" s="18">
        <v>7639</v>
      </c>
      <c r="G7647">
        <v>3150222.3132995432</v>
      </c>
    </row>
    <row r="7648" spans="6:7" x14ac:dyDescent="0.45">
      <c r="F7648" s="18">
        <v>7640</v>
      </c>
      <c r="G7648">
        <v>1349383.3218644997</v>
      </c>
    </row>
    <row r="7649" spans="6:7" x14ac:dyDescent="0.45">
      <c r="F7649" s="18">
        <v>7641</v>
      </c>
      <c r="G7649">
        <v>1067070.1366099382</v>
      </c>
    </row>
    <row r="7650" spans="6:7" x14ac:dyDescent="0.45">
      <c r="F7650" s="18">
        <v>7642</v>
      </c>
      <c r="G7650">
        <v>979445.24977969204</v>
      </c>
    </row>
    <row r="7651" spans="6:7" x14ac:dyDescent="0.45">
      <c r="F7651" s="18">
        <v>7643</v>
      </c>
      <c r="G7651">
        <v>2168988.4787334614</v>
      </c>
    </row>
    <row r="7652" spans="6:7" x14ac:dyDescent="0.45">
      <c r="F7652" s="18">
        <v>7644</v>
      </c>
      <c r="G7652">
        <v>1379577.2151939431</v>
      </c>
    </row>
    <row r="7653" spans="6:7" x14ac:dyDescent="0.45">
      <c r="F7653" s="18">
        <v>7645</v>
      </c>
      <c r="G7653">
        <v>415219.3232602526</v>
      </c>
    </row>
    <row r="7654" spans="6:7" x14ac:dyDescent="0.45">
      <c r="F7654" s="18">
        <v>7646</v>
      </c>
      <c r="G7654">
        <v>1090862.1821558061</v>
      </c>
    </row>
    <row r="7655" spans="6:7" x14ac:dyDescent="0.45">
      <c r="F7655" s="18">
        <v>7647</v>
      </c>
      <c r="G7655">
        <v>4574419.8246211912</v>
      </c>
    </row>
    <row r="7656" spans="6:7" x14ac:dyDescent="0.45">
      <c r="F7656" s="18">
        <v>7648</v>
      </c>
      <c r="G7656">
        <v>5148226.8291947367</v>
      </c>
    </row>
    <row r="7657" spans="6:7" x14ac:dyDescent="0.45">
      <c r="F7657" s="18">
        <v>7649</v>
      </c>
      <c r="G7657">
        <v>1713250.4574517692</v>
      </c>
    </row>
    <row r="7658" spans="6:7" x14ac:dyDescent="0.45">
      <c r="F7658" s="18">
        <v>7650</v>
      </c>
      <c r="G7658">
        <v>466728.22434911173</v>
      </c>
    </row>
    <row r="7659" spans="6:7" x14ac:dyDescent="0.45">
      <c r="F7659" s="18">
        <v>7651</v>
      </c>
      <c r="G7659">
        <v>3560402.6187950633</v>
      </c>
    </row>
    <row r="7660" spans="6:7" x14ac:dyDescent="0.45">
      <c r="F7660" s="18">
        <v>7652</v>
      </c>
      <c r="G7660">
        <v>15948438.616841005</v>
      </c>
    </row>
    <row r="7661" spans="6:7" x14ac:dyDescent="0.45">
      <c r="F7661" s="18">
        <v>7653</v>
      </c>
      <c r="G7661">
        <v>1816953.4607706112</v>
      </c>
    </row>
    <row r="7662" spans="6:7" x14ac:dyDescent="0.45">
      <c r="F7662" s="18">
        <v>7654</v>
      </c>
      <c r="G7662">
        <v>1011544.6325809389</v>
      </c>
    </row>
    <row r="7663" spans="6:7" x14ac:dyDescent="0.45">
      <c r="F7663" s="18">
        <v>7655</v>
      </c>
      <c r="G7663">
        <v>792539.54651706037</v>
      </c>
    </row>
    <row r="7664" spans="6:7" x14ac:dyDescent="0.45">
      <c r="F7664" s="18">
        <v>7656</v>
      </c>
      <c r="G7664">
        <v>2099396.4793258593</v>
      </c>
    </row>
    <row r="7665" spans="6:7" x14ac:dyDescent="0.45">
      <c r="F7665" s="18">
        <v>7657</v>
      </c>
      <c r="G7665">
        <v>1228062.2781437978</v>
      </c>
    </row>
    <row r="7666" spans="6:7" x14ac:dyDescent="0.45">
      <c r="F7666" s="18">
        <v>7658</v>
      </c>
      <c r="G7666">
        <v>8678717.521093674</v>
      </c>
    </row>
    <row r="7667" spans="6:7" x14ac:dyDescent="0.45">
      <c r="F7667" s="18">
        <v>7659</v>
      </c>
      <c r="G7667">
        <v>3503944.9582511224</v>
      </c>
    </row>
    <row r="7668" spans="6:7" x14ac:dyDescent="0.45">
      <c r="F7668" s="18">
        <v>7660</v>
      </c>
      <c r="G7668">
        <v>3159424.8817514521</v>
      </c>
    </row>
    <row r="7669" spans="6:7" x14ac:dyDescent="0.45">
      <c r="F7669" s="18">
        <v>7661</v>
      </c>
      <c r="G7669">
        <v>4651924.9278499987</v>
      </c>
    </row>
    <row r="7670" spans="6:7" x14ac:dyDescent="0.45">
      <c r="F7670" s="18">
        <v>7662</v>
      </c>
      <c r="G7670">
        <v>1505093.9485997502</v>
      </c>
    </row>
    <row r="7671" spans="6:7" x14ac:dyDescent="0.45">
      <c r="F7671" s="18">
        <v>7663</v>
      </c>
      <c r="G7671">
        <v>635692.11485575303</v>
      </c>
    </row>
    <row r="7672" spans="6:7" x14ac:dyDescent="0.45">
      <c r="F7672" s="18">
        <v>7664</v>
      </c>
      <c r="G7672">
        <v>3608075.2409596345</v>
      </c>
    </row>
    <row r="7673" spans="6:7" x14ac:dyDescent="0.45">
      <c r="F7673" s="18">
        <v>7665</v>
      </c>
      <c r="G7673">
        <v>3713270.3470170652</v>
      </c>
    </row>
    <row r="7674" spans="6:7" x14ac:dyDescent="0.45">
      <c r="F7674" s="18">
        <v>7666</v>
      </c>
      <c r="G7674">
        <v>1228414.380573069</v>
      </c>
    </row>
    <row r="7675" spans="6:7" x14ac:dyDescent="0.45">
      <c r="F7675" s="18">
        <v>7667</v>
      </c>
      <c r="G7675">
        <v>1032519.2303145818</v>
      </c>
    </row>
    <row r="7676" spans="6:7" x14ac:dyDescent="0.45">
      <c r="F7676" s="18">
        <v>7668</v>
      </c>
      <c r="G7676">
        <v>1993103.6047169301</v>
      </c>
    </row>
    <row r="7677" spans="6:7" x14ac:dyDescent="0.45">
      <c r="F7677" s="18">
        <v>7669</v>
      </c>
      <c r="G7677">
        <v>2257794.1255358765</v>
      </c>
    </row>
    <row r="7678" spans="6:7" x14ac:dyDescent="0.45">
      <c r="F7678" s="18">
        <v>7670</v>
      </c>
      <c r="G7678">
        <v>699701.39146068029</v>
      </c>
    </row>
    <row r="7679" spans="6:7" x14ac:dyDescent="0.45">
      <c r="F7679" s="18">
        <v>7671</v>
      </c>
      <c r="G7679">
        <v>1455321.1004128533</v>
      </c>
    </row>
    <row r="7680" spans="6:7" x14ac:dyDescent="0.45">
      <c r="F7680" s="18">
        <v>7672</v>
      </c>
      <c r="G7680">
        <v>2143877.871127442</v>
      </c>
    </row>
    <row r="7681" spans="6:7" x14ac:dyDescent="0.45">
      <c r="F7681" s="18">
        <v>7673</v>
      </c>
      <c r="G7681">
        <v>2038199.2355113521</v>
      </c>
    </row>
    <row r="7682" spans="6:7" x14ac:dyDescent="0.45">
      <c r="F7682" s="18">
        <v>7674</v>
      </c>
      <c r="G7682">
        <v>2456506.8999180454</v>
      </c>
    </row>
    <row r="7683" spans="6:7" x14ac:dyDescent="0.45">
      <c r="F7683" s="18">
        <v>7675</v>
      </c>
      <c r="G7683">
        <v>375091.96943503839</v>
      </c>
    </row>
    <row r="7684" spans="6:7" x14ac:dyDescent="0.45">
      <c r="F7684" s="18">
        <v>7676</v>
      </c>
      <c r="G7684">
        <v>11116767.909297653</v>
      </c>
    </row>
    <row r="7685" spans="6:7" x14ac:dyDescent="0.45">
      <c r="F7685" s="18">
        <v>7677</v>
      </c>
      <c r="G7685">
        <v>630548.52236203721</v>
      </c>
    </row>
    <row r="7686" spans="6:7" x14ac:dyDescent="0.45">
      <c r="F7686" s="18">
        <v>7678</v>
      </c>
      <c r="G7686">
        <v>698713.485292773</v>
      </c>
    </row>
    <row r="7687" spans="6:7" x14ac:dyDescent="0.45">
      <c r="F7687" s="18">
        <v>7679</v>
      </c>
      <c r="G7687">
        <v>963105.66886885266</v>
      </c>
    </row>
    <row r="7688" spans="6:7" x14ac:dyDescent="0.45">
      <c r="F7688" s="18">
        <v>7680</v>
      </c>
      <c r="G7688">
        <v>998045.49319944135</v>
      </c>
    </row>
    <row r="7689" spans="6:7" x14ac:dyDescent="0.45">
      <c r="F7689" s="18">
        <v>7681</v>
      </c>
      <c r="G7689">
        <v>864523.32674047619</v>
      </c>
    </row>
    <row r="7690" spans="6:7" x14ac:dyDescent="0.45">
      <c r="F7690" s="18">
        <v>7682</v>
      </c>
      <c r="G7690">
        <v>4143317.9984064</v>
      </c>
    </row>
    <row r="7691" spans="6:7" x14ac:dyDescent="0.45">
      <c r="F7691" s="18">
        <v>7683</v>
      </c>
      <c r="G7691">
        <v>630074.23493589973</v>
      </c>
    </row>
    <row r="7692" spans="6:7" x14ac:dyDescent="0.45">
      <c r="F7692" s="18">
        <v>7684</v>
      </c>
      <c r="G7692">
        <v>362967.35300296091</v>
      </c>
    </row>
    <row r="7693" spans="6:7" x14ac:dyDescent="0.45">
      <c r="F7693" s="18">
        <v>7685</v>
      </c>
      <c r="G7693">
        <v>3361237.1470215209</v>
      </c>
    </row>
    <row r="7694" spans="6:7" x14ac:dyDescent="0.45">
      <c r="F7694" s="18">
        <v>7686</v>
      </c>
      <c r="G7694">
        <v>1113097.1471770378</v>
      </c>
    </row>
    <row r="7695" spans="6:7" x14ac:dyDescent="0.45">
      <c r="F7695" s="18">
        <v>7687</v>
      </c>
      <c r="G7695">
        <v>1037054.7466364109</v>
      </c>
    </row>
    <row r="7696" spans="6:7" x14ac:dyDescent="0.45">
      <c r="F7696" s="18">
        <v>7688</v>
      </c>
      <c r="G7696">
        <v>1221589.4361088215</v>
      </c>
    </row>
    <row r="7697" spans="6:7" x14ac:dyDescent="0.45">
      <c r="F7697" s="18">
        <v>7689</v>
      </c>
      <c r="G7697">
        <v>6118719.4259522064</v>
      </c>
    </row>
    <row r="7698" spans="6:7" x14ac:dyDescent="0.45">
      <c r="F7698" s="18">
        <v>7690</v>
      </c>
      <c r="G7698">
        <v>923439.8395244315</v>
      </c>
    </row>
    <row r="7699" spans="6:7" x14ac:dyDescent="0.45">
      <c r="F7699" s="18">
        <v>7691</v>
      </c>
      <c r="G7699">
        <v>727887.83648799802</v>
      </c>
    </row>
    <row r="7700" spans="6:7" x14ac:dyDescent="0.45">
      <c r="F7700" s="18">
        <v>7692</v>
      </c>
      <c r="G7700">
        <v>1917846.7799574619</v>
      </c>
    </row>
    <row r="7701" spans="6:7" x14ac:dyDescent="0.45">
      <c r="F7701" s="18">
        <v>7693</v>
      </c>
      <c r="G7701">
        <v>1408644.3324220893</v>
      </c>
    </row>
    <row r="7702" spans="6:7" x14ac:dyDescent="0.45">
      <c r="F7702" s="18">
        <v>7694</v>
      </c>
      <c r="G7702">
        <v>2018041.6287798181</v>
      </c>
    </row>
    <row r="7703" spans="6:7" x14ac:dyDescent="0.45">
      <c r="F7703" s="18">
        <v>7695</v>
      </c>
      <c r="G7703">
        <v>1197316.2328751583</v>
      </c>
    </row>
    <row r="7704" spans="6:7" x14ac:dyDescent="0.45">
      <c r="F7704" s="18">
        <v>7696</v>
      </c>
      <c r="G7704">
        <v>1089553.4207729495</v>
      </c>
    </row>
    <row r="7705" spans="6:7" x14ac:dyDescent="0.45">
      <c r="F7705" s="18">
        <v>7697</v>
      </c>
      <c r="G7705">
        <v>16951251.814029463</v>
      </c>
    </row>
    <row r="7706" spans="6:7" x14ac:dyDescent="0.45">
      <c r="F7706" s="18">
        <v>7698</v>
      </c>
      <c r="G7706">
        <v>1136382.2190974085</v>
      </c>
    </row>
    <row r="7707" spans="6:7" x14ac:dyDescent="0.45">
      <c r="F7707" s="18">
        <v>7699</v>
      </c>
      <c r="G7707">
        <v>619437.1694462552</v>
      </c>
    </row>
    <row r="7708" spans="6:7" x14ac:dyDescent="0.45">
      <c r="F7708" s="18">
        <v>7700</v>
      </c>
      <c r="G7708">
        <v>706757.15691367642</v>
      </c>
    </row>
    <row r="7709" spans="6:7" x14ac:dyDescent="0.45">
      <c r="F7709" s="18">
        <v>7701</v>
      </c>
      <c r="G7709">
        <v>9903152.4518142603</v>
      </c>
    </row>
    <row r="7710" spans="6:7" x14ac:dyDescent="0.45">
      <c r="F7710" s="18">
        <v>7702</v>
      </c>
      <c r="G7710">
        <v>10521922.214548429</v>
      </c>
    </row>
    <row r="7711" spans="6:7" x14ac:dyDescent="0.45">
      <c r="F7711" s="18">
        <v>7703</v>
      </c>
      <c r="G7711">
        <v>3708448.0461241915</v>
      </c>
    </row>
    <row r="7712" spans="6:7" x14ac:dyDescent="0.45">
      <c r="F7712" s="18">
        <v>7704</v>
      </c>
      <c r="G7712">
        <v>6345352.0845498201</v>
      </c>
    </row>
    <row r="7713" spans="6:7" x14ac:dyDescent="0.45">
      <c r="F7713" s="18">
        <v>7705</v>
      </c>
      <c r="G7713">
        <v>3701717.9420728078</v>
      </c>
    </row>
    <row r="7714" spans="6:7" x14ac:dyDescent="0.45">
      <c r="F7714" s="18">
        <v>7706</v>
      </c>
      <c r="G7714">
        <v>5518212.7906146711</v>
      </c>
    </row>
    <row r="7715" spans="6:7" x14ac:dyDescent="0.45">
      <c r="F7715" s="18">
        <v>7707</v>
      </c>
      <c r="G7715">
        <v>5034616.1280636778</v>
      </c>
    </row>
    <row r="7716" spans="6:7" x14ac:dyDescent="0.45">
      <c r="F7716" s="18">
        <v>7708</v>
      </c>
      <c r="G7716">
        <v>2491370.6018000934</v>
      </c>
    </row>
    <row r="7717" spans="6:7" x14ac:dyDescent="0.45">
      <c r="F7717" s="18">
        <v>7709</v>
      </c>
      <c r="G7717">
        <v>2080267.0717601385</v>
      </c>
    </row>
    <row r="7718" spans="6:7" x14ac:dyDescent="0.45">
      <c r="F7718" s="18">
        <v>7710</v>
      </c>
      <c r="G7718">
        <v>284690.11321360245</v>
      </c>
    </row>
    <row r="7719" spans="6:7" x14ac:dyDescent="0.45">
      <c r="F7719" s="18">
        <v>7711</v>
      </c>
      <c r="G7719">
        <v>1942959.6029113224</v>
      </c>
    </row>
    <row r="7720" spans="6:7" x14ac:dyDescent="0.45">
      <c r="F7720" s="18">
        <v>7712</v>
      </c>
      <c r="G7720">
        <v>1626588.0439106496</v>
      </c>
    </row>
    <row r="7721" spans="6:7" x14ac:dyDescent="0.45">
      <c r="F7721" s="18">
        <v>7713</v>
      </c>
      <c r="G7721">
        <v>2521009.8150388421</v>
      </c>
    </row>
    <row r="7722" spans="6:7" x14ac:dyDescent="0.45">
      <c r="F7722" s="18">
        <v>7714</v>
      </c>
      <c r="G7722">
        <v>1014669.889779873</v>
      </c>
    </row>
    <row r="7723" spans="6:7" x14ac:dyDescent="0.45">
      <c r="F7723" s="18">
        <v>7715</v>
      </c>
      <c r="G7723">
        <v>2870347.5940481066</v>
      </c>
    </row>
    <row r="7724" spans="6:7" x14ac:dyDescent="0.45">
      <c r="F7724" s="18">
        <v>7716</v>
      </c>
      <c r="G7724">
        <v>7929617.992074959</v>
      </c>
    </row>
    <row r="7725" spans="6:7" x14ac:dyDescent="0.45">
      <c r="F7725" s="18">
        <v>7717</v>
      </c>
      <c r="G7725">
        <v>2337526.7091642781</v>
      </c>
    </row>
    <row r="7726" spans="6:7" x14ac:dyDescent="0.45">
      <c r="F7726" s="18">
        <v>7718</v>
      </c>
      <c r="G7726">
        <v>1411593.6309447282</v>
      </c>
    </row>
    <row r="7727" spans="6:7" x14ac:dyDescent="0.45">
      <c r="F7727" s="18">
        <v>7719</v>
      </c>
      <c r="G7727">
        <v>754379.37367663486</v>
      </c>
    </row>
    <row r="7728" spans="6:7" x14ac:dyDescent="0.45">
      <c r="F7728" s="18">
        <v>7720</v>
      </c>
      <c r="G7728">
        <v>6678624.0729357321</v>
      </c>
    </row>
    <row r="7729" spans="6:7" x14ac:dyDescent="0.45">
      <c r="F7729" s="18">
        <v>7721</v>
      </c>
      <c r="G7729">
        <v>7389896.8759863479</v>
      </c>
    </row>
    <row r="7730" spans="6:7" x14ac:dyDescent="0.45">
      <c r="F7730" s="18">
        <v>7722</v>
      </c>
      <c r="G7730">
        <v>5717679.64092525</v>
      </c>
    </row>
    <row r="7731" spans="6:7" x14ac:dyDescent="0.45">
      <c r="F7731" s="18">
        <v>7723</v>
      </c>
      <c r="G7731">
        <v>1201735.5743308761</v>
      </c>
    </row>
    <row r="7732" spans="6:7" x14ac:dyDescent="0.45">
      <c r="F7732" s="18">
        <v>7724</v>
      </c>
      <c r="G7732">
        <v>2336560.3330298574</v>
      </c>
    </row>
    <row r="7733" spans="6:7" x14ac:dyDescent="0.45">
      <c r="F7733" s="18">
        <v>7725</v>
      </c>
      <c r="G7733">
        <v>881350.45471991843</v>
      </c>
    </row>
    <row r="7734" spans="6:7" x14ac:dyDescent="0.45">
      <c r="F7734" s="18">
        <v>7726</v>
      </c>
      <c r="G7734">
        <v>2181236.1152854334</v>
      </c>
    </row>
    <row r="7735" spans="6:7" x14ac:dyDescent="0.45">
      <c r="F7735" s="18">
        <v>7727</v>
      </c>
      <c r="G7735">
        <v>435473.05786606699</v>
      </c>
    </row>
    <row r="7736" spans="6:7" x14ac:dyDescent="0.45">
      <c r="F7736" s="18">
        <v>7728</v>
      </c>
      <c r="G7736">
        <v>1167036.2380522706</v>
      </c>
    </row>
    <row r="7737" spans="6:7" x14ac:dyDescent="0.45">
      <c r="F7737" s="18">
        <v>7729</v>
      </c>
      <c r="G7737">
        <v>975028.76324419933</v>
      </c>
    </row>
    <row r="7738" spans="6:7" x14ac:dyDescent="0.45">
      <c r="F7738" s="18">
        <v>7730</v>
      </c>
      <c r="G7738">
        <v>3268223.9712449745</v>
      </c>
    </row>
    <row r="7739" spans="6:7" x14ac:dyDescent="0.45">
      <c r="F7739" s="18">
        <v>7731</v>
      </c>
      <c r="G7739">
        <v>1409563.5193257406</v>
      </c>
    </row>
    <row r="7740" spans="6:7" x14ac:dyDescent="0.45">
      <c r="F7740" s="18">
        <v>7732</v>
      </c>
      <c r="G7740">
        <v>10059559.984494433</v>
      </c>
    </row>
    <row r="7741" spans="6:7" x14ac:dyDescent="0.45">
      <c r="F7741" s="18">
        <v>7733</v>
      </c>
      <c r="G7741">
        <v>3696638.3013138631</v>
      </c>
    </row>
    <row r="7742" spans="6:7" x14ac:dyDescent="0.45">
      <c r="F7742" s="18">
        <v>7734</v>
      </c>
      <c r="G7742">
        <v>1391075.6901733924</v>
      </c>
    </row>
    <row r="7743" spans="6:7" x14ac:dyDescent="0.45">
      <c r="F7743" s="18">
        <v>7735</v>
      </c>
      <c r="G7743">
        <v>783756.81499007891</v>
      </c>
    </row>
    <row r="7744" spans="6:7" x14ac:dyDescent="0.45">
      <c r="F7744" s="18">
        <v>7736</v>
      </c>
      <c r="G7744">
        <v>3783821.9406204103</v>
      </c>
    </row>
    <row r="7745" spans="6:7" x14ac:dyDescent="0.45">
      <c r="F7745" s="18">
        <v>7737</v>
      </c>
      <c r="G7745">
        <v>1085026.7802135078</v>
      </c>
    </row>
    <row r="7746" spans="6:7" x14ac:dyDescent="0.45">
      <c r="F7746" s="18">
        <v>7738</v>
      </c>
      <c r="G7746">
        <v>1402574.5982248136</v>
      </c>
    </row>
    <row r="7747" spans="6:7" x14ac:dyDescent="0.45">
      <c r="F7747" s="18">
        <v>7739</v>
      </c>
      <c r="G7747">
        <v>2397723.7492860416</v>
      </c>
    </row>
    <row r="7748" spans="6:7" x14ac:dyDescent="0.45">
      <c r="F7748" s="18">
        <v>7740</v>
      </c>
      <c r="G7748">
        <v>800316.26148802077</v>
      </c>
    </row>
    <row r="7749" spans="6:7" x14ac:dyDescent="0.45">
      <c r="F7749" s="18">
        <v>7741</v>
      </c>
      <c r="G7749">
        <v>3073998.3220927264</v>
      </c>
    </row>
    <row r="7750" spans="6:7" x14ac:dyDescent="0.45">
      <c r="F7750" s="18">
        <v>7742</v>
      </c>
      <c r="G7750">
        <v>3880957.19995772</v>
      </c>
    </row>
    <row r="7751" spans="6:7" x14ac:dyDescent="0.45">
      <c r="F7751" s="18">
        <v>7743</v>
      </c>
      <c r="G7751">
        <v>2059714.6521613854</v>
      </c>
    </row>
    <row r="7752" spans="6:7" x14ac:dyDescent="0.45">
      <c r="F7752" s="18">
        <v>7744</v>
      </c>
      <c r="G7752">
        <v>469901.19176004257</v>
      </c>
    </row>
    <row r="7753" spans="6:7" x14ac:dyDescent="0.45">
      <c r="F7753" s="18">
        <v>7745</v>
      </c>
      <c r="G7753">
        <v>530346.52082074736</v>
      </c>
    </row>
    <row r="7754" spans="6:7" x14ac:dyDescent="0.45">
      <c r="F7754" s="18">
        <v>7746</v>
      </c>
      <c r="G7754">
        <v>2614931.0672183423</v>
      </c>
    </row>
    <row r="7755" spans="6:7" x14ac:dyDescent="0.45">
      <c r="F7755" s="18">
        <v>7747</v>
      </c>
      <c r="G7755">
        <v>4799473.5568185737</v>
      </c>
    </row>
    <row r="7756" spans="6:7" x14ac:dyDescent="0.45">
      <c r="F7756" s="18">
        <v>7748</v>
      </c>
      <c r="G7756">
        <v>2252777.7361511909</v>
      </c>
    </row>
    <row r="7757" spans="6:7" x14ac:dyDescent="0.45">
      <c r="F7757" s="18">
        <v>7749</v>
      </c>
      <c r="G7757">
        <v>1219775.1699127636</v>
      </c>
    </row>
    <row r="7758" spans="6:7" x14ac:dyDescent="0.45">
      <c r="F7758" s="18">
        <v>7750</v>
      </c>
      <c r="G7758">
        <v>731535.23166718509</v>
      </c>
    </row>
    <row r="7759" spans="6:7" x14ac:dyDescent="0.45">
      <c r="F7759" s="18">
        <v>7751</v>
      </c>
      <c r="G7759">
        <v>7531503.0878164163</v>
      </c>
    </row>
    <row r="7760" spans="6:7" x14ac:dyDescent="0.45">
      <c r="F7760" s="18">
        <v>7752</v>
      </c>
      <c r="G7760">
        <v>440335.95777503849</v>
      </c>
    </row>
    <row r="7761" spans="6:7" x14ac:dyDescent="0.45">
      <c r="F7761" s="18">
        <v>7753</v>
      </c>
      <c r="G7761">
        <v>2131359.4426873708</v>
      </c>
    </row>
    <row r="7762" spans="6:7" x14ac:dyDescent="0.45">
      <c r="F7762" s="18">
        <v>7754</v>
      </c>
      <c r="G7762">
        <v>849432.13580235536</v>
      </c>
    </row>
    <row r="7763" spans="6:7" x14ac:dyDescent="0.45">
      <c r="F7763" s="18">
        <v>7755</v>
      </c>
      <c r="G7763">
        <v>994164.55557533435</v>
      </c>
    </row>
    <row r="7764" spans="6:7" x14ac:dyDescent="0.45">
      <c r="F7764" s="18">
        <v>7756</v>
      </c>
      <c r="G7764">
        <v>5047196.612673902</v>
      </c>
    </row>
    <row r="7765" spans="6:7" x14ac:dyDescent="0.45">
      <c r="F7765" s="18">
        <v>7757</v>
      </c>
      <c r="G7765">
        <v>4198478.2772862976</v>
      </c>
    </row>
    <row r="7766" spans="6:7" x14ac:dyDescent="0.45">
      <c r="F7766" s="18">
        <v>7758</v>
      </c>
      <c r="G7766">
        <v>3729586.9035603176</v>
      </c>
    </row>
    <row r="7767" spans="6:7" x14ac:dyDescent="0.45">
      <c r="F7767" s="18">
        <v>7759</v>
      </c>
      <c r="G7767">
        <v>735091.04107198294</v>
      </c>
    </row>
    <row r="7768" spans="6:7" x14ac:dyDescent="0.45">
      <c r="F7768" s="18">
        <v>7760</v>
      </c>
      <c r="G7768">
        <v>316192.56263408548</v>
      </c>
    </row>
    <row r="7769" spans="6:7" x14ac:dyDescent="0.45">
      <c r="F7769" s="18">
        <v>7761</v>
      </c>
      <c r="G7769">
        <v>3420355.8624611888</v>
      </c>
    </row>
    <row r="7770" spans="6:7" x14ac:dyDescent="0.45">
      <c r="F7770" s="18">
        <v>7762</v>
      </c>
      <c r="G7770">
        <v>383362.52907636709</v>
      </c>
    </row>
    <row r="7771" spans="6:7" x14ac:dyDescent="0.45">
      <c r="F7771" s="18">
        <v>7763</v>
      </c>
      <c r="G7771">
        <v>2649180.2667711065</v>
      </c>
    </row>
    <row r="7772" spans="6:7" x14ac:dyDescent="0.45">
      <c r="F7772" s="18">
        <v>7764</v>
      </c>
      <c r="G7772">
        <v>1791679.2897199332</v>
      </c>
    </row>
    <row r="7773" spans="6:7" x14ac:dyDescent="0.45">
      <c r="F7773" s="18">
        <v>7765</v>
      </c>
      <c r="G7773">
        <v>327507.70061461919</v>
      </c>
    </row>
    <row r="7774" spans="6:7" x14ac:dyDescent="0.45">
      <c r="F7774" s="18">
        <v>7766</v>
      </c>
      <c r="G7774">
        <v>6201351.7364743147</v>
      </c>
    </row>
    <row r="7775" spans="6:7" x14ac:dyDescent="0.45">
      <c r="F7775" s="18">
        <v>7767</v>
      </c>
      <c r="G7775">
        <v>1649589.6970773879</v>
      </c>
    </row>
    <row r="7776" spans="6:7" x14ac:dyDescent="0.45">
      <c r="F7776" s="18">
        <v>7768</v>
      </c>
      <c r="G7776">
        <v>1197433.4806496925</v>
      </c>
    </row>
    <row r="7777" spans="6:7" x14ac:dyDescent="0.45">
      <c r="F7777" s="18">
        <v>7769</v>
      </c>
      <c r="G7777">
        <v>2213327.6763094771</v>
      </c>
    </row>
    <row r="7778" spans="6:7" x14ac:dyDescent="0.45">
      <c r="F7778" s="18">
        <v>7770</v>
      </c>
      <c r="G7778">
        <v>1717945.7531312453</v>
      </c>
    </row>
    <row r="7779" spans="6:7" x14ac:dyDescent="0.45">
      <c r="F7779" s="18">
        <v>7771</v>
      </c>
      <c r="G7779">
        <v>875956.83905934333</v>
      </c>
    </row>
    <row r="7780" spans="6:7" x14ac:dyDescent="0.45">
      <c r="F7780" s="18">
        <v>7772</v>
      </c>
      <c r="G7780">
        <v>3349349.8770984244</v>
      </c>
    </row>
    <row r="7781" spans="6:7" x14ac:dyDescent="0.45">
      <c r="F7781" s="18">
        <v>7773</v>
      </c>
      <c r="G7781">
        <v>2590878.3288505138</v>
      </c>
    </row>
    <row r="7782" spans="6:7" x14ac:dyDescent="0.45">
      <c r="F7782" s="18">
        <v>7774</v>
      </c>
      <c r="G7782">
        <v>752960.92628737167</v>
      </c>
    </row>
    <row r="7783" spans="6:7" x14ac:dyDescent="0.45">
      <c r="F7783" s="18">
        <v>7775</v>
      </c>
      <c r="G7783">
        <v>1586136.987931967</v>
      </c>
    </row>
    <row r="7784" spans="6:7" x14ac:dyDescent="0.45">
      <c r="F7784" s="18">
        <v>7776</v>
      </c>
      <c r="G7784">
        <v>4585204.7160679409</v>
      </c>
    </row>
    <row r="7785" spans="6:7" x14ac:dyDescent="0.45">
      <c r="F7785" s="18">
        <v>7777</v>
      </c>
      <c r="G7785">
        <v>8802416.75395827</v>
      </c>
    </row>
    <row r="7786" spans="6:7" x14ac:dyDescent="0.45">
      <c r="F7786" s="18">
        <v>7778</v>
      </c>
      <c r="G7786">
        <v>3113294.3316275286</v>
      </c>
    </row>
    <row r="7787" spans="6:7" x14ac:dyDescent="0.45">
      <c r="F7787" s="18">
        <v>7779</v>
      </c>
      <c r="G7787">
        <v>543426.21366037452</v>
      </c>
    </row>
    <row r="7788" spans="6:7" x14ac:dyDescent="0.45">
      <c r="F7788" s="18">
        <v>7780</v>
      </c>
      <c r="G7788">
        <v>1580976.4386763121</v>
      </c>
    </row>
    <row r="7789" spans="6:7" x14ac:dyDescent="0.45">
      <c r="F7789" s="18">
        <v>7781</v>
      </c>
      <c r="G7789">
        <v>2099677.7141728424</v>
      </c>
    </row>
    <row r="7790" spans="6:7" x14ac:dyDescent="0.45">
      <c r="F7790" s="18">
        <v>7782</v>
      </c>
      <c r="G7790">
        <v>1290591.7682167531</v>
      </c>
    </row>
    <row r="7791" spans="6:7" x14ac:dyDescent="0.45">
      <c r="F7791" s="18">
        <v>7783</v>
      </c>
      <c r="G7791">
        <v>2853683.8790876325</v>
      </c>
    </row>
    <row r="7792" spans="6:7" x14ac:dyDescent="0.45">
      <c r="F7792" s="18">
        <v>7784</v>
      </c>
      <c r="G7792">
        <v>782353.07509478123</v>
      </c>
    </row>
    <row r="7793" spans="6:7" x14ac:dyDescent="0.45">
      <c r="F7793" s="18">
        <v>7785</v>
      </c>
      <c r="G7793">
        <v>375429.98291502206</v>
      </c>
    </row>
    <row r="7794" spans="6:7" x14ac:dyDescent="0.45">
      <c r="F7794" s="18">
        <v>7786</v>
      </c>
      <c r="G7794">
        <v>1807140.0498358854</v>
      </c>
    </row>
    <row r="7795" spans="6:7" x14ac:dyDescent="0.45">
      <c r="F7795" s="18">
        <v>7787</v>
      </c>
      <c r="G7795">
        <v>694270.58985065774</v>
      </c>
    </row>
    <row r="7796" spans="6:7" x14ac:dyDescent="0.45">
      <c r="F7796" s="18">
        <v>7788</v>
      </c>
      <c r="G7796">
        <v>479087.51107202889</v>
      </c>
    </row>
    <row r="7797" spans="6:7" x14ac:dyDescent="0.45">
      <c r="F7797" s="18">
        <v>7789</v>
      </c>
      <c r="G7797">
        <v>1882635.5226407042</v>
      </c>
    </row>
    <row r="7798" spans="6:7" x14ac:dyDescent="0.45">
      <c r="F7798" s="18">
        <v>7790</v>
      </c>
      <c r="G7798">
        <v>1801504.1845907066</v>
      </c>
    </row>
    <row r="7799" spans="6:7" x14ac:dyDescent="0.45">
      <c r="F7799" s="18">
        <v>7791</v>
      </c>
      <c r="G7799">
        <v>841147.07709798415</v>
      </c>
    </row>
    <row r="7800" spans="6:7" x14ac:dyDescent="0.45">
      <c r="F7800" s="18">
        <v>7792</v>
      </c>
      <c r="G7800">
        <v>2705451.3750649109</v>
      </c>
    </row>
    <row r="7801" spans="6:7" x14ac:dyDescent="0.45">
      <c r="F7801" s="18">
        <v>7793</v>
      </c>
      <c r="G7801">
        <v>1022165.2265732558</v>
      </c>
    </row>
    <row r="7802" spans="6:7" x14ac:dyDescent="0.45">
      <c r="F7802" s="18">
        <v>7794</v>
      </c>
      <c r="G7802">
        <v>946257.93039868784</v>
      </c>
    </row>
    <row r="7803" spans="6:7" x14ac:dyDescent="0.45">
      <c r="F7803" s="18">
        <v>7795</v>
      </c>
      <c r="G7803">
        <v>4808812.7262257701</v>
      </c>
    </row>
    <row r="7804" spans="6:7" x14ac:dyDescent="0.45">
      <c r="F7804" s="18">
        <v>7796</v>
      </c>
      <c r="G7804">
        <v>1260025.8815869519</v>
      </c>
    </row>
    <row r="7805" spans="6:7" x14ac:dyDescent="0.45">
      <c r="F7805" s="18">
        <v>7797</v>
      </c>
      <c r="G7805">
        <v>1095611.6707214322</v>
      </c>
    </row>
    <row r="7806" spans="6:7" x14ac:dyDescent="0.45">
      <c r="F7806" s="18">
        <v>7798</v>
      </c>
      <c r="G7806">
        <v>1169534.8519981862</v>
      </c>
    </row>
    <row r="7807" spans="6:7" x14ac:dyDescent="0.45">
      <c r="F7807" s="18">
        <v>7799</v>
      </c>
      <c r="G7807">
        <v>940281.78203216614</v>
      </c>
    </row>
    <row r="7808" spans="6:7" x14ac:dyDescent="0.45">
      <c r="F7808" s="18">
        <v>7800</v>
      </c>
      <c r="G7808">
        <v>11402472.786342667</v>
      </c>
    </row>
    <row r="7809" spans="6:7" x14ac:dyDescent="0.45">
      <c r="F7809" s="18">
        <v>7801</v>
      </c>
      <c r="G7809">
        <v>2141777.5682441122</v>
      </c>
    </row>
    <row r="7810" spans="6:7" x14ac:dyDescent="0.45">
      <c r="F7810" s="18">
        <v>7802</v>
      </c>
      <c r="G7810">
        <v>2841893.5142936949</v>
      </c>
    </row>
    <row r="7811" spans="6:7" x14ac:dyDescent="0.45">
      <c r="F7811" s="18">
        <v>7803</v>
      </c>
      <c r="G7811">
        <v>1888842.5771161735</v>
      </c>
    </row>
    <row r="7812" spans="6:7" x14ac:dyDescent="0.45">
      <c r="F7812" s="18">
        <v>7804</v>
      </c>
      <c r="G7812">
        <v>12219093.10414787</v>
      </c>
    </row>
    <row r="7813" spans="6:7" x14ac:dyDescent="0.45">
      <c r="F7813" s="18">
        <v>7805</v>
      </c>
      <c r="G7813">
        <v>671134.06889186206</v>
      </c>
    </row>
    <row r="7814" spans="6:7" x14ac:dyDescent="0.45">
      <c r="F7814" s="18">
        <v>7806</v>
      </c>
      <c r="G7814">
        <v>3100019.236644323</v>
      </c>
    </row>
    <row r="7815" spans="6:7" x14ac:dyDescent="0.45">
      <c r="F7815" s="18">
        <v>7807</v>
      </c>
      <c r="G7815">
        <v>985264.15177237522</v>
      </c>
    </row>
    <row r="7816" spans="6:7" x14ac:dyDescent="0.45">
      <c r="F7816" s="18">
        <v>7808</v>
      </c>
      <c r="G7816">
        <v>1119856.1253685972</v>
      </c>
    </row>
    <row r="7817" spans="6:7" x14ac:dyDescent="0.45">
      <c r="F7817" s="18">
        <v>7809</v>
      </c>
      <c r="G7817">
        <v>7708182.4599199435</v>
      </c>
    </row>
    <row r="7818" spans="6:7" x14ac:dyDescent="0.45">
      <c r="F7818" s="18">
        <v>7810</v>
      </c>
      <c r="G7818">
        <v>2174599.3219755283</v>
      </c>
    </row>
    <row r="7819" spans="6:7" x14ac:dyDescent="0.45">
      <c r="F7819" s="18">
        <v>7811</v>
      </c>
      <c r="G7819">
        <v>517786.99145728897</v>
      </c>
    </row>
    <row r="7820" spans="6:7" x14ac:dyDescent="0.45">
      <c r="F7820" s="18">
        <v>7812</v>
      </c>
      <c r="G7820">
        <v>5083647.707440556</v>
      </c>
    </row>
    <row r="7821" spans="6:7" x14ac:dyDescent="0.45">
      <c r="F7821" s="18">
        <v>7813</v>
      </c>
      <c r="G7821">
        <v>1487411.1231085253</v>
      </c>
    </row>
    <row r="7822" spans="6:7" x14ac:dyDescent="0.45">
      <c r="F7822" s="18">
        <v>7814</v>
      </c>
      <c r="G7822">
        <v>2139811.7604489126</v>
      </c>
    </row>
    <row r="7823" spans="6:7" x14ac:dyDescent="0.45">
      <c r="F7823" s="18">
        <v>7815</v>
      </c>
      <c r="G7823">
        <v>1396105.3760497116</v>
      </c>
    </row>
    <row r="7824" spans="6:7" x14ac:dyDescent="0.45">
      <c r="F7824" s="18">
        <v>7816</v>
      </c>
      <c r="G7824">
        <v>946351.62843950407</v>
      </c>
    </row>
    <row r="7825" spans="6:7" x14ac:dyDescent="0.45">
      <c r="F7825" s="18">
        <v>7817</v>
      </c>
      <c r="G7825">
        <v>976347.82296950545</v>
      </c>
    </row>
    <row r="7826" spans="6:7" x14ac:dyDescent="0.45">
      <c r="F7826" s="18">
        <v>7818</v>
      </c>
      <c r="G7826">
        <v>1821235.6411272003</v>
      </c>
    </row>
    <row r="7827" spans="6:7" x14ac:dyDescent="0.45">
      <c r="F7827" s="18">
        <v>7819</v>
      </c>
      <c r="G7827">
        <v>2740863.5575918234</v>
      </c>
    </row>
    <row r="7828" spans="6:7" x14ac:dyDescent="0.45">
      <c r="F7828" s="18">
        <v>7820</v>
      </c>
      <c r="G7828">
        <v>4940700.0688960161</v>
      </c>
    </row>
    <row r="7829" spans="6:7" x14ac:dyDescent="0.45">
      <c r="F7829" s="18">
        <v>7821</v>
      </c>
      <c r="G7829">
        <v>1038069.4026726317</v>
      </c>
    </row>
    <row r="7830" spans="6:7" x14ac:dyDescent="0.45">
      <c r="F7830" s="18">
        <v>7822</v>
      </c>
      <c r="G7830">
        <v>1436188.2164748779</v>
      </c>
    </row>
    <row r="7831" spans="6:7" x14ac:dyDescent="0.45">
      <c r="F7831" s="18">
        <v>7823</v>
      </c>
      <c r="G7831">
        <v>5159746.2503432352</v>
      </c>
    </row>
    <row r="7832" spans="6:7" x14ac:dyDescent="0.45">
      <c r="F7832" s="18">
        <v>7824</v>
      </c>
      <c r="G7832">
        <v>1974736.0437044734</v>
      </c>
    </row>
    <row r="7833" spans="6:7" x14ac:dyDescent="0.45">
      <c r="F7833" s="18">
        <v>7825</v>
      </c>
      <c r="G7833">
        <v>849518.99011046463</v>
      </c>
    </row>
    <row r="7834" spans="6:7" x14ac:dyDescent="0.45">
      <c r="F7834" s="18">
        <v>7826</v>
      </c>
      <c r="G7834">
        <v>574157.25490682479</v>
      </c>
    </row>
    <row r="7835" spans="6:7" x14ac:dyDescent="0.45">
      <c r="F7835" s="18">
        <v>7827</v>
      </c>
      <c r="G7835">
        <v>321911.05882726662</v>
      </c>
    </row>
    <row r="7836" spans="6:7" x14ac:dyDescent="0.45">
      <c r="F7836" s="18">
        <v>7828</v>
      </c>
      <c r="G7836">
        <v>1355568.6983575323</v>
      </c>
    </row>
    <row r="7837" spans="6:7" x14ac:dyDescent="0.45">
      <c r="F7837" s="18">
        <v>7829</v>
      </c>
      <c r="G7837">
        <v>1289712.2623994024</v>
      </c>
    </row>
    <row r="7838" spans="6:7" x14ac:dyDescent="0.45">
      <c r="F7838" s="18">
        <v>7830</v>
      </c>
      <c r="G7838">
        <v>5685071.9509463692</v>
      </c>
    </row>
    <row r="7839" spans="6:7" x14ac:dyDescent="0.45">
      <c r="F7839" s="18">
        <v>7831</v>
      </c>
      <c r="G7839">
        <v>4142110.9154161066</v>
      </c>
    </row>
    <row r="7840" spans="6:7" x14ac:dyDescent="0.45">
      <c r="F7840" s="18">
        <v>7832</v>
      </c>
      <c r="G7840">
        <v>967425.33884155354</v>
      </c>
    </row>
    <row r="7841" spans="6:7" x14ac:dyDescent="0.45">
      <c r="F7841" s="18">
        <v>7833</v>
      </c>
      <c r="G7841">
        <v>1044404.0767193385</v>
      </c>
    </row>
    <row r="7842" spans="6:7" x14ac:dyDescent="0.45">
      <c r="F7842" s="18">
        <v>7834</v>
      </c>
      <c r="G7842">
        <v>4094457.2161838575</v>
      </c>
    </row>
    <row r="7843" spans="6:7" x14ac:dyDescent="0.45">
      <c r="F7843" s="18">
        <v>7835</v>
      </c>
      <c r="G7843">
        <v>2384392.0931763812</v>
      </c>
    </row>
    <row r="7844" spans="6:7" x14ac:dyDescent="0.45">
      <c r="F7844" s="18">
        <v>7836</v>
      </c>
      <c r="G7844">
        <v>580618.83567573468</v>
      </c>
    </row>
    <row r="7845" spans="6:7" x14ac:dyDescent="0.45">
      <c r="F7845" s="18">
        <v>7837</v>
      </c>
      <c r="G7845">
        <v>844453.89859078964</v>
      </c>
    </row>
    <row r="7846" spans="6:7" x14ac:dyDescent="0.45">
      <c r="F7846" s="18">
        <v>7838</v>
      </c>
      <c r="G7846">
        <v>2733887.3076146902</v>
      </c>
    </row>
    <row r="7847" spans="6:7" x14ac:dyDescent="0.45">
      <c r="F7847" s="18">
        <v>7839</v>
      </c>
      <c r="G7847">
        <v>2165773.8360758564</v>
      </c>
    </row>
    <row r="7848" spans="6:7" x14ac:dyDescent="0.45">
      <c r="F7848" s="18">
        <v>7840</v>
      </c>
      <c r="G7848">
        <v>992501.7556294431</v>
      </c>
    </row>
    <row r="7849" spans="6:7" x14ac:dyDescent="0.45">
      <c r="F7849" s="18">
        <v>7841</v>
      </c>
      <c r="G7849">
        <v>2759466.5322843427</v>
      </c>
    </row>
    <row r="7850" spans="6:7" x14ac:dyDescent="0.45">
      <c r="F7850" s="18">
        <v>7842</v>
      </c>
      <c r="G7850">
        <v>658807.65103831433</v>
      </c>
    </row>
    <row r="7851" spans="6:7" x14ac:dyDescent="0.45">
      <c r="F7851" s="18">
        <v>7843</v>
      </c>
      <c r="G7851">
        <v>801704.93365941674</v>
      </c>
    </row>
    <row r="7852" spans="6:7" x14ac:dyDescent="0.45">
      <c r="F7852" s="18">
        <v>7844</v>
      </c>
      <c r="G7852">
        <v>1205257.2935384193</v>
      </c>
    </row>
    <row r="7853" spans="6:7" x14ac:dyDescent="0.45">
      <c r="F7853" s="18">
        <v>7845</v>
      </c>
      <c r="G7853">
        <v>3379135.2199109383</v>
      </c>
    </row>
    <row r="7854" spans="6:7" x14ac:dyDescent="0.45">
      <c r="F7854" s="18">
        <v>7846</v>
      </c>
      <c r="G7854">
        <v>1531659.5520911878</v>
      </c>
    </row>
    <row r="7855" spans="6:7" x14ac:dyDescent="0.45">
      <c r="F7855" s="18">
        <v>7847</v>
      </c>
      <c r="G7855">
        <v>866935.15217757691</v>
      </c>
    </row>
    <row r="7856" spans="6:7" x14ac:dyDescent="0.45">
      <c r="F7856" s="18">
        <v>7848</v>
      </c>
      <c r="G7856">
        <v>1920360.3112096761</v>
      </c>
    </row>
    <row r="7857" spans="6:7" x14ac:dyDescent="0.45">
      <c r="F7857" s="18">
        <v>7849</v>
      </c>
      <c r="G7857">
        <v>2765578.0903425561</v>
      </c>
    </row>
    <row r="7858" spans="6:7" x14ac:dyDescent="0.45">
      <c r="F7858" s="18">
        <v>7850</v>
      </c>
      <c r="G7858">
        <v>2261506.2353968094</v>
      </c>
    </row>
    <row r="7859" spans="6:7" x14ac:dyDescent="0.45">
      <c r="F7859" s="18">
        <v>7851</v>
      </c>
      <c r="G7859">
        <v>1846636.4433640295</v>
      </c>
    </row>
    <row r="7860" spans="6:7" x14ac:dyDescent="0.45">
      <c r="F7860" s="18">
        <v>7852</v>
      </c>
      <c r="G7860">
        <v>7303171.6275563659</v>
      </c>
    </row>
    <row r="7861" spans="6:7" x14ac:dyDescent="0.45">
      <c r="F7861" s="18">
        <v>7853</v>
      </c>
      <c r="G7861">
        <v>1252252.4927683284</v>
      </c>
    </row>
    <row r="7862" spans="6:7" x14ac:dyDescent="0.45">
      <c r="F7862" s="18">
        <v>7854</v>
      </c>
      <c r="G7862">
        <v>1100981.0947644475</v>
      </c>
    </row>
    <row r="7863" spans="6:7" x14ac:dyDescent="0.45">
      <c r="F7863" s="18">
        <v>7855</v>
      </c>
      <c r="G7863">
        <v>1409183.4129677515</v>
      </c>
    </row>
    <row r="7864" spans="6:7" x14ac:dyDescent="0.45">
      <c r="F7864" s="18">
        <v>7856</v>
      </c>
      <c r="G7864">
        <v>2402529.6407751753</v>
      </c>
    </row>
    <row r="7865" spans="6:7" x14ac:dyDescent="0.45">
      <c r="F7865" s="18">
        <v>7857</v>
      </c>
      <c r="G7865">
        <v>938444.74882807478</v>
      </c>
    </row>
    <row r="7866" spans="6:7" x14ac:dyDescent="0.45">
      <c r="F7866" s="18">
        <v>7858</v>
      </c>
      <c r="G7866">
        <v>672204.63636536896</v>
      </c>
    </row>
    <row r="7867" spans="6:7" x14ac:dyDescent="0.45">
      <c r="F7867" s="18">
        <v>7859</v>
      </c>
      <c r="G7867">
        <v>869272.18423491332</v>
      </c>
    </row>
    <row r="7868" spans="6:7" x14ac:dyDescent="0.45">
      <c r="F7868" s="18">
        <v>7860</v>
      </c>
      <c r="G7868">
        <v>4688085.8280929727</v>
      </c>
    </row>
    <row r="7869" spans="6:7" x14ac:dyDescent="0.45">
      <c r="F7869" s="18">
        <v>7861</v>
      </c>
      <c r="G7869">
        <v>852008.98848175968</v>
      </c>
    </row>
    <row r="7870" spans="6:7" x14ac:dyDescent="0.45">
      <c r="F7870" s="18">
        <v>7862</v>
      </c>
      <c r="G7870">
        <v>300736.39703380549</v>
      </c>
    </row>
    <row r="7871" spans="6:7" x14ac:dyDescent="0.45">
      <c r="F7871" s="18">
        <v>7863</v>
      </c>
      <c r="G7871">
        <v>4684495.9847498108</v>
      </c>
    </row>
    <row r="7872" spans="6:7" x14ac:dyDescent="0.45">
      <c r="F7872" s="18">
        <v>7864</v>
      </c>
      <c r="G7872">
        <v>1605946.576121974</v>
      </c>
    </row>
    <row r="7873" spans="6:7" x14ac:dyDescent="0.45">
      <c r="F7873" s="18">
        <v>7865</v>
      </c>
      <c r="G7873">
        <v>1073998.4676731869</v>
      </c>
    </row>
    <row r="7874" spans="6:7" x14ac:dyDescent="0.45">
      <c r="F7874" s="18">
        <v>7866</v>
      </c>
      <c r="G7874">
        <v>2116089.1927361335</v>
      </c>
    </row>
    <row r="7875" spans="6:7" x14ac:dyDescent="0.45">
      <c r="F7875" s="18">
        <v>7867</v>
      </c>
      <c r="G7875">
        <v>4147197.6223508804</v>
      </c>
    </row>
    <row r="7876" spans="6:7" x14ac:dyDescent="0.45">
      <c r="F7876" s="18">
        <v>7868</v>
      </c>
      <c r="G7876">
        <v>345930.06265485246</v>
      </c>
    </row>
    <row r="7877" spans="6:7" x14ac:dyDescent="0.45">
      <c r="F7877" s="18">
        <v>7869</v>
      </c>
      <c r="G7877">
        <v>1001569.3843128391</v>
      </c>
    </row>
    <row r="7878" spans="6:7" x14ac:dyDescent="0.45">
      <c r="F7878" s="18">
        <v>7870</v>
      </c>
      <c r="G7878">
        <v>340690.83889899985</v>
      </c>
    </row>
    <row r="7879" spans="6:7" x14ac:dyDescent="0.45">
      <c r="F7879" s="18">
        <v>7871</v>
      </c>
      <c r="G7879">
        <v>4648531.3640784714</v>
      </c>
    </row>
    <row r="7880" spans="6:7" x14ac:dyDescent="0.45">
      <c r="F7880" s="18">
        <v>7872</v>
      </c>
      <c r="G7880">
        <v>1197749.0011448276</v>
      </c>
    </row>
    <row r="7881" spans="6:7" x14ac:dyDescent="0.45">
      <c r="F7881" s="18">
        <v>7873</v>
      </c>
      <c r="G7881">
        <v>3494957.7915177681</v>
      </c>
    </row>
    <row r="7882" spans="6:7" x14ac:dyDescent="0.45">
      <c r="F7882" s="18">
        <v>7874</v>
      </c>
      <c r="G7882">
        <v>11432812.217503553</v>
      </c>
    </row>
    <row r="7883" spans="6:7" x14ac:dyDescent="0.45">
      <c r="F7883" s="18">
        <v>7875</v>
      </c>
      <c r="G7883">
        <v>1431854.2067485226</v>
      </c>
    </row>
    <row r="7884" spans="6:7" x14ac:dyDescent="0.45">
      <c r="F7884" s="18">
        <v>7876</v>
      </c>
      <c r="G7884">
        <v>3333841.5011181938</v>
      </c>
    </row>
    <row r="7885" spans="6:7" x14ac:dyDescent="0.45">
      <c r="F7885" s="18">
        <v>7877</v>
      </c>
      <c r="G7885">
        <v>2410119.523035768</v>
      </c>
    </row>
    <row r="7886" spans="6:7" x14ac:dyDescent="0.45">
      <c r="F7886" s="18">
        <v>7878</v>
      </c>
      <c r="G7886">
        <v>1265538.182174868</v>
      </c>
    </row>
    <row r="7887" spans="6:7" x14ac:dyDescent="0.45">
      <c r="F7887" s="18">
        <v>7879</v>
      </c>
      <c r="G7887">
        <v>1090140.73713873</v>
      </c>
    </row>
    <row r="7888" spans="6:7" x14ac:dyDescent="0.45">
      <c r="F7888" s="18">
        <v>7880</v>
      </c>
      <c r="G7888">
        <v>1055169.2007721367</v>
      </c>
    </row>
    <row r="7889" spans="6:7" x14ac:dyDescent="0.45">
      <c r="F7889" s="18">
        <v>7881</v>
      </c>
      <c r="G7889">
        <v>4031708.1490377788</v>
      </c>
    </row>
    <row r="7890" spans="6:7" x14ac:dyDescent="0.45">
      <c r="F7890" s="18">
        <v>7882</v>
      </c>
      <c r="G7890">
        <v>1116635.7894021557</v>
      </c>
    </row>
    <row r="7891" spans="6:7" x14ac:dyDescent="0.45">
      <c r="F7891" s="18">
        <v>7883</v>
      </c>
      <c r="G7891">
        <v>2740602.4437443065</v>
      </c>
    </row>
    <row r="7892" spans="6:7" x14ac:dyDescent="0.45">
      <c r="F7892" s="18">
        <v>7884</v>
      </c>
      <c r="G7892">
        <v>5315717.1048886534</v>
      </c>
    </row>
    <row r="7893" spans="6:7" x14ac:dyDescent="0.45">
      <c r="F7893" s="18">
        <v>7885</v>
      </c>
      <c r="G7893">
        <v>515780.40153610299</v>
      </c>
    </row>
    <row r="7894" spans="6:7" x14ac:dyDescent="0.45">
      <c r="F7894" s="18">
        <v>7886</v>
      </c>
      <c r="G7894">
        <v>2961773.4681293503</v>
      </c>
    </row>
    <row r="7895" spans="6:7" x14ac:dyDescent="0.45">
      <c r="F7895" s="18">
        <v>7887</v>
      </c>
      <c r="G7895">
        <v>1750823.9007225831</v>
      </c>
    </row>
    <row r="7896" spans="6:7" x14ac:dyDescent="0.45">
      <c r="F7896" s="18">
        <v>7888</v>
      </c>
      <c r="G7896">
        <v>2168119.4659809172</v>
      </c>
    </row>
    <row r="7897" spans="6:7" x14ac:dyDescent="0.45">
      <c r="F7897" s="18">
        <v>7889</v>
      </c>
      <c r="G7897">
        <v>2149684.2217913358</v>
      </c>
    </row>
    <row r="7898" spans="6:7" x14ac:dyDescent="0.45">
      <c r="F7898" s="18">
        <v>7890</v>
      </c>
      <c r="G7898">
        <v>2645748.9835843639</v>
      </c>
    </row>
    <row r="7899" spans="6:7" x14ac:dyDescent="0.45">
      <c r="F7899" s="18">
        <v>7891</v>
      </c>
      <c r="G7899">
        <v>279758.76659166935</v>
      </c>
    </row>
    <row r="7900" spans="6:7" x14ac:dyDescent="0.45">
      <c r="F7900" s="18">
        <v>7892</v>
      </c>
      <c r="G7900">
        <v>1233154.7637747908</v>
      </c>
    </row>
    <row r="7901" spans="6:7" x14ac:dyDescent="0.45">
      <c r="F7901" s="18">
        <v>7893</v>
      </c>
      <c r="G7901">
        <v>1631429.7912252201</v>
      </c>
    </row>
    <row r="7902" spans="6:7" x14ac:dyDescent="0.45">
      <c r="F7902" s="18">
        <v>7894</v>
      </c>
      <c r="G7902">
        <v>1528080.8248737478</v>
      </c>
    </row>
    <row r="7903" spans="6:7" x14ac:dyDescent="0.45">
      <c r="F7903" s="18">
        <v>7895</v>
      </c>
      <c r="G7903">
        <v>691112.60548044567</v>
      </c>
    </row>
    <row r="7904" spans="6:7" x14ac:dyDescent="0.45">
      <c r="F7904" s="18">
        <v>7896</v>
      </c>
      <c r="G7904">
        <v>3940477.5212767227</v>
      </c>
    </row>
    <row r="7905" spans="6:7" x14ac:dyDescent="0.45">
      <c r="F7905" s="18">
        <v>7897</v>
      </c>
      <c r="G7905">
        <v>2168752.7936214628</v>
      </c>
    </row>
    <row r="7906" spans="6:7" x14ac:dyDescent="0.45">
      <c r="F7906" s="18">
        <v>7898</v>
      </c>
      <c r="G7906">
        <v>2559879.5968470732</v>
      </c>
    </row>
    <row r="7907" spans="6:7" x14ac:dyDescent="0.45">
      <c r="F7907" s="18">
        <v>7899</v>
      </c>
      <c r="G7907">
        <v>2675009.342472394</v>
      </c>
    </row>
    <row r="7908" spans="6:7" x14ac:dyDescent="0.45">
      <c r="F7908" s="18">
        <v>7900</v>
      </c>
      <c r="G7908">
        <v>2544847.3646084857</v>
      </c>
    </row>
    <row r="7909" spans="6:7" x14ac:dyDescent="0.45">
      <c r="F7909" s="18">
        <v>7901</v>
      </c>
      <c r="G7909">
        <v>1692492.887356167</v>
      </c>
    </row>
    <row r="7910" spans="6:7" x14ac:dyDescent="0.45">
      <c r="F7910" s="18">
        <v>7902</v>
      </c>
      <c r="G7910">
        <v>1240247.5743540004</v>
      </c>
    </row>
    <row r="7911" spans="6:7" x14ac:dyDescent="0.45">
      <c r="F7911" s="18">
        <v>7903</v>
      </c>
      <c r="G7911">
        <v>3872888.178851488</v>
      </c>
    </row>
    <row r="7912" spans="6:7" x14ac:dyDescent="0.45">
      <c r="F7912" s="18">
        <v>7904</v>
      </c>
      <c r="G7912">
        <v>884922.24881470122</v>
      </c>
    </row>
    <row r="7913" spans="6:7" x14ac:dyDescent="0.45">
      <c r="F7913" s="18">
        <v>7905</v>
      </c>
      <c r="G7913">
        <v>1391969.0074105018</v>
      </c>
    </row>
    <row r="7914" spans="6:7" x14ac:dyDescent="0.45">
      <c r="F7914" s="18">
        <v>7906</v>
      </c>
      <c r="G7914">
        <v>2772556.6773653147</v>
      </c>
    </row>
    <row r="7915" spans="6:7" x14ac:dyDescent="0.45">
      <c r="F7915" s="18">
        <v>7907</v>
      </c>
      <c r="G7915">
        <v>1154953.7185804637</v>
      </c>
    </row>
    <row r="7916" spans="6:7" x14ac:dyDescent="0.45">
      <c r="F7916" s="18">
        <v>7908</v>
      </c>
      <c r="G7916">
        <v>1089018.4416903481</v>
      </c>
    </row>
    <row r="7917" spans="6:7" x14ac:dyDescent="0.45">
      <c r="F7917" s="18">
        <v>7909</v>
      </c>
      <c r="G7917">
        <v>1885271.1963471817</v>
      </c>
    </row>
    <row r="7918" spans="6:7" x14ac:dyDescent="0.45">
      <c r="F7918" s="18">
        <v>7910</v>
      </c>
      <c r="G7918">
        <v>747838.74923420115</v>
      </c>
    </row>
    <row r="7919" spans="6:7" x14ac:dyDescent="0.45">
      <c r="F7919" s="18">
        <v>7911</v>
      </c>
      <c r="G7919">
        <v>2188340.1987522333</v>
      </c>
    </row>
    <row r="7920" spans="6:7" x14ac:dyDescent="0.45">
      <c r="F7920" s="18">
        <v>7912</v>
      </c>
      <c r="G7920">
        <v>2384533.9991082102</v>
      </c>
    </row>
    <row r="7921" spans="6:7" x14ac:dyDescent="0.45">
      <c r="F7921" s="18">
        <v>7913</v>
      </c>
      <c r="G7921">
        <v>8538865.5439090841</v>
      </c>
    </row>
    <row r="7922" spans="6:7" x14ac:dyDescent="0.45">
      <c r="F7922" s="18">
        <v>7914</v>
      </c>
      <c r="G7922">
        <v>1259272.2215502388</v>
      </c>
    </row>
    <row r="7923" spans="6:7" x14ac:dyDescent="0.45">
      <c r="F7923" s="18">
        <v>7915</v>
      </c>
      <c r="G7923">
        <v>777620.53487266414</v>
      </c>
    </row>
    <row r="7924" spans="6:7" x14ac:dyDescent="0.45">
      <c r="F7924" s="18">
        <v>7916</v>
      </c>
      <c r="G7924">
        <v>950326.90907121275</v>
      </c>
    </row>
    <row r="7925" spans="6:7" x14ac:dyDescent="0.45">
      <c r="F7925" s="18">
        <v>7917</v>
      </c>
      <c r="G7925">
        <v>535791.23006013886</v>
      </c>
    </row>
    <row r="7926" spans="6:7" x14ac:dyDescent="0.45">
      <c r="F7926" s="18">
        <v>7918</v>
      </c>
      <c r="G7926">
        <v>2299060.1810314637</v>
      </c>
    </row>
    <row r="7927" spans="6:7" x14ac:dyDescent="0.45">
      <c r="F7927" s="18">
        <v>7919</v>
      </c>
      <c r="G7927">
        <v>2789054.8084335928</v>
      </c>
    </row>
    <row r="7928" spans="6:7" x14ac:dyDescent="0.45">
      <c r="F7928" s="18">
        <v>7920</v>
      </c>
      <c r="G7928">
        <v>5959759.8853878686</v>
      </c>
    </row>
    <row r="7929" spans="6:7" x14ac:dyDescent="0.45">
      <c r="F7929" s="18">
        <v>7921</v>
      </c>
      <c r="G7929">
        <v>4909491.1578868693</v>
      </c>
    </row>
    <row r="7930" spans="6:7" x14ac:dyDescent="0.45">
      <c r="F7930" s="18">
        <v>7922</v>
      </c>
      <c r="G7930">
        <v>2197442.7027803655</v>
      </c>
    </row>
    <row r="7931" spans="6:7" x14ac:dyDescent="0.45">
      <c r="F7931" s="18">
        <v>7923</v>
      </c>
      <c r="G7931">
        <v>7684995.242976415</v>
      </c>
    </row>
    <row r="7932" spans="6:7" x14ac:dyDescent="0.45">
      <c r="F7932" s="18">
        <v>7924</v>
      </c>
      <c r="G7932">
        <v>1976339.9508825494</v>
      </c>
    </row>
    <row r="7933" spans="6:7" x14ac:dyDescent="0.45">
      <c r="F7933" s="18">
        <v>7925</v>
      </c>
      <c r="G7933">
        <v>2769031.8481417503</v>
      </c>
    </row>
    <row r="7934" spans="6:7" x14ac:dyDescent="0.45">
      <c r="F7934" s="18">
        <v>7926</v>
      </c>
      <c r="G7934">
        <v>3234655.8834365522</v>
      </c>
    </row>
    <row r="7935" spans="6:7" x14ac:dyDescent="0.45">
      <c r="F7935" s="18">
        <v>7927</v>
      </c>
      <c r="G7935">
        <v>1797654.8328310328</v>
      </c>
    </row>
    <row r="7936" spans="6:7" x14ac:dyDescent="0.45">
      <c r="F7936" s="18">
        <v>7928</v>
      </c>
      <c r="G7936">
        <v>1297232.597303815</v>
      </c>
    </row>
    <row r="7937" spans="6:7" x14ac:dyDescent="0.45">
      <c r="F7937" s="18">
        <v>7929</v>
      </c>
      <c r="G7937">
        <v>1060384.4998787993</v>
      </c>
    </row>
    <row r="7938" spans="6:7" x14ac:dyDescent="0.45">
      <c r="F7938" s="18">
        <v>7930</v>
      </c>
      <c r="G7938">
        <v>1169279.9029364318</v>
      </c>
    </row>
    <row r="7939" spans="6:7" x14ac:dyDescent="0.45">
      <c r="F7939" s="18">
        <v>7931</v>
      </c>
      <c r="G7939">
        <v>1749991.4285828755</v>
      </c>
    </row>
    <row r="7940" spans="6:7" x14ac:dyDescent="0.45">
      <c r="F7940" s="18">
        <v>7932</v>
      </c>
      <c r="G7940">
        <v>887080.62195619417</v>
      </c>
    </row>
    <row r="7941" spans="6:7" x14ac:dyDescent="0.45">
      <c r="F7941" s="18">
        <v>7933</v>
      </c>
      <c r="G7941">
        <v>1704969.2507395532</v>
      </c>
    </row>
    <row r="7942" spans="6:7" x14ac:dyDescent="0.45">
      <c r="F7942" s="18">
        <v>7934</v>
      </c>
      <c r="G7942">
        <v>3328918.1689646859</v>
      </c>
    </row>
    <row r="7943" spans="6:7" x14ac:dyDescent="0.45">
      <c r="F7943" s="18">
        <v>7935</v>
      </c>
      <c r="G7943">
        <v>2525370.9291117024</v>
      </c>
    </row>
    <row r="7944" spans="6:7" x14ac:dyDescent="0.45">
      <c r="F7944" s="18">
        <v>7936</v>
      </c>
      <c r="G7944">
        <v>2571551.6197814909</v>
      </c>
    </row>
    <row r="7945" spans="6:7" x14ac:dyDescent="0.45">
      <c r="F7945" s="18">
        <v>7937</v>
      </c>
      <c r="G7945">
        <v>787176.68692415499</v>
      </c>
    </row>
    <row r="7946" spans="6:7" x14ac:dyDescent="0.45">
      <c r="F7946" s="18">
        <v>7938</v>
      </c>
      <c r="G7946">
        <v>2362503.7416480207</v>
      </c>
    </row>
    <row r="7947" spans="6:7" x14ac:dyDescent="0.45">
      <c r="F7947" s="18">
        <v>7939</v>
      </c>
      <c r="G7947">
        <v>976213.73918512161</v>
      </c>
    </row>
    <row r="7948" spans="6:7" x14ac:dyDescent="0.45">
      <c r="F7948" s="18">
        <v>7940</v>
      </c>
      <c r="G7948">
        <v>964410.67233667849</v>
      </c>
    </row>
    <row r="7949" spans="6:7" x14ac:dyDescent="0.45">
      <c r="F7949" s="18">
        <v>7941</v>
      </c>
      <c r="G7949">
        <v>4513263.1786954906</v>
      </c>
    </row>
    <row r="7950" spans="6:7" x14ac:dyDescent="0.45">
      <c r="F7950" s="18">
        <v>7942</v>
      </c>
      <c r="G7950">
        <v>790452.00325316412</v>
      </c>
    </row>
    <row r="7951" spans="6:7" x14ac:dyDescent="0.45">
      <c r="F7951" s="18">
        <v>7943</v>
      </c>
      <c r="G7951">
        <v>2739204.4098112672</v>
      </c>
    </row>
    <row r="7952" spans="6:7" x14ac:dyDescent="0.45">
      <c r="F7952" s="18">
        <v>7944</v>
      </c>
      <c r="G7952">
        <v>4509020.6050021416</v>
      </c>
    </row>
    <row r="7953" spans="6:7" x14ac:dyDescent="0.45">
      <c r="F7953" s="18">
        <v>7945</v>
      </c>
      <c r="G7953">
        <v>3856703.9971781489</v>
      </c>
    </row>
    <row r="7954" spans="6:7" x14ac:dyDescent="0.45">
      <c r="F7954" s="18">
        <v>7946</v>
      </c>
      <c r="G7954">
        <v>670387.27596019104</v>
      </c>
    </row>
    <row r="7955" spans="6:7" x14ac:dyDescent="0.45">
      <c r="F7955" s="18">
        <v>7947</v>
      </c>
      <c r="G7955">
        <v>2731398.4841145822</v>
      </c>
    </row>
    <row r="7956" spans="6:7" x14ac:dyDescent="0.45">
      <c r="F7956" s="18">
        <v>7948</v>
      </c>
      <c r="G7956">
        <v>2990927.9967436227</v>
      </c>
    </row>
    <row r="7957" spans="6:7" x14ac:dyDescent="0.45">
      <c r="F7957" s="18">
        <v>7949</v>
      </c>
      <c r="G7957">
        <v>860089.38153906271</v>
      </c>
    </row>
    <row r="7958" spans="6:7" x14ac:dyDescent="0.45">
      <c r="F7958" s="18">
        <v>7950</v>
      </c>
      <c r="G7958">
        <v>8388622.8122915253</v>
      </c>
    </row>
    <row r="7959" spans="6:7" x14ac:dyDescent="0.45">
      <c r="F7959" s="18">
        <v>7951</v>
      </c>
      <c r="G7959">
        <v>553995.60477261979</v>
      </c>
    </row>
    <row r="7960" spans="6:7" x14ac:dyDescent="0.45">
      <c r="F7960" s="18">
        <v>7952</v>
      </c>
      <c r="G7960">
        <v>749172.37708287232</v>
      </c>
    </row>
    <row r="7961" spans="6:7" x14ac:dyDescent="0.45">
      <c r="F7961" s="18">
        <v>7953</v>
      </c>
      <c r="G7961">
        <v>3202008.8964673546</v>
      </c>
    </row>
    <row r="7962" spans="6:7" x14ac:dyDescent="0.45">
      <c r="F7962" s="18">
        <v>7954</v>
      </c>
      <c r="G7962">
        <v>4633582.2492039427</v>
      </c>
    </row>
    <row r="7963" spans="6:7" x14ac:dyDescent="0.45">
      <c r="F7963" s="18">
        <v>7955</v>
      </c>
      <c r="G7963">
        <v>2529021.1420890619</v>
      </c>
    </row>
    <row r="7964" spans="6:7" x14ac:dyDescent="0.45">
      <c r="F7964" s="18">
        <v>7956</v>
      </c>
      <c r="G7964">
        <v>3730703.4873994188</v>
      </c>
    </row>
    <row r="7965" spans="6:7" x14ac:dyDescent="0.45">
      <c r="F7965" s="18">
        <v>7957</v>
      </c>
      <c r="G7965">
        <v>562455.03848643531</v>
      </c>
    </row>
    <row r="7966" spans="6:7" x14ac:dyDescent="0.45">
      <c r="F7966" s="18">
        <v>7958</v>
      </c>
      <c r="G7966">
        <v>1587866.8075251803</v>
      </c>
    </row>
    <row r="7967" spans="6:7" x14ac:dyDescent="0.45">
      <c r="F7967" s="18">
        <v>7959</v>
      </c>
      <c r="G7967">
        <v>919681.47168232081</v>
      </c>
    </row>
    <row r="7968" spans="6:7" x14ac:dyDescent="0.45">
      <c r="F7968" s="18">
        <v>7960</v>
      </c>
      <c r="G7968">
        <v>4909663.799624118</v>
      </c>
    </row>
    <row r="7969" spans="6:7" x14ac:dyDescent="0.45">
      <c r="F7969" s="18">
        <v>7961</v>
      </c>
      <c r="G7969">
        <v>270112.69393897924</v>
      </c>
    </row>
    <row r="7970" spans="6:7" x14ac:dyDescent="0.45">
      <c r="F7970" s="18">
        <v>7962</v>
      </c>
      <c r="G7970">
        <v>840539.5491553467</v>
      </c>
    </row>
    <row r="7971" spans="6:7" x14ac:dyDescent="0.45">
      <c r="F7971" s="18">
        <v>7963</v>
      </c>
      <c r="G7971">
        <v>460698.97161372367</v>
      </c>
    </row>
    <row r="7972" spans="6:7" x14ac:dyDescent="0.45">
      <c r="F7972" s="18">
        <v>7964</v>
      </c>
      <c r="G7972">
        <v>3131875.7287626057</v>
      </c>
    </row>
    <row r="7973" spans="6:7" x14ac:dyDescent="0.45">
      <c r="F7973" s="18">
        <v>7965</v>
      </c>
      <c r="G7973">
        <v>2208562.6991645731</v>
      </c>
    </row>
    <row r="7974" spans="6:7" x14ac:dyDescent="0.45">
      <c r="F7974" s="18">
        <v>7966</v>
      </c>
      <c r="G7974">
        <v>3796902.0355328638</v>
      </c>
    </row>
    <row r="7975" spans="6:7" x14ac:dyDescent="0.45">
      <c r="F7975" s="18">
        <v>7967</v>
      </c>
      <c r="G7975">
        <v>5025794.6620126097</v>
      </c>
    </row>
    <row r="7976" spans="6:7" x14ac:dyDescent="0.45">
      <c r="F7976" s="18">
        <v>7968</v>
      </c>
      <c r="G7976">
        <v>811581.30376628507</v>
      </c>
    </row>
    <row r="7977" spans="6:7" x14ac:dyDescent="0.45">
      <c r="F7977" s="18">
        <v>7969</v>
      </c>
      <c r="G7977">
        <v>3175328.1448650528</v>
      </c>
    </row>
    <row r="7978" spans="6:7" x14ac:dyDescent="0.45">
      <c r="F7978" s="18">
        <v>7970</v>
      </c>
      <c r="G7978">
        <v>1020044.9784207131</v>
      </c>
    </row>
    <row r="7979" spans="6:7" x14ac:dyDescent="0.45">
      <c r="F7979" s="18">
        <v>7971</v>
      </c>
      <c r="G7979">
        <v>694955.4320799415</v>
      </c>
    </row>
    <row r="7980" spans="6:7" x14ac:dyDescent="0.45">
      <c r="F7980" s="18">
        <v>7972</v>
      </c>
      <c r="G7980">
        <v>1768748.898358546</v>
      </c>
    </row>
    <row r="7981" spans="6:7" x14ac:dyDescent="0.45">
      <c r="F7981" s="18">
        <v>7973</v>
      </c>
      <c r="G7981">
        <v>12821666.478819078</v>
      </c>
    </row>
    <row r="7982" spans="6:7" x14ac:dyDescent="0.45">
      <c r="F7982" s="18">
        <v>7974</v>
      </c>
      <c r="G7982">
        <v>252190.550806079</v>
      </c>
    </row>
    <row r="7983" spans="6:7" x14ac:dyDescent="0.45">
      <c r="F7983" s="18">
        <v>7975</v>
      </c>
      <c r="G7983">
        <v>814632.48544231849</v>
      </c>
    </row>
    <row r="7984" spans="6:7" x14ac:dyDescent="0.45">
      <c r="F7984" s="18">
        <v>7976</v>
      </c>
      <c r="G7984">
        <v>3011625.2308543255</v>
      </c>
    </row>
    <row r="7985" spans="6:7" x14ac:dyDescent="0.45">
      <c r="F7985" s="18">
        <v>7977</v>
      </c>
      <c r="G7985">
        <v>2520283.4549427549</v>
      </c>
    </row>
    <row r="7986" spans="6:7" x14ac:dyDescent="0.45">
      <c r="F7986" s="18">
        <v>7978</v>
      </c>
      <c r="G7986">
        <v>1266138.3516351364</v>
      </c>
    </row>
    <row r="7987" spans="6:7" x14ac:dyDescent="0.45">
      <c r="F7987" s="18">
        <v>7979</v>
      </c>
      <c r="G7987">
        <v>1790075.3324052237</v>
      </c>
    </row>
    <row r="7988" spans="6:7" x14ac:dyDescent="0.45">
      <c r="F7988" s="18">
        <v>7980</v>
      </c>
      <c r="G7988">
        <v>1850281.2714450397</v>
      </c>
    </row>
    <row r="7989" spans="6:7" x14ac:dyDescent="0.45">
      <c r="F7989" s="18">
        <v>7981</v>
      </c>
      <c r="G7989">
        <v>543928.38127966318</v>
      </c>
    </row>
    <row r="7990" spans="6:7" x14ac:dyDescent="0.45">
      <c r="F7990" s="18">
        <v>7982</v>
      </c>
      <c r="G7990">
        <v>520348.07558462402</v>
      </c>
    </row>
    <row r="7991" spans="6:7" x14ac:dyDescent="0.45">
      <c r="F7991" s="18">
        <v>7983</v>
      </c>
      <c r="G7991">
        <v>1445886.7055164969</v>
      </c>
    </row>
    <row r="7992" spans="6:7" x14ac:dyDescent="0.45">
      <c r="F7992" s="18">
        <v>7984</v>
      </c>
      <c r="G7992">
        <v>2035270.525192905</v>
      </c>
    </row>
    <row r="7993" spans="6:7" x14ac:dyDescent="0.45">
      <c r="F7993" s="18">
        <v>7985</v>
      </c>
      <c r="G7993">
        <v>951450.4762666343</v>
      </c>
    </row>
    <row r="7994" spans="6:7" x14ac:dyDescent="0.45">
      <c r="F7994" s="18">
        <v>7986</v>
      </c>
      <c r="G7994">
        <v>10312395.437178472</v>
      </c>
    </row>
    <row r="7995" spans="6:7" x14ac:dyDescent="0.45">
      <c r="F7995" s="18">
        <v>7987</v>
      </c>
      <c r="G7995">
        <v>595431.62352191948</v>
      </c>
    </row>
    <row r="7996" spans="6:7" x14ac:dyDescent="0.45">
      <c r="F7996" s="18">
        <v>7988</v>
      </c>
      <c r="G7996">
        <v>2254623.6376443668</v>
      </c>
    </row>
    <row r="7997" spans="6:7" x14ac:dyDescent="0.45">
      <c r="F7997" s="18">
        <v>7989</v>
      </c>
      <c r="G7997">
        <v>265118.80308396788</v>
      </c>
    </row>
    <row r="7998" spans="6:7" x14ac:dyDescent="0.45">
      <c r="F7998" s="18">
        <v>7990</v>
      </c>
      <c r="G7998">
        <v>2388979.5234537665</v>
      </c>
    </row>
    <row r="7999" spans="6:7" x14ac:dyDescent="0.45">
      <c r="F7999" s="18">
        <v>7991</v>
      </c>
      <c r="G7999">
        <v>11228696.429263059</v>
      </c>
    </row>
    <row r="8000" spans="6:7" x14ac:dyDescent="0.45">
      <c r="F8000" s="18">
        <v>7992</v>
      </c>
      <c r="G8000">
        <v>3357638.6903749891</v>
      </c>
    </row>
    <row r="8001" spans="6:7" x14ac:dyDescent="0.45">
      <c r="F8001" s="18">
        <v>7993</v>
      </c>
      <c r="G8001">
        <v>1382617.2712412437</v>
      </c>
    </row>
    <row r="8002" spans="6:7" x14ac:dyDescent="0.45">
      <c r="F8002" s="18">
        <v>7994</v>
      </c>
      <c r="G8002">
        <v>2108133.8670518366</v>
      </c>
    </row>
    <row r="8003" spans="6:7" x14ac:dyDescent="0.45">
      <c r="F8003" s="18">
        <v>7995</v>
      </c>
      <c r="G8003">
        <v>8852077.6551502626</v>
      </c>
    </row>
    <row r="8004" spans="6:7" x14ac:dyDescent="0.45">
      <c r="F8004" s="18">
        <v>7996</v>
      </c>
      <c r="G8004">
        <v>2873358.5150424181</v>
      </c>
    </row>
    <row r="8005" spans="6:7" x14ac:dyDescent="0.45">
      <c r="F8005" s="18">
        <v>7997</v>
      </c>
      <c r="G8005">
        <v>1091801.5873613544</v>
      </c>
    </row>
    <row r="8006" spans="6:7" x14ac:dyDescent="0.45">
      <c r="F8006" s="18">
        <v>7998</v>
      </c>
      <c r="G8006">
        <v>19370698.892478466</v>
      </c>
    </row>
    <row r="8007" spans="6:7" x14ac:dyDescent="0.45">
      <c r="F8007" s="18">
        <v>7999</v>
      </c>
      <c r="G8007">
        <v>6540433.8902060734</v>
      </c>
    </row>
    <row r="8008" spans="6:7" x14ac:dyDescent="0.45">
      <c r="F8008" s="18">
        <v>8000</v>
      </c>
      <c r="G8008">
        <v>2186698.6541461977</v>
      </c>
    </row>
    <row r="8009" spans="6:7" x14ac:dyDescent="0.45">
      <c r="F8009" s="18">
        <v>8001</v>
      </c>
      <c r="G8009">
        <v>1976069.3059651882</v>
      </c>
    </row>
    <row r="8010" spans="6:7" x14ac:dyDescent="0.45">
      <c r="F8010" s="18">
        <v>8002</v>
      </c>
      <c r="G8010">
        <v>2065764.511015496</v>
      </c>
    </row>
    <row r="8011" spans="6:7" x14ac:dyDescent="0.45">
      <c r="F8011" s="18">
        <v>8003</v>
      </c>
      <c r="G8011">
        <v>7954140.7754413001</v>
      </c>
    </row>
    <row r="8012" spans="6:7" x14ac:dyDescent="0.45">
      <c r="F8012" s="18">
        <v>8004</v>
      </c>
      <c r="G8012">
        <v>822617.50649289135</v>
      </c>
    </row>
    <row r="8013" spans="6:7" x14ac:dyDescent="0.45">
      <c r="F8013" s="18">
        <v>8005</v>
      </c>
      <c r="G8013">
        <v>10942547.253970789</v>
      </c>
    </row>
    <row r="8014" spans="6:7" x14ac:dyDescent="0.45">
      <c r="F8014" s="18">
        <v>8006</v>
      </c>
      <c r="G8014">
        <v>278639.97454857425</v>
      </c>
    </row>
    <row r="8015" spans="6:7" x14ac:dyDescent="0.45">
      <c r="F8015" s="18">
        <v>8007</v>
      </c>
      <c r="G8015">
        <v>1460407.3428737985</v>
      </c>
    </row>
    <row r="8016" spans="6:7" x14ac:dyDescent="0.45">
      <c r="F8016" s="18">
        <v>8008</v>
      </c>
      <c r="G8016">
        <v>3197020.0776531771</v>
      </c>
    </row>
    <row r="8017" spans="6:7" x14ac:dyDescent="0.45">
      <c r="F8017" s="18">
        <v>8009</v>
      </c>
      <c r="G8017">
        <v>1627412.0633438155</v>
      </c>
    </row>
    <row r="8018" spans="6:7" x14ac:dyDescent="0.45">
      <c r="F8018" s="18">
        <v>8010</v>
      </c>
      <c r="G8018">
        <v>1755898.7946983872</v>
      </c>
    </row>
    <row r="8019" spans="6:7" x14ac:dyDescent="0.45">
      <c r="F8019" s="18">
        <v>8011</v>
      </c>
      <c r="G8019">
        <v>1219277.5192568395</v>
      </c>
    </row>
    <row r="8020" spans="6:7" x14ac:dyDescent="0.45">
      <c r="F8020" s="18">
        <v>8012</v>
      </c>
      <c r="G8020">
        <v>4339872.9661557144</v>
      </c>
    </row>
    <row r="8021" spans="6:7" x14ac:dyDescent="0.45">
      <c r="F8021" s="18">
        <v>8013</v>
      </c>
      <c r="G8021">
        <v>813302.62655516644</v>
      </c>
    </row>
    <row r="8022" spans="6:7" x14ac:dyDescent="0.45">
      <c r="F8022" s="18">
        <v>8014</v>
      </c>
      <c r="G8022">
        <v>3138011.7838363051</v>
      </c>
    </row>
    <row r="8023" spans="6:7" x14ac:dyDescent="0.45">
      <c r="F8023" s="18">
        <v>8015</v>
      </c>
      <c r="G8023">
        <v>14914910.972180249</v>
      </c>
    </row>
    <row r="8024" spans="6:7" x14ac:dyDescent="0.45">
      <c r="F8024" s="18">
        <v>8016</v>
      </c>
      <c r="G8024">
        <v>1698051.7734620615</v>
      </c>
    </row>
    <row r="8025" spans="6:7" x14ac:dyDescent="0.45">
      <c r="F8025" s="18">
        <v>8017</v>
      </c>
      <c r="G8025">
        <v>2356723.2166418177</v>
      </c>
    </row>
    <row r="8026" spans="6:7" x14ac:dyDescent="0.45">
      <c r="F8026" s="18">
        <v>8018</v>
      </c>
      <c r="G8026">
        <v>561407.33266454679</v>
      </c>
    </row>
    <row r="8027" spans="6:7" x14ac:dyDescent="0.45">
      <c r="F8027" s="18">
        <v>8019</v>
      </c>
      <c r="G8027">
        <v>2079093.712820542</v>
      </c>
    </row>
    <row r="8028" spans="6:7" x14ac:dyDescent="0.45">
      <c r="F8028" s="18">
        <v>8020</v>
      </c>
      <c r="G8028">
        <v>689725.99705451285</v>
      </c>
    </row>
    <row r="8029" spans="6:7" x14ac:dyDescent="0.45">
      <c r="F8029" s="18">
        <v>8021</v>
      </c>
      <c r="G8029">
        <v>3584183.7008212651</v>
      </c>
    </row>
    <row r="8030" spans="6:7" x14ac:dyDescent="0.45">
      <c r="F8030" s="18">
        <v>8022</v>
      </c>
      <c r="G8030">
        <v>1495671.5592932121</v>
      </c>
    </row>
    <row r="8031" spans="6:7" x14ac:dyDescent="0.45">
      <c r="F8031" s="18">
        <v>8023</v>
      </c>
      <c r="G8031">
        <v>7087654.3865399109</v>
      </c>
    </row>
    <row r="8032" spans="6:7" x14ac:dyDescent="0.45">
      <c r="F8032" s="18">
        <v>8024</v>
      </c>
      <c r="G8032">
        <v>2263551.2328529074</v>
      </c>
    </row>
    <row r="8033" spans="6:7" x14ac:dyDescent="0.45">
      <c r="F8033" s="18">
        <v>8025</v>
      </c>
      <c r="G8033">
        <v>1994098.741582704</v>
      </c>
    </row>
    <row r="8034" spans="6:7" x14ac:dyDescent="0.45">
      <c r="F8034" s="18">
        <v>8026</v>
      </c>
      <c r="G8034">
        <v>2713213.294441158</v>
      </c>
    </row>
    <row r="8035" spans="6:7" x14ac:dyDescent="0.45">
      <c r="F8035" s="18">
        <v>8027</v>
      </c>
      <c r="G8035">
        <v>1797953.5598136121</v>
      </c>
    </row>
    <row r="8036" spans="6:7" x14ac:dyDescent="0.45">
      <c r="F8036" s="18">
        <v>8028</v>
      </c>
      <c r="G8036">
        <v>1597944.3764880153</v>
      </c>
    </row>
    <row r="8037" spans="6:7" x14ac:dyDescent="0.45">
      <c r="F8037" s="18">
        <v>8029</v>
      </c>
      <c r="G8037">
        <v>2700049.0156701081</v>
      </c>
    </row>
    <row r="8038" spans="6:7" x14ac:dyDescent="0.45">
      <c r="F8038" s="18">
        <v>8030</v>
      </c>
      <c r="G8038">
        <v>9978589.1477794871</v>
      </c>
    </row>
    <row r="8039" spans="6:7" x14ac:dyDescent="0.45">
      <c r="F8039" s="18">
        <v>8031</v>
      </c>
      <c r="G8039">
        <v>475773.23915524239</v>
      </c>
    </row>
    <row r="8040" spans="6:7" x14ac:dyDescent="0.45">
      <c r="F8040" s="18">
        <v>8032</v>
      </c>
      <c r="G8040">
        <v>2405281.539215764</v>
      </c>
    </row>
    <row r="8041" spans="6:7" x14ac:dyDescent="0.45">
      <c r="F8041" s="18">
        <v>8033</v>
      </c>
      <c r="G8041">
        <v>1163348.6503096938</v>
      </c>
    </row>
    <row r="8042" spans="6:7" x14ac:dyDescent="0.45">
      <c r="F8042" s="18">
        <v>8034</v>
      </c>
      <c r="G8042">
        <v>2858875.2166749486</v>
      </c>
    </row>
    <row r="8043" spans="6:7" x14ac:dyDescent="0.45">
      <c r="F8043" s="18">
        <v>8035</v>
      </c>
      <c r="G8043">
        <v>221528.37900404164</v>
      </c>
    </row>
    <row r="8044" spans="6:7" x14ac:dyDescent="0.45">
      <c r="F8044" s="18">
        <v>8036</v>
      </c>
      <c r="G8044">
        <v>3055758.2045705011</v>
      </c>
    </row>
    <row r="8045" spans="6:7" x14ac:dyDescent="0.45">
      <c r="F8045" s="18">
        <v>8037</v>
      </c>
      <c r="G8045">
        <v>8448436.4345413279</v>
      </c>
    </row>
    <row r="8046" spans="6:7" x14ac:dyDescent="0.45">
      <c r="F8046" s="18">
        <v>8038</v>
      </c>
      <c r="G8046">
        <v>2372727.7610989842</v>
      </c>
    </row>
    <row r="8047" spans="6:7" x14ac:dyDescent="0.45">
      <c r="F8047" s="18">
        <v>8039</v>
      </c>
      <c r="G8047">
        <v>866071.9959492319</v>
      </c>
    </row>
    <row r="8048" spans="6:7" x14ac:dyDescent="0.45">
      <c r="F8048" s="18">
        <v>8040</v>
      </c>
      <c r="G8048">
        <v>558904.01930231613</v>
      </c>
    </row>
    <row r="8049" spans="6:7" x14ac:dyDescent="0.45">
      <c r="F8049" s="18">
        <v>8041</v>
      </c>
      <c r="G8049">
        <v>2038452.223872625</v>
      </c>
    </row>
    <row r="8050" spans="6:7" x14ac:dyDescent="0.45">
      <c r="F8050" s="18">
        <v>8042</v>
      </c>
      <c r="G8050">
        <v>4222333.7910912726</v>
      </c>
    </row>
    <row r="8051" spans="6:7" x14ac:dyDescent="0.45">
      <c r="F8051" s="18">
        <v>8043</v>
      </c>
      <c r="G8051">
        <v>7200685.8389606457</v>
      </c>
    </row>
    <row r="8052" spans="6:7" x14ac:dyDescent="0.45">
      <c r="F8052" s="18">
        <v>8044</v>
      </c>
      <c r="G8052">
        <v>1336056.4288808145</v>
      </c>
    </row>
    <row r="8053" spans="6:7" x14ac:dyDescent="0.45">
      <c r="F8053" s="18">
        <v>8045</v>
      </c>
      <c r="G8053">
        <v>1398093.4147968434</v>
      </c>
    </row>
    <row r="8054" spans="6:7" x14ac:dyDescent="0.45">
      <c r="F8054" s="18">
        <v>8046</v>
      </c>
      <c r="G8054">
        <v>3116860.5809974521</v>
      </c>
    </row>
    <row r="8055" spans="6:7" x14ac:dyDescent="0.45">
      <c r="F8055" s="18">
        <v>8047</v>
      </c>
      <c r="G8055">
        <v>7595686.7048747204</v>
      </c>
    </row>
    <row r="8056" spans="6:7" x14ac:dyDescent="0.45">
      <c r="F8056" s="18">
        <v>8048</v>
      </c>
      <c r="G8056">
        <v>14873802.958161041</v>
      </c>
    </row>
    <row r="8057" spans="6:7" x14ac:dyDescent="0.45">
      <c r="F8057" s="18">
        <v>8049</v>
      </c>
      <c r="G8057">
        <v>2959257.137730109</v>
      </c>
    </row>
    <row r="8058" spans="6:7" x14ac:dyDescent="0.45">
      <c r="F8058" s="18">
        <v>8050</v>
      </c>
      <c r="G8058">
        <v>1040140.9085860421</v>
      </c>
    </row>
    <row r="8059" spans="6:7" x14ac:dyDescent="0.45">
      <c r="F8059" s="18">
        <v>8051</v>
      </c>
      <c r="G8059">
        <v>999236.30444548209</v>
      </c>
    </row>
    <row r="8060" spans="6:7" x14ac:dyDescent="0.45">
      <c r="F8060" s="18">
        <v>8052</v>
      </c>
      <c r="G8060">
        <v>910373.37613594334</v>
      </c>
    </row>
    <row r="8061" spans="6:7" x14ac:dyDescent="0.45">
      <c r="F8061" s="18">
        <v>8053</v>
      </c>
      <c r="G8061">
        <v>1418021.7813147597</v>
      </c>
    </row>
    <row r="8062" spans="6:7" x14ac:dyDescent="0.45">
      <c r="F8062" s="18">
        <v>8054</v>
      </c>
      <c r="G8062">
        <v>1298591.6520373644</v>
      </c>
    </row>
    <row r="8063" spans="6:7" x14ac:dyDescent="0.45">
      <c r="F8063" s="18">
        <v>8055</v>
      </c>
      <c r="G8063">
        <v>2151629.153799898</v>
      </c>
    </row>
    <row r="8064" spans="6:7" x14ac:dyDescent="0.45">
      <c r="F8064" s="18">
        <v>8056</v>
      </c>
      <c r="G8064">
        <v>1118402.9275188062</v>
      </c>
    </row>
    <row r="8065" spans="6:7" x14ac:dyDescent="0.45">
      <c r="F8065" s="18">
        <v>8057</v>
      </c>
      <c r="G8065">
        <v>2313062.9395442628</v>
      </c>
    </row>
    <row r="8066" spans="6:7" x14ac:dyDescent="0.45">
      <c r="F8066" s="18">
        <v>8058</v>
      </c>
      <c r="G8066">
        <v>1584450.6343140041</v>
      </c>
    </row>
    <row r="8067" spans="6:7" x14ac:dyDescent="0.45">
      <c r="F8067" s="18">
        <v>8059</v>
      </c>
      <c r="G8067">
        <v>778407.11061708082</v>
      </c>
    </row>
    <row r="8068" spans="6:7" x14ac:dyDescent="0.45">
      <c r="F8068" s="18">
        <v>8060</v>
      </c>
      <c r="G8068">
        <v>1547359.06088239</v>
      </c>
    </row>
    <row r="8069" spans="6:7" x14ac:dyDescent="0.45">
      <c r="F8069" s="18">
        <v>8061</v>
      </c>
      <c r="G8069">
        <v>1624673.6299497411</v>
      </c>
    </row>
    <row r="8070" spans="6:7" x14ac:dyDescent="0.45">
      <c r="F8070" s="18">
        <v>8062</v>
      </c>
      <c r="G8070">
        <v>1527988.0764924751</v>
      </c>
    </row>
    <row r="8071" spans="6:7" x14ac:dyDescent="0.45">
      <c r="F8071" s="18">
        <v>8063</v>
      </c>
      <c r="G8071">
        <v>1980026.6289192333</v>
      </c>
    </row>
    <row r="8072" spans="6:7" x14ac:dyDescent="0.45">
      <c r="F8072" s="18">
        <v>8064</v>
      </c>
      <c r="G8072">
        <v>4166982.6750250277</v>
      </c>
    </row>
    <row r="8073" spans="6:7" x14ac:dyDescent="0.45">
      <c r="F8073" s="18">
        <v>8065</v>
      </c>
      <c r="G8073">
        <v>663118.04649458767</v>
      </c>
    </row>
    <row r="8074" spans="6:7" x14ac:dyDescent="0.45">
      <c r="F8074" s="18">
        <v>8066</v>
      </c>
      <c r="G8074">
        <v>1815473.7928642316</v>
      </c>
    </row>
    <row r="8075" spans="6:7" x14ac:dyDescent="0.45">
      <c r="F8075" s="18">
        <v>8067</v>
      </c>
      <c r="G8075">
        <v>1501270.8282273724</v>
      </c>
    </row>
    <row r="8076" spans="6:7" x14ac:dyDescent="0.45">
      <c r="F8076" s="18">
        <v>8068</v>
      </c>
      <c r="G8076">
        <v>1565075.0496583686</v>
      </c>
    </row>
    <row r="8077" spans="6:7" x14ac:dyDescent="0.45">
      <c r="F8077" s="18">
        <v>8069</v>
      </c>
      <c r="G8077">
        <v>3514009.6103662495</v>
      </c>
    </row>
    <row r="8078" spans="6:7" x14ac:dyDescent="0.45">
      <c r="F8078" s="18">
        <v>8070</v>
      </c>
      <c r="G8078">
        <v>517715.20052122243</v>
      </c>
    </row>
    <row r="8079" spans="6:7" x14ac:dyDescent="0.45">
      <c r="F8079" s="18">
        <v>8071</v>
      </c>
      <c r="G8079">
        <v>6764860.7766491082</v>
      </c>
    </row>
    <row r="8080" spans="6:7" x14ac:dyDescent="0.45">
      <c r="F8080" s="18">
        <v>8072</v>
      </c>
      <c r="G8080">
        <v>571529.20572824008</v>
      </c>
    </row>
    <row r="8081" spans="6:7" x14ac:dyDescent="0.45">
      <c r="F8081" s="18">
        <v>8073</v>
      </c>
      <c r="G8081">
        <v>586023.33042409888</v>
      </c>
    </row>
    <row r="8082" spans="6:7" x14ac:dyDescent="0.45">
      <c r="F8082" s="18">
        <v>8074</v>
      </c>
      <c r="G8082">
        <v>4924838.7722073654</v>
      </c>
    </row>
    <row r="8083" spans="6:7" x14ac:dyDescent="0.45">
      <c r="F8083" s="18">
        <v>8075</v>
      </c>
      <c r="G8083">
        <v>1082051.0149899938</v>
      </c>
    </row>
    <row r="8084" spans="6:7" x14ac:dyDescent="0.45">
      <c r="F8084" s="18">
        <v>8076</v>
      </c>
      <c r="G8084">
        <v>3274998.5038506128</v>
      </c>
    </row>
    <row r="8085" spans="6:7" x14ac:dyDescent="0.45">
      <c r="F8085" s="18">
        <v>8077</v>
      </c>
      <c r="G8085">
        <v>699847.9789789028</v>
      </c>
    </row>
    <row r="8086" spans="6:7" x14ac:dyDescent="0.45">
      <c r="F8086" s="18">
        <v>8078</v>
      </c>
      <c r="G8086">
        <v>1213890.4460502339</v>
      </c>
    </row>
    <row r="8087" spans="6:7" x14ac:dyDescent="0.45">
      <c r="F8087" s="18">
        <v>8079</v>
      </c>
      <c r="G8087">
        <v>423832.26821279404</v>
      </c>
    </row>
    <row r="8088" spans="6:7" x14ac:dyDescent="0.45">
      <c r="F8088" s="18">
        <v>8080</v>
      </c>
      <c r="G8088">
        <v>1472766.4518354852</v>
      </c>
    </row>
    <row r="8089" spans="6:7" x14ac:dyDescent="0.45">
      <c r="F8089" s="18">
        <v>8081</v>
      </c>
      <c r="G8089">
        <v>586984.08983835753</v>
      </c>
    </row>
    <row r="8090" spans="6:7" x14ac:dyDescent="0.45">
      <c r="F8090" s="18">
        <v>8082</v>
      </c>
      <c r="G8090">
        <v>653197.93328319967</v>
      </c>
    </row>
    <row r="8091" spans="6:7" x14ac:dyDescent="0.45">
      <c r="F8091" s="18">
        <v>8083</v>
      </c>
      <c r="G8091">
        <v>2871442.1815794189</v>
      </c>
    </row>
    <row r="8092" spans="6:7" x14ac:dyDescent="0.45">
      <c r="F8092" s="18">
        <v>8084</v>
      </c>
      <c r="G8092">
        <v>579459.90849554434</v>
      </c>
    </row>
    <row r="8093" spans="6:7" x14ac:dyDescent="0.45">
      <c r="F8093" s="18">
        <v>8085</v>
      </c>
      <c r="G8093">
        <v>1258440.5026481678</v>
      </c>
    </row>
    <row r="8094" spans="6:7" x14ac:dyDescent="0.45">
      <c r="F8094" s="18">
        <v>8086</v>
      </c>
      <c r="G8094">
        <v>823093.54772047268</v>
      </c>
    </row>
    <row r="8095" spans="6:7" x14ac:dyDescent="0.45">
      <c r="F8095" s="18">
        <v>8087</v>
      </c>
      <c r="G8095">
        <v>1004882.8584097382</v>
      </c>
    </row>
    <row r="8096" spans="6:7" x14ac:dyDescent="0.45">
      <c r="F8096" s="18">
        <v>8088</v>
      </c>
      <c r="G8096">
        <v>2600838.4098706651</v>
      </c>
    </row>
    <row r="8097" spans="6:7" x14ac:dyDescent="0.45">
      <c r="F8097" s="18">
        <v>8089</v>
      </c>
      <c r="G8097">
        <v>4306448.400660635</v>
      </c>
    </row>
    <row r="8098" spans="6:7" x14ac:dyDescent="0.45">
      <c r="F8098" s="18">
        <v>8090</v>
      </c>
      <c r="G8098">
        <v>1350930.7733980836</v>
      </c>
    </row>
    <row r="8099" spans="6:7" x14ac:dyDescent="0.45">
      <c r="F8099" s="18">
        <v>8091</v>
      </c>
      <c r="G8099">
        <v>10798369.167025115</v>
      </c>
    </row>
    <row r="8100" spans="6:7" x14ac:dyDescent="0.45">
      <c r="F8100" s="18">
        <v>8092</v>
      </c>
      <c r="G8100">
        <v>8154822.4489112962</v>
      </c>
    </row>
    <row r="8101" spans="6:7" x14ac:dyDescent="0.45">
      <c r="F8101" s="18">
        <v>8093</v>
      </c>
      <c r="G8101">
        <v>484237.35408842569</v>
      </c>
    </row>
    <row r="8102" spans="6:7" x14ac:dyDescent="0.45">
      <c r="F8102" s="18">
        <v>8094</v>
      </c>
      <c r="G8102">
        <v>3818150.5163752222</v>
      </c>
    </row>
    <row r="8103" spans="6:7" x14ac:dyDescent="0.45">
      <c r="F8103" s="18">
        <v>8095</v>
      </c>
      <c r="G8103">
        <v>439737.96742912423</v>
      </c>
    </row>
    <row r="8104" spans="6:7" x14ac:dyDescent="0.45">
      <c r="F8104" s="18">
        <v>8096</v>
      </c>
      <c r="G8104">
        <v>606531.60371043312</v>
      </c>
    </row>
    <row r="8105" spans="6:7" x14ac:dyDescent="0.45">
      <c r="F8105" s="18">
        <v>8097</v>
      </c>
      <c r="G8105">
        <v>949370.25284898595</v>
      </c>
    </row>
    <row r="8106" spans="6:7" x14ac:dyDescent="0.45">
      <c r="F8106" s="18">
        <v>8098</v>
      </c>
      <c r="G8106">
        <v>1879780.4644852169</v>
      </c>
    </row>
    <row r="8107" spans="6:7" x14ac:dyDescent="0.45">
      <c r="F8107" s="18">
        <v>8099</v>
      </c>
      <c r="G8107">
        <v>316549.92579102248</v>
      </c>
    </row>
    <row r="8108" spans="6:7" x14ac:dyDescent="0.45">
      <c r="F8108" s="18">
        <v>8100</v>
      </c>
      <c r="G8108">
        <v>1187814.8200483851</v>
      </c>
    </row>
    <row r="8109" spans="6:7" x14ac:dyDescent="0.45">
      <c r="F8109" s="18">
        <v>8101</v>
      </c>
      <c r="G8109">
        <v>853491.58084800944</v>
      </c>
    </row>
    <row r="8110" spans="6:7" x14ac:dyDescent="0.45">
      <c r="F8110" s="18">
        <v>8102</v>
      </c>
      <c r="G8110">
        <v>2231401.7576892222</v>
      </c>
    </row>
    <row r="8111" spans="6:7" x14ac:dyDescent="0.45">
      <c r="F8111" s="18">
        <v>8103</v>
      </c>
      <c r="G8111">
        <v>492539.79600228916</v>
      </c>
    </row>
    <row r="8112" spans="6:7" x14ac:dyDescent="0.45">
      <c r="F8112" s="18">
        <v>8104</v>
      </c>
      <c r="G8112">
        <v>2810282.0264435099</v>
      </c>
    </row>
    <row r="8113" spans="6:7" x14ac:dyDescent="0.45">
      <c r="F8113" s="18">
        <v>8105</v>
      </c>
      <c r="G8113">
        <v>236173.36673330038</v>
      </c>
    </row>
    <row r="8114" spans="6:7" x14ac:dyDescent="0.45">
      <c r="F8114" s="18">
        <v>8106</v>
      </c>
      <c r="G8114">
        <v>405630.62251786148</v>
      </c>
    </row>
    <row r="8115" spans="6:7" x14ac:dyDescent="0.45">
      <c r="F8115" s="18">
        <v>8107</v>
      </c>
      <c r="G8115">
        <v>4666835.7470478415</v>
      </c>
    </row>
    <row r="8116" spans="6:7" x14ac:dyDescent="0.45">
      <c r="F8116" s="18">
        <v>8108</v>
      </c>
      <c r="G8116">
        <v>3082369.6169529655</v>
      </c>
    </row>
    <row r="8117" spans="6:7" x14ac:dyDescent="0.45">
      <c r="F8117" s="18">
        <v>8109</v>
      </c>
      <c r="G8117">
        <v>7560609.950010688</v>
      </c>
    </row>
    <row r="8118" spans="6:7" x14ac:dyDescent="0.45">
      <c r="F8118" s="18">
        <v>8110</v>
      </c>
      <c r="G8118">
        <v>2193401.9364761314</v>
      </c>
    </row>
    <row r="8119" spans="6:7" x14ac:dyDescent="0.45">
      <c r="F8119" s="18">
        <v>8111</v>
      </c>
      <c r="G8119">
        <v>10255312.178380411</v>
      </c>
    </row>
    <row r="8120" spans="6:7" x14ac:dyDescent="0.45">
      <c r="F8120" s="18">
        <v>8112</v>
      </c>
      <c r="G8120">
        <v>249232.67560655798</v>
      </c>
    </row>
    <row r="8121" spans="6:7" x14ac:dyDescent="0.45">
      <c r="F8121" s="18">
        <v>8113</v>
      </c>
      <c r="G8121">
        <v>885754.12991600879</v>
      </c>
    </row>
    <row r="8122" spans="6:7" x14ac:dyDescent="0.45">
      <c r="F8122" s="18">
        <v>8114</v>
      </c>
      <c r="G8122">
        <v>2109480.1979763042</v>
      </c>
    </row>
    <row r="8123" spans="6:7" x14ac:dyDescent="0.45">
      <c r="F8123" s="18">
        <v>8115</v>
      </c>
      <c r="G8123">
        <v>8913342.3183702268</v>
      </c>
    </row>
    <row r="8124" spans="6:7" x14ac:dyDescent="0.45">
      <c r="F8124" s="18">
        <v>8116</v>
      </c>
      <c r="G8124">
        <v>4294577.9717620332</v>
      </c>
    </row>
    <row r="8125" spans="6:7" x14ac:dyDescent="0.45">
      <c r="F8125" s="18">
        <v>8117</v>
      </c>
      <c r="G8125">
        <v>1054716.0002804736</v>
      </c>
    </row>
    <row r="8126" spans="6:7" x14ac:dyDescent="0.45">
      <c r="F8126" s="18">
        <v>8118</v>
      </c>
      <c r="G8126">
        <v>799682.45243544574</v>
      </c>
    </row>
    <row r="8127" spans="6:7" x14ac:dyDescent="0.45">
      <c r="F8127" s="18">
        <v>8119</v>
      </c>
      <c r="G8127">
        <v>2524167.9514126205</v>
      </c>
    </row>
    <row r="8128" spans="6:7" x14ac:dyDescent="0.45">
      <c r="F8128" s="18">
        <v>8120</v>
      </c>
      <c r="G8128">
        <v>4765452.6128363712</v>
      </c>
    </row>
    <row r="8129" spans="6:7" x14ac:dyDescent="0.45">
      <c r="F8129" s="18">
        <v>8121</v>
      </c>
      <c r="G8129">
        <v>1281953.6057560062</v>
      </c>
    </row>
    <row r="8130" spans="6:7" x14ac:dyDescent="0.45">
      <c r="F8130" s="18">
        <v>8122</v>
      </c>
      <c r="G8130">
        <v>1008857.7307624617</v>
      </c>
    </row>
    <row r="8131" spans="6:7" x14ac:dyDescent="0.45">
      <c r="F8131" s="18">
        <v>8123</v>
      </c>
      <c r="G8131">
        <v>3462603.5930696223</v>
      </c>
    </row>
    <row r="8132" spans="6:7" x14ac:dyDescent="0.45">
      <c r="F8132" s="18">
        <v>8124</v>
      </c>
      <c r="G8132">
        <v>1729692.3217518141</v>
      </c>
    </row>
    <row r="8133" spans="6:7" x14ac:dyDescent="0.45">
      <c r="F8133" s="18">
        <v>8125</v>
      </c>
      <c r="G8133">
        <v>881011.87406444433</v>
      </c>
    </row>
    <row r="8134" spans="6:7" x14ac:dyDescent="0.45">
      <c r="F8134" s="18">
        <v>8126</v>
      </c>
      <c r="G8134">
        <v>1268134.7251394279</v>
      </c>
    </row>
    <row r="8135" spans="6:7" x14ac:dyDescent="0.45">
      <c r="F8135" s="18">
        <v>8127</v>
      </c>
      <c r="G8135">
        <v>1290220.882844867</v>
      </c>
    </row>
    <row r="8136" spans="6:7" x14ac:dyDescent="0.45">
      <c r="F8136" s="18">
        <v>8128</v>
      </c>
      <c r="G8136">
        <v>1383273.012572631</v>
      </c>
    </row>
    <row r="8137" spans="6:7" x14ac:dyDescent="0.45">
      <c r="F8137" s="18">
        <v>8129</v>
      </c>
      <c r="G8137">
        <v>426990.30622568791</v>
      </c>
    </row>
    <row r="8138" spans="6:7" x14ac:dyDescent="0.45">
      <c r="F8138" s="18">
        <v>8130</v>
      </c>
      <c r="G8138">
        <v>622683.85698002542</v>
      </c>
    </row>
    <row r="8139" spans="6:7" x14ac:dyDescent="0.45">
      <c r="F8139" s="18">
        <v>8131</v>
      </c>
      <c r="G8139">
        <v>2408317.622613098</v>
      </c>
    </row>
    <row r="8140" spans="6:7" x14ac:dyDescent="0.45">
      <c r="F8140" s="18">
        <v>8132</v>
      </c>
      <c r="G8140">
        <v>1136457.2160238288</v>
      </c>
    </row>
    <row r="8141" spans="6:7" x14ac:dyDescent="0.45">
      <c r="F8141" s="18">
        <v>8133</v>
      </c>
      <c r="G8141">
        <v>309445.45279530063</v>
      </c>
    </row>
    <row r="8142" spans="6:7" x14ac:dyDescent="0.45">
      <c r="F8142" s="18">
        <v>8134</v>
      </c>
      <c r="G8142">
        <v>817891.82711790875</v>
      </c>
    </row>
    <row r="8143" spans="6:7" x14ac:dyDescent="0.45">
      <c r="F8143" s="18">
        <v>8135</v>
      </c>
      <c r="G8143">
        <v>3133468.2421174981</v>
      </c>
    </row>
    <row r="8144" spans="6:7" x14ac:dyDescent="0.45">
      <c r="F8144" s="18">
        <v>8136</v>
      </c>
      <c r="G8144">
        <v>24647799.989636712</v>
      </c>
    </row>
    <row r="8145" spans="6:7" x14ac:dyDescent="0.45">
      <c r="F8145" s="18">
        <v>8137</v>
      </c>
      <c r="G8145">
        <v>843223.60029471735</v>
      </c>
    </row>
    <row r="8146" spans="6:7" x14ac:dyDescent="0.45">
      <c r="F8146" s="18">
        <v>8138</v>
      </c>
      <c r="G8146">
        <v>5652921.7025687136</v>
      </c>
    </row>
    <row r="8147" spans="6:7" x14ac:dyDescent="0.45">
      <c r="F8147" s="18">
        <v>8139</v>
      </c>
      <c r="G8147">
        <v>1814372.1661165515</v>
      </c>
    </row>
    <row r="8148" spans="6:7" x14ac:dyDescent="0.45">
      <c r="F8148" s="18">
        <v>8140</v>
      </c>
      <c r="G8148">
        <v>1103317.7513412766</v>
      </c>
    </row>
    <row r="8149" spans="6:7" x14ac:dyDescent="0.45">
      <c r="F8149" s="18">
        <v>8141</v>
      </c>
      <c r="G8149">
        <v>728243.70685417659</v>
      </c>
    </row>
    <row r="8150" spans="6:7" x14ac:dyDescent="0.45">
      <c r="F8150" s="18">
        <v>8142</v>
      </c>
      <c r="G8150">
        <v>1084632.0371822228</v>
      </c>
    </row>
    <row r="8151" spans="6:7" x14ac:dyDescent="0.45">
      <c r="F8151" s="18">
        <v>8143</v>
      </c>
      <c r="G8151">
        <v>1667014.5540842116</v>
      </c>
    </row>
    <row r="8152" spans="6:7" x14ac:dyDescent="0.45">
      <c r="F8152" s="18">
        <v>8144</v>
      </c>
      <c r="G8152">
        <v>4760076.2588943494</v>
      </c>
    </row>
    <row r="8153" spans="6:7" x14ac:dyDescent="0.45">
      <c r="F8153" s="18">
        <v>8145</v>
      </c>
      <c r="G8153">
        <v>4874716.9807957802</v>
      </c>
    </row>
    <row r="8154" spans="6:7" x14ac:dyDescent="0.45">
      <c r="F8154" s="18">
        <v>8146</v>
      </c>
      <c r="G8154">
        <v>444158.80842549511</v>
      </c>
    </row>
    <row r="8155" spans="6:7" x14ac:dyDescent="0.45">
      <c r="F8155" s="18">
        <v>8147</v>
      </c>
      <c r="G8155">
        <v>346546.78246811067</v>
      </c>
    </row>
    <row r="8156" spans="6:7" x14ac:dyDescent="0.45">
      <c r="F8156" s="18">
        <v>8148</v>
      </c>
      <c r="G8156">
        <v>446556.25990573206</v>
      </c>
    </row>
    <row r="8157" spans="6:7" x14ac:dyDescent="0.45">
      <c r="F8157" s="18">
        <v>8149</v>
      </c>
      <c r="G8157">
        <v>605968.18243666226</v>
      </c>
    </row>
    <row r="8158" spans="6:7" x14ac:dyDescent="0.45">
      <c r="F8158" s="18">
        <v>8150</v>
      </c>
      <c r="G8158">
        <v>449205.72528803902</v>
      </c>
    </row>
    <row r="8159" spans="6:7" x14ac:dyDescent="0.45">
      <c r="F8159" s="18">
        <v>8151</v>
      </c>
      <c r="G8159">
        <v>1111339.3677796526</v>
      </c>
    </row>
    <row r="8160" spans="6:7" x14ac:dyDescent="0.45">
      <c r="F8160" s="18">
        <v>8152</v>
      </c>
      <c r="G8160">
        <v>1597913.1017728234</v>
      </c>
    </row>
    <row r="8161" spans="6:7" x14ac:dyDescent="0.45">
      <c r="F8161" s="18">
        <v>8153</v>
      </c>
      <c r="G8161">
        <v>1597375.6511387108</v>
      </c>
    </row>
    <row r="8162" spans="6:7" x14ac:dyDescent="0.45">
      <c r="F8162" s="18">
        <v>8154</v>
      </c>
      <c r="G8162">
        <v>2954107.85896132</v>
      </c>
    </row>
    <row r="8163" spans="6:7" x14ac:dyDescent="0.45">
      <c r="F8163" s="18">
        <v>8155</v>
      </c>
      <c r="G8163">
        <v>1293985.258607039</v>
      </c>
    </row>
    <row r="8164" spans="6:7" x14ac:dyDescent="0.45">
      <c r="F8164" s="18">
        <v>8156</v>
      </c>
      <c r="G8164">
        <v>3338128.7258209786</v>
      </c>
    </row>
    <row r="8165" spans="6:7" x14ac:dyDescent="0.45">
      <c r="F8165" s="18">
        <v>8157</v>
      </c>
      <c r="G8165">
        <v>1342225.8609025027</v>
      </c>
    </row>
    <row r="8166" spans="6:7" x14ac:dyDescent="0.45">
      <c r="F8166" s="18">
        <v>8158</v>
      </c>
      <c r="G8166">
        <v>1873806.4831439913</v>
      </c>
    </row>
    <row r="8167" spans="6:7" x14ac:dyDescent="0.45">
      <c r="F8167" s="18">
        <v>8159</v>
      </c>
      <c r="G8167">
        <v>1284441.5631020076</v>
      </c>
    </row>
    <row r="8168" spans="6:7" x14ac:dyDescent="0.45">
      <c r="F8168" s="18">
        <v>8160</v>
      </c>
      <c r="G8168">
        <v>791311.78773868177</v>
      </c>
    </row>
    <row r="8169" spans="6:7" x14ac:dyDescent="0.45">
      <c r="F8169" s="18">
        <v>8161</v>
      </c>
      <c r="G8169">
        <v>799932.43944585451</v>
      </c>
    </row>
    <row r="8170" spans="6:7" x14ac:dyDescent="0.45">
      <c r="F8170" s="18">
        <v>8162</v>
      </c>
      <c r="G8170">
        <v>1195516.9915984143</v>
      </c>
    </row>
    <row r="8171" spans="6:7" x14ac:dyDescent="0.45">
      <c r="F8171" s="18">
        <v>8163</v>
      </c>
      <c r="G8171">
        <v>956586.25313470699</v>
      </c>
    </row>
    <row r="8172" spans="6:7" x14ac:dyDescent="0.45">
      <c r="F8172" s="18">
        <v>8164</v>
      </c>
      <c r="G8172">
        <v>2826681.7252107505</v>
      </c>
    </row>
    <row r="8173" spans="6:7" x14ac:dyDescent="0.45">
      <c r="F8173" s="18">
        <v>8165</v>
      </c>
      <c r="G8173">
        <v>1670812.7414685774</v>
      </c>
    </row>
    <row r="8174" spans="6:7" x14ac:dyDescent="0.45">
      <c r="F8174" s="18">
        <v>8166</v>
      </c>
      <c r="G8174">
        <v>716054.23113788082</v>
      </c>
    </row>
    <row r="8175" spans="6:7" x14ac:dyDescent="0.45">
      <c r="F8175" s="18">
        <v>8167</v>
      </c>
      <c r="G8175">
        <v>827887.10670052841</v>
      </c>
    </row>
    <row r="8176" spans="6:7" x14ac:dyDescent="0.45">
      <c r="F8176" s="18">
        <v>8168</v>
      </c>
      <c r="G8176">
        <v>2375596.4409814966</v>
      </c>
    </row>
    <row r="8177" spans="6:7" x14ac:dyDescent="0.45">
      <c r="F8177" s="18">
        <v>8169</v>
      </c>
      <c r="G8177">
        <v>7825339.8740673373</v>
      </c>
    </row>
    <row r="8178" spans="6:7" x14ac:dyDescent="0.45">
      <c r="F8178" s="18">
        <v>8170</v>
      </c>
      <c r="G8178">
        <v>1417658.3571268055</v>
      </c>
    </row>
    <row r="8179" spans="6:7" x14ac:dyDescent="0.45">
      <c r="F8179" s="18">
        <v>8171</v>
      </c>
      <c r="G8179">
        <v>5012334.9350749291</v>
      </c>
    </row>
    <row r="8180" spans="6:7" x14ac:dyDescent="0.45">
      <c r="F8180" s="18">
        <v>8172</v>
      </c>
      <c r="G8180">
        <v>614946.97964625387</v>
      </c>
    </row>
    <row r="8181" spans="6:7" x14ac:dyDescent="0.45">
      <c r="F8181" s="18">
        <v>8173</v>
      </c>
      <c r="G8181">
        <v>3704668.146029789</v>
      </c>
    </row>
    <row r="8182" spans="6:7" x14ac:dyDescent="0.45">
      <c r="F8182" s="18">
        <v>8174</v>
      </c>
      <c r="G8182">
        <v>1748613.7894025533</v>
      </c>
    </row>
    <row r="8183" spans="6:7" x14ac:dyDescent="0.45">
      <c r="F8183" s="18">
        <v>8175</v>
      </c>
      <c r="G8183">
        <v>1002853.3478376948</v>
      </c>
    </row>
    <row r="8184" spans="6:7" x14ac:dyDescent="0.45">
      <c r="F8184" s="18">
        <v>8176</v>
      </c>
      <c r="G8184">
        <v>603097.69539896445</v>
      </c>
    </row>
    <row r="8185" spans="6:7" x14ac:dyDescent="0.45">
      <c r="F8185" s="18">
        <v>8177</v>
      </c>
      <c r="G8185">
        <v>6316432.8647290971</v>
      </c>
    </row>
    <row r="8186" spans="6:7" x14ac:dyDescent="0.45">
      <c r="F8186" s="18">
        <v>8178</v>
      </c>
      <c r="G8186">
        <v>1797913.3715486897</v>
      </c>
    </row>
    <row r="8187" spans="6:7" x14ac:dyDescent="0.45">
      <c r="F8187" s="18">
        <v>8179</v>
      </c>
      <c r="G8187">
        <v>1101671.4617539519</v>
      </c>
    </row>
    <row r="8188" spans="6:7" x14ac:dyDescent="0.45">
      <c r="F8188" s="18">
        <v>8180</v>
      </c>
      <c r="G8188">
        <v>2213368.1177269449</v>
      </c>
    </row>
    <row r="8189" spans="6:7" x14ac:dyDescent="0.45">
      <c r="F8189" s="18">
        <v>8181</v>
      </c>
      <c r="G8189">
        <v>3118227.6348936963</v>
      </c>
    </row>
    <row r="8190" spans="6:7" x14ac:dyDescent="0.45">
      <c r="F8190" s="18">
        <v>8182</v>
      </c>
      <c r="G8190">
        <v>9073115.7726436146</v>
      </c>
    </row>
    <row r="8191" spans="6:7" x14ac:dyDescent="0.45">
      <c r="F8191" s="18">
        <v>8183</v>
      </c>
      <c r="G8191">
        <v>884552.36054578202</v>
      </c>
    </row>
    <row r="8192" spans="6:7" x14ac:dyDescent="0.45">
      <c r="F8192" s="18">
        <v>8184</v>
      </c>
      <c r="G8192">
        <v>1647954.1465645891</v>
      </c>
    </row>
    <row r="8193" spans="6:7" x14ac:dyDescent="0.45">
      <c r="F8193" s="18">
        <v>8185</v>
      </c>
      <c r="G8193">
        <v>1182807.8305869801</v>
      </c>
    </row>
    <row r="8194" spans="6:7" x14ac:dyDescent="0.45">
      <c r="F8194" s="18">
        <v>8186</v>
      </c>
      <c r="G8194">
        <v>1992084.2475383219</v>
      </c>
    </row>
    <row r="8195" spans="6:7" x14ac:dyDescent="0.45">
      <c r="F8195" s="18">
        <v>8187</v>
      </c>
      <c r="G8195">
        <v>256801.0286566905</v>
      </c>
    </row>
    <row r="8196" spans="6:7" x14ac:dyDescent="0.45">
      <c r="F8196" s="18">
        <v>8188</v>
      </c>
      <c r="G8196">
        <v>1276608.4088740672</v>
      </c>
    </row>
    <row r="8197" spans="6:7" x14ac:dyDescent="0.45">
      <c r="F8197" s="18">
        <v>8189</v>
      </c>
      <c r="G8197">
        <v>1958416.8849794567</v>
      </c>
    </row>
    <row r="8198" spans="6:7" x14ac:dyDescent="0.45">
      <c r="F8198" s="18">
        <v>8190</v>
      </c>
      <c r="G8198">
        <v>2036633.4062000467</v>
      </c>
    </row>
    <row r="8199" spans="6:7" x14ac:dyDescent="0.45">
      <c r="F8199" s="18">
        <v>8191</v>
      </c>
      <c r="G8199">
        <v>835707.80735620495</v>
      </c>
    </row>
    <row r="8200" spans="6:7" x14ac:dyDescent="0.45">
      <c r="F8200" s="18">
        <v>8192</v>
      </c>
      <c r="G8200">
        <v>602086.91822540318</v>
      </c>
    </row>
    <row r="8201" spans="6:7" x14ac:dyDescent="0.45">
      <c r="F8201" s="18">
        <v>8193</v>
      </c>
      <c r="G8201">
        <v>3862830.3150396636</v>
      </c>
    </row>
    <row r="8202" spans="6:7" x14ac:dyDescent="0.45">
      <c r="F8202" s="18">
        <v>8194</v>
      </c>
      <c r="G8202">
        <v>896749.1484191604</v>
      </c>
    </row>
    <row r="8203" spans="6:7" x14ac:dyDescent="0.45">
      <c r="F8203" s="18">
        <v>8195</v>
      </c>
      <c r="G8203">
        <v>1124756.1680147464</v>
      </c>
    </row>
    <row r="8204" spans="6:7" x14ac:dyDescent="0.45">
      <c r="F8204" s="18">
        <v>8196</v>
      </c>
      <c r="G8204">
        <v>906200.15723965061</v>
      </c>
    </row>
    <row r="8205" spans="6:7" x14ac:dyDescent="0.45">
      <c r="F8205" s="18">
        <v>8197</v>
      </c>
      <c r="G8205">
        <v>588703.32222767593</v>
      </c>
    </row>
    <row r="8206" spans="6:7" x14ac:dyDescent="0.45">
      <c r="F8206" s="18">
        <v>8198</v>
      </c>
      <c r="G8206">
        <v>3807245.417814794</v>
      </c>
    </row>
    <row r="8207" spans="6:7" x14ac:dyDescent="0.45">
      <c r="F8207" s="18">
        <v>8199</v>
      </c>
      <c r="G8207">
        <v>504763.78632907249</v>
      </c>
    </row>
    <row r="8208" spans="6:7" x14ac:dyDescent="0.45">
      <c r="F8208" s="18">
        <v>8200</v>
      </c>
      <c r="G8208">
        <v>5213544.4413933633</v>
      </c>
    </row>
    <row r="8209" spans="6:7" x14ac:dyDescent="0.45">
      <c r="F8209" s="18">
        <v>8201</v>
      </c>
      <c r="G8209">
        <v>3370227.7100557825</v>
      </c>
    </row>
    <row r="8210" spans="6:7" x14ac:dyDescent="0.45">
      <c r="F8210" s="18">
        <v>8202</v>
      </c>
      <c r="G8210">
        <v>696589.02592008247</v>
      </c>
    </row>
    <row r="8211" spans="6:7" x14ac:dyDescent="0.45">
      <c r="F8211" s="18">
        <v>8203</v>
      </c>
      <c r="G8211">
        <v>150218.42352438049</v>
      </c>
    </row>
    <row r="8212" spans="6:7" x14ac:dyDescent="0.45">
      <c r="F8212" s="18">
        <v>8204</v>
      </c>
      <c r="G8212">
        <v>4598400.2555293739</v>
      </c>
    </row>
    <row r="8213" spans="6:7" x14ac:dyDescent="0.45">
      <c r="F8213" s="18">
        <v>8205</v>
      </c>
      <c r="G8213">
        <v>3532213.5010518879</v>
      </c>
    </row>
    <row r="8214" spans="6:7" x14ac:dyDescent="0.45">
      <c r="F8214" s="18">
        <v>8206</v>
      </c>
      <c r="G8214">
        <v>2111708.8526967</v>
      </c>
    </row>
    <row r="8215" spans="6:7" x14ac:dyDescent="0.45">
      <c r="F8215" s="18">
        <v>8207</v>
      </c>
      <c r="G8215">
        <v>1331946.6375056002</v>
      </c>
    </row>
    <row r="8216" spans="6:7" x14ac:dyDescent="0.45">
      <c r="F8216" s="18">
        <v>8208</v>
      </c>
      <c r="G8216">
        <v>1090667.0294774524</v>
      </c>
    </row>
    <row r="8217" spans="6:7" x14ac:dyDescent="0.45">
      <c r="F8217" s="18">
        <v>8209</v>
      </c>
      <c r="G8217">
        <v>1621883.120993787</v>
      </c>
    </row>
    <row r="8218" spans="6:7" x14ac:dyDescent="0.45">
      <c r="F8218" s="18">
        <v>8210</v>
      </c>
      <c r="G8218">
        <v>335278.51696432388</v>
      </c>
    </row>
    <row r="8219" spans="6:7" x14ac:dyDescent="0.45">
      <c r="F8219" s="18">
        <v>8211</v>
      </c>
      <c r="G8219">
        <v>2813664.3285082676</v>
      </c>
    </row>
    <row r="8220" spans="6:7" x14ac:dyDescent="0.45">
      <c r="F8220" s="18">
        <v>8212</v>
      </c>
      <c r="G8220">
        <v>1489002.9564524803</v>
      </c>
    </row>
    <row r="8221" spans="6:7" x14ac:dyDescent="0.45">
      <c r="F8221" s="18">
        <v>8213</v>
      </c>
      <c r="G8221">
        <v>649471.46100259153</v>
      </c>
    </row>
    <row r="8222" spans="6:7" x14ac:dyDescent="0.45">
      <c r="F8222" s="18">
        <v>8214</v>
      </c>
      <c r="G8222">
        <v>2542258.2877863105</v>
      </c>
    </row>
    <row r="8223" spans="6:7" x14ac:dyDescent="0.45">
      <c r="F8223" s="18">
        <v>8215</v>
      </c>
      <c r="G8223">
        <v>1190012.1049213021</v>
      </c>
    </row>
    <row r="8224" spans="6:7" x14ac:dyDescent="0.45">
      <c r="F8224" s="18">
        <v>8216</v>
      </c>
      <c r="G8224">
        <v>1769421.3809602784</v>
      </c>
    </row>
    <row r="8225" spans="6:7" x14ac:dyDescent="0.45">
      <c r="F8225" s="18">
        <v>8217</v>
      </c>
      <c r="G8225">
        <v>7616763.7400243571</v>
      </c>
    </row>
    <row r="8226" spans="6:7" x14ac:dyDescent="0.45">
      <c r="F8226" s="18">
        <v>8218</v>
      </c>
      <c r="G8226">
        <v>457429.36904697528</v>
      </c>
    </row>
    <row r="8227" spans="6:7" x14ac:dyDescent="0.45">
      <c r="F8227" s="18">
        <v>8219</v>
      </c>
      <c r="G8227">
        <v>2157106.9674467836</v>
      </c>
    </row>
    <row r="8228" spans="6:7" x14ac:dyDescent="0.45">
      <c r="F8228" s="18">
        <v>8220</v>
      </c>
      <c r="G8228">
        <v>922859.75896564603</v>
      </c>
    </row>
    <row r="8229" spans="6:7" x14ac:dyDescent="0.45">
      <c r="F8229" s="18">
        <v>8221</v>
      </c>
      <c r="G8229">
        <v>11632000.973772686</v>
      </c>
    </row>
    <row r="8230" spans="6:7" x14ac:dyDescent="0.45">
      <c r="F8230" s="18">
        <v>8222</v>
      </c>
      <c r="G8230">
        <v>3558698.300871911</v>
      </c>
    </row>
    <row r="8231" spans="6:7" x14ac:dyDescent="0.45">
      <c r="F8231" s="18">
        <v>8223</v>
      </c>
      <c r="G8231">
        <v>2553029.3012474454</v>
      </c>
    </row>
    <row r="8232" spans="6:7" x14ac:dyDescent="0.45">
      <c r="F8232" s="18">
        <v>8224</v>
      </c>
      <c r="G8232">
        <v>10097828.227913203</v>
      </c>
    </row>
    <row r="8233" spans="6:7" x14ac:dyDescent="0.45">
      <c r="F8233" s="18">
        <v>8225</v>
      </c>
      <c r="G8233">
        <v>1642647.1669578576</v>
      </c>
    </row>
    <row r="8234" spans="6:7" x14ac:dyDescent="0.45">
      <c r="F8234" s="18">
        <v>8226</v>
      </c>
      <c r="G8234">
        <v>2897492.6610680525</v>
      </c>
    </row>
    <row r="8235" spans="6:7" x14ac:dyDescent="0.45">
      <c r="F8235" s="18">
        <v>8227</v>
      </c>
      <c r="G8235">
        <v>1145104.1636836962</v>
      </c>
    </row>
    <row r="8236" spans="6:7" x14ac:dyDescent="0.45">
      <c r="F8236" s="18">
        <v>8228</v>
      </c>
      <c r="G8236">
        <v>322011.8738736987</v>
      </c>
    </row>
    <row r="8237" spans="6:7" x14ac:dyDescent="0.45">
      <c r="F8237" s="18">
        <v>8229</v>
      </c>
      <c r="G8237">
        <v>2128245.8934480613</v>
      </c>
    </row>
    <row r="8238" spans="6:7" x14ac:dyDescent="0.45">
      <c r="F8238" s="18">
        <v>8230</v>
      </c>
      <c r="G8238">
        <v>381717.14590182138</v>
      </c>
    </row>
    <row r="8239" spans="6:7" x14ac:dyDescent="0.45">
      <c r="F8239" s="18">
        <v>8231</v>
      </c>
      <c r="G8239">
        <v>3771688.0069132899</v>
      </c>
    </row>
    <row r="8240" spans="6:7" x14ac:dyDescent="0.45">
      <c r="F8240" s="18">
        <v>8232</v>
      </c>
      <c r="G8240">
        <v>1491290.062757785</v>
      </c>
    </row>
    <row r="8241" spans="6:7" x14ac:dyDescent="0.45">
      <c r="F8241" s="18">
        <v>8233</v>
      </c>
      <c r="G8241">
        <v>2728758.0273320666</v>
      </c>
    </row>
    <row r="8242" spans="6:7" x14ac:dyDescent="0.45">
      <c r="F8242" s="18">
        <v>8234</v>
      </c>
      <c r="G8242">
        <v>3502873.1083379597</v>
      </c>
    </row>
    <row r="8243" spans="6:7" x14ac:dyDescent="0.45">
      <c r="F8243" s="18">
        <v>8235</v>
      </c>
      <c r="G8243">
        <v>1463063.8452810256</v>
      </c>
    </row>
    <row r="8244" spans="6:7" x14ac:dyDescent="0.45">
      <c r="F8244" s="18">
        <v>8236</v>
      </c>
      <c r="G8244">
        <v>535964.32782108465</v>
      </c>
    </row>
    <row r="8245" spans="6:7" x14ac:dyDescent="0.45">
      <c r="F8245" s="18">
        <v>8237</v>
      </c>
      <c r="G8245">
        <v>5367262.8170973491</v>
      </c>
    </row>
    <row r="8246" spans="6:7" x14ac:dyDescent="0.45">
      <c r="F8246" s="18">
        <v>8238</v>
      </c>
      <c r="G8246">
        <v>2064917.3102324891</v>
      </c>
    </row>
    <row r="8247" spans="6:7" x14ac:dyDescent="0.45">
      <c r="F8247" s="18">
        <v>8239</v>
      </c>
      <c r="G8247">
        <v>2311129.4705189196</v>
      </c>
    </row>
    <row r="8248" spans="6:7" x14ac:dyDescent="0.45">
      <c r="F8248" s="18">
        <v>8240</v>
      </c>
      <c r="G8248">
        <v>447486.85034924973</v>
      </c>
    </row>
    <row r="8249" spans="6:7" x14ac:dyDescent="0.45">
      <c r="F8249" s="18">
        <v>8241</v>
      </c>
      <c r="G8249">
        <v>2729927.9115762189</v>
      </c>
    </row>
    <row r="8250" spans="6:7" x14ac:dyDescent="0.45">
      <c r="F8250" s="18">
        <v>8242</v>
      </c>
      <c r="G8250">
        <v>2823680.7239018125</v>
      </c>
    </row>
    <row r="8251" spans="6:7" x14ac:dyDescent="0.45">
      <c r="F8251" s="18">
        <v>8243</v>
      </c>
      <c r="G8251">
        <v>1067236.402674386</v>
      </c>
    </row>
    <row r="8252" spans="6:7" x14ac:dyDescent="0.45">
      <c r="F8252" s="18">
        <v>8244</v>
      </c>
      <c r="G8252">
        <v>1192127.0383295075</v>
      </c>
    </row>
    <row r="8253" spans="6:7" x14ac:dyDescent="0.45">
      <c r="F8253" s="18">
        <v>8245</v>
      </c>
      <c r="G8253">
        <v>8739512.1399384718</v>
      </c>
    </row>
    <row r="8254" spans="6:7" x14ac:dyDescent="0.45">
      <c r="F8254" s="18">
        <v>8246</v>
      </c>
      <c r="G8254">
        <v>323205.64891083521</v>
      </c>
    </row>
    <row r="8255" spans="6:7" x14ac:dyDescent="0.45">
      <c r="F8255" s="18">
        <v>8247</v>
      </c>
      <c r="G8255">
        <v>481182.29250069329</v>
      </c>
    </row>
    <row r="8256" spans="6:7" x14ac:dyDescent="0.45">
      <c r="F8256" s="18">
        <v>8248</v>
      </c>
      <c r="G8256">
        <v>1303135.5287576045</v>
      </c>
    </row>
    <row r="8257" spans="6:7" x14ac:dyDescent="0.45">
      <c r="F8257" s="18">
        <v>8249</v>
      </c>
      <c r="G8257">
        <v>2837787.1050146031</v>
      </c>
    </row>
    <row r="8258" spans="6:7" x14ac:dyDescent="0.45">
      <c r="F8258" s="18">
        <v>8250</v>
      </c>
      <c r="G8258">
        <v>1971437.0157290583</v>
      </c>
    </row>
    <row r="8259" spans="6:7" x14ac:dyDescent="0.45">
      <c r="F8259" s="18">
        <v>8251</v>
      </c>
      <c r="G8259">
        <v>2189589.9663569494</v>
      </c>
    </row>
    <row r="8260" spans="6:7" x14ac:dyDescent="0.45">
      <c r="F8260" s="18">
        <v>8252</v>
      </c>
      <c r="G8260">
        <v>1852136.7446600762</v>
      </c>
    </row>
    <row r="8261" spans="6:7" x14ac:dyDescent="0.45">
      <c r="F8261" s="18">
        <v>8253</v>
      </c>
      <c r="G8261">
        <v>4299684.1116615636</v>
      </c>
    </row>
    <row r="8262" spans="6:7" x14ac:dyDescent="0.45">
      <c r="F8262" s="18">
        <v>8254</v>
      </c>
      <c r="G8262">
        <v>393620.26499393221</v>
      </c>
    </row>
    <row r="8263" spans="6:7" x14ac:dyDescent="0.45">
      <c r="F8263" s="18">
        <v>8255</v>
      </c>
      <c r="G8263">
        <v>807379.51698848908</v>
      </c>
    </row>
    <row r="8264" spans="6:7" x14ac:dyDescent="0.45">
      <c r="F8264" s="18">
        <v>8256</v>
      </c>
      <c r="G8264">
        <v>1331751.1684588615</v>
      </c>
    </row>
    <row r="8265" spans="6:7" x14ac:dyDescent="0.45">
      <c r="F8265" s="18">
        <v>8257</v>
      </c>
      <c r="G8265">
        <v>317685.09970171843</v>
      </c>
    </row>
    <row r="8266" spans="6:7" x14ac:dyDescent="0.45">
      <c r="F8266" s="18">
        <v>8258</v>
      </c>
      <c r="G8266">
        <v>2559256.3382553081</v>
      </c>
    </row>
    <row r="8267" spans="6:7" x14ac:dyDescent="0.45">
      <c r="F8267" s="18">
        <v>8259</v>
      </c>
      <c r="G8267">
        <v>4258084.8595441477</v>
      </c>
    </row>
    <row r="8268" spans="6:7" x14ac:dyDescent="0.45">
      <c r="F8268" s="18">
        <v>8260</v>
      </c>
      <c r="G8268">
        <v>4142643.2022967027</v>
      </c>
    </row>
    <row r="8269" spans="6:7" x14ac:dyDescent="0.45">
      <c r="F8269" s="18">
        <v>8261</v>
      </c>
      <c r="G8269">
        <v>2738558.5041626035</v>
      </c>
    </row>
    <row r="8270" spans="6:7" x14ac:dyDescent="0.45">
      <c r="F8270" s="18">
        <v>8262</v>
      </c>
      <c r="G8270">
        <v>1780911.7946577629</v>
      </c>
    </row>
    <row r="8271" spans="6:7" x14ac:dyDescent="0.45">
      <c r="F8271" s="18">
        <v>8263</v>
      </c>
      <c r="G8271">
        <v>4890173.3810818829</v>
      </c>
    </row>
    <row r="8272" spans="6:7" x14ac:dyDescent="0.45">
      <c r="F8272" s="18">
        <v>8264</v>
      </c>
      <c r="G8272">
        <v>1035806.6100685521</v>
      </c>
    </row>
    <row r="8273" spans="6:7" x14ac:dyDescent="0.45">
      <c r="F8273" s="18">
        <v>8265</v>
      </c>
      <c r="G8273">
        <v>1346349.1428295132</v>
      </c>
    </row>
    <row r="8274" spans="6:7" x14ac:dyDescent="0.45">
      <c r="F8274" s="18">
        <v>8266</v>
      </c>
      <c r="G8274">
        <v>2476949.7573648114</v>
      </c>
    </row>
    <row r="8275" spans="6:7" x14ac:dyDescent="0.45">
      <c r="F8275" s="18">
        <v>8267</v>
      </c>
      <c r="G8275">
        <v>963320.67967842822</v>
      </c>
    </row>
    <row r="8276" spans="6:7" x14ac:dyDescent="0.45">
      <c r="F8276" s="18">
        <v>8268</v>
      </c>
      <c r="G8276">
        <v>1722133.4420160232</v>
      </c>
    </row>
    <row r="8277" spans="6:7" x14ac:dyDescent="0.45">
      <c r="F8277" s="18">
        <v>8269</v>
      </c>
      <c r="G8277">
        <v>7762750.7800060501</v>
      </c>
    </row>
    <row r="8278" spans="6:7" x14ac:dyDescent="0.45">
      <c r="F8278" s="18">
        <v>8270</v>
      </c>
      <c r="G8278">
        <v>797435.18759008485</v>
      </c>
    </row>
    <row r="8279" spans="6:7" x14ac:dyDescent="0.45">
      <c r="F8279" s="18">
        <v>8271</v>
      </c>
      <c r="G8279">
        <v>926024.20814429992</v>
      </c>
    </row>
    <row r="8280" spans="6:7" x14ac:dyDescent="0.45">
      <c r="F8280" s="18">
        <v>8272</v>
      </c>
      <c r="G8280">
        <v>465369.38199155958</v>
      </c>
    </row>
    <row r="8281" spans="6:7" x14ac:dyDescent="0.45">
      <c r="F8281" s="18">
        <v>8273</v>
      </c>
      <c r="G8281">
        <v>2114738.8693026034</v>
      </c>
    </row>
    <row r="8282" spans="6:7" x14ac:dyDescent="0.45">
      <c r="F8282" s="18">
        <v>8274</v>
      </c>
      <c r="G8282">
        <v>1919554.8652208068</v>
      </c>
    </row>
    <row r="8283" spans="6:7" x14ac:dyDescent="0.45">
      <c r="F8283" s="18">
        <v>8275</v>
      </c>
      <c r="G8283">
        <v>350611.11443809653</v>
      </c>
    </row>
    <row r="8284" spans="6:7" x14ac:dyDescent="0.45">
      <c r="F8284" s="18">
        <v>8276</v>
      </c>
      <c r="G8284">
        <v>8352198.6427127272</v>
      </c>
    </row>
    <row r="8285" spans="6:7" x14ac:dyDescent="0.45">
      <c r="F8285" s="18">
        <v>8277</v>
      </c>
      <c r="G8285">
        <v>1979366.705287775</v>
      </c>
    </row>
    <row r="8286" spans="6:7" x14ac:dyDescent="0.45">
      <c r="F8286" s="18">
        <v>8278</v>
      </c>
      <c r="G8286">
        <v>3428822.703733684</v>
      </c>
    </row>
    <row r="8287" spans="6:7" x14ac:dyDescent="0.45">
      <c r="F8287" s="18">
        <v>8279</v>
      </c>
      <c r="G8287">
        <v>1708032.3129893998</v>
      </c>
    </row>
    <row r="8288" spans="6:7" x14ac:dyDescent="0.45">
      <c r="F8288" s="18">
        <v>8280</v>
      </c>
      <c r="G8288">
        <v>4594328.3247549236</v>
      </c>
    </row>
    <row r="8289" spans="6:7" x14ac:dyDescent="0.45">
      <c r="F8289" s="18">
        <v>8281</v>
      </c>
      <c r="G8289">
        <v>3428813.1036230172</v>
      </c>
    </row>
    <row r="8290" spans="6:7" x14ac:dyDescent="0.45">
      <c r="F8290" s="18">
        <v>8282</v>
      </c>
      <c r="G8290">
        <v>2719663.0753034176</v>
      </c>
    </row>
    <row r="8291" spans="6:7" x14ac:dyDescent="0.45">
      <c r="F8291" s="18">
        <v>8283</v>
      </c>
      <c r="G8291">
        <v>4221559.82649168</v>
      </c>
    </row>
    <row r="8292" spans="6:7" x14ac:dyDescent="0.45">
      <c r="F8292" s="18">
        <v>8284</v>
      </c>
      <c r="G8292">
        <v>1046782.5291262149</v>
      </c>
    </row>
    <row r="8293" spans="6:7" x14ac:dyDescent="0.45">
      <c r="F8293" s="18">
        <v>8285</v>
      </c>
      <c r="G8293">
        <v>2658774.4069590964</v>
      </c>
    </row>
    <row r="8294" spans="6:7" x14ac:dyDescent="0.45">
      <c r="F8294" s="18">
        <v>8286</v>
      </c>
      <c r="G8294">
        <v>13306271.709047165</v>
      </c>
    </row>
    <row r="8295" spans="6:7" x14ac:dyDescent="0.45">
      <c r="F8295" s="18">
        <v>8287</v>
      </c>
      <c r="G8295">
        <v>2599911.9311476448</v>
      </c>
    </row>
    <row r="8296" spans="6:7" x14ac:dyDescent="0.45">
      <c r="F8296" s="18">
        <v>8288</v>
      </c>
      <c r="G8296">
        <v>390875.43777811166</v>
      </c>
    </row>
    <row r="8297" spans="6:7" x14ac:dyDescent="0.45">
      <c r="F8297" s="18">
        <v>8289</v>
      </c>
      <c r="G8297">
        <v>4133524.8451309809</v>
      </c>
    </row>
    <row r="8298" spans="6:7" x14ac:dyDescent="0.45">
      <c r="F8298" s="18">
        <v>8290</v>
      </c>
      <c r="G8298">
        <v>1606996.8063510088</v>
      </c>
    </row>
    <row r="8299" spans="6:7" x14ac:dyDescent="0.45">
      <c r="F8299" s="18">
        <v>8291</v>
      </c>
      <c r="G8299">
        <v>1195335.2091850131</v>
      </c>
    </row>
    <row r="8300" spans="6:7" x14ac:dyDescent="0.45">
      <c r="F8300" s="18">
        <v>8292</v>
      </c>
      <c r="G8300">
        <v>2345530.7421306451</v>
      </c>
    </row>
    <row r="8301" spans="6:7" x14ac:dyDescent="0.45">
      <c r="F8301" s="18">
        <v>8293</v>
      </c>
      <c r="G8301">
        <v>458891.72754057631</v>
      </c>
    </row>
    <row r="8302" spans="6:7" x14ac:dyDescent="0.45">
      <c r="F8302" s="18">
        <v>8294</v>
      </c>
      <c r="G8302">
        <v>1167466.6300936493</v>
      </c>
    </row>
    <row r="8303" spans="6:7" x14ac:dyDescent="0.45">
      <c r="F8303" s="18">
        <v>8295</v>
      </c>
      <c r="G8303">
        <v>2618390.880311904</v>
      </c>
    </row>
    <row r="8304" spans="6:7" x14ac:dyDescent="0.45">
      <c r="F8304" s="18">
        <v>8296</v>
      </c>
      <c r="G8304">
        <v>4909643.3103330312</v>
      </c>
    </row>
    <row r="8305" spans="6:7" x14ac:dyDescent="0.45">
      <c r="F8305" s="18">
        <v>8297</v>
      </c>
      <c r="G8305">
        <v>6052576.9180329135</v>
      </c>
    </row>
    <row r="8306" spans="6:7" x14ac:dyDescent="0.45">
      <c r="F8306" s="18">
        <v>8298</v>
      </c>
      <c r="G8306">
        <v>1566026.2170343727</v>
      </c>
    </row>
    <row r="8307" spans="6:7" x14ac:dyDescent="0.45">
      <c r="F8307" s="18">
        <v>8299</v>
      </c>
      <c r="G8307">
        <v>471293.10958384973</v>
      </c>
    </row>
    <row r="8308" spans="6:7" x14ac:dyDescent="0.45">
      <c r="F8308" s="18">
        <v>8300</v>
      </c>
      <c r="G8308">
        <v>2507593.2316733096</v>
      </c>
    </row>
    <row r="8309" spans="6:7" x14ac:dyDescent="0.45">
      <c r="F8309" s="18">
        <v>8301</v>
      </c>
      <c r="G8309">
        <v>734786.81007016532</v>
      </c>
    </row>
    <row r="8310" spans="6:7" x14ac:dyDescent="0.45">
      <c r="F8310" s="18">
        <v>8302</v>
      </c>
      <c r="G8310">
        <v>416600.21885390929</v>
      </c>
    </row>
    <row r="8311" spans="6:7" x14ac:dyDescent="0.45">
      <c r="F8311" s="18">
        <v>8303</v>
      </c>
      <c r="G8311">
        <v>892007.35266999388</v>
      </c>
    </row>
    <row r="8312" spans="6:7" x14ac:dyDescent="0.45">
      <c r="F8312" s="18">
        <v>8304</v>
      </c>
      <c r="G8312">
        <v>1080231.1760527708</v>
      </c>
    </row>
    <row r="8313" spans="6:7" x14ac:dyDescent="0.45">
      <c r="F8313" s="18">
        <v>8305</v>
      </c>
      <c r="G8313">
        <v>1335385.6282127008</v>
      </c>
    </row>
    <row r="8314" spans="6:7" x14ac:dyDescent="0.45">
      <c r="F8314" s="18">
        <v>8306</v>
      </c>
      <c r="G8314">
        <v>218168.77138615577</v>
      </c>
    </row>
    <row r="8315" spans="6:7" x14ac:dyDescent="0.45">
      <c r="F8315" s="18">
        <v>8307</v>
      </c>
      <c r="G8315">
        <v>504939.1294577815</v>
      </c>
    </row>
    <row r="8316" spans="6:7" x14ac:dyDescent="0.45">
      <c r="F8316" s="18">
        <v>8308</v>
      </c>
      <c r="G8316">
        <v>1973487.7098512922</v>
      </c>
    </row>
    <row r="8317" spans="6:7" x14ac:dyDescent="0.45">
      <c r="F8317" s="18">
        <v>8309</v>
      </c>
      <c r="G8317">
        <v>1239735.8433466232</v>
      </c>
    </row>
    <row r="8318" spans="6:7" x14ac:dyDescent="0.45">
      <c r="F8318" s="18">
        <v>8310</v>
      </c>
      <c r="G8318">
        <v>1684791.5134967961</v>
      </c>
    </row>
    <row r="8319" spans="6:7" x14ac:dyDescent="0.45">
      <c r="F8319" s="18">
        <v>8311</v>
      </c>
      <c r="G8319">
        <v>14908669.332460692</v>
      </c>
    </row>
    <row r="8320" spans="6:7" x14ac:dyDescent="0.45">
      <c r="F8320" s="18">
        <v>8312</v>
      </c>
      <c r="G8320">
        <v>1358178.3022123033</v>
      </c>
    </row>
    <row r="8321" spans="6:7" x14ac:dyDescent="0.45">
      <c r="F8321" s="18">
        <v>8313</v>
      </c>
      <c r="G8321">
        <v>2058935.7463005027</v>
      </c>
    </row>
    <row r="8322" spans="6:7" x14ac:dyDescent="0.45">
      <c r="F8322" s="18">
        <v>8314</v>
      </c>
      <c r="G8322">
        <v>810715.14103379275</v>
      </c>
    </row>
    <row r="8323" spans="6:7" x14ac:dyDescent="0.45">
      <c r="F8323" s="18">
        <v>8315</v>
      </c>
      <c r="G8323">
        <v>1584714.1352158508</v>
      </c>
    </row>
    <row r="8324" spans="6:7" x14ac:dyDescent="0.45">
      <c r="F8324" s="18">
        <v>8316</v>
      </c>
      <c r="G8324">
        <v>1713136.5346838397</v>
      </c>
    </row>
    <row r="8325" spans="6:7" x14ac:dyDescent="0.45">
      <c r="F8325" s="18">
        <v>8317</v>
      </c>
      <c r="G8325">
        <v>1323126.944265455</v>
      </c>
    </row>
    <row r="8326" spans="6:7" x14ac:dyDescent="0.45">
      <c r="F8326" s="18">
        <v>8318</v>
      </c>
      <c r="G8326">
        <v>4920586.8637807751</v>
      </c>
    </row>
    <row r="8327" spans="6:7" x14ac:dyDescent="0.45">
      <c r="F8327" s="18">
        <v>8319</v>
      </c>
      <c r="G8327">
        <v>7702747.9115589252</v>
      </c>
    </row>
    <row r="8328" spans="6:7" x14ac:dyDescent="0.45">
      <c r="F8328" s="18">
        <v>8320</v>
      </c>
      <c r="G8328">
        <v>3000224.1741900272</v>
      </c>
    </row>
    <row r="8329" spans="6:7" x14ac:dyDescent="0.45">
      <c r="F8329" s="18">
        <v>8321</v>
      </c>
      <c r="G8329">
        <v>3184613.0882920045</v>
      </c>
    </row>
    <row r="8330" spans="6:7" x14ac:dyDescent="0.45">
      <c r="F8330" s="18">
        <v>8322</v>
      </c>
      <c r="G8330">
        <v>1598308.1180967891</v>
      </c>
    </row>
    <row r="8331" spans="6:7" x14ac:dyDescent="0.45">
      <c r="F8331" s="18">
        <v>8323</v>
      </c>
      <c r="G8331">
        <v>428605.12052319449</v>
      </c>
    </row>
    <row r="8332" spans="6:7" x14ac:dyDescent="0.45">
      <c r="F8332" s="18">
        <v>8324</v>
      </c>
      <c r="G8332">
        <v>1490823.6662319268</v>
      </c>
    </row>
    <row r="8333" spans="6:7" x14ac:dyDescent="0.45">
      <c r="F8333" s="18">
        <v>8325</v>
      </c>
      <c r="G8333">
        <v>1452959.0541220757</v>
      </c>
    </row>
    <row r="8334" spans="6:7" x14ac:dyDescent="0.45">
      <c r="F8334" s="18">
        <v>8326</v>
      </c>
      <c r="G8334">
        <v>1138853.9280125722</v>
      </c>
    </row>
    <row r="8335" spans="6:7" x14ac:dyDescent="0.45">
      <c r="F8335" s="18">
        <v>8327</v>
      </c>
      <c r="G8335">
        <v>5296147.8422793206</v>
      </c>
    </row>
    <row r="8336" spans="6:7" x14ac:dyDescent="0.45">
      <c r="F8336" s="18">
        <v>8328</v>
      </c>
      <c r="G8336">
        <v>5196007.664700754</v>
      </c>
    </row>
    <row r="8337" spans="6:7" x14ac:dyDescent="0.45">
      <c r="F8337" s="18">
        <v>8329</v>
      </c>
      <c r="G8337">
        <v>901969.91705851804</v>
      </c>
    </row>
    <row r="8338" spans="6:7" x14ac:dyDescent="0.45">
      <c r="F8338" s="18">
        <v>8330</v>
      </c>
      <c r="G8338">
        <v>1009165.4550870183</v>
      </c>
    </row>
    <row r="8339" spans="6:7" x14ac:dyDescent="0.45">
      <c r="F8339" s="18">
        <v>8331</v>
      </c>
      <c r="G8339">
        <v>1650449.4252541645</v>
      </c>
    </row>
    <row r="8340" spans="6:7" x14ac:dyDescent="0.45">
      <c r="F8340" s="18">
        <v>8332</v>
      </c>
      <c r="G8340">
        <v>1944302.2207794406</v>
      </c>
    </row>
    <row r="8341" spans="6:7" x14ac:dyDescent="0.45">
      <c r="F8341" s="18">
        <v>8333</v>
      </c>
      <c r="G8341">
        <v>3041941.5374598666</v>
      </c>
    </row>
    <row r="8342" spans="6:7" x14ac:dyDescent="0.45">
      <c r="F8342" s="18">
        <v>8334</v>
      </c>
      <c r="G8342">
        <v>9741810.0060651992</v>
      </c>
    </row>
    <row r="8343" spans="6:7" x14ac:dyDescent="0.45">
      <c r="F8343" s="18">
        <v>8335</v>
      </c>
      <c r="G8343">
        <v>1227025.8667902844</v>
      </c>
    </row>
    <row r="8344" spans="6:7" x14ac:dyDescent="0.45">
      <c r="F8344" s="18">
        <v>8336</v>
      </c>
      <c r="G8344">
        <v>1000084.5086529694</v>
      </c>
    </row>
    <row r="8345" spans="6:7" x14ac:dyDescent="0.45">
      <c r="F8345" s="18">
        <v>8337</v>
      </c>
      <c r="G8345">
        <v>2984385.0633428427</v>
      </c>
    </row>
    <row r="8346" spans="6:7" x14ac:dyDescent="0.45">
      <c r="F8346" s="18">
        <v>8338</v>
      </c>
      <c r="G8346">
        <v>1444791.755573167</v>
      </c>
    </row>
    <row r="8347" spans="6:7" x14ac:dyDescent="0.45">
      <c r="F8347" s="18">
        <v>8339</v>
      </c>
      <c r="G8347">
        <v>1473485.7426954363</v>
      </c>
    </row>
    <row r="8348" spans="6:7" x14ac:dyDescent="0.45">
      <c r="F8348" s="18">
        <v>8340</v>
      </c>
      <c r="G8348">
        <v>2344089.8100136309</v>
      </c>
    </row>
    <row r="8349" spans="6:7" x14ac:dyDescent="0.45">
      <c r="F8349" s="18">
        <v>8341</v>
      </c>
      <c r="G8349">
        <v>5922662.0307219978</v>
      </c>
    </row>
    <row r="8350" spans="6:7" x14ac:dyDescent="0.45">
      <c r="F8350" s="18">
        <v>8342</v>
      </c>
      <c r="G8350">
        <v>1513778.0665235522</v>
      </c>
    </row>
    <row r="8351" spans="6:7" x14ac:dyDescent="0.45">
      <c r="F8351" s="18">
        <v>8343</v>
      </c>
      <c r="G8351">
        <v>3806636.8069757973</v>
      </c>
    </row>
    <row r="8352" spans="6:7" x14ac:dyDescent="0.45">
      <c r="F8352" s="18">
        <v>8344</v>
      </c>
      <c r="G8352">
        <v>2605771.7671480449</v>
      </c>
    </row>
    <row r="8353" spans="6:7" x14ac:dyDescent="0.45">
      <c r="F8353" s="18">
        <v>8345</v>
      </c>
      <c r="G8353">
        <v>780114.11631070974</v>
      </c>
    </row>
    <row r="8354" spans="6:7" x14ac:dyDescent="0.45">
      <c r="F8354" s="18">
        <v>8346</v>
      </c>
      <c r="G8354">
        <v>513029.41769848065</v>
      </c>
    </row>
    <row r="8355" spans="6:7" x14ac:dyDescent="0.45">
      <c r="F8355" s="18">
        <v>8347</v>
      </c>
      <c r="G8355">
        <v>1128000.3482193628</v>
      </c>
    </row>
    <row r="8356" spans="6:7" x14ac:dyDescent="0.45">
      <c r="F8356" s="18">
        <v>8348</v>
      </c>
      <c r="G8356">
        <v>4575594.5371101797</v>
      </c>
    </row>
    <row r="8357" spans="6:7" x14ac:dyDescent="0.45">
      <c r="F8357" s="18">
        <v>8349</v>
      </c>
      <c r="G8357">
        <v>1363568.4051699636</v>
      </c>
    </row>
    <row r="8358" spans="6:7" x14ac:dyDescent="0.45">
      <c r="F8358" s="18">
        <v>8350</v>
      </c>
      <c r="G8358">
        <v>680451.13046006951</v>
      </c>
    </row>
    <row r="8359" spans="6:7" x14ac:dyDescent="0.45">
      <c r="F8359" s="18">
        <v>8351</v>
      </c>
      <c r="G8359">
        <v>534632.07823055983</v>
      </c>
    </row>
    <row r="8360" spans="6:7" x14ac:dyDescent="0.45">
      <c r="F8360" s="18">
        <v>8352</v>
      </c>
      <c r="G8360">
        <v>7756563.5622772742</v>
      </c>
    </row>
    <row r="8361" spans="6:7" x14ac:dyDescent="0.45">
      <c r="F8361" s="18">
        <v>8353</v>
      </c>
      <c r="G8361">
        <v>5067430.0767929135</v>
      </c>
    </row>
    <row r="8362" spans="6:7" x14ac:dyDescent="0.45">
      <c r="F8362" s="18">
        <v>8354</v>
      </c>
      <c r="G8362">
        <v>693298.11549133237</v>
      </c>
    </row>
    <row r="8363" spans="6:7" x14ac:dyDescent="0.45">
      <c r="F8363" s="18">
        <v>8355</v>
      </c>
      <c r="G8363">
        <v>1232832.2749662804</v>
      </c>
    </row>
    <row r="8364" spans="6:7" x14ac:dyDescent="0.45">
      <c r="F8364" s="18">
        <v>8356</v>
      </c>
      <c r="G8364">
        <v>3098889.0374947144</v>
      </c>
    </row>
    <row r="8365" spans="6:7" x14ac:dyDescent="0.45">
      <c r="F8365" s="18">
        <v>8357</v>
      </c>
      <c r="G8365">
        <v>1433988.7226994035</v>
      </c>
    </row>
    <row r="8366" spans="6:7" x14ac:dyDescent="0.45">
      <c r="F8366" s="18">
        <v>8358</v>
      </c>
      <c r="G8366">
        <v>1431469.2920204387</v>
      </c>
    </row>
    <row r="8367" spans="6:7" x14ac:dyDescent="0.45">
      <c r="F8367" s="18">
        <v>8359</v>
      </c>
      <c r="G8367">
        <v>4949093.8186647519</v>
      </c>
    </row>
    <row r="8368" spans="6:7" x14ac:dyDescent="0.45">
      <c r="F8368" s="18">
        <v>8360</v>
      </c>
      <c r="G8368">
        <v>501592.37798057223</v>
      </c>
    </row>
    <row r="8369" spans="6:7" x14ac:dyDescent="0.45">
      <c r="F8369" s="18">
        <v>8361</v>
      </c>
      <c r="G8369">
        <v>2901886.6027820371</v>
      </c>
    </row>
    <row r="8370" spans="6:7" x14ac:dyDescent="0.45">
      <c r="F8370" s="18">
        <v>8362</v>
      </c>
      <c r="G8370">
        <v>3061579.3284071647</v>
      </c>
    </row>
    <row r="8371" spans="6:7" x14ac:dyDescent="0.45">
      <c r="F8371" s="18">
        <v>8363</v>
      </c>
      <c r="G8371">
        <v>1402906.4671712597</v>
      </c>
    </row>
    <row r="8372" spans="6:7" x14ac:dyDescent="0.45">
      <c r="F8372" s="18">
        <v>8364</v>
      </c>
      <c r="G8372">
        <v>3669748.1695044436</v>
      </c>
    </row>
    <row r="8373" spans="6:7" x14ac:dyDescent="0.45">
      <c r="F8373" s="18">
        <v>8365</v>
      </c>
      <c r="G8373">
        <v>1083267.4628530168</v>
      </c>
    </row>
    <row r="8374" spans="6:7" x14ac:dyDescent="0.45">
      <c r="F8374" s="18">
        <v>8366</v>
      </c>
      <c r="G8374">
        <v>2926492.1356489696</v>
      </c>
    </row>
    <row r="8375" spans="6:7" x14ac:dyDescent="0.45">
      <c r="F8375" s="18">
        <v>8367</v>
      </c>
      <c r="G8375">
        <v>1424568.1915811701</v>
      </c>
    </row>
    <row r="8376" spans="6:7" x14ac:dyDescent="0.45">
      <c r="F8376" s="18">
        <v>8368</v>
      </c>
      <c r="G8376">
        <v>1802221.2450410374</v>
      </c>
    </row>
    <row r="8377" spans="6:7" x14ac:dyDescent="0.45">
      <c r="F8377" s="18">
        <v>8369</v>
      </c>
      <c r="G8377">
        <v>338437.81105770078</v>
      </c>
    </row>
    <row r="8378" spans="6:7" x14ac:dyDescent="0.45">
      <c r="F8378" s="18">
        <v>8370</v>
      </c>
      <c r="G8378">
        <v>3021670.8846404701</v>
      </c>
    </row>
    <row r="8379" spans="6:7" x14ac:dyDescent="0.45">
      <c r="F8379" s="18">
        <v>8371</v>
      </c>
      <c r="G8379">
        <v>6788574.4487517709</v>
      </c>
    </row>
    <row r="8380" spans="6:7" x14ac:dyDescent="0.45">
      <c r="F8380" s="18">
        <v>8372</v>
      </c>
      <c r="G8380">
        <v>2015348.113712582</v>
      </c>
    </row>
    <row r="8381" spans="6:7" x14ac:dyDescent="0.45">
      <c r="F8381" s="18">
        <v>8373</v>
      </c>
      <c r="G8381">
        <v>745337.60994578456</v>
      </c>
    </row>
    <row r="8382" spans="6:7" x14ac:dyDescent="0.45">
      <c r="F8382" s="18">
        <v>8374</v>
      </c>
      <c r="G8382">
        <v>9989309.7380520292</v>
      </c>
    </row>
    <row r="8383" spans="6:7" x14ac:dyDescent="0.45">
      <c r="F8383" s="18">
        <v>8375</v>
      </c>
      <c r="G8383">
        <v>4574644.2465484738</v>
      </c>
    </row>
    <row r="8384" spans="6:7" x14ac:dyDescent="0.45">
      <c r="F8384" s="18">
        <v>8376</v>
      </c>
      <c r="G8384">
        <v>503011.07928819809</v>
      </c>
    </row>
    <row r="8385" spans="6:7" x14ac:dyDescent="0.45">
      <c r="F8385" s="18">
        <v>8377</v>
      </c>
      <c r="G8385">
        <v>8839551.7582279369</v>
      </c>
    </row>
    <row r="8386" spans="6:7" x14ac:dyDescent="0.45">
      <c r="F8386" s="18">
        <v>8378</v>
      </c>
      <c r="G8386">
        <v>537856.38375731569</v>
      </c>
    </row>
    <row r="8387" spans="6:7" x14ac:dyDescent="0.45">
      <c r="F8387" s="18">
        <v>8379</v>
      </c>
      <c r="G8387">
        <v>1173435.3674900723</v>
      </c>
    </row>
    <row r="8388" spans="6:7" x14ac:dyDescent="0.45">
      <c r="F8388" s="18">
        <v>8380</v>
      </c>
      <c r="G8388">
        <v>4336559.8317119079</v>
      </c>
    </row>
    <row r="8389" spans="6:7" x14ac:dyDescent="0.45">
      <c r="F8389" s="18">
        <v>8381</v>
      </c>
      <c r="G8389">
        <v>1296222.3949531044</v>
      </c>
    </row>
    <row r="8390" spans="6:7" x14ac:dyDescent="0.45">
      <c r="F8390" s="18">
        <v>8382</v>
      </c>
      <c r="G8390">
        <v>2993122.3582286849</v>
      </c>
    </row>
    <row r="8391" spans="6:7" x14ac:dyDescent="0.45">
      <c r="F8391" s="18">
        <v>8383</v>
      </c>
      <c r="G8391">
        <v>1067853.0288650959</v>
      </c>
    </row>
    <row r="8392" spans="6:7" x14ac:dyDescent="0.45">
      <c r="F8392" s="18">
        <v>8384</v>
      </c>
      <c r="G8392">
        <v>1662432.1668809787</v>
      </c>
    </row>
    <row r="8393" spans="6:7" x14ac:dyDescent="0.45">
      <c r="F8393" s="18">
        <v>8385</v>
      </c>
      <c r="G8393">
        <v>2136500.8336120183</v>
      </c>
    </row>
    <row r="8394" spans="6:7" x14ac:dyDescent="0.45">
      <c r="F8394" s="18">
        <v>8386</v>
      </c>
      <c r="G8394">
        <v>1198627.5461315468</v>
      </c>
    </row>
    <row r="8395" spans="6:7" x14ac:dyDescent="0.45">
      <c r="F8395" s="18">
        <v>8387</v>
      </c>
      <c r="G8395">
        <v>1344755.9487355216</v>
      </c>
    </row>
    <row r="8396" spans="6:7" x14ac:dyDescent="0.45">
      <c r="F8396" s="18">
        <v>8388</v>
      </c>
      <c r="G8396">
        <v>9618916.1526141018</v>
      </c>
    </row>
    <row r="8397" spans="6:7" x14ac:dyDescent="0.45">
      <c r="F8397" s="18">
        <v>8389</v>
      </c>
      <c r="G8397">
        <v>5072430.5085790288</v>
      </c>
    </row>
    <row r="8398" spans="6:7" x14ac:dyDescent="0.45">
      <c r="F8398" s="18">
        <v>8390</v>
      </c>
      <c r="G8398">
        <v>3657194.8424893701</v>
      </c>
    </row>
    <row r="8399" spans="6:7" x14ac:dyDescent="0.45">
      <c r="F8399" s="18">
        <v>8391</v>
      </c>
      <c r="G8399">
        <v>2456023.3893433926</v>
      </c>
    </row>
    <row r="8400" spans="6:7" x14ac:dyDescent="0.45">
      <c r="F8400" s="18">
        <v>8392</v>
      </c>
      <c r="G8400">
        <v>2139820.9140977883</v>
      </c>
    </row>
    <row r="8401" spans="6:7" x14ac:dyDescent="0.45">
      <c r="F8401" s="18">
        <v>8393</v>
      </c>
      <c r="G8401">
        <v>834032.55617509026</v>
      </c>
    </row>
    <row r="8402" spans="6:7" x14ac:dyDescent="0.45">
      <c r="F8402" s="18">
        <v>8394</v>
      </c>
      <c r="G8402">
        <v>840531.71835476812</v>
      </c>
    </row>
    <row r="8403" spans="6:7" x14ac:dyDescent="0.45">
      <c r="F8403" s="18">
        <v>8395</v>
      </c>
      <c r="G8403">
        <v>596503.77104988694</v>
      </c>
    </row>
    <row r="8404" spans="6:7" x14ac:dyDescent="0.45">
      <c r="F8404" s="18">
        <v>8396</v>
      </c>
      <c r="G8404">
        <v>6775077.479254161</v>
      </c>
    </row>
    <row r="8405" spans="6:7" x14ac:dyDescent="0.45">
      <c r="F8405" s="18">
        <v>8397</v>
      </c>
      <c r="G8405">
        <v>2595041.3503612923</v>
      </c>
    </row>
    <row r="8406" spans="6:7" x14ac:dyDescent="0.45">
      <c r="F8406" s="18">
        <v>8398</v>
      </c>
      <c r="G8406">
        <v>712973.43448875111</v>
      </c>
    </row>
    <row r="8407" spans="6:7" x14ac:dyDescent="0.45">
      <c r="F8407" s="18">
        <v>8399</v>
      </c>
      <c r="G8407">
        <v>709076.42472976679</v>
      </c>
    </row>
    <row r="8408" spans="6:7" x14ac:dyDescent="0.45">
      <c r="F8408" s="18">
        <v>8400</v>
      </c>
      <c r="G8408">
        <v>715928.67883370724</v>
      </c>
    </row>
    <row r="8409" spans="6:7" x14ac:dyDescent="0.45">
      <c r="F8409" s="18">
        <v>8401</v>
      </c>
      <c r="G8409">
        <v>1029534.5640527976</v>
      </c>
    </row>
    <row r="8410" spans="6:7" x14ac:dyDescent="0.45">
      <c r="F8410" s="18">
        <v>8402</v>
      </c>
      <c r="G8410">
        <v>2158714.5956662809</v>
      </c>
    </row>
    <row r="8411" spans="6:7" x14ac:dyDescent="0.45">
      <c r="F8411" s="18">
        <v>8403</v>
      </c>
      <c r="G8411">
        <v>395759.06996787764</v>
      </c>
    </row>
    <row r="8412" spans="6:7" x14ac:dyDescent="0.45">
      <c r="F8412" s="18">
        <v>8404</v>
      </c>
      <c r="G8412">
        <v>2951554.4538678499</v>
      </c>
    </row>
    <row r="8413" spans="6:7" x14ac:dyDescent="0.45">
      <c r="F8413" s="18">
        <v>8405</v>
      </c>
      <c r="G8413">
        <v>353025.07049086102</v>
      </c>
    </row>
    <row r="8414" spans="6:7" x14ac:dyDescent="0.45">
      <c r="F8414" s="18">
        <v>8406</v>
      </c>
      <c r="G8414">
        <v>3991886.4849749254</v>
      </c>
    </row>
    <row r="8415" spans="6:7" x14ac:dyDescent="0.45">
      <c r="F8415" s="18">
        <v>8407</v>
      </c>
      <c r="G8415">
        <v>5798216.1690233732</v>
      </c>
    </row>
    <row r="8416" spans="6:7" x14ac:dyDescent="0.45">
      <c r="F8416" s="18">
        <v>8408</v>
      </c>
      <c r="G8416">
        <v>581263.8734221264</v>
      </c>
    </row>
    <row r="8417" spans="6:7" x14ac:dyDescent="0.45">
      <c r="F8417" s="18">
        <v>8409</v>
      </c>
      <c r="G8417">
        <v>911089.44554275775</v>
      </c>
    </row>
    <row r="8418" spans="6:7" x14ac:dyDescent="0.45">
      <c r="F8418" s="18">
        <v>8410</v>
      </c>
      <c r="G8418">
        <v>832890.65571375017</v>
      </c>
    </row>
    <row r="8419" spans="6:7" x14ac:dyDescent="0.45">
      <c r="F8419" s="18">
        <v>8411</v>
      </c>
      <c r="G8419">
        <v>444732.06703055778</v>
      </c>
    </row>
    <row r="8420" spans="6:7" x14ac:dyDescent="0.45">
      <c r="F8420" s="18">
        <v>8412</v>
      </c>
      <c r="G8420">
        <v>388310.90983603866</v>
      </c>
    </row>
    <row r="8421" spans="6:7" x14ac:dyDescent="0.45">
      <c r="F8421" s="18">
        <v>8413</v>
      </c>
      <c r="G8421">
        <v>302464.92438975716</v>
      </c>
    </row>
    <row r="8422" spans="6:7" x14ac:dyDescent="0.45">
      <c r="F8422" s="18">
        <v>8414</v>
      </c>
      <c r="G8422">
        <v>4757750.1240719585</v>
      </c>
    </row>
    <row r="8423" spans="6:7" x14ac:dyDescent="0.45">
      <c r="F8423" s="18">
        <v>8415</v>
      </c>
      <c r="G8423">
        <v>1654030.8371414323</v>
      </c>
    </row>
    <row r="8424" spans="6:7" x14ac:dyDescent="0.45">
      <c r="F8424" s="18">
        <v>8416</v>
      </c>
      <c r="G8424">
        <v>1658323.8188581092</v>
      </c>
    </row>
    <row r="8425" spans="6:7" x14ac:dyDescent="0.45">
      <c r="F8425" s="18">
        <v>8417</v>
      </c>
      <c r="G8425">
        <v>1448797.4637290305</v>
      </c>
    </row>
    <row r="8426" spans="6:7" x14ac:dyDescent="0.45">
      <c r="F8426" s="18">
        <v>8418</v>
      </c>
      <c r="G8426">
        <v>589305.40306310833</v>
      </c>
    </row>
    <row r="8427" spans="6:7" x14ac:dyDescent="0.45">
      <c r="F8427" s="18">
        <v>8419</v>
      </c>
      <c r="G8427">
        <v>290327.69786827586</v>
      </c>
    </row>
    <row r="8428" spans="6:7" x14ac:dyDescent="0.45">
      <c r="F8428" s="18">
        <v>8420</v>
      </c>
      <c r="G8428">
        <v>1916548.3614426979</v>
      </c>
    </row>
    <row r="8429" spans="6:7" x14ac:dyDescent="0.45">
      <c r="F8429" s="18">
        <v>8421</v>
      </c>
      <c r="G8429">
        <v>657153.83406504989</v>
      </c>
    </row>
    <row r="8430" spans="6:7" x14ac:dyDescent="0.45">
      <c r="F8430" s="18">
        <v>8422</v>
      </c>
      <c r="G8430">
        <v>2167682.5868711267</v>
      </c>
    </row>
    <row r="8431" spans="6:7" x14ac:dyDescent="0.45">
      <c r="F8431" s="18">
        <v>8423</v>
      </c>
      <c r="G8431">
        <v>835459.17309274129</v>
      </c>
    </row>
    <row r="8432" spans="6:7" x14ac:dyDescent="0.45">
      <c r="F8432" s="18">
        <v>8424</v>
      </c>
      <c r="G8432">
        <v>1017303.1453292819</v>
      </c>
    </row>
    <row r="8433" spans="6:7" x14ac:dyDescent="0.45">
      <c r="F8433" s="18">
        <v>8425</v>
      </c>
      <c r="G8433">
        <v>716065.39833959495</v>
      </c>
    </row>
    <row r="8434" spans="6:7" x14ac:dyDescent="0.45">
      <c r="F8434" s="18">
        <v>8426</v>
      </c>
      <c r="G8434">
        <v>4574774.9205160094</v>
      </c>
    </row>
    <row r="8435" spans="6:7" x14ac:dyDescent="0.45">
      <c r="F8435" s="18">
        <v>8427</v>
      </c>
      <c r="G8435">
        <v>2855532.1065548919</v>
      </c>
    </row>
    <row r="8436" spans="6:7" x14ac:dyDescent="0.45">
      <c r="F8436" s="18">
        <v>8428</v>
      </c>
      <c r="G8436">
        <v>12896776.963547472</v>
      </c>
    </row>
    <row r="8437" spans="6:7" x14ac:dyDescent="0.45">
      <c r="F8437" s="18">
        <v>8429</v>
      </c>
      <c r="G8437">
        <v>156451.31047305954</v>
      </c>
    </row>
    <row r="8438" spans="6:7" x14ac:dyDescent="0.45">
      <c r="F8438" s="18">
        <v>8430</v>
      </c>
      <c r="G8438">
        <v>3981618.6198688252</v>
      </c>
    </row>
    <row r="8439" spans="6:7" x14ac:dyDescent="0.45">
      <c r="F8439" s="18">
        <v>8431</v>
      </c>
      <c r="G8439">
        <v>1494281.5715784058</v>
      </c>
    </row>
    <row r="8440" spans="6:7" x14ac:dyDescent="0.45">
      <c r="F8440" s="18">
        <v>8432</v>
      </c>
      <c r="G8440">
        <v>1071439.1357065393</v>
      </c>
    </row>
    <row r="8441" spans="6:7" x14ac:dyDescent="0.45">
      <c r="F8441" s="18">
        <v>8433</v>
      </c>
      <c r="G8441">
        <v>2231499.2518594512</v>
      </c>
    </row>
    <row r="8442" spans="6:7" x14ac:dyDescent="0.45">
      <c r="F8442" s="18">
        <v>8434</v>
      </c>
      <c r="G8442">
        <v>7044859.8624769617</v>
      </c>
    </row>
    <row r="8443" spans="6:7" x14ac:dyDescent="0.45">
      <c r="F8443" s="18">
        <v>8435</v>
      </c>
      <c r="G8443">
        <v>2925417.8841885463</v>
      </c>
    </row>
    <row r="8444" spans="6:7" x14ac:dyDescent="0.45">
      <c r="F8444" s="18">
        <v>8436</v>
      </c>
      <c r="G8444">
        <v>797182.63266218954</v>
      </c>
    </row>
    <row r="8445" spans="6:7" x14ac:dyDescent="0.45">
      <c r="F8445" s="18">
        <v>8437</v>
      </c>
      <c r="G8445">
        <v>3754989.9414946306</v>
      </c>
    </row>
    <row r="8446" spans="6:7" x14ac:dyDescent="0.45">
      <c r="F8446" s="18">
        <v>8438</v>
      </c>
      <c r="G8446">
        <v>1485488.9545854642</v>
      </c>
    </row>
    <row r="8447" spans="6:7" x14ac:dyDescent="0.45">
      <c r="F8447" s="18">
        <v>8439</v>
      </c>
      <c r="G8447">
        <v>883749.33626241086</v>
      </c>
    </row>
    <row r="8448" spans="6:7" x14ac:dyDescent="0.45">
      <c r="F8448" s="18">
        <v>8440</v>
      </c>
      <c r="G8448">
        <v>3680507.395627928</v>
      </c>
    </row>
    <row r="8449" spans="6:7" x14ac:dyDescent="0.45">
      <c r="F8449" s="18">
        <v>8441</v>
      </c>
      <c r="G8449">
        <v>1677439.451381305</v>
      </c>
    </row>
    <row r="8450" spans="6:7" x14ac:dyDescent="0.45">
      <c r="F8450" s="18">
        <v>8442</v>
      </c>
      <c r="G8450">
        <v>290904.18388972315</v>
      </c>
    </row>
    <row r="8451" spans="6:7" x14ac:dyDescent="0.45">
      <c r="F8451" s="18">
        <v>8443</v>
      </c>
      <c r="G8451">
        <v>6859859.4563977448</v>
      </c>
    </row>
    <row r="8452" spans="6:7" x14ac:dyDescent="0.45">
      <c r="F8452" s="18">
        <v>8444</v>
      </c>
      <c r="G8452">
        <v>5127686.8911631918</v>
      </c>
    </row>
    <row r="8453" spans="6:7" x14ac:dyDescent="0.45">
      <c r="F8453" s="18">
        <v>8445</v>
      </c>
      <c r="G8453">
        <v>2688079.9997148179</v>
      </c>
    </row>
    <row r="8454" spans="6:7" x14ac:dyDescent="0.45">
      <c r="F8454" s="18">
        <v>8446</v>
      </c>
      <c r="G8454">
        <v>191168.97191595679</v>
      </c>
    </row>
    <row r="8455" spans="6:7" x14ac:dyDescent="0.45">
      <c r="F8455" s="18">
        <v>8447</v>
      </c>
      <c r="G8455">
        <v>1637732.5223881835</v>
      </c>
    </row>
    <row r="8456" spans="6:7" x14ac:dyDescent="0.45">
      <c r="F8456" s="18">
        <v>8448</v>
      </c>
      <c r="G8456">
        <v>1317154.3879020663</v>
      </c>
    </row>
    <row r="8457" spans="6:7" x14ac:dyDescent="0.45">
      <c r="F8457" s="18">
        <v>8449</v>
      </c>
      <c r="G8457">
        <v>147847.32967284528</v>
      </c>
    </row>
    <row r="8458" spans="6:7" x14ac:dyDescent="0.45">
      <c r="F8458" s="18">
        <v>8450</v>
      </c>
      <c r="G8458">
        <v>433991.68997285544</v>
      </c>
    </row>
    <row r="8459" spans="6:7" x14ac:dyDescent="0.45">
      <c r="F8459" s="18">
        <v>8451</v>
      </c>
      <c r="G8459">
        <v>2468116.2489554505</v>
      </c>
    </row>
    <row r="8460" spans="6:7" x14ac:dyDescent="0.45">
      <c r="F8460" s="18">
        <v>8452</v>
      </c>
      <c r="G8460">
        <v>1831350.05293851</v>
      </c>
    </row>
    <row r="8461" spans="6:7" x14ac:dyDescent="0.45">
      <c r="F8461" s="18">
        <v>8453</v>
      </c>
      <c r="G8461">
        <v>1775445.6325837146</v>
      </c>
    </row>
    <row r="8462" spans="6:7" x14ac:dyDescent="0.45">
      <c r="F8462" s="18">
        <v>8454</v>
      </c>
      <c r="G8462">
        <v>3429718.2619142588</v>
      </c>
    </row>
    <row r="8463" spans="6:7" x14ac:dyDescent="0.45">
      <c r="F8463" s="18">
        <v>8455</v>
      </c>
      <c r="G8463">
        <v>2581383.3257946381</v>
      </c>
    </row>
    <row r="8464" spans="6:7" x14ac:dyDescent="0.45">
      <c r="F8464" s="18">
        <v>8456</v>
      </c>
      <c r="G8464">
        <v>939360.52186930028</v>
      </c>
    </row>
    <row r="8465" spans="6:7" x14ac:dyDescent="0.45">
      <c r="F8465" s="18">
        <v>8457</v>
      </c>
      <c r="G8465">
        <v>1526464.400384408</v>
      </c>
    </row>
    <row r="8466" spans="6:7" x14ac:dyDescent="0.45">
      <c r="F8466" s="18">
        <v>8458</v>
      </c>
      <c r="G8466">
        <v>1610044.6898513362</v>
      </c>
    </row>
    <row r="8467" spans="6:7" x14ac:dyDescent="0.45">
      <c r="F8467" s="18">
        <v>8459</v>
      </c>
      <c r="G8467">
        <v>857693.13637554576</v>
      </c>
    </row>
    <row r="8468" spans="6:7" x14ac:dyDescent="0.45">
      <c r="F8468" s="18">
        <v>8460</v>
      </c>
      <c r="G8468">
        <v>820393.29456016666</v>
      </c>
    </row>
    <row r="8469" spans="6:7" x14ac:dyDescent="0.45">
      <c r="F8469" s="18">
        <v>8461</v>
      </c>
      <c r="G8469">
        <v>4368136.2382384958</v>
      </c>
    </row>
    <row r="8470" spans="6:7" x14ac:dyDescent="0.45">
      <c r="F8470" s="18">
        <v>8462</v>
      </c>
      <c r="G8470">
        <v>602535.70973848063</v>
      </c>
    </row>
    <row r="8471" spans="6:7" x14ac:dyDescent="0.45">
      <c r="F8471" s="18">
        <v>8463</v>
      </c>
      <c r="G8471">
        <v>1487367.2006770207</v>
      </c>
    </row>
    <row r="8472" spans="6:7" x14ac:dyDescent="0.45">
      <c r="F8472" s="18">
        <v>8464</v>
      </c>
      <c r="G8472">
        <v>3141794.7710954859</v>
      </c>
    </row>
    <row r="8473" spans="6:7" x14ac:dyDescent="0.45">
      <c r="F8473" s="18">
        <v>8465</v>
      </c>
      <c r="G8473">
        <v>1154811.4608310235</v>
      </c>
    </row>
    <row r="8474" spans="6:7" x14ac:dyDescent="0.45">
      <c r="F8474" s="18">
        <v>8466</v>
      </c>
      <c r="G8474">
        <v>395759.60543535982</v>
      </c>
    </row>
    <row r="8475" spans="6:7" x14ac:dyDescent="0.45">
      <c r="F8475" s="18">
        <v>8467</v>
      </c>
      <c r="G8475">
        <v>17561257.238704704</v>
      </c>
    </row>
    <row r="8476" spans="6:7" x14ac:dyDescent="0.45">
      <c r="F8476" s="18">
        <v>8468</v>
      </c>
      <c r="G8476">
        <v>591679.4774619838</v>
      </c>
    </row>
    <row r="8477" spans="6:7" x14ac:dyDescent="0.45">
      <c r="F8477" s="18">
        <v>8469</v>
      </c>
      <c r="G8477">
        <v>2224451.2343778796</v>
      </c>
    </row>
    <row r="8478" spans="6:7" x14ac:dyDescent="0.45">
      <c r="F8478" s="18">
        <v>8470</v>
      </c>
      <c r="G8478">
        <v>2945331.1463449458</v>
      </c>
    </row>
    <row r="8479" spans="6:7" x14ac:dyDescent="0.45">
      <c r="F8479" s="18">
        <v>8471</v>
      </c>
      <c r="G8479">
        <v>7586586.0311887227</v>
      </c>
    </row>
    <row r="8480" spans="6:7" x14ac:dyDescent="0.45">
      <c r="F8480" s="18">
        <v>8472</v>
      </c>
      <c r="G8480">
        <v>3474067.868750093</v>
      </c>
    </row>
    <row r="8481" spans="6:7" x14ac:dyDescent="0.45">
      <c r="F8481" s="18">
        <v>8473</v>
      </c>
      <c r="G8481">
        <v>1837430.5376381131</v>
      </c>
    </row>
    <row r="8482" spans="6:7" x14ac:dyDescent="0.45">
      <c r="F8482" s="18">
        <v>8474</v>
      </c>
      <c r="G8482">
        <v>3297583.9538144837</v>
      </c>
    </row>
    <row r="8483" spans="6:7" x14ac:dyDescent="0.45">
      <c r="F8483" s="18">
        <v>8475</v>
      </c>
      <c r="G8483">
        <v>1151048.0189237662</v>
      </c>
    </row>
    <row r="8484" spans="6:7" x14ac:dyDescent="0.45">
      <c r="F8484" s="18">
        <v>8476</v>
      </c>
      <c r="G8484">
        <v>134193.04888703299</v>
      </c>
    </row>
    <row r="8485" spans="6:7" x14ac:dyDescent="0.45">
      <c r="F8485" s="18">
        <v>8477</v>
      </c>
      <c r="G8485">
        <v>381428.92974800582</v>
      </c>
    </row>
    <row r="8486" spans="6:7" x14ac:dyDescent="0.45">
      <c r="F8486" s="18">
        <v>8478</v>
      </c>
      <c r="G8486">
        <v>2888711.928158164</v>
      </c>
    </row>
    <row r="8487" spans="6:7" x14ac:dyDescent="0.45">
      <c r="F8487" s="18">
        <v>8479</v>
      </c>
      <c r="G8487">
        <v>4392730.124301048</v>
      </c>
    </row>
    <row r="8488" spans="6:7" x14ac:dyDescent="0.45">
      <c r="F8488" s="18">
        <v>8480</v>
      </c>
      <c r="G8488">
        <v>322579.10845403251</v>
      </c>
    </row>
    <row r="8489" spans="6:7" x14ac:dyDescent="0.45">
      <c r="F8489" s="18">
        <v>8481</v>
      </c>
      <c r="G8489">
        <v>689812.63881057187</v>
      </c>
    </row>
    <row r="8490" spans="6:7" x14ac:dyDescent="0.45">
      <c r="F8490" s="18">
        <v>8482</v>
      </c>
      <c r="G8490">
        <v>2545117.4075743281</v>
      </c>
    </row>
    <row r="8491" spans="6:7" x14ac:dyDescent="0.45">
      <c r="F8491" s="18">
        <v>8483</v>
      </c>
      <c r="G8491">
        <v>2736244.9305560389</v>
      </c>
    </row>
    <row r="8492" spans="6:7" x14ac:dyDescent="0.45">
      <c r="F8492" s="18">
        <v>8484</v>
      </c>
      <c r="G8492">
        <v>181491.29950998843</v>
      </c>
    </row>
    <row r="8493" spans="6:7" x14ac:dyDescent="0.45">
      <c r="F8493" s="18">
        <v>8485</v>
      </c>
      <c r="G8493">
        <v>1255293.1127077229</v>
      </c>
    </row>
    <row r="8494" spans="6:7" x14ac:dyDescent="0.45">
      <c r="F8494" s="18">
        <v>8486</v>
      </c>
      <c r="G8494">
        <v>2476312.3354808264</v>
      </c>
    </row>
    <row r="8495" spans="6:7" x14ac:dyDescent="0.45">
      <c r="F8495" s="18">
        <v>8487</v>
      </c>
      <c r="G8495">
        <v>1661126.5615963424</v>
      </c>
    </row>
    <row r="8496" spans="6:7" x14ac:dyDescent="0.45">
      <c r="F8496" s="18">
        <v>8488</v>
      </c>
      <c r="G8496">
        <v>2519835.4874797482</v>
      </c>
    </row>
    <row r="8497" spans="6:7" x14ac:dyDescent="0.45">
      <c r="F8497" s="18">
        <v>8489</v>
      </c>
      <c r="G8497">
        <v>1060848.9961069294</v>
      </c>
    </row>
    <row r="8498" spans="6:7" x14ac:dyDescent="0.45">
      <c r="F8498" s="18">
        <v>8490</v>
      </c>
      <c r="G8498">
        <v>335354.99442463723</v>
      </c>
    </row>
    <row r="8499" spans="6:7" x14ac:dyDescent="0.45">
      <c r="F8499" s="18">
        <v>8491</v>
      </c>
      <c r="G8499">
        <v>1702156.6369037083</v>
      </c>
    </row>
    <row r="8500" spans="6:7" x14ac:dyDescent="0.45">
      <c r="F8500" s="18">
        <v>8492</v>
      </c>
      <c r="G8500">
        <v>659629.0165372343</v>
      </c>
    </row>
    <row r="8501" spans="6:7" x14ac:dyDescent="0.45">
      <c r="F8501" s="18">
        <v>8493</v>
      </c>
      <c r="G8501">
        <v>3181505.8199755405</v>
      </c>
    </row>
    <row r="8502" spans="6:7" x14ac:dyDescent="0.45">
      <c r="F8502" s="18">
        <v>8494</v>
      </c>
      <c r="G8502">
        <v>1218278.7176959224</v>
      </c>
    </row>
    <row r="8503" spans="6:7" x14ac:dyDescent="0.45">
      <c r="F8503" s="18">
        <v>8495</v>
      </c>
      <c r="G8503">
        <v>1612909.4433791882</v>
      </c>
    </row>
    <row r="8504" spans="6:7" x14ac:dyDescent="0.45">
      <c r="F8504" s="18">
        <v>8496</v>
      </c>
      <c r="G8504">
        <v>1461934.7221575344</v>
      </c>
    </row>
    <row r="8505" spans="6:7" x14ac:dyDescent="0.45">
      <c r="F8505" s="18">
        <v>8497</v>
      </c>
      <c r="G8505">
        <v>1428515.8909736148</v>
      </c>
    </row>
    <row r="8506" spans="6:7" x14ac:dyDescent="0.45">
      <c r="F8506" s="18">
        <v>8498</v>
      </c>
      <c r="G8506">
        <v>6079021.2394281905</v>
      </c>
    </row>
    <row r="8507" spans="6:7" x14ac:dyDescent="0.45">
      <c r="F8507" s="18">
        <v>8499</v>
      </c>
      <c r="G8507">
        <v>4157226.3949019839</v>
      </c>
    </row>
    <row r="8508" spans="6:7" x14ac:dyDescent="0.45">
      <c r="F8508" s="18">
        <v>8500</v>
      </c>
      <c r="G8508">
        <v>5927721.0167692564</v>
      </c>
    </row>
    <row r="8509" spans="6:7" x14ac:dyDescent="0.45">
      <c r="F8509" s="18">
        <v>8501</v>
      </c>
      <c r="G8509">
        <v>6121293.5252638608</v>
      </c>
    </row>
    <row r="8510" spans="6:7" x14ac:dyDescent="0.45">
      <c r="F8510" s="18">
        <v>8502</v>
      </c>
      <c r="G8510">
        <v>1871632.777108673</v>
      </c>
    </row>
    <row r="8511" spans="6:7" x14ac:dyDescent="0.45">
      <c r="F8511" s="18">
        <v>8503</v>
      </c>
      <c r="G8511">
        <v>398510.2017227445</v>
      </c>
    </row>
    <row r="8512" spans="6:7" x14ac:dyDescent="0.45">
      <c r="F8512" s="18">
        <v>8504</v>
      </c>
      <c r="G8512">
        <v>2217530.9873768981</v>
      </c>
    </row>
    <row r="8513" spans="6:7" x14ac:dyDescent="0.45">
      <c r="F8513" s="18">
        <v>8505</v>
      </c>
      <c r="G8513">
        <v>3243492.0323479483</v>
      </c>
    </row>
    <row r="8514" spans="6:7" x14ac:dyDescent="0.45">
      <c r="F8514" s="18">
        <v>8506</v>
      </c>
      <c r="G8514">
        <v>749390.48751523346</v>
      </c>
    </row>
    <row r="8515" spans="6:7" x14ac:dyDescent="0.45">
      <c r="F8515" s="18">
        <v>8507</v>
      </c>
      <c r="G8515">
        <v>1270968.6837169181</v>
      </c>
    </row>
    <row r="8516" spans="6:7" x14ac:dyDescent="0.45">
      <c r="F8516" s="18">
        <v>8508</v>
      </c>
      <c r="G8516">
        <v>368862.22904691758</v>
      </c>
    </row>
    <row r="8517" spans="6:7" x14ac:dyDescent="0.45">
      <c r="F8517" s="18">
        <v>8509</v>
      </c>
      <c r="G8517">
        <v>2785518.88491809</v>
      </c>
    </row>
    <row r="8518" spans="6:7" x14ac:dyDescent="0.45">
      <c r="F8518" s="18">
        <v>8510</v>
      </c>
      <c r="G8518">
        <v>3048764.7927530794</v>
      </c>
    </row>
    <row r="8519" spans="6:7" x14ac:dyDescent="0.45">
      <c r="F8519" s="18">
        <v>8511</v>
      </c>
      <c r="G8519">
        <v>1882478.8433280149</v>
      </c>
    </row>
    <row r="8520" spans="6:7" x14ac:dyDescent="0.45">
      <c r="F8520" s="18">
        <v>8512</v>
      </c>
      <c r="G8520">
        <v>1482403.7657336597</v>
      </c>
    </row>
    <row r="8521" spans="6:7" x14ac:dyDescent="0.45">
      <c r="F8521" s="18">
        <v>8513</v>
      </c>
      <c r="G8521">
        <v>2253912.7361260387</v>
      </c>
    </row>
    <row r="8522" spans="6:7" x14ac:dyDescent="0.45">
      <c r="F8522" s="18">
        <v>8514</v>
      </c>
      <c r="G8522">
        <v>1151585.0043618442</v>
      </c>
    </row>
    <row r="8523" spans="6:7" x14ac:dyDescent="0.45">
      <c r="F8523" s="18">
        <v>8515</v>
      </c>
      <c r="G8523">
        <v>632491.56205447321</v>
      </c>
    </row>
    <row r="8524" spans="6:7" x14ac:dyDescent="0.45">
      <c r="F8524" s="18">
        <v>8516</v>
      </c>
      <c r="G8524">
        <v>4504389.6803973131</v>
      </c>
    </row>
    <row r="8525" spans="6:7" x14ac:dyDescent="0.45">
      <c r="F8525" s="18">
        <v>8517</v>
      </c>
      <c r="G8525">
        <v>1123562.2624225952</v>
      </c>
    </row>
    <row r="8526" spans="6:7" x14ac:dyDescent="0.45">
      <c r="F8526" s="18">
        <v>8518</v>
      </c>
      <c r="G8526">
        <v>2469065.3005982875</v>
      </c>
    </row>
    <row r="8527" spans="6:7" x14ac:dyDescent="0.45">
      <c r="F8527" s="18">
        <v>8519</v>
      </c>
      <c r="G8527">
        <v>2190250.7576217777</v>
      </c>
    </row>
    <row r="8528" spans="6:7" x14ac:dyDescent="0.45">
      <c r="F8528" s="18">
        <v>8520</v>
      </c>
      <c r="G8528">
        <v>395009.96524325851</v>
      </c>
    </row>
    <row r="8529" spans="6:7" x14ac:dyDescent="0.45">
      <c r="F8529" s="18">
        <v>8521</v>
      </c>
      <c r="G8529">
        <v>2377869.4607403483</v>
      </c>
    </row>
    <row r="8530" spans="6:7" x14ac:dyDescent="0.45">
      <c r="F8530" s="18">
        <v>8522</v>
      </c>
      <c r="G8530">
        <v>7818386.2407063209</v>
      </c>
    </row>
    <row r="8531" spans="6:7" x14ac:dyDescent="0.45">
      <c r="F8531" s="18">
        <v>8523</v>
      </c>
      <c r="G8531">
        <v>748259.51777489658</v>
      </c>
    </row>
    <row r="8532" spans="6:7" x14ac:dyDescent="0.45">
      <c r="F8532" s="18">
        <v>8524</v>
      </c>
      <c r="G8532">
        <v>735130.46906073403</v>
      </c>
    </row>
    <row r="8533" spans="6:7" x14ac:dyDescent="0.45">
      <c r="F8533" s="18">
        <v>8525</v>
      </c>
      <c r="G8533">
        <v>4672223.2145224251</v>
      </c>
    </row>
    <row r="8534" spans="6:7" x14ac:dyDescent="0.45">
      <c r="F8534" s="18">
        <v>8526</v>
      </c>
      <c r="G8534">
        <v>1782216.7628498552</v>
      </c>
    </row>
    <row r="8535" spans="6:7" x14ac:dyDescent="0.45">
      <c r="F8535" s="18">
        <v>8527</v>
      </c>
      <c r="G8535">
        <v>7685238.7126746289</v>
      </c>
    </row>
    <row r="8536" spans="6:7" x14ac:dyDescent="0.45">
      <c r="F8536" s="18">
        <v>8528</v>
      </c>
      <c r="G8536">
        <v>978663.25553668686</v>
      </c>
    </row>
    <row r="8537" spans="6:7" x14ac:dyDescent="0.45">
      <c r="F8537" s="18">
        <v>8529</v>
      </c>
      <c r="G8537">
        <v>5473003.8233931595</v>
      </c>
    </row>
    <row r="8538" spans="6:7" x14ac:dyDescent="0.45">
      <c r="F8538" s="18">
        <v>8530</v>
      </c>
      <c r="G8538">
        <v>2319652.2606552299</v>
      </c>
    </row>
    <row r="8539" spans="6:7" x14ac:dyDescent="0.45">
      <c r="F8539" s="18">
        <v>8531</v>
      </c>
      <c r="G8539">
        <v>2065306.0702794674</v>
      </c>
    </row>
    <row r="8540" spans="6:7" x14ac:dyDescent="0.45">
      <c r="F8540" s="18">
        <v>8532</v>
      </c>
      <c r="G8540">
        <v>523519.7250244504</v>
      </c>
    </row>
    <row r="8541" spans="6:7" x14ac:dyDescent="0.45">
      <c r="F8541" s="18">
        <v>8533</v>
      </c>
      <c r="G8541">
        <v>3682633.9317035484</v>
      </c>
    </row>
    <row r="8542" spans="6:7" x14ac:dyDescent="0.45">
      <c r="F8542" s="18">
        <v>8534</v>
      </c>
      <c r="G8542">
        <v>938980.61543903232</v>
      </c>
    </row>
    <row r="8543" spans="6:7" x14ac:dyDescent="0.45">
      <c r="F8543" s="18">
        <v>8535</v>
      </c>
      <c r="G8543">
        <v>2476245.0606581978</v>
      </c>
    </row>
    <row r="8544" spans="6:7" x14ac:dyDescent="0.45">
      <c r="F8544" s="18">
        <v>8536</v>
      </c>
      <c r="G8544">
        <v>1482051.282045916</v>
      </c>
    </row>
    <row r="8545" spans="6:7" x14ac:dyDescent="0.45">
      <c r="F8545" s="18">
        <v>8537</v>
      </c>
      <c r="G8545">
        <v>2335861.8600204517</v>
      </c>
    </row>
    <row r="8546" spans="6:7" x14ac:dyDescent="0.45">
      <c r="F8546" s="18">
        <v>8538</v>
      </c>
      <c r="G8546">
        <v>5864610.8983558994</v>
      </c>
    </row>
    <row r="8547" spans="6:7" x14ac:dyDescent="0.45">
      <c r="F8547" s="18">
        <v>8539</v>
      </c>
      <c r="G8547">
        <v>1201711.9865734908</v>
      </c>
    </row>
    <row r="8548" spans="6:7" x14ac:dyDescent="0.45">
      <c r="F8548" s="18">
        <v>8540</v>
      </c>
      <c r="G8548">
        <v>1192867.6290083099</v>
      </c>
    </row>
    <row r="8549" spans="6:7" x14ac:dyDescent="0.45">
      <c r="F8549" s="18">
        <v>8541</v>
      </c>
      <c r="G8549">
        <v>6194270.4305587327</v>
      </c>
    </row>
    <row r="8550" spans="6:7" x14ac:dyDescent="0.45">
      <c r="F8550" s="18">
        <v>8542</v>
      </c>
      <c r="G8550">
        <v>1852563.0959586638</v>
      </c>
    </row>
    <row r="8551" spans="6:7" x14ac:dyDescent="0.45">
      <c r="F8551" s="18">
        <v>8543</v>
      </c>
      <c r="G8551">
        <v>1907435.2597952189</v>
      </c>
    </row>
    <row r="8552" spans="6:7" x14ac:dyDescent="0.45">
      <c r="F8552" s="18">
        <v>8544</v>
      </c>
      <c r="G8552">
        <v>1514481.7206778622</v>
      </c>
    </row>
    <row r="8553" spans="6:7" x14ac:dyDescent="0.45">
      <c r="F8553" s="18">
        <v>8545</v>
      </c>
      <c r="G8553">
        <v>6104139.4121017139</v>
      </c>
    </row>
    <row r="8554" spans="6:7" x14ac:dyDescent="0.45">
      <c r="F8554" s="18">
        <v>8546</v>
      </c>
      <c r="G8554">
        <v>730948.99710254779</v>
      </c>
    </row>
    <row r="8555" spans="6:7" x14ac:dyDescent="0.45">
      <c r="F8555" s="18">
        <v>8547</v>
      </c>
      <c r="G8555">
        <v>2263486.7554374179</v>
      </c>
    </row>
    <row r="8556" spans="6:7" x14ac:dyDescent="0.45">
      <c r="F8556" s="18">
        <v>8548</v>
      </c>
      <c r="G8556">
        <v>308601.882625603</v>
      </c>
    </row>
    <row r="8557" spans="6:7" x14ac:dyDescent="0.45">
      <c r="F8557" s="18">
        <v>8549</v>
      </c>
      <c r="G8557">
        <v>4221711.5936297057</v>
      </c>
    </row>
    <row r="8558" spans="6:7" x14ac:dyDescent="0.45">
      <c r="F8558" s="18">
        <v>8550</v>
      </c>
      <c r="G8558">
        <v>4631926.7785708196</v>
      </c>
    </row>
    <row r="8559" spans="6:7" x14ac:dyDescent="0.45">
      <c r="F8559" s="18">
        <v>8551</v>
      </c>
      <c r="G8559">
        <v>1400643.6937444408</v>
      </c>
    </row>
    <row r="8560" spans="6:7" x14ac:dyDescent="0.45">
      <c r="F8560" s="18">
        <v>8552</v>
      </c>
      <c r="G8560">
        <v>6334773.7692338126</v>
      </c>
    </row>
    <row r="8561" spans="6:7" x14ac:dyDescent="0.45">
      <c r="F8561" s="18">
        <v>8553</v>
      </c>
      <c r="G8561">
        <v>17276840.38794725</v>
      </c>
    </row>
    <row r="8562" spans="6:7" x14ac:dyDescent="0.45">
      <c r="F8562" s="18">
        <v>8554</v>
      </c>
      <c r="G8562">
        <v>590993.18009010865</v>
      </c>
    </row>
    <row r="8563" spans="6:7" x14ac:dyDescent="0.45">
      <c r="F8563" s="18">
        <v>8555</v>
      </c>
      <c r="G8563">
        <v>4689219.8239240693</v>
      </c>
    </row>
    <row r="8564" spans="6:7" x14ac:dyDescent="0.45">
      <c r="F8564" s="18">
        <v>8556</v>
      </c>
      <c r="G8564">
        <v>723003.03298871859</v>
      </c>
    </row>
    <row r="8565" spans="6:7" x14ac:dyDescent="0.45">
      <c r="F8565" s="18">
        <v>8557</v>
      </c>
      <c r="G8565">
        <v>276684.43209204654</v>
      </c>
    </row>
    <row r="8566" spans="6:7" x14ac:dyDescent="0.45">
      <c r="F8566" s="18">
        <v>8558</v>
      </c>
      <c r="G8566">
        <v>4888746.9767441452</v>
      </c>
    </row>
    <row r="8567" spans="6:7" x14ac:dyDescent="0.45">
      <c r="F8567" s="18">
        <v>8559</v>
      </c>
      <c r="G8567">
        <v>1876877.4931707929</v>
      </c>
    </row>
    <row r="8568" spans="6:7" x14ac:dyDescent="0.45">
      <c r="F8568" s="18">
        <v>8560</v>
      </c>
      <c r="G8568">
        <v>1176729.5371160761</v>
      </c>
    </row>
    <row r="8569" spans="6:7" x14ac:dyDescent="0.45">
      <c r="F8569" s="18">
        <v>8561</v>
      </c>
      <c r="G8569">
        <v>884378.62362459779</v>
      </c>
    </row>
    <row r="8570" spans="6:7" x14ac:dyDescent="0.45">
      <c r="F8570" s="18">
        <v>8562</v>
      </c>
      <c r="G8570">
        <v>1170893.2518887881</v>
      </c>
    </row>
    <row r="8571" spans="6:7" x14ac:dyDescent="0.45">
      <c r="F8571" s="18">
        <v>8563</v>
      </c>
      <c r="G8571">
        <v>2666610.3246085458</v>
      </c>
    </row>
    <row r="8572" spans="6:7" x14ac:dyDescent="0.45">
      <c r="F8572" s="18">
        <v>8564</v>
      </c>
      <c r="G8572">
        <v>810337.60255234642</v>
      </c>
    </row>
    <row r="8573" spans="6:7" x14ac:dyDescent="0.45">
      <c r="F8573" s="18">
        <v>8565</v>
      </c>
      <c r="G8573">
        <v>4339216.4448730191</v>
      </c>
    </row>
    <row r="8574" spans="6:7" x14ac:dyDescent="0.45">
      <c r="F8574" s="18">
        <v>8566</v>
      </c>
      <c r="G8574">
        <v>1876430.5360278259</v>
      </c>
    </row>
    <row r="8575" spans="6:7" x14ac:dyDescent="0.45">
      <c r="F8575" s="18">
        <v>8567</v>
      </c>
      <c r="G8575">
        <v>3489489.8501340155</v>
      </c>
    </row>
    <row r="8576" spans="6:7" x14ac:dyDescent="0.45">
      <c r="F8576" s="18">
        <v>8568</v>
      </c>
      <c r="G8576">
        <v>13328645.047299182</v>
      </c>
    </row>
    <row r="8577" spans="6:7" x14ac:dyDescent="0.45">
      <c r="F8577" s="18">
        <v>8569</v>
      </c>
      <c r="G8577">
        <v>4140345.2475618869</v>
      </c>
    </row>
    <row r="8578" spans="6:7" x14ac:dyDescent="0.45">
      <c r="F8578" s="18">
        <v>8570</v>
      </c>
      <c r="G8578">
        <v>2448055.6697204052</v>
      </c>
    </row>
    <row r="8579" spans="6:7" x14ac:dyDescent="0.45">
      <c r="F8579" s="18">
        <v>8571</v>
      </c>
      <c r="G8579">
        <v>1903042.5700347004</v>
      </c>
    </row>
    <row r="8580" spans="6:7" x14ac:dyDescent="0.45">
      <c r="F8580" s="18">
        <v>8572</v>
      </c>
      <c r="G8580">
        <v>2006775.0293488461</v>
      </c>
    </row>
    <row r="8581" spans="6:7" x14ac:dyDescent="0.45">
      <c r="F8581" s="18">
        <v>8573</v>
      </c>
      <c r="G8581">
        <v>2147830.8022462339</v>
      </c>
    </row>
    <row r="8582" spans="6:7" x14ac:dyDescent="0.45">
      <c r="F8582" s="18">
        <v>8574</v>
      </c>
      <c r="G8582">
        <v>3423542.7652347763</v>
      </c>
    </row>
    <row r="8583" spans="6:7" x14ac:dyDescent="0.45">
      <c r="F8583" s="18">
        <v>8575</v>
      </c>
      <c r="G8583">
        <v>527489.61870925187</v>
      </c>
    </row>
    <row r="8584" spans="6:7" x14ac:dyDescent="0.45">
      <c r="F8584" s="18">
        <v>8576</v>
      </c>
      <c r="G8584">
        <v>8786545.7583451308</v>
      </c>
    </row>
    <row r="8585" spans="6:7" x14ac:dyDescent="0.45">
      <c r="F8585" s="18">
        <v>8577</v>
      </c>
      <c r="G8585">
        <v>889923.02961420629</v>
      </c>
    </row>
    <row r="8586" spans="6:7" x14ac:dyDescent="0.45">
      <c r="F8586" s="18">
        <v>8578</v>
      </c>
      <c r="G8586">
        <v>8928090.0255549997</v>
      </c>
    </row>
    <row r="8587" spans="6:7" x14ac:dyDescent="0.45">
      <c r="F8587" s="18">
        <v>8579</v>
      </c>
      <c r="G8587">
        <v>602450.36865871027</v>
      </c>
    </row>
    <row r="8588" spans="6:7" x14ac:dyDescent="0.45">
      <c r="F8588" s="18">
        <v>8580</v>
      </c>
      <c r="G8588">
        <v>1932324.8495594445</v>
      </c>
    </row>
    <row r="8589" spans="6:7" x14ac:dyDescent="0.45">
      <c r="F8589" s="18">
        <v>8581</v>
      </c>
      <c r="G8589">
        <v>1475558.0085795834</v>
      </c>
    </row>
    <row r="8590" spans="6:7" x14ac:dyDescent="0.45">
      <c r="F8590" s="18">
        <v>8582</v>
      </c>
      <c r="G8590">
        <v>4245721.3044060487</v>
      </c>
    </row>
    <row r="8591" spans="6:7" x14ac:dyDescent="0.45">
      <c r="F8591" s="18">
        <v>8583</v>
      </c>
      <c r="G8591">
        <v>2366227.8524756455</v>
      </c>
    </row>
    <row r="8592" spans="6:7" x14ac:dyDescent="0.45">
      <c r="F8592" s="18">
        <v>8584</v>
      </c>
      <c r="G8592">
        <v>5137491.4755774513</v>
      </c>
    </row>
    <row r="8593" spans="6:7" x14ac:dyDescent="0.45">
      <c r="F8593" s="18">
        <v>8585</v>
      </c>
      <c r="G8593">
        <v>1782635.8402279175</v>
      </c>
    </row>
    <row r="8594" spans="6:7" x14ac:dyDescent="0.45">
      <c r="F8594" s="18">
        <v>8586</v>
      </c>
      <c r="G8594">
        <v>1024700.4852364262</v>
      </c>
    </row>
    <row r="8595" spans="6:7" x14ac:dyDescent="0.45">
      <c r="F8595" s="18">
        <v>8587</v>
      </c>
      <c r="G8595">
        <v>2401665.7633197615</v>
      </c>
    </row>
    <row r="8596" spans="6:7" x14ac:dyDescent="0.45">
      <c r="F8596" s="18">
        <v>8588</v>
      </c>
      <c r="G8596">
        <v>4451222.4681896614</v>
      </c>
    </row>
    <row r="8597" spans="6:7" x14ac:dyDescent="0.45">
      <c r="F8597" s="18">
        <v>8589</v>
      </c>
      <c r="G8597">
        <v>2230288.4223753032</v>
      </c>
    </row>
    <row r="8598" spans="6:7" x14ac:dyDescent="0.45">
      <c r="F8598" s="18">
        <v>8590</v>
      </c>
      <c r="G8598">
        <v>801197.45109809109</v>
      </c>
    </row>
    <row r="8599" spans="6:7" x14ac:dyDescent="0.45">
      <c r="F8599" s="18">
        <v>8591</v>
      </c>
      <c r="G8599">
        <v>2006802.7402656081</v>
      </c>
    </row>
    <row r="8600" spans="6:7" x14ac:dyDescent="0.45">
      <c r="F8600" s="18">
        <v>8592</v>
      </c>
      <c r="G8600">
        <v>523981.45454004034</v>
      </c>
    </row>
    <row r="8601" spans="6:7" x14ac:dyDescent="0.45">
      <c r="F8601" s="18">
        <v>8593</v>
      </c>
      <c r="G8601">
        <v>373939.65075901453</v>
      </c>
    </row>
    <row r="8602" spans="6:7" x14ac:dyDescent="0.45">
      <c r="F8602" s="18">
        <v>8594</v>
      </c>
      <c r="G8602">
        <v>1882828.0180454555</v>
      </c>
    </row>
    <row r="8603" spans="6:7" x14ac:dyDescent="0.45">
      <c r="F8603" s="18">
        <v>8595</v>
      </c>
      <c r="G8603">
        <v>1888009.533181587</v>
      </c>
    </row>
    <row r="8604" spans="6:7" x14ac:dyDescent="0.45">
      <c r="F8604" s="18">
        <v>8596</v>
      </c>
      <c r="G8604">
        <v>2053763.6065809848</v>
      </c>
    </row>
    <row r="8605" spans="6:7" x14ac:dyDescent="0.45">
      <c r="F8605" s="18">
        <v>8597</v>
      </c>
      <c r="G8605">
        <v>805166.88976702245</v>
      </c>
    </row>
    <row r="8606" spans="6:7" x14ac:dyDescent="0.45">
      <c r="F8606" s="18">
        <v>8598</v>
      </c>
      <c r="G8606">
        <v>1038825.181176287</v>
      </c>
    </row>
    <row r="8607" spans="6:7" x14ac:dyDescent="0.45">
      <c r="F8607" s="18">
        <v>8599</v>
      </c>
      <c r="G8607">
        <v>1831763.3445439362</v>
      </c>
    </row>
    <row r="8608" spans="6:7" x14ac:dyDescent="0.45">
      <c r="F8608" s="18">
        <v>8600</v>
      </c>
      <c r="G8608">
        <v>1723122.3988674241</v>
      </c>
    </row>
    <row r="8609" spans="6:7" x14ac:dyDescent="0.45">
      <c r="F8609" s="18">
        <v>8601</v>
      </c>
      <c r="G8609">
        <v>2807229.2095735059</v>
      </c>
    </row>
    <row r="8610" spans="6:7" x14ac:dyDescent="0.45">
      <c r="F8610" s="18">
        <v>8602</v>
      </c>
      <c r="G8610">
        <v>2642337.5293252831</v>
      </c>
    </row>
    <row r="8611" spans="6:7" x14ac:dyDescent="0.45">
      <c r="F8611" s="18">
        <v>8603</v>
      </c>
      <c r="G8611">
        <v>1234870.9183934594</v>
      </c>
    </row>
    <row r="8612" spans="6:7" x14ac:dyDescent="0.45">
      <c r="F8612" s="18">
        <v>8604</v>
      </c>
      <c r="G8612">
        <v>1638254.657229499</v>
      </c>
    </row>
    <row r="8613" spans="6:7" x14ac:dyDescent="0.45">
      <c r="F8613" s="18">
        <v>8605</v>
      </c>
      <c r="G8613">
        <v>1781991.5049911577</v>
      </c>
    </row>
    <row r="8614" spans="6:7" x14ac:dyDescent="0.45">
      <c r="F8614" s="18">
        <v>8606</v>
      </c>
      <c r="G8614">
        <v>5452226.9258767506</v>
      </c>
    </row>
    <row r="8615" spans="6:7" x14ac:dyDescent="0.45">
      <c r="F8615" s="18">
        <v>8607</v>
      </c>
      <c r="G8615">
        <v>2269285.7992552822</v>
      </c>
    </row>
    <row r="8616" spans="6:7" x14ac:dyDescent="0.45">
      <c r="F8616" s="18">
        <v>8608</v>
      </c>
      <c r="G8616">
        <v>3070935.3348664478</v>
      </c>
    </row>
    <row r="8617" spans="6:7" x14ac:dyDescent="0.45">
      <c r="F8617" s="18">
        <v>8609</v>
      </c>
      <c r="G8617">
        <v>610768.40465405444</v>
      </c>
    </row>
    <row r="8618" spans="6:7" x14ac:dyDescent="0.45">
      <c r="F8618" s="18">
        <v>8610</v>
      </c>
      <c r="G8618">
        <v>1029277.8353659507</v>
      </c>
    </row>
    <row r="8619" spans="6:7" x14ac:dyDescent="0.45">
      <c r="F8619" s="18">
        <v>8611</v>
      </c>
      <c r="G8619">
        <v>1467200.3393588061</v>
      </c>
    </row>
    <row r="8620" spans="6:7" x14ac:dyDescent="0.45">
      <c r="F8620" s="18">
        <v>8612</v>
      </c>
      <c r="G8620">
        <v>902014.44830865797</v>
      </c>
    </row>
    <row r="8621" spans="6:7" x14ac:dyDescent="0.45">
      <c r="F8621" s="18">
        <v>8613</v>
      </c>
      <c r="G8621">
        <v>1031019.9244759977</v>
      </c>
    </row>
    <row r="8622" spans="6:7" x14ac:dyDescent="0.45">
      <c r="F8622" s="18">
        <v>8614</v>
      </c>
      <c r="G8622">
        <v>3347443.4885863368</v>
      </c>
    </row>
    <row r="8623" spans="6:7" x14ac:dyDescent="0.45">
      <c r="F8623" s="18">
        <v>8615</v>
      </c>
      <c r="G8623">
        <v>364922.30975374574</v>
      </c>
    </row>
    <row r="8624" spans="6:7" x14ac:dyDescent="0.45">
      <c r="F8624" s="18">
        <v>8616</v>
      </c>
      <c r="G8624">
        <v>720451.75584474532</v>
      </c>
    </row>
    <row r="8625" spans="6:7" x14ac:dyDescent="0.45">
      <c r="F8625" s="18">
        <v>8617</v>
      </c>
      <c r="G8625">
        <v>2950382.6033418253</v>
      </c>
    </row>
    <row r="8626" spans="6:7" x14ac:dyDescent="0.45">
      <c r="F8626" s="18">
        <v>8618</v>
      </c>
      <c r="G8626">
        <v>673347.13689023035</v>
      </c>
    </row>
    <row r="8627" spans="6:7" x14ac:dyDescent="0.45">
      <c r="F8627" s="18">
        <v>8619</v>
      </c>
      <c r="G8627">
        <v>1478182.6473374402</v>
      </c>
    </row>
    <row r="8628" spans="6:7" x14ac:dyDescent="0.45">
      <c r="F8628" s="18">
        <v>8620</v>
      </c>
      <c r="G8628">
        <v>2054663.5112517015</v>
      </c>
    </row>
    <row r="8629" spans="6:7" x14ac:dyDescent="0.45">
      <c r="F8629" s="18">
        <v>8621</v>
      </c>
      <c r="G8629">
        <v>3206678.8619303582</v>
      </c>
    </row>
    <row r="8630" spans="6:7" x14ac:dyDescent="0.45">
      <c r="F8630" s="18">
        <v>8622</v>
      </c>
      <c r="G8630">
        <v>1649457.5838065255</v>
      </c>
    </row>
    <row r="8631" spans="6:7" x14ac:dyDescent="0.45">
      <c r="F8631" s="18">
        <v>8623</v>
      </c>
      <c r="G8631">
        <v>3075454.1721914024</v>
      </c>
    </row>
    <row r="8632" spans="6:7" x14ac:dyDescent="0.45">
      <c r="F8632" s="18">
        <v>8624</v>
      </c>
      <c r="G8632">
        <v>1267876.4560257827</v>
      </c>
    </row>
    <row r="8633" spans="6:7" x14ac:dyDescent="0.45">
      <c r="F8633" s="18">
        <v>8625</v>
      </c>
      <c r="G8633">
        <v>237451.75452831725</v>
      </c>
    </row>
    <row r="8634" spans="6:7" x14ac:dyDescent="0.45">
      <c r="F8634" s="18">
        <v>8626</v>
      </c>
      <c r="G8634">
        <v>4078085.8043569331</v>
      </c>
    </row>
    <row r="8635" spans="6:7" x14ac:dyDescent="0.45">
      <c r="F8635" s="18">
        <v>8627</v>
      </c>
      <c r="G8635">
        <v>1303734.8160811528</v>
      </c>
    </row>
    <row r="8636" spans="6:7" x14ac:dyDescent="0.45">
      <c r="F8636" s="18">
        <v>8628</v>
      </c>
      <c r="G8636">
        <v>2862282.5115020638</v>
      </c>
    </row>
    <row r="8637" spans="6:7" x14ac:dyDescent="0.45">
      <c r="F8637" s="18">
        <v>8629</v>
      </c>
      <c r="G8637">
        <v>2428225.7122616824</v>
      </c>
    </row>
    <row r="8638" spans="6:7" x14ac:dyDescent="0.45">
      <c r="F8638" s="18">
        <v>8630</v>
      </c>
      <c r="G8638">
        <v>1071397.0876174639</v>
      </c>
    </row>
    <row r="8639" spans="6:7" x14ac:dyDescent="0.45">
      <c r="F8639" s="18">
        <v>8631</v>
      </c>
      <c r="G8639">
        <v>7188710.9561414942</v>
      </c>
    </row>
    <row r="8640" spans="6:7" x14ac:dyDescent="0.45">
      <c r="F8640" s="18">
        <v>8632</v>
      </c>
      <c r="G8640">
        <v>1219651.8213957183</v>
      </c>
    </row>
    <row r="8641" spans="6:7" x14ac:dyDescent="0.45">
      <c r="F8641" s="18">
        <v>8633</v>
      </c>
      <c r="G8641">
        <v>3298159.1049863556</v>
      </c>
    </row>
    <row r="8642" spans="6:7" x14ac:dyDescent="0.45">
      <c r="F8642" s="18">
        <v>8634</v>
      </c>
      <c r="G8642">
        <v>5956803.6190265529</v>
      </c>
    </row>
    <row r="8643" spans="6:7" x14ac:dyDescent="0.45">
      <c r="F8643" s="18">
        <v>8635</v>
      </c>
      <c r="G8643">
        <v>1941838.5432177132</v>
      </c>
    </row>
    <row r="8644" spans="6:7" x14ac:dyDescent="0.45">
      <c r="F8644" s="18">
        <v>8636</v>
      </c>
      <c r="G8644">
        <v>2748106.4448042186</v>
      </c>
    </row>
    <row r="8645" spans="6:7" x14ac:dyDescent="0.45">
      <c r="F8645" s="18">
        <v>8637</v>
      </c>
      <c r="G8645">
        <v>1455333.9016129163</v>
      </c>
    </row>
    <row r="8646" spans="6:7" x14ac:dyDescent="0.45">
      <c r="F8646" s="18">
        <v>8638</v>
      </c>
      <c r="G8646">
        <v>3979268.8506896039</v>
      </c>
    </row>
    <row r="8647" spans="6:7" x14ac:dyDescent="0.45">
      <c r="F8647" s="18">
        <v>8639</v>
      </c>
      <c r="G8647">
        <v>856036.40513701818</v>
      </c>
    </row>
    <row r="8648" spans="6:7" x14ac:dyDescent="0.45">
      <c r="F8648" s="18">
        <v>8640</v>
      </c>
      <c r="G8648">
        <v>740365.5902807276</v>
      </c>
    </row>
    <row r="8649" spans="6:7" x14ac:dyDescent="0.45">
      <c r="F8649" s="18">
        <v>8641</v>
      </c>
      <c r="G8649">
        <v>980843.87937086832</v>
      </c>
    </row>
    <row r="8650" spans="6:7" x14ac:dyDescent="0.45">
      <c r="F8650" s="18">
        <v>8642</v>
      </c>
      <c r="G8650">
        <v>1820182.2050331556</v>
      </c>
    </row>
    <row r="8651" spans="6:7" x14ac:dyDescent="0.45">
      <c r="F8651" s="18">
        <v>8643</v>
      </c>
      <c r="G8651">
        <v>3161391.3073663013</v>
      </c>
    </row>
    <row r="8652" spans="6:7" x14ac:dyDescent="0.45">
      <c r="F8652" s="18">
        <v>8644</v>
      </c>
      <c r="G8652">
        <v>1589448.8273802944</v>
      </c>
    </row>
    <row r="8653" spans="6:7" x14ac:dyDescent="0.45">
      <c r="F8653" s="18">
        <v>8645</v>
      </c>
      <c r="G8653">
        <v>1070141.1269314094</v>
      </c>
    </row>
    <row r="8654" spans="6:7" x14ac:dyDescent="0.45">
      <c r="F8654" s="18">
        <v>8646</v>
      </c>
      <c r="G8654">
        <v>3448338.5894026496</v>
      </c>
    </row>
    <row r="8655" spans="6:7" x14ac:dyDescent="0.45">
      <c r="F8655" s="18">
        <v>8647</v>
      </c>
      <c r="G8655">
        <v>6041016.7989780968</v>
      </c>
    </row>
    <row r="8656" spans="6:7" x14ac:dyDescent="0.45">
      <c r="F8656" s="18">
        <v>8648</v>
      </c>
      <c r="G8656">
        <v>1280368.5406392415</v>
      </c>
    </row>
    <row r="8657" spans="6:7" x14ac:dyDescent="0.45">
      <c r="F8657" s="18">
        <v>8649</v>
      </c>
      <c r="G8657">
        <v>2761321.9222053452</v>
      </c>
    </row>
    <row r="8658" spans="6:7" x14ac:dyDescent="0.45">
      <c r="F8658" s="18">
        <v>8650</v>
      </c>
      <c r="G8658">
        <v>4488048.5706699714</v>
      </c>
    </row>
    <row r="8659" spans="6:7" x14ac:dyDescent="0.45">
      <c r="F8659" s="18">
        <v>8651</v>
      </c>
      <c r="G8659">
        <v>5420711.2112485208</v>
      </c>
    </row>
    <row r="8660" spans="6:7" x14ac:dyDescent="0.45">
      <c r="F8660" s="18">
        <v>8652</v>
      </c>
      <c r="G8660">
        <v>1667285.7221666083</v>
      </c>
    </row>
    <row r="8661" spans="6:7" x14ac:dyDescent="0.45">
      <c r="F8661" s="18">
        <v>8653</v>
      </c>
      <c r="G8661">
        <v>490110.97094876255</v>
      </c>
    </row>
    <row r="8662" spans="6:7" x14ac:dyDescent="0.45">
      <c r="F8662" s="18">
        <v>8654</v>
      </c>
      <c r="G8662">
        <v>11625710.93539555</v>
      </c>
    </row>
    <row r="8663" spans="6:7" x14ac:dyDescent="0.45">
      <c r="F8663" s="18">
        <v>8655</v>
      </c>
      <c r="G8663">
        <v>3984299.065410485</v>
      </c>
    </row>
    <row r="8664" spans="6:7" x14ac:dyDescent="0.45">
      <c r="F8664" s="18">
        <v>8656</v>
      </c>
      <c r="G8664">
        <v>4605876.775716315</v>
      </c>
    </row>
    <row r="8665" spans="6:7" x14ac:dyDescent="0.45">
      <c r="F8665" s="18">
        <v>8657</v>
      </c>
      <c r="G8665">
        <v>4050451.9865264315</v>
      </c>
    </row>
    <row r="8666" spans="6:7" x14ac:dyDescent="0.45">
      <c r="F8666" s="18">
        <v>8658</v>
      </c>
      <c r="G8666">
        <v>434739.38598331349</v>
      </c>
    </row>
    <row r="8667" spans="6:7" x14ac:dyDescent="0.45">
      <c r="F8667" s="18">
        <v>8659</v>
      </c>
      <c r="G8667">
        <v>2066957.3696053845</v>
      </c>
    </row>
    <row r="8668" spans="6:7" x14ac:dyDescent="0.45">
      <c r="F8668" s="18">
        <v>8660</v>
      </c>
      <c r="G8668">
        <v>467812.06726723263</v>
      </c>
    </row>
    <row r="8669" spans="6:7" x14ac:dyDescent="0.45">
      <c r="F8669" s="18">
        <v>8661</v>
      </c>
      <c r="G8669">
        <v>376482.26086937089</v>
      </c>
    </row>
    <row r="8670" spans="6:7" x14ac:dyDescent="0.45">
      <c r="F8670" s="18">
        <v>8662</v>
      </c>
      <c r="G8670">
        <v>4926815.0527850278</v>
      </c>
    </row>
    <row r="8671" spans="6:7" x14ac:dyDescent="0.45">
      <c r="F8671" s="18">
        <v>8663</v>
      </c>
      <c r="G8671">
        <v>891744.84570281394</v>
      </c>
    </row>
    <row r="8672" spans="6:7" x14ac:dyDescent="0.45">
      <c r="F8672" s="18">
        <v>8664</v>
      </c>
      <c r="G8672">
        <v>1160001.8369868272</v>
      </c>
    </row>
    <row r="8673" spans="6:7" x14ac:dyDescent="0.45">
      <c r="F8673" s="18">
        <v>8665</v>
      </c>
      <c r="G8673">
        <v>8087429.5729894368</v>
      </c>
    </row>
    <row r="8674" spans="6:7" x14ac:dyDescent="0.45">
      <c r="F8674" s="18">
        <v>8666</v>
      </c>
      <c r="G8674">
        <v>2325705.4725996996</v>
      </c>
    </row>
    <row r="8675" spans="6:7" x14ac:dyDescent="0.45">
      <c r="F8675" s="18">
        <v>8667</v>
      </c>
      <c r="G8675">
        <v>766391.58912247512</v>
      </c>
    </row>
    <row r="8676" spans="6:7" x14ac:dyDescent="0.45">
      <c r="F8676" s="18">
        <v>8668</v>
      </c>
      <c r="G8676">
        <v>315448.99207067094</v>
      </c>
    </row>
    <row r="8677" spans="6:7" x14ac:dyDescent="0.45">
      <c r="F8677" s="18">
        <v>8669</v>
      </c>
      <c r="G8677">
        <v>1171293.3175092498</v>
      </c>
    </row>
    <row r="8678" spans="6:7" x14ac:dyDescent="0.45">
      <c r="F8678" s="18">
        <v>8670</v>
      </c>
      <c r="G8678">
        <v>4062418.900374481</v>
      </c>
    </row>
    <row r="8679" spans="6:7" x14ac:dyDescent="0.45">
      <c r="F8679" s="18">
        <v>8671</v>
      </c>
      <c r="G8679">
        <v>2599374.3279977306</v>
      </c>
    </row>
    <row r="8680" spans="6:7" x14ac:dyDescent="0.45">
      <c r="F8680" s="18">
        <v>8672</v>
      </c>
      <c r="G8680">
        <v>1267215.2640630289</v>
      </c>
    </row>
    <row r="8681" spans="6:7" x14ac:dyDescent="0.45">
      <c r="F8681" s="18">
        <v>8673</v>
      </c>
      <c r="G8681">
        <v>1282332.3016659487</v>
      </c>
    </row>
    <row r="8682" spans="6:7" x14ac:dyDescent="0.45">
      <c r="F8682" s="18">
        <v>8674</v>
      </c>
      <c r="G8682">
        <v>2420053.8591289087</v>
      </c>
    </row>
    <row r="8683" spans="6:7" x14ac:dyDescent="0.45">
      <c r="F8683" s="18">
        <v>8675</v>
      </c>
      <c r="G8683">
        <v>1371157.8567498787</v>
      </c>
    </row>
    <row r="8684" spans="6:7" x14ac:dyDescent="0.45">
      <c r="F8684" s="18">
        <v>8676</v>
      </c>
      <c r="G8684">
        <v>3274862.9499015436</v>
      </c>
    </row>
    <row r="8685" spans="6:7" x14ac:dyDescent="0.45">
      <c r="F8685" s="18">
        <v>8677</v>
      </c>
      <c r="G8685">
        <v>911272.86302042753</v>
      </c>
    </row>
    <row r="8686" spans="6:7" x14ac:dyDescent="0.45">
      <c r="F8686" s="18">
        <v>8678</v>
      </c>
      <c r="G8686">
        <v>1323780.2862860919</v>
      </c>
    </row>
    <row r="8687" spans="6:7" x14ac:dyDescent="0.45">
      <c r="F8687" s="18">
        <v>8679</v>
      </c>
      <c r="G8687">
        <v>1155047.4381852346</v>
      </c>
    </row>
    <row r="8688" spans="6:7" x14ac:dyDescent="0.45">
      <c r="F8688" s="18">
        <v>8680</v>
      </c>
      <c r="G8688">
        <v>3263219.8684104658</v>
      </c>
    </row>
    <row r="8689" spans="6:7" x14ac:dyDescent="0.45">
      <c r="F8689" s="18">
        <v>8681</v>
      </c>
      <c r="G8689">
        <v>992839.33473580657</v>
      </c>
    </row>
    <row r="8690" spans="6:7" x14ac:dyDescent="0.45">
      <c r="F8690" s="18">
        <v>8682</v>
      </c>
      <c r="G8690">
        <v>1390346.439599005</v>
      </c>
    </row>
    <row r="8691" spans="6:7" x14ac:dyDescent="0.45">
      <c r="F8691" s="18">
        <v>8683</v>
      </c>
      <c r="G8691">
        <v>3262590.6607185458</v>
      </c>
    </row>
    <row r="8692" spans="6:7" x14ac:dyDescent="0.45">
      <c r="F8692" s="18">
        <v>8684</v>
      </c>
      <c r="G8692">
        <v>5020137.339244849</v>
      </c>
    </row>
    <row r="8693" spans="6:7" x14ac:dyDescent="0.45">
      <c r="F8693" s="18">
        <v>8685</v>
      </c>
      <c r="G8693">
        <v>1542334.548673884</v>
      </c>
    </row>
    <row r="8694" spans="6:7" x14ac:dyDescent="0.45">
      <c r="F8694" s="18">
        <v>8686</v>
      </c>
      <c r="G8694">
        <v>1681897.1533072332</v>
      </c>
    </row>
    <row r="8695" spans="6:7" x14ac:dyDescent="0.45">
      <c r="F8695" s="18">
        <v>8687</v>
      </c>
      <c r="G8695">
        <v>2443586.9761178461</v>
      </c>
    </row>
    <row r="8696" spans="6:7" x14ac:dyDescent="0.45">
      <c r="F8696" s="18">
        <v>8688</v>
      </c>
      <c r="G8696">
        <v>739918.83036107931</v>
      </c>
    </row>
    <row r="8697" spans="6:7" x14ac:dyDescent="0.45">
      <c r="F8697" s="18">
        <v>8689</v>
      </c>
      <c r="G8697">
        <v>858666.60414433561</v>
      </c>
    </row>
    <row r="8698" spans="6:7" x14ac:dyDescent="0.45">
      <c r="F8698" s="18">
        <v>8690</v>
      </c>
      <c r="G8698">
        <v>2055013.5499959497</v>
      </c>
    </row>
    <row r="8699" spans="6:7" x14ac:dyDescent="0.45">
      <c r="F8699" s="18">
        <v>8691</v>
      </c>
      <c r="G8699">
        <v>3647800.9055264248</v>
      </c>
    </row>
    <row r="8700" spans="6:7" x14ac:dyDescent="0.45">
      <c r="F8700" s="18">
        <v>8692</v>
      </c>
      <c r="G8700">
        <v>607058.55942807649</v>
      </c>
    </row>
    <row r="8701" spans="6:7" x14ac:dyDescent="0.45">
      <c r="F8701" s="18">
        <v>8693</v>
      </c>
      <c r="G8701">
        <v>976858.86253965448</v>
      </c>
    </row>
    <row r="8702" spans="6:7" x14ac:dyDescent="0.45">
      <c r="F8702" s="18">
        <v>8694</v>
      </c>
      <c r="G8702">
        <v>358557.32849207305</v>
      </c>
    </row>
    <row r="8703" spans="6:7" x14ac:dyDescent="0.45">
      <c r="F8703" s="18">
        <v>8695</v>
      </c>
      <c r="G8703">
        <v>1960908.7039471888</v>
      </c>
    </row>
    <row r="8704" spans="6:7" x14ac:dyDescent="0.45">
      <c r="F8704" s="18">
        <v>8696</v>
      </c>
      <c r="G8704">
        <v>2093276.9238363942</v>
      </c>
    </row>
    <row r="8705" spans="6:7" x14ac:dyDescent="0.45">
      <c r="F8705" s="18">
        <v>8697</v>
      </c>
      <c r="G8705">
        <v>6560758.8935328573</v>
      </c>
    </row>
    <row r="8706" spans="6:7" x14ac:dyDescent="0.45">
      <c r="F8706" s="18">
        <v>8698</v>
      </c>
      <c r="G8706">
        <v>3617172.5079259709</v>
      </c>
    </row>
    <row r="8707" spans="6:7" x14ac:dyDescent="0.45">
      <c r="F8707" s="18">
        <v>8699</v>
      </c>
      <c r="G8707">
        <v>3231618.390171288</v>
      </c>
    </row>
    <row r="8708" spans="6:7" x14ac:dyDescent="0.45">
      <c r="F8708" s="18">
        <v>8700</v>
      </c>
      <c r="G8708">
        <v>4184643.8870826904</v>
      </c>
    </row>
    <row r="8709" spans="6:7" x14ac:dyDescent="0.45">
      <c r="F8709" s="18">
        <v>8701</v>
      </c>
      <c r="G8709">
        <v>1348660.3861841168</v>
      </c>
    </row>
    <row r="8710" spans="6:7" x14ac:dyDescent="0.45">
      <c r="F8710" s="18">
        <v>8702</v>
      </c>
      <c r="G8710">
        <v>2001973.5764455495</v>
      </c>
    </row>
    <row r="8711" spans="6:7" x14ac:dyDescent="0.45">
      <c r="F8711" s="18">
        <v>8703</v>
      </c>
      <c r="G8711">
        <v>7983569.245267598</v>
      </c>
    </row>
    <row r="8712" spans="6:7" x14ac:dyDescent="0.45">
      <c r="F8712" s="18">
        <v>8704</v>
      </c>
      <c r="G8712">
        <v>538371.2936737102</v>
      </c>
    </row>
    <row r="8713" spans="6:7" x14ac:dyDescent="0.45">
      <c r="F8713" s="18">
        <v>8705</v>
      </c>
      <c r="G8713">
        <v>5847864.7662484758</v>
      </c>
    </row>
    <row r="8714" spans="6:7" x14ac:dyDescent="0.45">
      <c r="F8714" s="18">
        <v>8706</v>
      </c>
      <c r="G8714">
        <v>1205255.1081993263</v>
      </c>
    </row>
    <row r="8715" spans="6:7" x14ac:dyDescent="0.45">
      <c r="F8715" s="18">
        <v>8707</v>
      </c>
      <c r="G8715">
        <v>1007452.7078563212</v>
      </c>
    </row>
    <row r="8716" spans="6:7" x14ac:dyDescent="0.45">
      <c r="F8716" s="18">
        <v>8708</v>
      </c>
      <c r="G8716">
        <v>218842.7556945353</v>
      </c>
    </row>
    <row r="8717" spans="6:7" x14ac:dyDescent="0.45">
      <c r="F8717" s="18">
        <v>8709</v>
      </c>
      <c r="G8717">
        <v>2382877.0415317132</v>
      </c>
    </row>
    <row r="8718" spans="6:7" x14ac:dyDescent="0.45">
      <c r="F8718" s="18">
        <v>8710</v>
      </c>
      <c r="G8718">
        <v>2211259.6006340757</v>
      </c>
    </row>
    <row r="8719" spans="6:7" x14ac:dyDescent="0.45">
      <c r="F8719" s="18">
        <v>8711</v>
      </c>
      <c r="G8719">
        <v>9101972.9877213705</v>
      </c>
    </row>
    <row r="8720" spans="6:7" x14ac:dyDescent="0.45">
      <c r="F8720" s="18">
        <v>8712</v>
      </c>
      <c r="G8720">
        <v>854705.36750586203</v>
      </c>
    </row>
    <row r="8721" spans="6:7" x14ac:dyDescent="0.45">
      <c r="F8721" s="18">
        <v>8713</v>
      </c>
      <c r="G8721">
        <v>3413143.2822678289</v>
      </c>
    </row>
    <row r="8722" spans="6:7" x14ac:dyDescent="0.45">
      <c r="F8722" s="18">
        <v>8714</v>
      </c>
      <c r="G8722">
        <v>841015.72542468423</v>
      </c>
    </row>
    <row r="8723" spans="6:7" x14ac:dyDescent="0.45">
      <c r="F8723" s="18">
        <v>8715</v>
      </c>
      <c r="G8723">
        <v>1089127.1868477734</v>
      </c>
    </row>
    <row r="8724" spans="6:7" x14ac:dyDescent="0.45">
      <c r="F8724" s="18">
        <v>8716</v>
      </c>
      <c r="G8724">
        <v>4577550.4831904536</v>
      </c>
    </row>
    <row r="8725" spans="6:7" x14ac:dyDescent="0.45">
      <c r="F8725" s="18">
        <v>8717</v>
      </c>
      <c r="G8725">
        <v>863842.1562614335</v>
      </c>
    </row>
    <row r="8726" spans="6:7" x14ac:dyDescent="0.45">
      <c r="F8726" s="18">
        <v>8718</v>
      </c>
      <c r="G8726">
        <v>429644.09604483622</v>
      </c>
    </row>
    <row r="8727" spans="6:7" x14ac:dyDescent="0.45">
      <c r="F8727" s="18">
        <v>8719</v>
      </c>
      <c r="G8727">
        <v>536279.59822135628</v>
      </c>
    </row>
    <row r="8728" spans="6:7" x14ac:dyDescent="0.45">
      <c r="F8728" s="18">
        <v>8720</v>
      </c>
      <c r="G8728">
        <v>390261.3839875327</v>
      </c>
    </row>
    <row r="8729" spans="6:7" x14ac:dyDescent="0.45">
      <c r="F8729" s="18">
        <v>8721</v>
      </c>
      <c r="G8729">
        <v>5338077.393036589</v>
      </c>
    </row>
    <row r="8730" spans="6:7" x14ac:dyDescent="0.45">
      <c r="F8730" s="18">
        <v>8722</v>
      </c>
      <c r="G8730">
        <v>3869075.5905899634</v>
      </c>
    </row>
    <row r="8731" spans="6:7" x14ac:dyDescent="0.45">
      <c r="F8731" s="18">
        <v>8723</v>
      </c>
      <c r="G8731">
        <v>772127.52963816631</v>
      </c>
    </row>
    <row r="8732" spans="6:7" x14ac:dyDescent="0.45">
      <c r="F8732" s="18">
        <v>8724</v>
      </c>
      <c r="G8732">
        <v>7956214.8368559405</v>
      </c>
    </row>
    <row r="8733" spans="6:7" x14ac:dyDescent="0.45">
      <c r="F8733" s="18">
        <v>8725</v>
      </c>
      <c r="G8733">
        <v>916113.51792954863</v>
      </c>
    </row>
    <row r="8734" spans="6:7" x14ac:dyDescent="0.45">
      <c r="F8734" s="18">
        <v>8726</v>
      </c>
      <c r="G8734">
        <v>881995.40401228424</v>
      </c>
    </row>
    <row r="8735" spans="6:7" x14ac:dyDescent="0.45">
      <c r="F8735" s="18">
        <v>8727</v>
      </c>
      <c r="G8735">
        <v>2212942.1479412224</v>
      </c>
    </row>
    <row r="8736" spans="6:7" x14ac:dyDescent="0.45">
      <c r="F8736" s="18">
        <v>8728</v>
      </c>
      <c r="G8736">
        <v>1520155.0801983464</v>
      </c>
    </row>
    <row r="8737" spans="6:7" x14ac:dyDescent="0.45">
      <c r="F8737" s="18">
        <v>8729</v>
      </c>
      <c r="G8737">
        <v>2308983.5886882809</v>
      </c>
    </row>
    <row r="8738" spans="6:7" x14ac:dyDescent="0.45">
      <c r="F8738" s="18">
        <v>8730</v>
      </c>
      <c r="G8738">
        <v>584343.38792612276</v>
      </c>
    </row>
    <row r="8739" spans="6:7" x14ac:dyDescent="0.45">
      <c r="F8739" s="18">
        <v>8731</v>
      </c>
      <c r="G8739">
        <v>390006.03172534716</v>
      </c>
    </row>
    <row r="8740" spans="6:7" x14ac:dyDescent="0.45">
      <c r="F8740" s="18">
        <v>8732</v>
      </c>
      <c r="G8740">
        <v>3500871.6767275156</v>
      </c>
    </row>
    <row r="8741" spans="6:7" x14ac:dyDescent="0.45">
      <c r="F8741" s="18">
        <v>8733</v>
      </c>
      <c r="G8741">
        <v>1285249.8329340164</v>
      </c>
    </row>
    <row r="8742" spans="6:7" x14ac:dyDescent="0.45">
      <c r="F8742" s="18">
        <v>8734</v>
      </c>
      <c r="G8742">
        <v>7798014.3510960583</v>
      </c>
    </row>
    <row r="8743" spans="6:7" x14ac:dyDescent="0.45">
      <c r="F8743" s="18">
        <v>8735</v>
      </c>
      <c r="G8743">
        <v>1392393.4717349811</v>
      </c>
    </row>
    <row r="8744" spans="6:7" x14ac:dyDescent="0.45">
      <c r="F8744" s="18">
        <v>8736</v>
      </c>
      <c r="G8744">
        <v>665152.89572653209</v>
      </c>
    </row>
    <row r="8745" spans="6:7" x14ac:dyDescent="0.45">
      <c r="F8745" s="18">
        <v>8737</v>
      </c>
      <c r="G8745">
        <v>473446.27122783154</v>
      </c>
    </row>
    <row r="8746" spans="6:7" x14ac:dyDescent="0.45">
      <c r="F8746" s="18">
        <v>8738</v>
      </c>
      <c r="G8746">
        <v>720285.44606778561</v>
      </c>
    </row>
    <row r="8747" spans="6:7" x14ac:dyDescent="0.45">
      <c r="F8747" s="18">
        <v>8739</v>
      </c>
      <c r="G8747">
        <v>5204813.9270402016</v>
      </c>
    </row>
    <row r="8748" spans="6:7" x14ac:dyDescent="0.45">
      <c r="F8748" s="18">
        <v>8740</v>
      </c>
      <c r="G8748">
        <v>601542.39601610787</v>
      </c>
    </row>
    <row r="8749" spans="6:7" x14ac:dyDescent="0.45">
      <c r="F8749" s="18">
        <v>8741</v>
      </c>
      <c r="G8749">
        <v>6730149.1017553248</v>
      </c>
    </row>
    <row r="8750" spans="6:7" x14ac:dyDescent="0.45">
      <c r="F8750" s="18">
        <v>8742</v>
      </c>
      <c r="G8750">
        <v>327708.88932934951</v>
      </c>
    </row>
    <row r="8751" spans="6:7" x14ac:dyDescent="0.45">
      <c r="F8751" s="18">
        <v>8743</v>
      </c>
      <c r="G8751">
        <v>1448027.4921629739</v>
      </c>
    </row>
    <row r="8752" spans="6:7" x14ac:dyDescent="0.45">
      <c r="F8752" s="18">
        <v>8744</v>
      </c>
      <c r="G8752">
        <v>2215442.273143</v>
      </c>
    </row>
    <row r="8753" spans="6:7" x14ac:dyDescent="0.45">
      <c r="F8753" s="18">
        <v>8745</v>
      </c>
      <c r="G8753">
        <v>863067.2036720186</v>
      </c>
    </row>
    <row r="8754" spans="6:7" x14ac:dyDescent="0.45">
      <c r="F8754" s="18">
        <v>8746</v>
      </c>
      <c r="G8754">
        <v>503066.88747777679</v>
      </c>
    </row>
    <row r="8755" spans="6:7" x14ac:dyDescent="0.45">
      <c r="F8755" s="18">
        <v>8747</v>
      </c>
      <c r="G8755">
        <v>374070.37453955994</v>
      </c>
    </row>
    <row r="8756" spans="6:7" x14ac:dyDescent="0.45">
      <c r="F8756" s="18">
        <v>8748</v>
      </c>
      <c r="G8756">
        <v>2886249.9694316024</v>
      </c>
    </row>
    <row r="8757" spans="6:7" x14ac:dyDescent="0.45">
      <c r="F8757" s="18">
        <v>8749</v>
      </c>
      <c r="G8757">
        <v>1034625.4432624499</v>
      </c>
    </row>
    <row r="8758" spans="6:7" x14ac:dyDescent="0.45">
      <c r="F8758" s="18">
        <v>8750</v>
      </c>
      <c r="G8758">
        <v>2789461.3364734398</v>
      </c>
    </row>
    <row r="8759" spans="6:7" x14ac:dyDescent="0.45">
      <c r="F8759" s="18">
        <v>8751</v>
      </c>
      <c r="G8759">
        <v>1211512.7506073699</v>
      </c>
    </row>
    <row r="8760" spans="6:7" x14ac:dyDescent="0.45">
      <c r="F8760" s="18">
        <v>8752</v>
      </c>
      <c r="G8760">
        <v>1998336.0086153978</v>
      </c>
    </row>
    <row r="8761" spans="6:7" x14ac:dyDescent="0.45">
      <c r="F8761" s="18">
        <v>8753</v>
      </c>
      <c r="G8761">
        <v>802729.07623940299</v>
      </c>
    </row>
    <row r="8762" spans="6:7" x14ac:dyDescent="0.45">
      <c r="F8762" s="18">
        <v>8754</v>
      </c>
      <c r="G8762">
        <v>16246999.207545426</v>
      </c>
    </row>
    <row r="8763" spans="6:7" x14ac:dyDescent="0.45">
      <c r="F8763" s="18">
        <v>8755</v>
      </c>
      <c r="G8763">
        <v>1166960.8305060184</v>
      </c>
    </row>
    <row r="8764" spans="6:7" x14ac:dyDescent="0.45">
      <c r="F8764" s="18">
        <v>8756</v>
      </c>
      <c r="G8764">
        <v>1021898.9055144683</v>
      </c>
    </row>
    <row r="8765" spans="6:7" x14ac:dyDescent="0.45">
      <c r="F8765" s="18">
        <v>8757</v>
      </c>
      <c r="G8765">
        <v>839523.99484866695</v>
      </c>
    </row>
    <row r="8766" spans="6:7" x14ac:dyDescent="0.45">
      <c r="F8766" s="18">
        <v>8758</v>
      </c>
      <c r="G8766">
        <v>781578.1569754997</v>
      </c>
    </row>
    <row r="8767" spans="6:7" x14ac:dyDescent="0.45">
      <c r="F8767" s="18">
        <v>8759</v>
      </c>
      <c r="G8767">
        <v>755565.42849844834</v>
      </c>
    </row>
    <row r="8768" spans="6:7" x14ac:dyDescent="0.45">
      <c r="F8768" s="18">
        <v>8760</v>
      </c>
      <c r="G8768">
        <v>2954516.1775422618</v>
      </c>
    </row>
    <row r="8769" spans="6:7" x14ac:dyDescent="0.45">
      <c r="F8769" s="18">
        <v>8761</v>
      </c>
      <c r="G8769">
        <v>2850457.4665948045</v>
      </c>
    </row>
    <row r="8770" spans="6:7" x14ac:dyDescent="0.45">
      <c r="F8770" s="18">
        <v>8762</v>
      </c>
      <c r="G8770">
        <v>2810670.814227358</v>
      </c>
    </row>
    <row r="8771" spans="6:7" x14ac:dyDescent="0.45">
      <c r="F8771" s="18">
        <v>8763</v>
      </c>
      <c r="G8771">
        <v>2431507.8860305091</v>
      </c>
    </row>
    <row r="8772" spans="6:7" x14ac:dyDescent="0.45">
      <c r="F8772" s="18">
        <v>8764</v>
      </c>
      <c r="G8772">
        <v>392617.16873384663</v>
      </c>
    </row>
    <row r="8773" spans="6:7" x14ac:dyDescent="0.45">
      <c r="F8773" s="18">
        <v>8765</v>
      </c>
      <c r="G8773">
        <v>1444437.2963479946</v>
      </c>
    </row>
    <row r="8774" spans="6:7" x14ac:dyDescent="0.45">
      <c r="F8774" s="18">
        <v>8766</v>
      </c>
      <c r="G8774">
        <v>432711.54861296684</v>
      </c>
    </row>
    <row r="8775" spans="6:7" x14ac:dyDescent="0.45">
      <c r="F8775" s="18">
        <v>8767</v>
      </c>
      <c r="G8775">
        <v>1198795.7847060303</v>
      </c>
    </row>
    <row r="8776" spans="6:7" x14ac:dyDescent="0.45">
      <c r="F8776" s="18">
        <v>8768</v>
      </c>
      <c r="G8776">
        <v>2450912.0383714894</v>
      </c>
    </row>
    <row r="8777" spans="6:7" x14ac:dyDescent="0.45">
      <c r="F8777" s="18">
        <v>8769</v>
      </c>
      <c r="G8777">
        <v>1021881.0724598949</v>
      </c>
    </row>
    <row r="8778" spans="6:7" x14ac:dyDescent="0.45">
      <c r="F8778" s="18">
        <v>8770</v>
      </c>
      <c r="G8778">
        <v>2238440.7180382297</v>
      </c>
    </row>
    <row r="8779" spans="6:7" x14ac:dyDescent="0.45">
      <c r="F8779" s="18">
        <v>8771</v>
      </c>
      <c r="G8779">
        <v>441126.71625348687</v>
      </c>
    </row>
    <row r="8780" spans="6:7" x14ac:dyDescent="0.45">
      <c r="F8780" s="18">
        <v>8772</v>
      </c>
      <c r="G8780">
        <v>4233889.2109320899</v>
      </c>
    </row>
    <row r="8781" spans="6:7" x14ac:dyDescent="0.45">
      <c r="F8781" s="18">
        <v>8773</v>
      </c>
      <c r="G8781">
        <v>3447156.8943452355</v>
      </c>
    </row>
    <row r="8782" spans="6:7" x14ac:dyDescent="0.45">
      <c r="F8782" s="18">
        <v>8774</v>
      </c>
      <c r="G8782">
        <v>1272069.9542662229</v>
      </c>
    </row>
    <row r="8783" spans="6:7" x14ac:dyDescent="0.45">
      <c r="F8783" s="18">
        <v>8775</v>
      </c>
      <c r="G8783">
        <v>525958.92462147656</v>
      </c>
    </row>
    <row r="8784" spans="6:7" x14ac:dyDescent="0.45">
      <c r="F8784" s="18">
        <v>8776</v>
      </c>
      <c r="G8784">
        <v>1914112.427581758</v>
      </c>
    </row>
    <row r="8785" spans="6:7" x14ac:dyDescent="0.45">
      <c r="F8785" s="18">
        <v>8777</v>
      </c>
      <c r="G8785">
        <v>1834100.5059514882</v>
      </c>
    </row>
    <row r="8786" spans="6:7" x14ac:dyDescent="0.45">
      <c r="F8786" s="18">
        <v>8778</v>
      </c>
      <c r="G8786">
        <v>3279167.3560162061</v>
      </c>
    </row>
    <row r="8787" spans="6:7" x14ac:dyDescent="0.45">
      <c r="F8787" s="18">
        <v>8779</v>
      </c>
      <c r="G8787">
        <v>1235304.0440007853</v>
      </c>
    </row>
    <row r="8788" spans="6:7" x14ac:dyDescent="0.45">
      <c r="F8788" s="18">
        <v>8780</v>
      </c>
      <c r="G8788">
        <v>1017174.0960138277</v>
      </c>
    </row>
    <row r="8789" spans="6:7" x14ac:dyDescent="0.45">
      <c r="F8789" s="18">
        <v>8781</v>
      </c>
      <c r="G8789">
        <v>2190767.0928365169</v>
      </c>
    </row>
    <row r="8790" spans="6:7" x14ac:dyDescent="0.45">
      <c r="F8790" s="18">
        <v>8782</v>
      </c>
      <c r="G8790">
        <v>1676729.3112049773</v>
      </c>
    </row>
    <row r="8791" spans="6:7" x14ac:dyDescent="0.45">
      <c r="F8791" s="18">
        <v>8783</v>
      </c>
      <c r="G8791">
        <v>716611.70119932934</v>
      </c>
    </row>
    <row r="8792" spans="6:7" x14ac:dyDescent="0.45">
      <c r="F8792" s="18">
        <v>8784</v>
      </c>
      <c r="G8792">
        <v>5302455.8115527201</v>
      </c>
    </row>
    <row r="8793" spans="6:7" x14ac:dyDescent="0.45">
      <c r="F8793" s="18">
        <v>8785</v>
      </c>
      <c r="G8793">
        <v>2530448.3931569494</v>
      </c>
    </row>
    <row r="8794" spans="6:7" x14ac:dyDescent="0.45">
      <c r="F8794" s="18">
        <v>8786</v>
      </c>
      <c r="G8794">
        <v>4552503.8259683251</v>
      </c>
    </row>
    <row r="8795" spans="6:7" x14ac:dyDescent="0.45">
      <c r="F8795" s="18">
        <v>8787</v>
      </c>
      <c r="G8795">
        <v>872023.30056028278</v>
      </c>
    </row>
    <row r="8796" spans="6:7" x14ac:dyDescent="0.45">
      <c r="F8796" s="18">
        <v>8788</v>
      </c>
      <c r="G8796">
        <v>2207959.6853820062</v>
      </c>
    </row>
    <row r="8797" spans="6:7" x14ac:dyDescent="0.45">
      <c r="F8797" s="18">
        <v>8789</v>
      </c>
      <c r="G8797">
        <v>1056718.7359379872</v>
      </c>
    </row>
    <row r="8798" spans="6:7" x14ac:dyDescent="0.45">
      <c r="F8798" s="18">
        <v>8790</v>
      </c>
      <c r="G8798">
        <v>4921127.8793660533</v>
      </c>
    </row>
    <row r="8799" spans="6:7" x14ac:dyDescent="0.45">
      <c r="F8799" s="18">
        <v>8791</v>
      </c>
      <c r="G8799">
        <v>879285.17881706054</v>
      </c>
    </row>
    <row r="8800" spans="6:7" x14ac:dyDescent="0.45">
      <c r="F8800" s="18">
        <v>8792</v>
      </c>
      <c r="G8800">
        <v>2320710.4544494557</v>
      </c>
    </row>
    <row r="8801" spans="6:7" x14ac:dyDescent="0.45">
      <c r="F8801" s="18">
        <v>8793</v>
      </c>
      <c r="G8801">
        <v>2057370.0990015008</v>
      </c>
    </row>
    <row r="8802" spans="6:7" x14ac:dyDescent="0.45">
      <c r="F8802" s="18">
        <v>8794</v>
      </c>
      <c r="G8802">
        <v>17989146.040972937</v>
      </c>
    </row>
    <row r="8803" spans="6:7" x14ac:dyDescent="0.45">
      <c r="F8803" s="18">
        <v>8795</v>
      </c>
      <c r="G8803">
        <v>781669.63788611453</v>
      </c>
    </row>
    <row r="8804" spans="6:7" x14ac:dyDescent="0.45">
      <c r="F8804" s="18">
        <v>8796</v>
      </c>
      <c r="G8804">
        <v>2835950.5967272646</v>
      </c>
    </row>
    <row r="8805" spans="6:7" x14ac:dyDescent="0.45">
      <c r="F8805" s="18">
        <v>8797</v>
      </c>
      <c r="G8805">
        <v>3285906.7667151196</v>
      </c>
    </row>
    <row r="8806" spans="6:7" x14ac:dyDescent="0.45">
      <c r="F8806" s="18">
        <v>8798</v>
      </c>
      <c r="G8806">
        <v>1558327.9274938896</v>
      </c>
    </row>
    <row r="8807" spans="6:7" x14ac:dyDescent="0.45">
      <c r="F8807" s="18">
        <v>8799</v>
      </c>
      <c r="G8807">
        <v>410476.89883430145</v>
      </c>
    </row>
    <row r="8808" spans="6:7" x14ac:dyDescent="0.45">
      <c r="F8808" s="18">
        <v>8800</v>
      </c>
      <c r="G8808">
        <v>1813289.3513791035</v>
      </c>
    </row>
    <row r="8809" spans="6:7" x14ac:dyDescent="0.45">
      <c r="F8809" s="18">
        <v>8801</v>
      </c>
      <c r="G8809">
        <v>2358878.0097695584</v>
      </c>
    </row>
    <row r="8810" spans="6:7" x14ac:dyDescent="0.45">
      <c r="F8810" s="18">
        <v>8802</v>
      </c>
      <c r="G8810">
        <v>1116213.7405199041</v>
      </c>
    </row>
    <row r="8811" spans="6:7" x14ac:dyDescent="0.45">
      <c r="F8811" s="18">
        <v>8803</v>
      </c>
      <c r="G8811">
        <v>1135639.4279867278</v>
      </c>
    </row>
    <row r="8812" spans="6:7" x14ac:dyDescent="0.45">
      <c r="F8812" s="18">
        <v>8804</v>
      </c>
      <c r="G8812">
        <v>523116.42998799204</v>
      </c>
    </row>
    <row r="8813" spans="6:7" x14ac:dyDescent="0.45">
      <c r="F8813" s="18">
        <v>8805</v>
      </c>
      <c r="G8813">
        <v>1162290.9617662183</v>
      </c>
    </row>
    <row r="8814" spans="6:7" x14ac:dyDescent="0.45">
      <c r="F8814" s="18">
        <v>8806</v>
      </c>
      <c r="G8814">
        <v>703558.05445537972</v>
      </c>
    </row>
    <row r="8815" spans="6:7" x14ac:dyDescent="0.45">
      <c r="F8815" s="18">
        <v>8807</v>
      </c>
      <c r="G8815">
        <v>1743255.58393305</v>
      </c>
    </row>
    <row r="8816" spans="6:7" x14ac:dyDescent="0.45">
      <c r="F8816" s="18">
        <v>8808</v>
      </c>
      <c r="G8816">
        <v>920722.86527186166</v>
      </c>
    </row>
    <row r="8817" spans="6:7" x14ac:dyDescent="0.45">
      <c r="F8817" s="18">
        <v>8809</v>
      </c>
      <c r="G8817">
        <v>805550.57466121716</v>
      </c>
    </row>
    <row r="8818" spans="6:7" x14ac:dyDescent="0.45">
      <c r="F8818" s="18">
        <v>8810</v>
      </c>
      <c r="G8818">
        <v>1621635.987156604</v>
      </c>
    </row>
    <row r="8819" spans="6:7" x14ac:dyDescent="0.45">
      <c r="F8819" s="18">
        <v>8811</v>
      </c>
      <c r="G8819">
        <v>192689.50052056916</v>
      </c>
    </row>
    <row r="8820" spans="6:7" x14ac:dyDescent="0.45">
      <c r="F8820" s="18">
        <v>8812</v>
      </c>
      <c r="G8820">
        <v>2819066.2021651152</v>
      </c>
    </row>
    <row r="8821" spans="6:7" x14ac:dyDescent="0.45">
      <c r="F8821" s="18">
        <v>8813</v>
      </c>
      <c r="G8821">
        <v>4724109.0561773311</v>
      </c>
    </row>
    <row r="8822" spans="6:7" x14ac:dyDescent="0.45">
      <c r="F8822" s="18">
        <v>8814</v>
      </c>
      <c r="G8822">
        <v>1034224.0355989134</v>
      </c>
    </row>
    <row r="8823" spans="6:7" x14ac:dyDescent="0.45">
      <c r="F8823" s="18">
        <v>8815</v>
      </c>
      <c r="G8823">
        <v>219940.71596960817</v>
      </c>
    </row>
    <row r="8824" spans="6:7" x14ac:dyDescent="0.45">
      <c r="F8824" s="18">
        <v>8816</v>
      </c>
      <c r="G8824">
        <v>1199831.7432845759</v>
      </c>
    </row>
    <row r="8825" spans="6:7" x14ac:dyDescent="0.45">
      <c r="F8825" s="18">
        <v>8817</v>
      </c>
      <c r="G8825">
        <v>1179438.9697264947</v>
      </c>
    </row>
    <row r="8826" spans="6:7" x14ac:dyDescent="0.45">
      <c r="F8826" s="18">
        <v>8818</v>
      </c>
      <c r="G8826">
        <v>495017.97763780033</v>
      </c>
    </row>
    <row r="8827" spans="6:7" x14ac:dyDescent="0.45">
      <c r="F8827" s="18">
        <v>8819</v>
      </c>
      <c r="G8827">
        <v>5784583.6931613889</v>
      </c>
    </row>
    <row r="8828" spans="6:7" x14ac:dyDescent="0.45">
      <c r="F8828" s="18">
        <v>8820</v>
      </c>
      <c r="G8828">
        <v>3751575.2270822707</v>
      </c>
    </row>
    <row r="8829" spans="6:7" x14ac:dyDescent="0.45">
      <c r="F8829" s="18">
        <v>8821</v>
      </c>
      <c r="G8829">
        <v>3238166.8622755664</v>
      </c>
    </row>
    <row r="8830" spans="6:7" x14ac:dyDescent="0.45">
      <c r="F8830" s="18">
        <v>8822</v>
      </c>
      <c r="G8830">
        <v>325106.7896102969</v>
      </c>
    </row>
    <row r="8831" spans="6:7" x14ac:dyDescent="0.45">
      <c r="F8831" s="18">
        <v>8823</v>
      </c>
      <c r="G8831">
        <v>4005300.2328451588</v>
      </c>
    </row>
    <row r="8832" spans="6:7" x14ac:dyDescent="0.45">
      <c r="F8832" s="18">
        <v>8824</v>
      </c>
      <c r="G8832">
        <v>6366155.0985328145</v>
      </c>
    </row>
    <row r="8833" spans="6:7" x14ac:dyDescent="0.45">
      <c r="F8833" s="18">
        <v>8825</v>
      </c>
      <c r="G8833">
        <v>1270494.2510773903</v>
      </c>
    </row>
    <row r="8834" spans="6:7" x14ac:dyDescent="0.45">
      <c r="F8834" s="18">
        <v>8826</v>
      </c>
      <c r="G8834">
        <v>1691004.6047037106</v>
      </c>
    </row>
    <row r="8835" spans="6:7" x14ac:dyDescent="0.45">
      <c r="F8835" s="18">
        <v>8827</v>
      </c>
      <c r="G8835">
        <v>2738804.3502105414</v>
      </c>
    </row>
    <row r="8836" spans="6:7" x14ac:dyDescent="0.45">
      <c r="F8836" s="18">
        <v>8828</v>
      </c>
      <c r="G8836">
        <v>7645009.7989105191</v>
      </c>
    </row>
    <row r="8837" spans="6:7" x14ac:dyDescent="0.45">
      <c r="F8837" s="18">
        <v>8829</v>
      </c>
      <c r="G8837">
        <v>289476.23736002535</v>
      </c>
    </row>
    <row r="8838" spans="6:7" x14ac:dyDescent="0.45">
      <c r="F8838" s="18">
        <v>8830</v>
      </c>
      <c r="G8838">
        <v>878275.17276274425</v>
      </c>
    </row>
    <row r="8839" spans="6:7" x14ac:dyDescent="0.45">
      <c r="F8839" s="18">
        <v>8831</v>
      </c>
      <c r="G8839">
        <v>2123221.6796725322</v>
      </c>
    </row>
    <row r="8840" spans="6:7" x14ac:dyDescent="0.45">
      <c r="F8840" s="18">
        <v>8832</v>
      </c>
      <c r="G8840">
        <v>3132356.1269042464</v>
      </c>
    </row>
    <row r="8841" spans="6:7" x14ac:dyDescent="0.45">
      <c r="F8841" s="18">
        <v>8833</v>
      </c>
      <c r="G8841">
        <v>2388584.7233377458</v>
      </c>
    </row>
    <row r="8842" spans="6:7" x14ac:dyDescent="0.45">
      <c r="F8842" s="18">
        <v>8834</v>
      </c>
      <c r="G8842">
        <v>1095664.2069655161</v>
      </c>
    </row>
    <row r="8843" spans="6:7" x14ac:dyDescent="0.45">
      <c r="F8843" s="18">
        <v>8835</v>
      </c>
      <c r="G8843">
        <v>5070947.300131863</v>
      </c>
    </row>
    <row r="8844" spans="6:7" x14ac:dyDescent="0.45">
      <c r="F8844" s="18">
        <v>8836</v>
      </c>
      <c r="G8844">
        <v>1296574.2571149853</v>
      </c>
    </row>
    <row r="8845" spans="6:7" x14ac:dyDescent="0.45">
      <c r="F8845" s="18">
        <v>8837</v>
      </c>
      <c r="G8845">
        <v>2325701.9431239865</v>
      </c>
    </row>
    <row r="8846" spans="6:7" x14ac:dyDescent="0.45">
      <c r="F8846" s="18">
        <v>8838</v>
      </c>
      <c r="G8846">
        <v>318772.13946006511</v>
      </c>
    </row>
    <row r="8847" spans="6:7" x14ac:dyDescent="0.45">
      <c r="F8847" s="18">
        <v>8839</v>
      </c>
      <c r="G8847">
        <v>3277255.8413706138</v>
      </c>
    </row>
    <row r="8848" spans="6:7" x14ac:dyDescent="0.45">
      <c r="F8848" s="18">
        <v>8840</v>
      </c>
      <c r="G8848">
        <v>899959.32715144823</v>
      </c>
    </row>
    <row r="8849" spans="6:7" x14ac:dyDescent="0.45">
      <c r="F8849" s="18">
        <v>8841</v>
      </c>
      <c r="G8849">
        <v>1160563.1659042663</v>
      </c>
    </row>
    <row r="8850" spans="6:7" x14ac:dyDescent="0.45">
      <c r="F8850" s="18">
        <v>8842</v>
      </c>
      <c r="G8850">
        <v>2442938.8524048221</v>
      </c>
    </row>
    <row r="8851" spans="6:7" x14ac:dyDescent="0.45">
      <c r="F8851" s="18">
        <v>8843</v>
      </c>
      <c r="G8851">
        <v>837704.5454908699</v>
      </c>
    </row>
    <row r="8852" spans="6:7" x14ac:dyDescent="0.45">
      <c r="F8852" s="18">
        <v>8844</v>
      </c>
      <c r="G8852">
        <v>3418764.9687721422</v>
      </c>
    </row>
    <row r="8853" spans="6:7" x14ac:dyDescent="0.45">
      <c r="F8853" s="18">
        <v>8845</v>
      </c>
      <c r="G8853">
        <v>840865.22538313421</v>
      </c>
    </row>
    <row r="8854" spans="6:7" x14ac:dyDescent="0.45">
      <c r="F8854" s="18">
        <v>8846</v>
      </c>
      <c r="G8854">
        <v>2383545.1775054438</v>
      </c>
    </row>
    <row r="8855" spans="6:7" x14ac:dyDescent="0.45">
      <c r="F8855" s="18">
        <v>8847</v>
      </c>
      <c r="G8855">
        <v>688236.22817752755</v>
      </c>
    </row>
    <row r="8856" spans="6:7" x14ac:dyDescent="0.45">
      <c r="F8856" s="18">
        <v>8848</v>
      </c>
      <c r="G8856">
        <v>703118.6334247354</v>
      </c>
    </row>
    <row r="8857" spans="6:7" x14ac:dyDescent="0.45">
      <c r="F8857" s="18">
        <v>8849</v>
      </c>
      <c r="G8857">
        <v>702381.8860731665</v>
      </c>
    </row>
    <row r="8858" spans="6:7" x14ac:dyDescent="0.45">
      <c r="F8858" s="18">
        <v>8850</v>
      </c>
      <c r="G8858">
        <v>2141054.4915619413</v>
      </c>
    </row>
    <row r="8859" spans="6:7" x14ac:dyDescent="0.45">
      <c r="F8859" s="18">
        <v>8851</v>
      </c>
      <c r="G8859">
        <v>12595684.252307519</v>
      </c>
    </row>
    <row r="8860" spans="6:7" x14ac:dyDescent="0.45">
      <c r="F8860" s="18">
        <v>8852</v>
      </c>
      <c r="G8860">
        <v>1360791.5174435102</v>
      </c>
    </row>
    <row r="8861" spans="6:7" x14ac:dyDescent="0.45">
      <c r="F8861" s="18">
        <v>8853</v>
      </c>
      <c r="G8861">
        <v>3072294.0421667723</v>
      </c>
    </row>
    <row r="8862" spans="6:7" x14ac:dyDescent="0.45">
      <c r="F8862" s="18">
        <v>8854</v>
      </c>
      <c r="G8862">
        <v>986238.11658078956</v>
      </c>
    </row>
    <row r="8863" spans="6:7" x14ac:dyDescent="0.45">
      <c r="F8863" s="18">
        <v>8855</v>
      </c>
      <c r="G8863">
        <v>954380.30116352299</v>
      </c>
    </row>
    <row r="8864" spans="6:7" x14ac:dyDescent="0.45">
      <c r="F8864" s="18">
        <v>8856</v>
      </c>
      <c r="G8864">
        <v>2844288.5866759471</v>
      </c>
    </row>
    <row r="8865" spans="6:7" x14ac:dyDescent="0.45">
      <c r="F8865" s="18">
        <v>8857</v>
      </c>
      <c r="G8865">
        <v>794206.89113153878</v>
      </c>
    </row>
    <row r="8866" spans="6:7" x14ac:dyDescent="0.45">
      <c r="F8866" s="18">
        <v>8858</v>
      </c>
      <c r="G8866">
        <v>2139849.1556826187</v>
      </c>
    </row>
    <row r="8867" spans="6:7" x14ac:dyDescent="0.45">
      <c r="F8867" s="18">
        <v>8859</v>
      </c>
      <c r="G8867">
        <v>511167.42381623492</v>
      </c>
    </row>
    <row r="8868" spans="6:7" x14ac:dyDescent="0.45">
      <c r="F8868" s="18">
        <v>8860</v>
      </c>
      <c r="G8868">
        <v>501587.58697396371</v>
      </c>
    </row>
    <row r="8869" spans="6:7" x14ac:dyDescent="0.45">
      <c r="F8869" s="18">
        <v>8861</v>
      </c>
      <c r="G8869">
        <v>7843363.1819204092</v>
      </c>
    </row>
    <row r="8870" spans="6:7" x14ac:dyDescent="0.45">
      <c r="F8870" s="18">
        <v>8862</v>
      </c>
      <c r="G8870">
        <v>5573822.0449500354</v>
      </c>
    </row>
    <row r="8871" spans="6:7" x14ac:dyDescent="0.45">
      <c r="F8871" s="18">
        <v>8863</v>
      </c>
      <c r="G8871">
        <v>4592106.7026297413</v>
      </c>
    </row>
    <row r="8872" spans="6:7" x14ac:dyDescent="0.45">
      <c r="F8872" s="18">
        <v>8864</v>
      </c>
      <c r="G8872">
        <v>729188.06854279258</v>
      </c>
    </row>
    <row r="8873" spans="6:7" x14ac:dyDescent="0.45">
      <c r="F8873" s="18">
        <v>8865</v>
      </c>
      <c r="G8873">
        <v>555013.35791881511</v>
      </c>
    </row>
    <row r="8874" spans="6:7" x14ac:dyDescent="0.45">
      <c r="F8874" s="18">
        <v>8866</v>
      </c>
      <c r="G8874">
        <v>3134646.6475557853</v>
      </c>
    </row>
    <row r="8875" spans="6:7" x14ac:dyDescent="0.45">
      <c r="F8875" s="18">
        <v>8867</v>
      </c>
      <c r="G8875">
        <v>1519356.1197270865</v>
      </c>
    </row>
    <row r="8876" spans="6:7" x14ac:dyDescent="0.45">
      <c r="F8876" s="18">
        <v>8868</v>
      </c>
      <c r="G8876">
        <v>759758.08946723922</v>
      </c>
    </row>
    <row r="8877" spans="6:7" x14ac:dyDescent="0.45">
      <c r="F8877" s="18">
        <v>8869</v>
      </c>
      <c r="G8877">
        <v>1123540.1880712642</v>
      </c>
    </row>
    <row r="8878" spans="6:7" x14ac:dyDescent="0.45">
      <c r="F8878" s="18">
        <v>8870</v>
      </c>
      <c r="G8878">
        <v>3061388.0647648131</v>
      </c>
    </row>
    <row r="8879" spans="6:7" x14ac:dyDescent="0.45">
      <c r="F8879" s="18">
        <v>8871</v>
      </c>
      <c r="G8879">
        <v>728741.91279322235</v>
      </c>
    </row>
    <row r="8880" spans="6:7" x14ac:dyDescent="0.45">
      <c r="F8880" s="18">
        <v>8872</v>
      </c>
      <c r="G8880">
        <v>1298445.8222786649</v>
      </c>
    </row>
    <row r="8881" spans="6:7" x14ac:dyDescent="0.45">
      <c r="F8881" s="18">
        <v>8873</v>
      </c>
      <c r="G8881">
        <v>1239903.6154658508</v>
      </c>
    </row>
    <row r="8882" spans="6:7" x14ac:dyDescent="0.45">
      <c r="F8882" s="18">
        <v>8874</v>
      </c>
      <c r="G8882">
        <v>487581.69833558955</v>
      </c>
    </row>
    <row r="8883" spans="6:7" x14ac:dyDescent="0.45">
      <c r="F8883" s="18">
        <v>8875</v>
      </c>
      <c r="G8883">
        <v>1044722.7313934567</v>
      </c>
    </row>
    <row r="8884" spans="6:7" x14ac:dyDescent="0.45">
      <c r="F8884" s="18">
        <v>8876</v>
      </c>
      <c r="G8884">
        <v>7515681.4461212736</v>
      </c>
    </row>
    <row r="8885" spans="6:7" x14ac:dyDescent="0.45">
      <c r="F8885" s="18">
        <v>8877</v>
      </c>
      <c r="G8885">
        <v>916434.43138494471</v>
      </c>
    </row>
    <row r="8886" spans="6:7" x14ac:dyDescent="0.45">
      <c r="F8886" s="18">
        <v>8878</v>
      </c>
      <c r="G8886">
        <v>2270302.3763363804</v>
      </c>
    </row>
    <row r="8887" spans="6:7" x14ac:dyDescent="0.45">
      <c r="F8887" s="18">
        <v>8879</v>
      </c>
      <c r="G8887">
        <v>811094.05880531447</v>
      </c>
    </row>
    <row r="8888" spans="6:7" x14ac:dyDescent="0.45">
      <c r="F8888" s="18">
        <v>8880</v>
      </c>
      <c r="G8888">
        <v>420203.65656426962</v>
      </c>
    </row>
    <row r="8889" spans="6:7" x14ac:dyDescent="0.45">
      <c r="F8889" s="18">
        <v>8881</v>
      </c>
      <c r="G8889">
        <v>1205631.7720650721</v>
      </c>
    </row>
    <row r="8890" spans="6:7" x14ac:dyDescent="0.45">
      <c r="F8890" s="18">
        <v>8882</v>
      </c>
      <c r="G8890">
        <v>1324361.0774799597</v>
      </c>
    </row>
    <row r="8891" spans="6:7" x14ac:dyDescent="0.45">
      <c r="F8891" s="18">
        <v>8883</v>
      </c>
      <c r="G8891">
        <v>3266149.8464375064</v>
      </c>
    </row>
    <row r="8892" spans="6:7" x14ac:dyDescent="0.45">
      <c r="F8892" s="18">
        <v>8884</v>
      </c>
      <c r="G8892">
        <v>936417.96163537144</v>
      </c>
    </row>
    <row r="8893" spans="6:7" x14ac:dyDescent="0.45">
      <c r="F8893" s="18">
        <v>8885</v>
      </c>
      <c r="G8893">
        <v>347428.5430949665</v>
      </c>
    </row>
    <row r="8894" spans="6:7" x14ac:dyDescent="0.45">
      <c r="F8894" s="18">
        <v>8886</v>
      </c>
      <c r="G8894">
        <v>3586276.5306689003</v>
      </c>
    </row>
    <row r="8895" spans="6:7" x14ac:dyDescent="0.45">
      <c r="F8895" s="18">
        <v>8887</v>
      </c>
      <c r="G8895">
        <v>1701217.3392898084</v>
      </c>
    </row>
    <row r="8896" spans="6:7" x14ac:dyDescent="0.45">
      <c r="F8896" s="18">
        <v>8888</v>
      </c>
      <c r="G8896">
        <v>384906.36638655927</v>
      </c>
    </row>
    <row r="8897" spans="6:7" x14ac:dyDescent="0.45">
      <c r="F8897" s="18">
        <v>8889</v>
      </c>
      <c r="G8897">
        <v>742609.02203202946</v>
      </c>
    </row>
    <row r="8898" spans="6:7" x14ac:dyDescent="0.45">
      <c r="F8898" s="18">
        <v>8890</v>
      </c>
      <c r="G8898">
        <v>4458413.0484556509</v>
      </c>
    </row>
    <row r="8899" spans="6:7" x14ac:dyDescent="0.45">
      <c r="F8899" s="18">
        <v>8891</v>
      </c>
      <c r="G8899">
        <v>7874353.342898271</v>
      </c>
    </row>
    <row r="8900" spans="6:7" x14ac:dyDescent="0.45">
      <c r="F8900" s="18">
        <v>8892</v>
      </c>
      <c r="G8900">
        <v>1360377.3653640386</v>
      </c>
    </row>
    <row r="8901" spans="6:7" x14ac:dyDescent="0.45">
      <c r="F8901" s="18">
        <v>8893</v>
      </c>
      <c r="G8901">
        <v>2972708.5208123666</v>
      </c>
    </row>
    <row r="8902" spans="6:7" x14ac:dyDescent="0.45">
      <c r="F8902" s="18">
        <v>8894</v>
      </c>
      <c r="G8902">
        <v>1839212.2949894159</v>
      </c>
    </row>
    <row r="8903" spans="6:7" x14ac:dyDescent="0.45">
      <c r="F8903" s="18">
        <v>8895</v>
      </c>
      <c r="G8903">
        <v>2242149.9469184829</v>
      </c>
    </row>
    <row r="8904" spans="6:7" x14ac:dyDescent="0.45">
      <c r="F8904" s="18">
        <v>8896</v>
      </c>
      <c r="G8904">
        <v>3993172.1245808732</v>
      </c>
    </row>
    <row r="8905" spans="6:7" x14ac:dyDescent="0.45">
      <c r="F8905" s="18">
        <v>8897</v>
      </c>
      <c r="G8905">
        <v>426118.40545741288</v>
      </c>
    </row>
    <row r="8906" spans="6:7" x14ac:dyDescent="0.45">
      <c r="F8906" s="18">
        <v>8898</v>
      </c>
      <c r="G8906">
        <v>882951.04391544696</v>
      </c>
    </row>
    <row r="8907" spans="6:7" x14ac:dyDescent="0.45">
      <c r="F8907" s="18">
        <v>8899</v>
      </c>
      <c r="G8907">
        <v>519147.39644768764</v>
      </c>
    </row>
    <row r="8908" spans="6:7" x14ac:dyDescent="0.45">
      <c r="F8908" s="18">
        <v>8900</v>
      </c>
      <c r="G8908">
        <v>2243094.0250601172</v>
      </c>
    </row>
    <row r="8909" spans="6:7" x14ac:dyDescent="0.45">
      <c r="F8909" s="18">
        <v>8901</v>
      </c>
      <c r="G8909">
        <v>5542442.9196318053</v>
      </c>
    </row>
    <row r="8910" spans="6:7" x14ac:dyDescent="0.45">
      <c r="F8910" s="18">
        <v>8902</v>
      </c>
      <c r="G8910">
        <v>608410.85237042618</v>
      </c>
    </row>
    <row r="8911" spans="6:7" x14ac:dyDescent="0.45">
      <c r="F8911" s="18">
        <v>8903</v>
      </c>
      <c r="G8911">
        <v>742709.33051665337</v>
      </c>
    </row>
    <row r="8912" spans="6:7" x14ac:dyDescent="0.45">
      <c r="F8912" s="18">
        <v>8904</v>
      </c>
      <c r="G8912">
        <v>2165008.4844192909</v>
      </c>
    </row>
    <row r="8913" spans="6:7" x14ac:dyDescent="0.45">
      <c r="F8913" s="18">
        <v>8905</v>
      </c>
      <c r="G8913">
        <v>2077872.9144394768</v>
      </c>
    </row>
    <row r="8914" spans="6:7" x14ac:dyDescent="0.45">
      <c r="F8914" s="18">
        <v>8906</v>
      </c>
      <c r="G8914">
        <v>4825989.2909290772</v>
      </c>
    </row>
    <row r="8915" spans="6:7" x14ac:dyDescent="0.45">
      <c r="F8915" s="18">
        <v>8907</v>
      </c>
      <c r="G8915">
        <v>5794287.5399029134</v>
      </c>
    </row>
    <row r="8916" spans="6:7" x14ac:dyDescent="0.45">
      <c r="F8916" s="18">
        <v>8908</v>
      </c>
      <c r="G8916">
        <v>1243277.5137587574</v>
      </c>
    </row>
    <row r="8917" spans="6:7" x14ac:dyDescent="0.45">
      <c r="F8917" s="18">
        <v>8909</v>
      </c>
      <c r="G8917">
        <v>2531194.2832765724</v>
      </c>
    </row>
    <row r="8918" spans="6:7" x14ac:dyDescent="0.45">
      <c r="F8918" s="18">
        <v>8910</v>
      </c>
      <c r="G8918">
        <v>426567.24646051618</v>
      </c>
    </row>
    <row r="8919" spans="6:7" x14ac:dyDescent="0.45">
      <c r="F8919" s="18">
        <v>8911</v>
      </c>
      <c r="G8919">
        <v>637966.00483537407</v>
      </c>
    </row>
    <row r="8920" spans="6:7" x14ac:dyDescent="0.45">
      <c r="F8920" s="18">
        <v>8912</v>
      </c>
      <c r="G8920">
        <v>2235938.5703229997</v>
      </c>
    </row>
    <row r="8921" spans="6:7" x14ac:dyDescent="0.45">
      <c r="F8921" s="18">
        <v>8913</v>
      </c>
      <c r="G8921">
        <v>969370.38893316395</v>
      </c>
    </row>
    <row r="8922" spans="6:7" x14ac:dyDescent="0.45">
      <c r="F8922" s="18">
        <v>8914</v>
      </c>
      <c r="G8922">
        <v>1194027.1658376206</v>
      </c>
    </row>
    <row r="8923" spans="6:7" x14ac:dyDescent="0.45">
      <c r="F8923" s="18">
        <v>8915</v>
      </c>
      <c r="G8923">
        <v>6292089.1942166658</v>
      </c>
    </row>
    <row r="8924" spans="6:7" x14ac:dyDescent="0.45">
      <c r="F8924" s="18">
        <v>8916</v>
      </c>
      <c r="G8924">
        <v>907170.87761492329</v>
      </c>
    </row>
    <row r="8925" spans="6:7" x14ac:dyDescent="0.45">
      <c r="F8925" s="18">
        <v>8917</v>
      </c>
      <c r="G8925">
        <v>1386967.1482663671</v>
      </c>
    </row>
    <row r="8926" spans="6:7" x14ac:dyDescent="0.45">
      <c r="F8926" s="18">
        <v>8918</v>
      </c>
      <c r="G8926">
        <v>3041121.7063578041</v>
      </c>
    </row>
    <row r="8927" spans="6:7" x14ac:dyDescent="0.45">
      <c r="F8927" s="18">
        <v>8919</v>
      </c>
      <c r="G8927">
        <v>1679392.2427027137</v>
      </c>
    </row>
    <row r="8928" spans="6:7" x14ac:dyDescent="0.45">
      <c r="F8928" s="18">
        <v>8920</v>
      </c>
      <c r="G8928">
        <v>820349.72526960156</v>
      </c>
    </row>
    <row r="8929" spans="6:7" x14ac:dyDescent="0.45">
      <c r="F8929" s="18">
        <v>8921</v>
      </c>
      <c r="G8929">
        <v>1103389.7885680019</v>
      </c>
    </row>
    <row r="8930" spans="6:7" x14ac:dyDescent="0.45">
      <c r="F8930" s="18">
        <v>8922</v>
      </c>
      <c r="G8930">
        <v>3530208.6855543084</v>
      </c>
    </row>
    <row r="8931" spans="6:7" x14ac:dyDescent="0.45">
      <c r="F8931" s="18">
        <v>8923</v>
      </c>
      <c r="G8931">
        <v>6251821.9337478215</v>
      </c>
    </row>
    <row r="8932" spans="6:7" x14ac:dyDescent="0.45">
      <c r="F8932" s="18">
        <v>8924</v>
      </c>
      <c r="G8932">
        <v>2186952.4623472965</v>
      </c>
    </row>
    <row r="8933" spans="6:7" x14ac:dyDescent="0.45">
      <c r="F8933" s="18">
        <v>8925</v>
      </c>
      <c r="G8933">
        <v>942584.35058323888</v>
      </c>
    </row>
    <row r="8934" spans="6:7" x14ac:dyDescent="0.45">
      <c r="F8934" s="18">
        <v>8926</v>
      </c>
      <c r="G8934">
        <v>302242.42533456162</v>
      </c>
    </row>
    <row r="8935" spans="6:7" x14ac:dyDescent="0.45">
      <c r="F8935" s="18">
        <v>8927</v>
      </c>
      <c r="G8935">
        <v>701321.48009596439</v>
      </c>
    </row>
    <row r="8936" spans="6:7" x14ac:dyDescent="0.45">
      <c r="F8936" s="18">
        <v>8928</v>
      </c>
      <c r="G8936">
        <v>1515726.8327115097</v>
      </c>
    </row>
    <row r="8937" spans="6:7" x14ac:dyDescent="0.45">
      <c r="F8937" s="18">
        <v>8929</v>
      </c>
      <c r="G8937">
        <v>522044.39991727163</v>
      </c>
    </row>
    <row r="8938" spans="6:7" x14ac:dyDescent="0.45">
      <c r="F8938" s="18">
        <v>8930</v>
      </c>
      <c r="G8938">
        <v>1522565.252057194</v>
      </c>
    </row>
    <row r="8939" spans="6:7" x14ac:dyDescent="0.45">
      <c r="F8939" s="18">
        <v>8931</v>
      </c>
      <c r="G8939">
        <v>418579.14995570062</v>
      </c>
    </row>
    <row r="8940" spans="6:7" x14ac:dyDescent="0.45">
      <c r="F8940" s="18">
        <v>8932</v>
      </c>
      <c r="G8940">
        <v>5136533.1947383611</v>
      </c>
    </row>
    <row r="8941" spans="6:7" x14ac:dyDescent="0.45">
      <c r="F8941" s="18">
        <v>8933</v>
      </c>
      <c r="G8941">
        <v>1340239.8788751608</v>
      </c>
    </row>
    <row r="8942" spans="6:7" x14ac:dyDescent="0.45">
      <c r="F8942" s="18">
        <v>8934</v>
      </c>
      <c r="G8942">
        <v>1062610.4060740424</v>
      </c>
    </row>
    <row r="8943" spans="6:7" x14ac:dyDescent="0.45">
      <c r="F8943" s="18">
        <v>8935</v>
      </c>
      <c r="G8943">
        <v>525379.48183128412</v>
      </c>
    </row>
    <row r="8944" spans="6:7" x14ac:dyDescent="0.45">
      <c r="F8944" s="18">
        <v>8936</v>
      </c>
      <c r="G8944">
        <v>949475.99931840424</v>
      </c>
    </row>
    <row r="8945" spans="6:7" x14ac:dyDescent="0.45">
      <c r="F8945" s="18">
        <v>8937</v>
      </c>
      <c r="G8945">
        <v>8271097.595092549</v>
      </c>
    </row>
    <row r="8946" spans="6:7" x14ac:dyDescent="0.45">
      <c r="F8946" s="18">
        <v>8938</v>
      </c>
      <c r="G8946">
        <v>2573209.9683593991</v>
      </c>
    </row>
    <row r="8947" spans="6:7" x14ac:dyDescent="0.45">
      <c r="F8947" s="18">
        <v>8939</v>
      </c>
      <c r="G8947">
        <v>1941068.8482982535</v>
      </c>
    </row>
    <row r="8948" spans="6:7" x14ac:dyDescent="0.45">
      <c r="F8948" s="18">
        <v>8940</v>
      </c>
      <c r="G8948">
        <v>1994503.2642479036</v>
      </c>
    </row>
    <row r="8949" spans="6:7" x14ac:dyDescent="0.45">
      <c r="F8949" s="18">
        <v>8941</v>
      </c>
      <c r="G8949">
        <v>5003952.8285150453</v>
      </c>
    </row>
    <row r="8950" spans="6:7" x14ac:dyDescent="0.45">
      <c r="F8950" s="18">
        <v>8942</v>
      </c>
      <c r="G8950">
        <v>4937244.7165881693</v>
      </c>
    </row>
    <row r="8951" spans="6:7" x14ac:dyDescent="0.45">
      <c r="F8951" s="18">
        <v>8943</v>
      </c>
      <c r="G8951">
        <v>1290810.7704723631</v>
      </c>
    </row>
    <row r="8952" spans="6:7" x14ac:dyDescent="0.45">
      <c r="F8952" s="18">
        <v>8944</v>
      </c>
      <c r="G8952">
        <v>747863.14638967346</v>
      </c>
    </row>
    <row r="8953" spans="6:7" x14ac:dyDescent="0.45">
      <c r="F8953" s="18">
        <v>8945</v>
      </c>
      <c r="G8953">
        <v>1432826.0006754617</v>
      </c>
    </row>
    <row r="8954" spans="6:7" x14ac:dyDescent="0.45">
      <c r="F8954" s="18">
        <v>8946</v>
      </c>
      <c r="G8954">
        <v>733553.73156274331</v>
      </c>
    </row>
    <row r="8955" spans="6:7" x14ac:dyDescent="0.45">
      <c r="F8955" s="18">
        <v>8947</v>
      </c>
      <c r="G8955">
        <v>4769470.0809238553</v>
      </c>
    </row>
    <row r="8956" spans="6:7" x14ac:dyDescent="0.45">
      <c r="F8956" s="18">
        <v>8948</v>
      </c>
      <c r="G8956">
        <v>1219299.0191729718</v>
      </c>
    </row>
    <row r="8957" spans="6:7" x14ac:dyDescent="0.45">
      <c r="F8957" s="18">
        <v>8949</v>
      </c>
      <c r="G8957">
        <v>2190549.9714726713</v>
      </c>
    </row>
    <row r="8958" spans="6:7" x14ac:dyDescent="0.45">
      <c r="F8958" s="18">
        <v>8950</v>
      </c>
      <c r="G8958">
        <v>629933.92578800453</v>
      </c>
    </row>
    <row r="8959" spans="6:7" x14ac:dyDescent="0.45">
      <c r="F8959" s="18">
        <v>8951</v>
      </c>
      <c r="G8959">
        <v>791173.65099014109</v>
      </c>
    </row>
    <row r="8960" spans="6:7" x14ac:dyDescent="0.45">
      <c r="F8960" s="18">
        <v>8952</v>
      </c>
      <c r="G8960">
        <v>1442745.8004693915</v>
      </c>
    </row>
    <row r="8961" spans="6:7" x14ac:dyDescent="0.45">
      <c r="F8961" s="18">
        <v>8953</v>
      </c>
      <c r="G8961">
        <v>8741665.7497011572</v>
      </c>
    </row>
    <row r="8962" spans="6:7" x14ac:dyDescent="0.45">
      <c r="F8962" s="18">
        <v>8954</v>
      </c>
      <c r="G8962">
        <v>459862.24900983879</v>
      </c>
    </row>
    <row r="8963" spans="6:7" x14ac:dyDescent="0.45">
      <c r="F8963" s="18">
        <v>8955</v>
      </c>
      <c r="G8963">
        <v>17016120.319987491</v>
      </c>
    </row>
    <row r="8964" spans="6:7" x14ac:dyDescent="0.45">
      <c r="F8964" s="18">
        <v>8956</v>
      </c>
      <c r="G8964">
        <v>903556.91505801922</v>
      </c>
    </row>
    <row r="8965" spans="6:7" x14ac:dyDescent="0.45">
      <c r="F8965" s="18">
        <v>8957</v>
      </c>
      <c r="G8965">
        <v>3671057.520585726</v>
      </c>
    </row>
    <row r="8966" spans="6:7" x14ac:dyDescent="0.45">
      <c r="F8966" s="18">
        <v>8958</v>
      </c>
      <c r="G8966">
        <v>905475.08228689234</v>
      </c>
    </row>
    <row r="8967" spans="6:7" x14ac:dyDescent="0.45">
      <c r="F8967" s="18">
        <v>8959</v>
      </c>
      <c r="G8967">
        <v>1640197.0401635705</v>
      </c>
    </row>
    <row r="8968" spans="6:7" x14ac:dyDescent="0.45">
      <c r="F8968" s="18">
        <v>8960</v>
      </c>
      <c r="G8968">
        <v>7410398.8109623762</v>
      </c>
    </row>
    <row r="8969" spans="6:7" x14ac:dyDescent="0.45">
      <c r="F8969" s="18">
        <v>8961</v>
      </c>
      <c r="G8969">
        <v>3002872.0619538915</v>
      </c>
    </row>
    <row r="8970" spans="6:7" x14ac:dyDescent="0.45">
      <c r="F8970" s="18">
        <v>8962</v>
      </c>
      <c r="G8970">
        <v>393319.63468004495</v>
      </c>
    </row>
    <row r="8971" spans="6:7" x14ac:dyDescent="0.45">
      <c r="F8971" s="18">
        <v>8963</v>
      </c>
      <c r="G8971">
        <v>853663.05271228647</v>
      </c>
    </row>
    <row r="8972" spans="6:7" x14ac:dyDescent="0.45">
      <c r="F8972" s="18">
        <v>8964</v>
      </c>
      <c r="G8972">
        <v>2261503.8815267235</v>
      </c>
    </row>
    <row r="8973" spans="6:7" x14ac:dyDescent="0.45">
      <c r="F8973" s="18">
        <v>8965</v>
      </c>
      <c r="G8973">
        <v>2507268.5972988708</v>
      </c>
    </row>
    <row r="8974" spans="6:7" x14ac:dyDescent="0.45">
      <c r="F8974" s="18">
        <v>8966</v>
      </c>
      <c r="G8974">
        <v>565980.16521608061</v>
      </c>
    </row>
    <row r="8975" spans="6:7" x14ac:dyDescent="0.45">
      <c r="F8975" s="18">
        <v>8967</v>
      </c>
      <c r="G8975">
        <v>953915.87501655822</v>
      </c>
    </row>
    <row r="8976" spans="6:7" x14ac:dyDescent="0.45">
      <c r="F8976" s="18">
        <v>8968</v>
      </c>
      <c r="G8976">
        <v>587048.39313826582</v>
      </c>
    </row>
    <row r="8977" spans="6:7" x14ac:dyDescent="0.45">
      <c r="F8977" s="18">
        <v>8969</v>
      </c>
      <c r="G8977">
        <v>3255891.4901962508</v>
      </c>
    </row>
    <row r="8978" spans="6:7" x14ac:dyDescent="0.45">
      <c r="F8978" s="18">
        <v>8970</v>
      </c>
      <c r="G8978">
        <v>305129.2013497008</v>
      </c>
    </row>
    <row r="8979" spans="6:7" x14ac:dyDescent="0.45">
      <c r="F8979" s="18">
        <v>8971</v>
      </c>
      <c r="G8979">
        <v>3662969.9946216205</v>
      </c>
    </row>
    <row r="8980" spans="6:7" x14ac:dyDescent="0.45">
      <c r="F8980" s="18">
        <v>8972</v>
      </c>
      <c r="G8980">
        <v>1899096.3480829506</v>
      </c>
    </row>
    <row r="8981" spans="6:7" x14ac:dyDescent="0.45">
      <c r="F8981" s="18">
        <v>8973</v>
      </c>
      <c r="G8981">
        <v>2828029.5558193242</v>
      </c>
    </row>
    <row r="8982" spans="6:7" x14ac:dyDescent="0.45">
      <c r="F8982" s="18">
        <v>8974</v>
      </c>
      <c r="G8982">
        <v>1090562.4442650615</v>
      </c>
    </row>
    <row r="8983" spans="6:7" x14ac:dyDescent="0.45">
      <c r="F8983" s="18">
        <v>8975</v>
      </c>
      <c r="G8983">
        <v>1520677.7969854549</v>
      </c>
    </row>
    <row r="8984" spans="6:7" x14ac:dyDescent="0.45">
      <c r="F8984" s="18">
        <v>8976</v>
      </c>
      <c r="G8984">
        <v>932327.76863529405</v>
      </c>
    </row>
    <row r="8985" spans="6:7" x14ac:dyDescent="0.45">
      <c r="F8985" s="18">
        <v>8977</v>
      </c>
      <c r="G8985">
        <v>340913.38371687877</v>
      </c>
    </row>
    <row r="8986" spans="6:7" x14ac:dyDescent="0.45">
      <c r="F8986" s="18">
        <v>8978</v>
      </c>
      <c r="G8986">
        <v>2631650.4906071736</v>
      </c>
    </row>
    <row r="8987" spans="6:7" x14ac:dyDescent="0.45">
      <c r="F8987" s="18">
        <v>8979</v>
      </c>
      <c r="G8987">
        <v>409928.38719557592</v>
      </c>
    </row>
    <row r="8988" spans="6:7" x14ac:dyDescent="0.45">
      <c r="F8988" s="18">
        <v>8980</v>
      </c>
      <c r="G8988">
        <v>1242460.5197805264</v>
      </c>
    </row>
    <row r="8989" spans="6:7" x14ac:dyDescent="0.45">
      <c r="F8989" s="18">
        <v>8981</v>
      </c>
      <c r="G8989">
        <v>2665430.6055635167</v>
      </c>
    </row>
    <row r="8990" spans="6:7" x14ac:dyDescent="0.45">
      <c r="F8990" s="18">
        <v>8982</v>
      </c>
      <c r="G8990">
        <v>8830047.3604897279</v>
      </c>
    </row>
    <row r="8991" spans="6:7" x14ac:dyDescent="0.45">
      <c r="F8991" s="18">
        <v>8983</v>
      </c>
      <c r="G8991">
        <v>1747492.6062227208</v>
      </c>
    </row>
    <row r="8992" spans="6:7" x14ac:dyDescent="0.45">
      <c r="F8992" s="18">
        <v>8984</v>
      </c>
      <c r="G8992">
        <v>2244119.7257439122</v>
      </c>
    </row>
    <row r="8993" spans="6:7" x14ac:dyDescent="0.45">
      <c r="F8993" s="18">
        <v>8985</v>
      </c>
      <c r="G8993">
        <v>1136319.4493770495</v>
      </c>
    </row>
    <row r="8994" spans="6:7" x14ac:dyDescent="0.45">
      <c r="F8994" s="18">
        <v>8986</v>
      </c>
      <c r="G8994">
        <v>3980949.3961131461</v>
      </c>
    </row>
    <row r="8995" spans="6:7" x14ac:dyDescent="0.45">
      <c r="F8995" s="18">
        <v>8987</v>
      </c>
      <c r="G8995">
        <v>920333.39619903988</v>
      </c>
    </row>
    <row r="8996" spans="6:7" x14ac:dyDescent="0.45">
      <c r="F8996" s="18">
        <v>8988</v>
      </c>
      <c r="G8996">
        <v>384998.06692486699</v>
      </c>
    </row>
    <row r="8997" spans="6:7" x14ac:dyDescent="0.45">
      <c r="F8997" s="18">
        <v>8989</v>
      </c>
      <c r="G8997">
        <v>3260122.3097507153</v>
      </c>
    </row>
    <row r="8998" spans="6:7" x14ac:dyDescent="0.45">
      <c r="F8998" s="18">
        <v>8990</v>
      </c>
      <c r="G8998">
        <v>298577.59087999217</v>
      </c>
    </row>
    <row r="8999" spans="6:7" x14ac:dyDescent="0.45">
      <c r="F8999" s="18">
        <v>8991</v>
      </c>
      <c r="G8999">
        <v>766478.62886891188</v>
      </c>
    </row>
    <row r="9000" spans="6:7" x14ac:dyDescent="0.45">
      <c r="F9000" s="18">
        <v>8992</v>
      </c>
      <c r="G9000">
        <v>3584329.4185705758</v>
      </c>
    </row>
    <row r="9001" spans="6:7" x14ac:dyDescent="0.45">
      <c r="F9001" s="18">
        <v>8993</v>
      </c>
      <c r="G9001">
        <v>1857570.1883542663</v>
      </c>
    </row>
    <row r="9002" spans="6:7" x14ac:dyDescent="0.45">
      <c r="F9002" s="18">
        <v>8994</v>
      </c>
      <c r="G9002">
        <v>1041671.4052106766</v>
      </c>
    </row>
    <row r="9003" spans="6:7" x14ac:dyDescent="0.45">
      <c r="F9003" s="18">
        <v>8995</v>
      </c>
      <c r="G9003">
        <v>2102386.4642001386</v>
      </c>
    </row>
    <row r="9004" spans="6:7" x14ac:dyDescent="0.45">
      <c r="F9004" s="18">
        <v>8996</v>
      </c>
      <c r="G9004">
        <v>2367995.8773121838</v>
      </c>
    </row>
    <row r="9005" spans="6:7" x14ac:dyDescent="0.45">
      <c r="F9005" s="18">
        <v>8997</v>
      </c>
      <c r="G9005">
        <v>742159.20159365924</v>
      </c>
    </row>
    <row r="9006" spans="6:7" x14ac:dyDescent="0.45">
      <c r="F9006" s="18">
        <v>8998</v>
      </c>
      <c r="G9006">
        <v>910938.49699935631</v>
      </c>
    </row>
    <row r="9007" spans="6:7" x14ac:dyDescent="0.45">
      <c r="F9007" s="18">
        <v>8999</v>
      </c>
      <c r="G9007">
        <v>827133.37753425946</v>
      </c>
    </row>
    <row r="9008" spans="6:7" x14ac:dyDescent="0.45">
      <c r="F9008" s="18">
        <v>9000</v>
      </c>
      <c r="G9008">
        <v>6320275.8119890243</v>
      </c>
    </row>
    <row r="9009" spans="6:7" x14ac:dyDescent="0.45">
      <c r="F9009" s="18">
        <v>9001</v>
      </c>
      <c r="G9009">
        <v>1429060.0434136547</v>
      </c>
    </row>
    <row r="9010" spans="6:7" x14ac:dyDescent="0.45">
      <c r="F9010" s="18">
        <v>9002</v>
      </c>
      <c r="G9010">
        <v>7754647.6952152001</v>
      </c>
    </row>
    <row r="9011" spans="6:7" x14ac:dyDescent="0.45">
      <c r="F9011" s="18">
        <v>9003</v>
      </c>
      <c r="G9011">
        <v>18709436.630436547</v>
      </c>
    </row>
    <row r="9012" spans="6:7" x14ac:dyDescent="0.45">
      <c r="F9012" s="18">
        <v>9004</v>
      </c>
      <c r="G9012">
        <v>1650157.113739145</v>
      </c>
    </row>
    <row r="9013" spans="6:7" x14ac:dyDescent="0.45">
      <c r="F9013" s="18">
        <v>9005</v>
      </c>
      <c r="G9013">
        <v>427591.77648396819</v>
      </c>
    </row>
    <row r="9014" spans="6:7" x14ac:dyDescent="0.45">
      <c r="F9014" s="18">
        <v>9006</v>
      </c>
      <c r="G9014">
        <v>1460701.6803262611</v>
      </c>
    </row>
    <row r="9015" spans="6:7" x14ac:dyDescent="0.45">
      <c r="F9015" s="18">
        <v>9007</v>
      </c>
      <c r="G9015">
        <v>1437653.0160886897</v>
      </c>
    </row>
    <row r="9016" spans="6:7" x14ac:dyDescent="0.45">
      <c r="F9016" s="18">
        <v>9008</v>
      </c>
      <c r="G9016">
        <v>379451.07898507785</v>
      </c>
    </row>
    <row r="9017" spans="6:7" x14ac:dyDescent="0.45">
      <c r="F9017" s="18">
        <v>9009</v>
      </c>
      <c r="G9017">
        <v>9135325.4402484186</v>
      </c>
    </row>
    <row r="9018" spans="6:7" x14ac:dyDescent="0.45">
      <c r="F9018" s="18">
        <v>9010</v>
      </c>
      <c r="G9018">
        <v>1123235.8365868649</v>
      </c>
    </row>
    <row r="9019" spans="6:7" x14ac:dyDescent="0.45">
      <c r="F9019" s="18">
        <v>9011</v>
      </c>
      <c r="G9019">
        <v>963979.62389582477</v>
      </c>
    </row>
    <row r="9020" spans="6:7" x14ac:dyDescent="0.45">
      <c r="F9020" s="18">
        <v>9012</v>
      </c>
      <c r="G9020">
        <v>2897335.7430485222</v>
      </c>
    </row>
    <row r="9021" spans="6:7" x14ac:dyDescent="0.45">
      <c r="F9021" s="18">
        <v>9013</v>
      </c>
      <c r="G9021">
        <v>5040639.6919766665</v>
      </c>
    </row>
    <row r="9022" spans="6:7" x14ac:dyDescent="0.45">
      <c r="F9022" s="18">
        <v>9014</v>
      </c>
      <c r="G9022">
        <v>5805142.0791761419</v>
      </c>
    </row>
    <row r="9023" spans="6:7" x14ac:dyDescent="0.45">
      <c r="F9023" s="18">
        <v>9015</v>
      </c>
      <c r="G9023">
        <v>439643.27862976695</v>
      </c>
    </row>
    <row r="9024" spans="6:7" x14ac:dyDescent="0.45">
      <c r="F9024" s="18">
        <v>9016</v>
      </c>
      <c r="G9024">
        <v>2500693.3667379804</v>
      </c>
    </row>
    <row r="9025" spans="6:7" x14ac:dyDescent="0.45">
      <c r="F9025" s="18">
        <v>9017</v>
      </c>
      <c r="G9025">
        <v>737840.56185400323</v>
      </c>
    </row>
    <row r="9026" spans="6:7" x14ac:dyDescent="0.45">
      <c r="F9026" s="18">
        <v>9018</v>
      </c>
      <c r="G9026">
        <v>2146232.1391945807</v>
      </c>
    </row>
    <row r="9027" spans="6:7" x14ac:dyDescent="0.45">
      <c r="F9027" s="18">
        <v>9019</v>
      </c>
      <c r="G9027">
        <v>1578245.022473027</v>
      </c>
    </row>
    <row r="9028" spans="6:7" x14ac:dyDescent="0.45">
      <c r="F9028" s="18">
        <v>9020</v>
      </c>
      <c r="G9028">
        <v>1401893.647041772</v>
      </c>
    </row>
    <row r="9029" spans="6:7" x14ac:dyDescent="0.45">
      <c r="F9029" s="18">
        <v>9021</v>
      </c>
      <c r="G9029">
        <v>862786.84032984218</v>
      </c>
    </row>
    <row r="9030" spans="6:7" x14ac:dyDescent="0.45">
      <c r="F9030" s="18">
        <v>9022</v>
      </c>
      <c r="G9030">
        <v>1494858.6015703632</v>
      </c>
    </row>
    <row r="9031" spans="6:7" x14ac:dyDescent="0.45">
      <c r="F9031" s="18">
        <v>9023</v>
      </c>
      <c r="G9031">
        <v>2102885.8320575259</v>
      </c>
    </row>
    <row r="9032" spans="6:7" x14ac:dyDescent="0.45">
      <c r="F9032" s="18">
        <v>9024</v>
      </c>
      <c r="G9032">
        <v>3935385.6432870221</v>
      </c>
    </row>
    <row r="9033" spans="6:7" x14ac:dyDescent="0.45">
      <c r="F9033" s="18">
        <v>9025</v>
      </c>
      <c r="G9033">
        <v>3283430.5682629058</v>
      </c>
    </row>
    <row r="9034" spans="6:7" x14ac:dyDescent="0.45">
      <c r="F9034" s="18">
        <v>9026</v>
      </c>
      <c r="G9034">
        <v>2103620.4822730655</v>
      </c>
    </row>
    <row r="9035" spans="6:7" x14ac:dyDescent="0.45">
      <c r="F9035" s="18">
        <v>9027</v>
      </c>
      <c r="G9035">
        <v>461541.43107296835</v>
      </c>
    </row>
    <row r="9036" spans="6:7" x14ac:dyDescent="0.45">
      <c r="F9036" s="18">
        <v>9028</v>
      </c>
      <c r="G9036">
        <v>4043568.0325221438</v>
      </c>
    </row>
    <row r="9037" spans="6:7" x14ac:dyDescent="0.45">
      <c r="F9037" s="18">
        <v>9029</v>
      </c>
      <c r="G9037">
        <v>919992.44317609491</v>
      </c>
    </row>
    <row r="9038" spans="6:7" x14ac:dyDescent="0.45">
      <c r="F9038" s="18">
        <v>9030</v>
      </c>
      <c r="G9038">
        <v>586184.89276651817</v>
      </c>
    </row>
    <row r="9039" spans="6:7" x14ac:dyDescent="0.45">
      <c r="F9039" s="18">
        <v>9031</v>
      </c>
      <c r="G9039">
        <v>5974236.5967669487</v>
      </c>
    </row>
    <row r="9040" spans="6:7" x14ac:dyDescent="0.45">
      <c r="F9040" s="18">
        <v>9032</v>
      </c>
      <c r="G9040">
        <v>2806469.3103868337</v>
      </c>
    </row>
    <row r="9041" spans="6:7" x14ac:dyDescent="0.45">
      <c r="F9041" s="18">
        <v>9033</v>
      </c>
      <c r="G9041">
        <v>2503017.6853022282</v>
      </c>
    </row>
    <row r="9042" spans="6:7" x14ac:dyDescent="0.45">
      <c r="F9042" s="18">
        <v>9034</v>
      </c>
      <c r="G9042">
        <v>5692614.2038735058</v>
      </c>
    </row>
    <row r="9043" spans="6:7" x14ac:dyDescent="0.45">
      <c r="F9043" s="18">
        <v>9035</v>
      </c>
      <c r="G9043">
        <v>724718.74521179765</v>
      </c>
    </row>
    <row r="9044" spans="6:7" x14ac:dyDescent="0.45">
      <c r="F9044" s="18">
        <v>9036</v>
      </c>
      <c r="G9044">
        <v>171182.10610093988</v>
      </c>
    </row>
    <row r="9045" spans="6:7" x14ac:dyDescent="0.45">
      <c r="F9045" s="18">
        <v>9037</v>
      </c>
      <c r="G9045">
        <v>1027328.3143375827</v>
      </c>
    </row>
    <row r="9046" spans="6:7" x14ac:dyDescent="0.45">
      <c r="F9046" s="18">
        <v>9038</v>
      </c>
      <c r="G9046">
        <v>908387.77199232928</v>
      </c>
    </row>
    <row r="9047" spans="6:7" x14ac:dyDescent="0.45">
      <c r="F9047" s="18">
        <v>9039</v>
      </c>
      <c r="G9047">
        <v>559461.17781314021</v>
      </c>
    </row>
    <row r="9048" spans="6:7" x14ac:dyDescent="0.45">
      <c r="F9048" s="18">
        <v>9040</v>
      </c>
      <c r="G9048">
        <v>3346715.177168794</v>
      </c>
    </row>
    <row r="9049" spans="6:7" x14ac:dyDescent="0.45">
      <c r="F9049" s="18">
        <v>9041</v>
      </c>
      <c r="G9049">
        <v>397571.63015110092</v>
      </c>
    </row>
    <row r="9050" spans="6:7" x14ac:dyDescent="0.45">
      <c r="F9050" s="18">
        <v>9042</v>
      </c>
      <c r="G9050">
        <v>7316355.6817102097</v>
      </c>
    </row>
    <row r="9051" spans="6:7" x14ac:dyDescent="0.45">
      <c r="F9051" s="18">
        <v>9043</v>
      </c>
      <c r="G9051">
        <v>7040919.6567416312</v>
      </c>
    </row>
    <row r="9052" spans="6:7" x14ac:dyDescent="0.45">
      <c r="F9052" s="18">
        <v>9044</v>
      </c>
      <c r="G9052">
        <v>1338707.3662011519</v>
      </c>
    </row>
    <row r="9053" spans="6:7" x14ac:dyDescent="0.45">
      <c r="F9053" s="18">
        <v>9045</v>
      </c>
      <c r="G9053">
        <v>3442468.9079420539</v>
      </c>
    </row>
    <row r="9054" spans="6:7" x14ac:dyDescent="0.45">
      <c r="F9054" s="18">
        <v>9046</v>
      </c>
      <c r="G9054">
        <v>3744129.2092881119</v>
      </c>
    </row>
    <row r="9055" spans="6:7" x14ac:dyDescent="0.45">
      <c r="F9055" s="18">
        <v>9047</v>
      </c>
      <c r="G9055">
        <v>1070779.368131944</v>
      </c>
    </row>
    <row r="9056" spans="6:7" x14ac:dyDescent="0.45">
      <c r="F9056" s="18">
        <v>9048</v>
      </c>
      <c r="G9056">
        <v>1240301.1586127286</v>
      </c>
    </row>
    <row r="9057" spans="6:7" x14ac:dyDescent="0.45">
      <c r="F9057" s="18">
        <v>9049</v>
      </c>
      <c r="G9057">
        <v>1075655.6828272005</v>
      </c>
    </row>
    <row r="9058" spans="6:7" x14ac:dyDescent="0.45">
      <c r="F9058" s="18">
        <v>9050</v>
      </c>
      <c r="G9058">
        <v>4659523.7782665314</v>
      </c>
    </row>
    <row r="9059" spans="6:7" x14ac:dyDescent="0.45">
      <c r="F9059" s="18">
        <v>9051</v>
      </c>
      <c r="G9059">
        <v>4856778.6567130433</v>
      </c>
    </row>
    <row r="9060" spans="6:7" x14ac:dyDescent="0.45">
      <c r="F9060" s="18">
        <v>9052</v>
      </c>
      <c r="G9060">
        <v>4035997.4708133796</v>
      </c>
    </row>
    <row r="9061" spans="6:7" x14ac:dyDescent="0.45">
      <c r="F9061" s="18">
        <v>9053</v>
      </c>
      <c r="G9061">
        <v>1473541.5646799572</v>
      </c>
    </row>
    <row r="9062" spans="6:7" x14ac:dyDescent="0.45">
      <c r="F9062" s="18">
        <v>9054</v>
      </c>
      <c r="G9062">
        <v>546548.37858323916</v>
      </c>
    </row>
    <row r="9063" spans="6:7" x14ac:dyDescent="0.45">
      <c r="F9063" s="18">
        <v>9055</v>
      </c>
      <c r="G9063">
        <v>1287374.2167639036</v>
      </c>
    </row>
    <row r="9064" spans="6:7" x14ac:dyDescent="0.45">
      <c r="F9064" s="18">
        <v>9056</v>
      </c>
      <c r="G9064">
        <v>7413694.4871590193</v>
      </c>
    </row>
    <row r="9065" spans="6:7" x14ac:dyDescent="0.45">
      <c r="F9065" s="18">
        <v>9057</v>
      </c>
      <c r="G9065">
        <v>5116280.7688792646</v>
      </c>
    </row>
    <row r="9066" spans="6:7" x14ac:dyDescent="0.45">
      <c r="F9066" s="18">
        <v>9058</v>
      </c>
      <c r="G9066">
        <v>11618804.667349426</v>
      </c>
    </row>
    <row r="9067" spans="6:7" x14ac:dyDescent="0.45">
      <c r="F9067" s="18">
        <v>9059</v>
      </c>
      <c r="G9067">
        <v>1302544.9272552999</v>
      </c>
    </row>
    <row r="9068" spans="6:7" x14ac:dyDescent="0.45">
      <c r="F9068" s="18">
        <v>9060</v>
      </c>
      <c r="G9068">
        <v>660359.4148808727</v>
      </c>
    </row>
    <row r="9069" spans="6:7" x14ac:dyDescent="0.45">
      <c r="F9069" s="18">
        <v>9061</v>
      </c>
      <c r="G9069">
        <v>175036.7907342613</v>
      </c>
    </row>
    <row r="9070" spans="6:7" x14ac:dyDescent="0.45">
      <c r="F9070" s="18">
        <v>9062</v>
      </c>
      <c r="G9070">
        <v>944900.64919389912</v>
      </c>
    </row>
    <row r="9071" spans="6:7" x14ac:dyDescent="0.45">
      <c r="F9071" s="18">
        <v>9063</v>
      </c>
      <c r="G9071">
        <v>605099.07340838166</v>
      </c>
    </row>
    <row r="9072" spans="6:7" x14ac:dyDescent="0.45">
      <c r="F9072" s="18">
        <v>9064</v>
      </c>
      <c r="G9072">
        <v>453870.3918408046</v>
      </c>
    </row>
    <row r="9073" spans="6:7" x14ac:dyDescent="0.45">
      <c r="F9073" s="18">
        <v>9065</v>
      </c>
      <c r="G9073">
        <v>8460881.8203907125</v>
      </c>
    </row>
    <row r="9074" spans="6:7" x14ac:dyDescent="0.45">
      <c r="F9074" s="18">
        <v>9066</v>
      </c>
      <c r="G9074">
        <v>1200438.5413588299</v>
      </c>
    </row>
    <row r="9075" spans="6:7" x14ac:dyDescent="0.45">
      <c r="F9075" s="18">
        <v>9067</v>
      </c>
      <c r="G9075">
        <v>1761992.7206236529</v>
      </c>
    </row>
    <row r="9076" spans="6:7" x14ac:dyDescent="0.45">
      <c r="F9076" s="18">
        <v>9068</v>
      </c>
      <c r="G9076">
        <v>1717378.5800858494</v>
      </c>
    </row>
    <row r="9077" spans="6:7" x14ac:dyDescent="0.45">
      <c r="F9077" s="18">
        <v>9069</v>
      </c>
      <c r="G9077">
        <v>3201054.6228550966</v>
      </c>
    </row>
    <row r="9078" spans="6:7" x14ac:dyDescent="0.45">
      <c r="F9078" s="18">
        <v>9070</v>
      </c>
      <c r="G9078">
        <v>1882048.7463070524</v>
      </c>
    </row>
    <row r="9079" spans="6:7" x14ac:dyDescent="0.45">
      <c r="F9079" s="18">
        <v>9071</v>
      </c>
      <c r="G9079">
        <v>4049851.7331478144</v>
      </c>
    </row>
    <row r="9080" spans="6:7" x14ac:dyDescent="0.45">
      <c r="F9080" s="18">
        <v>9072</v>
      </c>
      <c r="G9080">
        <v>1726313.20590875</v>
      </c>
    </row>
    <row r="9081" spans="6:7" x14ac:dyDescent="0.45">
      <c r="F9081" s="18">
        <v>9073</v>
      </c>
      <c r="G9081">
        <v>1000902.5205360329</v>
      </c>
    </row>
    <row r="9082" spans="6:7" x14ac:dyDescent="0.45">
      <c r="F9082" s="18">
        <v>9074</v>
      </c>
      <c r="G9082">
        <v>2407398.7931834897</v>
      </c>
    </row>
    <row r="9083" spans="6:7" x14ac:dyDescent="0.45">
      <c r="F9083" s="18">
        <v>9075</v>
      </c>
      <c r="G9083">
        <v>12372559.89323435</v>
      </c>
    </row>
    <row r="9084" spans="6:7" x14ac:dyDescent="0.45">
      <c r="F9084" s="18">
        <v>9076</v>
      </c>
      <c r="G9084">
        <v>1670495.4708121654</v>
      </c>
    </row>
    <row r="9085" spans="6:7" x14ac:dyDescent="0.45">
      <c r="F9085" s="18">
        <v>9077</v>
      </c>
      <c r="G9085">
        <v>587863.99628897989</v>
      </c>
    </row>
    <row r="9086" spans="6:7" x14ac:dyDescent="0.45">
      <c r="F9086" s="18">
        <v>9078</v>
      </c>
      <c r="G9086">
        <v>2526681.0955487704</v>
      </c>
    </row>
    <row r="9087" spans="6:7" x14ac:dyDescent="0.45">
      <c r="F9087" s="18">
        <v>9079</v>
      </c>
      <c r="G9087">
        <v>2109288.490282895</v>
      </c>
    </row>
    <row r="9088" spans="6:7" x14ac:dyDescent="0.45">
      <c r="F9088" s="18">
        <v>9080</v>
      </c>
      <c r="G9088">
        <v>2965366.7756082034</v>
      </c>
    </row>
    <row r="9089" spans="6:7" x14ac:dyDescent="0.45">
      <c r="F9089" s="18">
        <v>9081</v>
      </c>
      <c r="G9089">
        <v>915550.89147378784</v>
      </c>
    </row>
    <row r="9090" spans="6:7" x14ac:dyDescent="0.45">
      <c r="F9090" s="18">
        <v>9082</v>
      </c>
      <c r="G9090">
        <v>2580090.1186258728</v>
      </c>
    </row>
    <row r="9091" spans="6:7" x14ac:dyDescent="0.45">
      <c r="F9091" s="18">
        <v>9083</v>
      </c>
      <c r="G9091">
        <v>4601588.659507772</v>
      </c>
    </row>
    <row r="9092" spans="6:7" x14ac:dyDescent="0.45">
      <c r="F9092" s="18">
        <v>9084</v>
      </c>
      <c r="G9092">
        <v>1730706.8332547375</v>
      </c>
    </row>
    <row r="9093" spans="6:7" x14ac:dyDescent="0.45">
      <c r="F9093" s="18">
        <v>9085</v>
      </c>
      <c r="G9093">
        <v>679575.98128354095</v>
      </c>
    </row>
    <row r="9094" spans="6:7" x14ac:dyDescent="0.45">
      <c r="F9094" s="18">
        <v>9086</v>
      </c>
      <c r="G9094">
        <v>2340693.4688012511</v>
      </c>
    </row>
    <row r="9095" spans="6:7" x14ac:dyDescent="0.45">
      <c r="F9095" s="18">
        <v>9087</v>
      </c>
      <c r="G9095">
        <v>735509.40433278121</v>
      </c>
    </row>
    <row r="9096" spans="6:7" x14ac:dyDescent="0.45">
      <c r="F9096" s="18">
        <v>9088</v>
      </c>
      <c r="G9096">
        <v>1725047.0244768313</v>
      </c>
    </row>
    <row r="9097" spans="6:7" x14ac:dyDescent="0.45">
      <c r="F9097" s="18">
        <v>9089</v>
      </c>
      <c r="G9097">
        <v>5872974.4825874539</v>
      </c>
    </row>
    <row r="9098" spans="6:7" x14ac:dyDescent="0.45">
      <c r="F9098" s="18">
        <v>9090</v>
      </c>
      <c r="G9098">
        <v>2909824.8458731617</v>
      </c>
    </row>
    <row r="9099" spans="6:7" x14ac:dyDescent="0.45">
      <c r="F9099" s="18">
        <v>9091</v>
      </c>
      <c r="G9099">
        <v>3216053.4840787877</v>
      </c>
    </row>
    <row r="9100" spans="6:7" x14ac:dyDescent="0.45">
      <c r="F9100" s="18">
        <v>9092</v>
      </c>
      <c r="G9100">
        <v>1365753.7228564071</v>
      </c>
    </row>
    <row r="9101" spans="6:7" x14ac:dyDescent="0.45">
      <c r="F9101" s="18">
        <v>9093</v>
      </c>
      <c r="G9101">
        <v>1984200.7677794117</v>
      </c>
    </row>
    <row r="9102" spans="6:7" x14ac:dyDescent="0.45">
      <c r="F9102" s="18">
        <v>9094</v>
      </c>
      <c r="G9102">
        <v>2492017.9577450864</v>
      </c>
    </row>
    <row r="9103" spans="6:7" x14ac:dyDescent="0.45">
      <c r="F9103" s="18">
        <v>9095</v>
      </c>
      <c r="G9103">
        <v>1768817.4943119306</v>
      </c>
    </row>
    <row r="9104" spans="6:7" x14ac:dyDescent="0.45">
      <c r="F9104" s="18">
        <v>9096</v>
      </c>
      <c r="G9104">
        <v>5324814.2024068413</v>
      </c>
    </row>
    <row r="9105" spans="6:7" x14ac:dyDescent="0.45">
      <c r="F9105" s="18">
        <v>9097</v>
      </c>
      <c r="G9105">
        <v>8629884.9454592932</v>
      </c>
    </row>
    <row r="9106" spans="6:7" x14ac:dyDescent="0.45">
      <c r="F9106" s="18">
        <v>9098</v>
      </c>
      <c r="G9106">
        <v>1092418.3654541692</v>
      </c>
    </row>
    <row r="9107" spans="6:7" x14ac:dyDescent="0.45">
      <c r="F9107" s="18">
        <v>9099</v>
      </c>
      <c r="G9107">
        <v>4502250.4822341651</v>
      </c>
    </row>
    <row r="9108" spans="6:7" x14ac:dyDescent="0.45">
      <c r="F9108" s="18">
        <v>9100</v>
      </c>
      <c r="G9108">
        <v>1730235.8078612902</v>
      </c>
    </row>
    <row r="9109" spans="6:7" x14ac:dyDescent="0.45">
      <c r="F9109" s="18">
        <v>9101</v>
      </c>
      <c r="G9109">
        <v>3274137.6255779755</v>
      </c>
    </row>
    <row r="9110" spans="6:7" x14ac:dyDescent="0.45">
      <c r="F9110" s="18">
        <v>9102</v>
      </c>
      <c r="G9110">
        <v>3203633.0418152865</v>
      </c>
    </row>
    <row r="9111" spans="6:7" x14ac:dyDescent="0.45">
      <c r="F9111" s="18">
        <v>9103</v>
      </c>
      <c r="G9111">
        <v>474059.31857305713</v>
      </c>
    </row>
    <row r="9112" spans="6:7" x14ac:dyDescent="0.45">
      <c r="F9112" s="18">
        <v>9104</v>
      </c>
      <c r="G9112">
        <v>941492.46162955603</v>
      </c>
    </row>
    <row r="9113" spans="6:7" x14ac:dyDescent="0.45">
      <c r="F9113" s="18">
        <v>9105</v>
      </c>
      <c r="G9113">
        <v>1446458.3486793917</v>
      </c>
    </row>
    <row r="9114" spans="6:7" x14ac:dyDescent="0.45">
      <c r="F9114" s="18">
        <v>9106</v>
      </c>
      <c r="G9114">
        <v>1691741.4928006036</v>
      </c>
    </row>
    <row r="9115" spans="6:7" x14ac:dyDescent="0.45">
      <c r="F9115" s="18">
        <v>9107</v>
      </c>
      <c r="G9115">
        <v>2188610.1463750168</v>
      </c>
    </row>
    <row r="9116" spans="6:7" x14ac:dyDescent="0.45">
      <c r="F9116" s="18">
        <v>9108</v>
      </c>
      <c r="G9116">
        <v>592998.47485736583</v>
      </c>
    </row>
    <row r="9117" spans="6:7" x14ac:dyDescent="0.45">
      <c r="F9117" s="18">
        <v>9109</v>
      </c>
      <c r="G9117">
        <v>917231.07276377105</v>
      </c>
    </row>
    <row r="9118" spans="6:7" x14ac:dyDescent="0.45">
      <c r="F9118" s="18">
        <v>9110</v>
      </c>
      <c r="G9118">
        <v>3231795.0113170315</v>
      </c>
    </row>
    <row r="9119" spans="6:7" x14ac:dyDescent="0.45">
      <c r="F9119" s="18">
        <v>9111</v>
      </c>
      <c r="G9119">
        <v>3571874.8252194095</v>
      </c>
    </row>
    <row r="9120" spans="6:7" x14ac:dyDescent="0.45">
      <c r="F9120" s="18">
        <v>9112</v>
      </c>
      <c r="G9120">
        <v>1326027.5970524726</v>
      </c>
    </row>
    <row r="9121" spans="6:7" x14ac:dyDescent="0.45">
      <c r="F9121" s="18">
        <v>9113</v>
      </c>
      <c r="G9121">
        <v>405164.92542611645</v>
      </c>
    </row>
    <row r="9122" spans="6:7" x14ac:dyDescent="0.45">
      <c r="F9122" s="18">
        <v>9114</v>
      </c>
      <c r="G9122">
        <v>14409208.53775125</v>
      </c>
    </row>
    <row r="9123" spans="6:7" x14ac:dyDescent="0.45">
      <c r="F9123" s="18">
        <v>9115</v>
      </c>
      <c r="G9123">
        <v>1306662.7514249259</v>
      </c>
    </row>
    <row r="9124" spans="6:7" x14ac:dyDescent="0.45">
      <c r="F9124" s="18">
        <v>9116</v>
      </c>
      <c r="G9124">
        <v>1473593.840287864</v>
      </c>
    </row>
    <row r="9125" spans="6:7" x14ac:dyDescent="0.45">
      <c r="F9125" s="18">
        <v>9117</v>
      </c>
      <c r="G9125">
        <v>2978546.0652056634</v>
      </c>
    </row>
    <row r="9126" spans="6:7" x14ac:dyDescent="0.45">
      <c r="F9126" s="18">
        <v>9118</v>
      </c>
      <c r="G9126">
        <v>3971264.9512564507</v>
      </c>
    </row>
    <row r="9127" spans="6:7" x14ac:dyDescent="0.45">
      <c r="F9127" s="18">
        <v>9119</v>
      </c>
      <c r="G9127">
        <v>275383.15604162571</v>
      </c>
    </row>
    <row r="9128" spans="6:7" x14ac:dyDescent="0.45">
      <c r="F9128" s="18">
        <v>9120</v>
      </c>
      <c r="G9128">
        <v>3950690.101375422</v>
      </c>
    </row>
    <row r="9129" spans="6:7" x14ac:dyDescent="0.45">
      <c r="F9129" s="18">
        <v>9121</v>
      </c>
      <c r="G9129">
        <v>2094792.9335065291</v>
      </c>
    </row>
    <row r="9130" spans="6:7" x14ac:dyDescent="0.45">
      <c r="F9130" s="18">
        <v>9122</v>
      </c>
      <c r="G9130">
        <v>1731273.5087626434</v>
      </c>
    </row>
    <row r="9131" spans="6:7" x14ac:dyDescent="0.45">
      <c r="F9131" s="18">
        <v>9123</v>
      </c>
      <c r="G9131">
        <v>1947629.8364776094</v>
      </c>
    </row>
    <row r="9132" spans="6:7" x14ac:dyDescent="0.45">
      <c r="F9132" s="18">
        <v>9124</v>
      </c>
      <c r="G9132">
        <v>5086878.3677074872</v>
      </c>
    </row>
    <row r="9133" spans="6:7" x14ac:dyDescent="0.45">
      <c r="F9133" s="18">
        <v>9125</v>
      </c>
      <c r="G9133">
        <v>1283967.6310883642</v>
      </c>
    </row>
    <row r="9134" spans="6:7" x14ac:dyDescent="0.45">
      <c r="F9134" s="18">
        <v>9126</v>
      </c>
      <c r="G9134">
        <v>4256767.2884706529</v>
      </c>
    </row>
    <row r="9135" spans="6:7" x14ac:dyDescent="0.45">
      <c r="F9135" s="18">
        <v>9127</v>
      </c>
      <c r="G9135">
        <v>2797502.1339814956</v>
      </c>
    </row>
    <row r="9136" spans="6:7" x14ac:dyDescent="0.45">
      <c r="F9136" s="18">
        <v>9128</v>
      </c>
      <c r="G9136">
        <v>2523146.4422432459</v>
      </c>
    </row>
    <row r="9137" spans="6:7" x14ac:dyDescent="0.45">
      <c r="F9137" s="18">
        <v>9129</v>
      </c>
      <c r="G9137">
        <v>3005400.9940091898</v>
      </c>
    </row>
    <row r="9138" spans="6:7" x14ac:dyDescent="0.45">
      <c r="F9138" s="18">
        <v>9130</v>
      </c>
      <c r="G9138">
        <v>790965.9877107545</v>
      </c>
    </row>
    <row r="9139" spans="6:7" x14ac:dyDescent="0.45">
      <c r="F9139" s="18">
        <v>9131</v>
      </c>
      <c r="G9139">
        <v>446212.4383595793</v>
      </c>
    </row>
    <row r="9140" spans="6:7" x14ac:dyDescent="0.45">
      <c r="F9140" s="18">
        <v>9132</v>
      </c>
      <c r="G9140">
        <v>1911757.2348210465</v>
      </c>
    </row>
    <row r="9141" spans="6:7" x14ac:dyDescent="0.45">
      <c r="F9141" s="18">
        <v>9133</v>
      </c>
      <c r="G9141">
        <v>1118213.7435757047</v>
      </c>
    </row>
    <row r="9142" spans="6:7" x14ac:dyDescent="0.45">
      <c r="F9142" s="18">
        <v>9134</v>
      </c>
      <c r="G9142">
        <v>854929.40396424651</v>
      </c>
    </row>
    <row r="9143" spans="6:7" x14ac:dyDescent="0.45">
      <c r="F9143" s="18">
        <v>9135</v>
      </c>
      <c r="G9143">
        <v>4534133.6300264113</v>
      </c>
    </row>
    <row r="9144" spans="6:7" x14ac:dyDescent="0.45">
      <c r="F9144" s="18">
        <v>9136</v>
      </c>
      <c r="G9144">
        <v>1097026.965034758</v>
      </c>
    </row>
    <row r="9145" spans="6:7" x14ac:dyDescent="0.45">
      <c r="F9145" s="18">
        <v>9137</v>
      </c>
      <c r="G9145">
        <v>1471251.0616772226</v>
      </c>
    </row>
    <row r="9146" spans="6:7" x14ac:dyDescent="0.45">
      <c r="F9146" s="18">
        <v>9138</v>
      </c>
      <c r="G9146">
        <v>3750383.7748388867</v>
      </c>
    </row>
    <row r="9147" spans="6:7" x14ac:dyDescent="0.45">
      <c r="F9147" s="18">
        <v>9139</v>
      </c>
      <c r="G9147">
        <v>1371344.8776194695</v>
      </c>
    </row>
    <row r="9148" spans="6:7" x14ac:dyDescent="0.45">
      <c r="F9148" s="18">
        <v>9140</v>
      </c>
      <c r="G9148">
        <v>4083229.9679007153</v>
      </c>
    </row>
    <row r="9149" spans="6:7" x14ac:dyDescent="0.45">
      <c r="F9149" s="18">
        <v>9141</v>
      </c>
      <c r="G9149">
        <v>725784.09680356726</v>
      </c>
    </row>
    <row r="9150" spans="6:7" x14ac:dyDescent="0.45">
      <c r="F9150" s="18">
        <v>9142</v>
      </c>
      <c r="G9150">
        <v>1875814.8890381972</v>
      </c>
    </row>
    <row r="9151" spans="6:7" x14ac:dyDescent="0.45">
      <c r="F9151" s="18">
        <v>9143</v>
      </c>
      <c r="G9151">
        <v>831327.25743694522</v>
      </c>
    </row>
    <row r="9152" spans="6:7" x14ac:dyDescent="0.45">
      <c r="F9152" s="18">
        <v>9144</v>
      </c>
      <c r="G9152">
        <v>603361.77914822323</v>
      </c>
    </row>
    <row r="9153" spans="6:7" x14ac:dyDescent="0.45">
      <c r="F9153" s="18">
        <v>9145</v>
      </c>
      <c r="G9153">
        <v>1419041.154073484</v>
      </c>
    </row>
    <row r="9154" spans="6:7" x14ac:dyDescent="0.45">
      <c r="F9154" s="18">
        <v>9146</v>
      </c>
      <c r="G9154">
        <v>2863546.6545894663</v>
      </c>
    </row>
    <row r="9155" spans="6:7" x14ac:dyDescent="0.45">
      <c r="F9155" s="18">
        <v>9147</v>
      </c>
      <c r="G9155">
        <v>2760140.3119962397</v>
      </c>
    </row>
    <row r="9156" spans="6:7" x14ac:dyDescent="0.45">
      <c r="F9156" s="18">
        <v>9148</v>
      </c>
      <c r="G9156">
        <v>3713198.9816829856</v>
      </c>
    </row>
    <row r="9157" spans="6:7" x14ac:dyDescent="0.45">
      <c r="F9157" s="18">
        <v>9149</v>
      </c>
      <c r="G9157">
        <v>398521.59825934091</v>
      </c>
    </row>
    <row r="9158" spans="6:7" x14ac:dyDescent="0.45">
      <c r="F9158" s="18">
        <v>9150</v>
      </c>
      <c r="G9158">
        <v>2885078.4810407115</v>
      </c>
    </row>
    <row r="9159" spans="6:7" x14ac:dyDescent="0.45">
      <c r="F9159" s="18">
        <v>9151</v>
      </c>
      <c r="G9159">
        <v>3688409.4007743425</v>
      </c>
    </row>
    <row r="9160" spans="6:7" x14ac:dyDescent="0.45">
      <c r="F9160" s="18">
        <v>9152</v>
      </c>
      <c r="G9160">
        <v>2017638.8491865653</v>
      </c>
    </row>
    <row r="9161" spans="6:7" x14ac:dyDescent="0.45">
      <c r="F9161" s="18">
        <v>9153</v>
      </c>
      <c r="G9161">
        <v>691346.20347523724</v>
      </c>
    </row>
    <row r="9162" spans="6:7" x14ac:dyDescent="0.45">
      <c r="F9162" s="18">
        <v>9154</v>
      </c>
      <c r="G9162">
        <v>3593580.6406533369</v>
      </c>
    </row>
    <row r="9163" spans="6:7" x14ac:dyDescent="0.45">
      <c r="F9163" s="18">
        <v>9155</v>
      </c>
      <c r="G9163">
        <v>1716490.9672550336</v>
      </c>
    </row>
    <row r="9164" spans="6:7" x14ac:dyDescent="0.45">
      <c r="F9164" s="18">
        <v>9156</v>
      </c>
      <c r="G9164">
        <v>1001884.8599339027</v>
      </c>
    </row>
    <row r="9165" spans="6:7" x14ac:dyDescent="0.45">
      <c r="F9165" s="18">
        <v>9157</v>
      </c>
      <c r="G9165">
        <v>2920379.8499250235</v>
      </c>
    </row>
    <row r="9166" spans="6:7" x14ac:dyDescent="0.45">
      <c r="F9166" s="18">
        <v>9158</v>
      </c>
      <c r="G9166">
        <v>2225090.2569839996</v>
      </c>
    </row>
    <row r="9167" spans="6:7" x14ac:dyDescent="0.45">
      <c r="F9167" s="18">
        <v>9159</v>
      </c>
      <c r="G9167">
        <v>439927.72185899131</v>
      </c>
    </row>
    <row r="9168" spans="6:7" x14ac:dyDescent="0.45">
      <c r="F9168" s="18">
        <v>9160</v>
      </c>
      <c r="G9168">
        <v>8640566.7982982881</v>
      </c>
    </row>
    <row r="9169" spans="6:7" x14ac:dyDescent="0.45">
      <c r="F9169" s="18">
        <v>9161</v>
      </c>
      <c r="G9169">
        <v>2283783.2615588685</v>
      </c>
    </row>
    <row r="9170" spans="6:7" x14ac:dyDescent="0.45">
      <c r="F9170" s="18">
        <v>9162</v>
      </c>
      <c r="G9170">
        <v>1387994.1189267675</v>
      </c>
    </row>
    <row r="9171" spans="6:7" x14ac:dyDescent="0.45">
      <c r="F9171" s="18">
        <v>9163</v>
      </c>
      <c r="G9171">
        <v>2080883.2857140864</v>
      </c>
    </row>
    <row r="9172" spans="6:7" x14ac:dyDescent="0.45">
      <c r="F9172" s="18">
        <v>9164</v>
      </c>
      <c r="G9172">
        <v>603516.29529850197</v>
      </c>
    </row>
    <row r="9173" spans="6:7" x14ac:dyDescent="0.45">
      <c r="F9173" s="18">
        <v>9165</v>
      </c>
      <c r="G9173">
        <v>2277642.0090930201</v>
      </c>
    </row>
    <row r="9174" spans="6:7" x14ac:dyDescent="0.45">
      <c r="F9174" s="18">
        <v>9166</v>
      </c>
      <c r="G9174">
        <v>1111443.7243962802</v>
      </c>
    </row>
    <row r="9175" spans="6:7" x14ac:dyDescent="0.45">
      <c r="F9175" s="18">
        <v>9167</v>
      </c>
      <c r="G9175">
        <v>5103693.5665385919</v>
      </c>
    </row>
    <row r="9176" spans="6:7" x14ac:dyDescent="0.45">
      <c r="F9176" s="18">
        <v>9168</v>
      </c>
      <c r="G9176">
        <v>1826319.8743739058</v>
      </c>
    </row>
    <row r="9177" spans="6:7" x14ac:dyDescent="0.45">
      <c r="F9177" s="18">
        <v>9169</v>
      </c>
      <c r="G9177">
        <v>3284841.9478982673</v>
      </c>
    </row>
    <row r="9178" spans="6:7" x14ac:dyDescent="0.45">
      <c r="F9178" s="18">
        <v>9170</v>
      </c>
      <c r="G9178">
        <v>11692072.804463714</v>
      </c>
    </row>
    <row r="9179" spans="6:7" x14ac:dyDescent="0.45">
      <c r="F9179" s="18">
        <v>9171</v>
      </c>
      <c r="G9179">
        <v>859380.2092148033</v>
      </c>
    </row>
    <row r="9180" spans="6:7" x14ac:dyDescent="0.45">
      <c r="F9180" s="18">
        <v>9172</v>
      </c>
      <c r="G9180">
        <v>1390910.6360547582</v>
      </c>
    </row>
    <row r="9181" spans="6:7" x14ac:dyDescent="0.45">
      <c r="F9181" s="18">
        <v>9173</v>
      </c>
      <c r="G9181">
        <v>2242507.1351902331</v>
      </c>
    </row>
    <row r="9182" spans="6:7" x14ac:dyDescent="0.45">
      <c r="F9182" s="18">
        <v>9174</v>
      </c>
      <c r="G9182">
        <v>3575311.8826807388</v>
      </c>
    </row>
    <row r="9183" spans="6:7" x14ac:dyDescent="0.45">
      <c r="F9183" s="18">
        <v>9175</v>
      </c>
      <c r="G9183">
        <v>222583.39565734091</v>
      </c>
    </row>
    <row r="9184" spans="6:7" x14ac:dyDescent="0.45">
      <c r="F9184" s="18">
        <v>9176</v>
      </c>
      <c r="G9184">
        <v>1045119.9584783437</v>
      </c>
    </row>
    <row r="9185" spans="6:7" x14ac:dyDescent="0.45">
      <c r="F9185" s="18">
        <v>9177</v>
      </c>
      <c r="G9185">
        <v>1191189.3075299065</v>
      </c>
    </row>
    <row r="9186" spans="6:7" x14ac:dyDescent="0.45">
      <c r="F9186" s="18">
        <v>9178</v>
      </c>
      <c r="G9186">
        <v>8667814.4041811377</v>
      </c>
    </row>
    <row r="9187" spans="6:7" x14ac:dyDescent="0.45">
      <c r="F9187" s="18">
        <v>9179</v>
      </c>
      <c r="G9187">
        <v>1460783.7488867817</v>
      </c>
    </row>
    <row r="9188" spans="6:7" x14ac:dyDescent="0.45">
      <c r="F9188" s="18">
        <v>9180</v>
      </c>
      <c r="G9188">
        <v>6042137.9431634927</v>
      </c>
    </row>
    <row r="9189" spans="6:7" x14ac:dyDescent="0.45">
      <c r="F9189" s="18">
        <v>9181</v>
      </c>
      <c r="G9189">
        <v>13236719.857169015</v>
      </c>
    </row>
    <row r="9190" spans="6:7" x14ac:dyDescent="0.45">
      <c r="F9190" s="18">
        <v>9182</v>
      </c>
      <c r="G9190">
        <v>1712075.2041814052</v>
      </c>
    </row>
    <row r="9191" spans="6:7" x14ac:dyDescent="0.45">
      <c r="F9191" s="18">
        <v>9183</v>
      </c>
      <c r="G9191">
        <v>3678201.2988285343</v>
      </c>
    </row>
    <row r="9192" spans="6:7" x14ac:dyDescent="0.45">
      <c r="F9192" s="18">
        <v>9184</v>
      </c>
      <c r="G9192">
        <v>5073079.7969045555</v>
      </c>
    </row>
    <row r="9193" spans="6:7" x14ac:dyDescent="0.45">
      <c r="F9193" s="18">
        <v>9185</v>
      </c>
      <c r="G9193">
        <v>628542.02017379529</v>
      </c>
    </row>
    <row r="9194" spans="6:7" x14ac:dyDescent="0.45">
      <c r="F9194" s="18">
        <v>9186</v>
      </c>
      <c r="G9194">
        <v>495614.95217357145</v>
      </c>
    </row>
    <row r="9195" spans="6:7" x14ac:dyDescent="0.45">
      <c r="F9195" s="18">
        <v>9187</v>
      </c>
      <c r="G9195">
        <v>567950.63817495562</v>
      </c>
    </row>
    <row r="9196" spans="6:7" x14ac:dyDescent="0.45">
      <c r="F9196" s="18">
        <v>9188</v>
      </c>
      <c r="G9196">
        <v>874240.77139795222</v>
      </c>
    </row>
    <row r="9197" spans="6:7" x14ac:dyDescent="0.45">
      <c r="F9197" s="18">
        <v>9189</v>
      </c>
      <c r="G9197">
        <v>13985325.666580416</v>
      </c>
    </row>
    <row r="9198" spans="6:7" x14ac:dyDescent="0.45">
      <c r="F9198" s="18">
        <v>9190</v>
      </c>
      <c r="G9198">
        <v>1982317.8010788884</v>
      </c>
    </row>
    <row r="9199" spans="6:7" x14ac:dyDescent="0.45">
      <c r="F9199" s="18">
        <v>9191</v>
      </c>
      <c r="G9199">
        <v>873097.65795982385</v>
      </c>
    </row>
    <row r="9200" spans="6:7" x14ac:dyDescent="0.45">
      <c r="F9200" s="18">
        <v>9192</v>
      </c>
      <c r="G9200">
        <v>803651.44474333187</v>
      </c>
    </row>
    <row r="9201" spans="6:7" x14ac:dyDescent="0.45">
      <c r="F9201" s="18">
        <v>9193</v>
      </c>
      <c r="G9201">
        <v>1585144.3934790727</v>
      </c>
    </row>
    <row r="9202" spans="6:7" x14ac:dyDescent="0.45">
      <c r="F9202" s="18">
        <v>9194</v>
      </c>
      <c r="G9202">
        <v>339974.48669654538</v>
      </c>
    </row>
    <row r="9203" spans="6:7" x14ac:dyDescent="0.45">
      <c r="F9203" s="18">
        <v>9195</v>
      </c>
      <c r="G9203">
        <v>2428675.1248518219</v>
      </c>
    </row>
    <row r="9204" spans="6:7" x14ac:dyDescent="0.45">
      <c r="F9204" s="18">
        <v>9196</v>
      </c>
      <c r="G9204">
        <v>2590645.1145844436</v>
      </c>
    </row>
    <row r="9205" spans="6:7" x14ac:dyDescent="0.45">
      <c r="F9205" s="18">
        <v>9197</v>
      </c>
      <c r="G9205">
        <v>857780.55474190169</v>
      </c>
    </row>
    <row r="9206" spans="6:7" x14ac:dyDescent="0.45">
      <c r="F9206" s="18">
        <v>9198</v>
      </c>
      <c r="G9206">
        <v>1106547.6947948483</v>
      </c>
    </row>
    <row r="9207" spans="6:7" x14ac:dyDescent="0.45">
      <c r="F9207" s="18">
        <v>9199</v>
      </c>
      <c r="G9207">
        <v>2705611.9692820245</v>
      </c>
    </row>
    <row r="9208" spans="6:7" x14ac:dyDescent="0.45">
      <c r="F9208" s="18">
        <v>9200</v>
      </c>
      <c r="G9208">
        <v>837048.10512706428</v>
      </c>
    </row>
    <row r="9209" spans="6:7" x14ac:dyDescent="0.45">
      <c r="F9209" s="18">
        <v>9201</v>
      </c>
      <c r="G9209">
        <v>5100094.6219877666</v>
      </c>
    </row>
    <row r="9210" spans="6:7" x14ac:dyDescent="0.45">
      <c r="F9210" s="18">
        <v>9202</v>
      </c>
      <c r="G9210">
        <v>9010933.0529757105</v>
      </c>
    </row>
    <row r="9211" spans="6:7" x14ac:dyDescent="0.45">
      <c r="F9211" s="18">
        <v>9203</v>
      </c>
      <c r="G9211">
        <v>1480540.8440368681</v>
      </c>
    </row>
    <row r="9212" spans="6:7" x14ac:dyDescent="0.45">
      <c r="F9212" s="18">
        <v>9204</v>
      </c>
      <c r="G9212">
        <v>452072.99501825479</v>
      </c>
    </row>
    <row r="9213" spans="6:7" x14ac:dyDescent="0.45">
      <c r="F9213" s="18">
        <v>9205</v>
      </c>
      <c r="G9213">
        <v>6413600.9510112796</v>
      </c>
    </row>
    <row r="9214" spans="6:7" x14ac:dyDescent="0.45">
      <c r="F9214" s="18">
        <v>9206</v>
      </c>
      <c r="G9214">
        <v>579658.47511500597</v>
      </c>
    </row>
    <row r="9215" spans="6:7" x14ac:dyDescent="0.45">
      <c r="F9215" s="18">
        <v>9207</v>
      </c>
      <c r="G9215">
        <v>3500296.645055382</v>
      </c>
    </row>
    <row r="9216" spans="6:7" x14ac:dyDescent="0.45">
      <c r="F9216" s="18">
        <v>9208</v>
      </c>
      <c r="G9216">
        <v>623409.97704976902</v>
      </c>
    </row>
    <row r="9217" spans="6:7" x14ac:dyDescent="0.45">
      <c r="F9217" s="18">
        <v>9209</v>
      </c>
      <c r="G9217">
        <v>592705.66622577375</v>
      </c>
    </row>
    <row r="9218" spans="6:7" x14ac:dyDescent="0.45">
      <c r="F9218" s="18">
        <v>9210</v>
      </c>
      <c r="G9218">
        <v>3656722.3533237367</v>
      </c>
    </row>
    <row r="9219" spans="6:7" x14ac:dyDescent="0.45">
      <c r="F9219" s="18">
        <v>9211</v>
      </c>
      <c r="G9219">
        <v>1446645.6779488083</v>
      </c>
    </row>
    <row r="9220" spans="6:7" x14ac:dyDescent="0.45">
      <c r="F9220" s="18">
        <v>9212</v>
      </c>
      <c r="G9220">
        <v>2071159.3630938714</v>
      </c>
    </row>
    <row r="9221" spans="6:7" x14ac:dyDescent="0.45">
      <c r="F9221" s="18">
        <v>9213</v>
      </c>
      <c r="G9221">
        <v>1200333.6230653743</v>
      </c>
    </row>
    <row r="9222" spans="6:7" x14ac:dyDescent="0.45">
      <c r="F9222" s="18">
        <v>9214</v>
      </c>
      <c r="G9222">
        <v>2083798.6665257532</v>
      </c>
    </row>
    <row r="9223" spans="6:7" x14ac:dyDescent="0.45">
      <c r="F9223" s="18">
        <v>9215</v>
      </c>
      <c r="G9223">
        <v>894241.22022274509</v>
      </c>
    </row>
    <row r="9224" spans="6:7" x14ac:dyDescent="0.45">
      <c r="F9224" s="18">
        <v>9216</v>
      </c>
      <c r="G9224">
        <v>1401527.2354729034</v>
      </c>
    </row>
    <row r="9225" spans="6:7" x14ac:dyDescent="0.45">
      <c r="F9225" s="18">
        <v>9217</v>
      </c>
      <c r="G9225">
        <v>831644.22182177822</v>
      </c>
    </row>
    <row r="9226" spans="6:7" x14ac:dyDescent="0.45">
      <c r="F9226" s="18">
        <v>9218</v>
      </c>
      <c r="G9226">
        <v>2936585.9282823042</v>
      </c>
    </row>
    <row r="9227" spans="6:7" x14ac:dyDescent="0.45">
      <c r="F9227" s="18">
        <v>9219</v>
      </c>
      <c r="G9227">
        <v>3694681.0114250914</v>
      </c>
    </row>
    <row r="9228" spans="6:7" x14ac:dyDescent="0.45">
      <c r="F9228" s="18">
        <v>9220</v>
      </c>
      <c r="G9228">
        <v>2085146.5078985172</v>
      </c>
    </row>
    <row r="9229" spans="6:7" x14ac:dyDescent="0.45">
      <c r="F9229" s="18">
        <v>9221</v>
      </c>
      <c r="G9229">
        <v>2139513.7052419009</v>
      </c>
    </row>
    <row r="9230" spans="6:7" x14ac:dyDescent="0.45">
      <c r="F9230" s="18">
        <v>9222</v>
      </c>
      <c r="G9230">
        <v>1704963.0457071983</v>
      </c>
    </row>
    <row r="9231" spans="6:7" x14ac:dyDescent="0.45">
      <c r="F9231" s="18">
        <v>9223</v>
      </c>
      <c r="G9231">
        <v>1306738.2507634463</v>
      </c>
    </row>
    <row r="9232" spans="6:7" x14ac:dyDescent="0.45">
      <c r="F9232" s="18">
        <v>9224</v>
      </c>
      <c r="G9232">
        <v>624833.42918292654</v>
      </c>
    </row>
    <row r="9233" spans="6:7" x14ac:dyDescent="0.45">
      <c r="F9233" s="18">
        <v>9225</v>
      </c>
      <c r="G9233">
        <v>3710909.714336806</v>
      </c>
    </row>
    <row r="9234" spans="6:7" x14ac:dyDescent="0.45">
      <c r="F9234" s="18">
        <v>9226</v>
      </c>
      <c r="G9234">
        <v>852686.04811561003</v>
      </c>
    </row>
    <row r="9235" spans="6:7" x14ac:dyDescent="0.45">
      <c r="F9235" s="18">
        <v>9227</v>
      </c>
      <c r="G9235">
        <v>3192708.0828638244</v>
      </c>
    </row>
    <row r="9236" spans="6:7" x14ac:dyDescent="0.45">
      <c r="F9236" s="18">
        <v>9228</v>
      </c>
      <c r="G9236">
        <v>2640536.6799290194</v>
      </c>
    </row>
    <row r="9237" spans="6:7" x14ac:dyDescent="0.45">
      <c r="F9237" s="18">
        <v>9229</v>
      </c>
      <c r="G9237">
        <v>4117413.0077726441</v>
      </c>
    </row>
    <row r="9238" spans="6:7" x14ac:dyDescent="0.45">
      <c r="F9238" s="18">
        <v>9230</v>
      </c>
      <c r="G9238">
        <v>827856.72567953309</v>
      </c>
    </row>
    <row r="9239" spans="6:7" x14ac:dyDescent="0.45">
      <c r="F9239" s="18">
        <v>9231</v>
      </c>
      <c r="G9239">
        <v>949024.46899510419</v>
      </c>
    </row>
    <row r="9240" spans="6:7" x14ac:dyDescent="0.45">
      <c r="F9240" s="18">
        <v>9232</v>
      </c>
      <c r="G9240">
        <v>2116499.5345724477</v>
      </c>
    </row>
    <row r="9241" spans="6:7" x14ac:dyDescent="0.45">
      <c r="F9241" s="18">
        <v>9233</v>
      </c>
      <c r="G9241">
        <v>463333.39056173415</v>
      </c>
    </row>
    <row r="9242" spans="6:7" x14ac:dyDescent="0.45">
      <c r="F9242" s="18">
        <v>9234</v>
      </c>
      <c r="G9242">
        <v>1570242.4597827294</v>
      </c>
    </row>
    <row r="9243" spans="6:7" x14ac:dyDescent="0.45">
      <c r="F9243" s="18">
        <v>9235</v>
      </c>
      <c r="G9243">
        <v>1552378.3399288</v>
      </c>
    </row>
    <row r="9244" spans="6:7" x14ac:dyDescent="0.45">
      <c r="F9244" s="18">
        <v>9236</v>
      </c>
      <c r="G9244">
        <v>654109.43697848928</v>
      </c>
    </row>
    <row r="9245" spans="6:7" x14ac:dyDescent="0.45">
      <c r="F9245" s="18">
        <v>9237</v>
      </c>
      <c r="G9245">
        <v>519808.73022337246</v>
      </c>
    </row>
    <row r="9246" spans="6:7" x14ac:dyDescent="0.45">
      <c r="F9246" s="18">
        <v>9238</v>
      </c>
      <c r="G9246">
        <v>2004636.7343853978</v>
      </c>
    </row>
    <row r="9247" spans="6:7" x14ac:dyDescent="0.45">
      <c r="F9247" s="18">
        <v>9239</v>
      </c>
      <c r="G9247">
        <v>2104994.8554492299</v>
      </c>
    </row>
    <row r="9248" spans="6:7" x14ac:dyDescent="0.45">
      <c r="F9248" s="18">
        <v>9240</v>
      </c>
      <c r="G9248">
        <v>2943963.6814238885</v>
      </c>
    </row>
    <row r="9249" spans="6:7" x14ac:dyDescent="0.45">
      <c r="F9249" s="18">
        <v>9241</v>
      </c>
      <c r="G9249">
        <v>783027.22141370201</v>
      </c>
    </row>
    <row r="9250" spans="6:7" x14ac:dyDescent="0.45">
      <c r="F9250" s="18">
        <v>9242</v>
      </c>
      <c r="G9250">
        <v>2526272.8631229172</v>
      </c>
    </row>
    <row r="9251" spans="6:7" x14ac:dyDescent="0.45">
      <c r="F9251" s="18">
        <v>9243</v>
      </c>
      <c r="G9251">
        <v>1926288.5091367918</v>
      </c>
    </row>
    <row r="9252" spans="6:7" x14ac:dyDescent="0.45">
      <c r="F9252" s="18">
        <v>9244</v>
      </c>
      <c r="G9252">
        <v>1245441.2552400709</v>
      </c>
    </row>
    <row r="9253" spans="6:7" x14ac:dyDescent="0.45">
      <c r="F9253" s="18">
        <v>9245</v>
      </c>
      <c r="G9253">
        <v>2493988.693885915</v>
      </c>
    </row>
    <row r="9254" spans="6:7" x14ac:dyDescent="0.45">
      <c r="F9254" s="18">
        <v>9246</v>
      </c>
      <c r="G9254">
        <v>642563.8384617687</v>
      </c>
    </row>
    <row r="9255" spans="6:7" x14ac:dyDescent="0.45">
      <c r="F9255" s="18">
        <v>9247</v>
      </c>
      <c r="G9255">
        <v>3889538.0923128277</v>
      </c>
    </row>
    <row r="9256" spans="6:7" x14ac:dyDescent="0.45">
      <c r="F9256" s="18">
        <v>9248</v>
      </c>
      <c r="G9256">
        <v>1173278.4130182762</v>
      </c>
    </row>
    <row r="9257" spans="6:7" x14ac:dyDescent="0.45">
      <c r="F9257" s="18">
        <v>9249</v>
      </c>
      <c r="G9257">
        <v>4356812.3680522861</v>
      </c>
    </row>
    <row r="9258" spans="6:7" x14ac:dyDescent="0.45">
      <c r="F9258" s="18">
        <v>9250</v>
      </c>
      <c r="G9258">
        <v>628947.21263703471</v>
      </c>
    </row>
    <row r="9259" spans="6:7" x14ac:dyDescent="0.45">
      <c r="F9259" s="18">
        <v>9251</v>
      </c>
      <c r="G9259">
        <v>6477573.7975366181</v>
      </c>
    </row>
    <row r="9260" spans="6:7" x14ac:dyDescent="0.45">
      <c r="F9260" s="18">
        <v>9252</v>
      </c>
      <c r="G9260">
        <v>777857.20364115818</v>
      </c>
    </row>
    <row r="9261" spans="6:7" x14ac:dyDescent="0.45">
      <c r="F9261" s="18">
        <v>9253</v>
      </c>
      <c r="G9261">
        <v>2695110.5435700133</v>
      </c>
    </row>
    <row r="9262" spans="6:7" x14ac:dyDescent="0.45">
      <c r="F9262" s="18">
        <v>9254</v>
      </c>
      <c r="G9262">
        <v>2574092.4941612515</v>
      </c>
    </row>
    <row r="9263" spans="6:7" x14ac:dyDescent="0.45">
      <c r="F9263" s="18">
        <v>9255</v>
      </c>
      <c r="G9263">
        <v>1870122.5685029828</v>
      </c>
    </row>
    <row r="9264" spans="6:7" x14ac:dyDescent="0.45">
      <c r="F9264" s="18">
        <v>9256</v>
      </c>
      <c r="G9264">
        <v>2301628.7957162373</v>
      </c>
    </row>
    <row r="9265" spans="6:7" x14ac:dyDescent="0.45">
      <c r="F9265" s="18">
        <v>9257</v>
      </c>
      <c r="G9265">
        <v>2132203.0391663034</v>
      </c>
    </row>
    <row r="9266" spans="6:7" x14ac:dyDescent="0.45">
      <c r="F9266" s="18">
        <v>9258</v>
      </c>
      <c r="G9266">
        <v>2949485.7710561887</v>
      </c>
    </row>
    <row r="9267" spans="6:7" x14ac:dyDescent="0.45">
      <c r="F9267" s="18">
        <v>9259</v>
      </c>
      <c r="G9267">
        <v>191159.73257533187</v>
      </c>
    </row>
    <row r="9268" spans="6:7" x14ac:dyDescent="0.45">
      <c r="F9268" s="18">
        <v>9260</v>
      </c>
      <c r="G9268">
        <v>4122451.1661191671</v>
      </c>
    </row>
    <row r="9269" spans="6:7" x14ac:dyDescent="0.45">
      <c r="F9269" s="18">
        <v>9261</v>
      </c>
      <c r="G9269">
        <v>1053414.7486315193</v>
      </c>
    </row>
    <row r="9270" spans="6:7" x14ac:dyDescent="0.45">
      <c r="F9270" s="18">
        <v>9262</v>
      </c>
      <c r="G9270">
        <v>640229.52924752212</v>
      </c>
    </row>
    <row r="9271" spans="6:7" x14ac:dyDescent="0.45">
      <c r="F9271" s="18">
        <v>9263</v>
      </c>
      <c r="G9271">
        <v>988594.72122954554</v>
      </c>
    </row>
    <row r="9272" spans="6:7" x14ac:dyDescent="0.45">
      <c r="F9272" s="18">
        <v>9264</v>
      </c>
      <c r="G9272">
        <v>1477507.4688059916</v>
      </c>
    </row>
    <row r="9273" spans="6:7" x14ac:dyDescent="0.45">
      <c r="F9273" s="18">
        <v>9265</v>
      </c>
      <c r="G9273">
        <v>1226797.4141129113</v>
      </c>
    </row>
    <row r="9274" spans="6:7" x14ac:dyDescent="0.45">
      <c r="F9274" s="18">
        <v>9266</v>
      </c>
      <c r="G9274">
        <v>2306145.2835302753</v>
      </c>
    </row>
    <row r="9275" spans="6:7" x14ac:dyDescent="0.45">
      <c r="F9275" s="18">
        <v>9267</v>
      </c>
      <c r="G9275">
        <v>1415938.5382177299</v>
      </c>
    </row>
    <row r="9276" spans="6:7" x14ac:dyDescent="0.45">
      <c r="F9276" s="18">
        <v>9268</v>
      </c>
      <c r="G9276">
        <v>2498469.7674475308</v>
      </c>
    </row>
    <row r="9277" spans="6:7" x14ac:dyDescent="0.45">
      <c r="F9277" s="18">
        <v>9269</v>
      </c>
      <c r="G9277">
        <v>633073.01541722438</v>
      </c>
    </row>
    <row r="9278" spans="6:7" x14ac:dyDescent="0.45">
      <c r="F9278" s="18">
        <v>9270</v>
      </c>
      <c r="G9278">
        <v>927088.11973831872</v>
      </c>
    </row>
    <row r="9279" spans="6:7" x14ac:dyDescent="0.45">
      <c r="F9279" s="18">
        <v>9271</v>
      </c>
      <c r="G9279">
        <v>1712780.5425959404</v>
      </c>
    </row>
    <row r="9280" spans="6:7" x14ac:dyDescent="0.45">
      <c r="F9280" s="18">
        <v>9272</v>
      </c>
      <c r="G9280">
        <v>9414888.1069278512</v>
      </c>
    </row>
    <row r="9281" spans="6:7" x14ac:dyDescent="0.45">
      <c r="F9281" s="18">
        <v>9273</v>
      </c>
      <c r="G9281">
        <v>1294507.9526062501</v>
      </c>
    </row>
    <row r="9282" spans="6:7" x14ac:dyDescent="0.45">
      <c r="F9282" s="18">
        <v>9274</v>
      </c>
      <c r="G9282">
        <v>4555610.3349220259</v>
      </c>
    </row>
    <row r="9283" spans="6:7" x14ac:dyDescent="0.45">
      <c r="F9283" s="18">
        <v>9275</v>
      </c>
      <c r="G9283">
        <v>1255221.0820744808</v>
      </c>
    </row>
    <row r="9284" spans="6:7" x14ac:dyDescent="0.45">
      <c r="F9284" s="18">
        <v>9276</v>
      </c>
      <c r="G9284">
        <v>14867551.740017667</v>
      </c>
    </row>
    <row r="9285" spans="6:7" x14ac:dyDescent="0.45">
      <c r="F9285" s="18">
        <v>9277</v>
      </c>
      <c r="G9285">
        <v>1382383.9357156421</v>
      </c>
    </row>
    <row r="9286" spans="6:7" x14ac:dyDescent="0.45">
      <c r="F9286" s="18">
        <v>9278</v>
      </c>
      <c r="G9286">
        <v>5895237.2923996113</v>
      </c>
    </row>
    <row r="9287" spans="6:7" x14ac:dyDescent="0.45">
      <c r="F9287" s="18">
        <v>9279</v>
      </c>
      <c r="G9287">
        <v>3634219.0051569114</v>
      </c>
    </row>
    <row r="9288" spans="6:7" x14ac:dyDescent="0.45">
      <c r="F9288" s="18">
        <v>9280</v>
      </c>
      <c r="G9288">
        <v>1534257.4564026925</v>
      </c>
    </row>
    <row r="9289" spans="6:7" x14ac:dyDescent="0.45">
      <c r="F9289" s="18">
        <v>9281</v>
      </c>
      <c r="G9289">
        <v>1190652.2143260625</v>
      </c>
    </row>
    <row r="9290" spans="6:7" x14ac:dyDescent="0.45">
      <c r="F9290" s="18">
        <v>9282</v>
      </c>
      <c r="G9290">
        <v>2317186.2640253287</v>
      </c>
    </row>
    <row r="9291" spans="6:7" x14ac:dyDescent="0.45">
      <c r="F9291" s="18">
        <v>9283</v>
      </c>
      <c r="G9291">
        <v>802476.34971784358</v>
      </c>
    </row>
    <row r="9292" spans="6:7" x14ac:dyDescent="0.45">
      <c r="F9292" s="18">
        <v>9284</v>
      </c>
      <c r="G9292">
        <v>1514870.7886210394</v>
      </c>
    </row>
    <row r="9293" spans="6:7" x14ac:dyDescent="0.45">
      <c r="F9293" s="18">
        <v>9285</v>
      </c>
      <c r="G9293">
        <v>936869.58154997416</v>
      </c>
    </row>
    <row r="9294" spans="6:7" x14ac:dyDescent="0.45">
      <c r="F9294" s="18">
        <v>9286</v>
      </c>
      <c r="G9294">
        <v>443261.64542458369</v>
      </c>
    </row>
    <row r="9295" spans="6:7" x14ac:dyDescent="0.45">
      <c r="F9295" s="18">
        <v>9287</v>
      </c>
      <c r="G9295">
        <v>3483000.8919770555</v>
      </c>
    </row>
    <row r="9296" spans="6:7" x14ac:dyDescent="0.45">
      <c r="F9296" s="18">
        <v>9288</v>
      </c>
      <c r="G9296">
        <v>866146.34647135029</v>
      </c>
    </row>
    <row r="9297" spans="6:7" x14ac:dyDescent="0.45">
      <c r="F9297" s="18">
        <v>9289</v>
      </c>
      <c r="G9297">
        <v>1297870.2213296669</v>
      </c>
    </row>
    <row r="9298" spans="6:7" x14ac:dyDescent="0.45">
      <c r="F9298" s="18">
        <v>9290</v>
      </c>
      <c r="G9298">
        <v>421215.54098308698</v>
      </c>
    </row>
    <row r="9299" spans="6:7" x14ac:dyDescent="0.45">
      <c r="F9299" s="18">
        <v>9291</v>
      </c>
      <c r="G9299">
        <v>1937853.9052718596</v>
      </c>
    </row>
    <row r="9300" spans="6:7" x14ac:dyDescent="0.45">
      <c r="F9300" s="18">
        <v>9292</v>
      </c>
      <c r="G9300">
        <v>12339095.198503168</v>
      </c>
    </row>
    <row r="9301" spans="6:7" x14ac:dyDescent="0.45">
      <c r="F9301" s="18">
        <v>9293</v>
      </c>
      <c r="G9301">
        <v>4200474.6481817812</v>
      </c>
    </row>
    <row r="9302" spans="6:7" x14ac:dyDescent="0.45">
      <c r="F9302" s="18">
        <v>9294</v>
      </c>
      <c r="G9302">
        <v>399776.79560458573</v>
      </c>
    </row>
    <row r="9303" spans="6:7" x14ac:dyDescent="0.45">
      <c r="F9303" s="18">
        <v>9295</v>
      </c>
      <c r="G9303">
        <v>1299576.462590094</v>
      </c>
    </row>
    <row r="9304" spans="6:7" x14ac:dyDescent="0.45">
      <c r="F9304" s="18">
        <v>9296</v>
      </c>
      <c r="G9304">
        <v>554613.91015809856</v>
      </c>
    </row>
    <row r="9305" spans="6:7" x14ac:dyDescent="0.45">
      <c r="F9305" s="18">
        <v>9297</v>
      </c>
      <c r="G9305">
        <v>1550688.4812731924</v>
      </c>
    </row>
    <row r="9306" spans="6:7" x14ac:dyDescent="0.45">
      <c r="F9306" s="18">
        <v>9298</v>
      </c>
      <c r="G9306">
        <v>1254891.2620649913</v>
      </c>
    </row>
    <row r="9307" spans="6:7" x14ac:dyDescent="0.45">
      <c r="F9307" s="18">
        <v>9299</v>
      </c>
      <c r="G9307">
        <v>1582648.7630177187</v>
      </c>
    </row>
    <row r="9308" spans="6:7" x14ac:dyDescent="0.45">
      <c r="F9308" s="18">
        <v>9300</v>
      </c>
      <c r="G9308">
        <v>2052870.0676380475</v>
      </c>
    </row>
    <row r="9309" spans="6:7" x14ac:dyDescent="0.45">
      <c r="F9309" s="18">
        <v>9301</v>
      </c>
      <c r="G9309">
        <v>8030743.5210624496</v>
      </c>
    </row>
    <row r="9310" spans="6:7" x14ac:dyDescent="0.45">
      <c r="F9310" s="18">
        <v>9302</v>
      </c>
      <c r="G9310">
        <v>374722.29141020641</v>
      </c>
    </row>
    <row r="9311" spans="6:7" x14ac:dyDescent="0.45">
      <c r="F9311" s="18">
        <v>9303</v>
      </c>
      <c r="G9311">
        <v>561499.73677184631</v>
      </c>
    </row>
    <row r="9312" spans="6:7" x14ac:dyDescent="0.45">
      <c r="F9312" s="18">
        <v>9304</v>
      </c>
      <c r="G9312">
        <v>3279835.8935415139</v>
      </c>
    </row>
    <row r="9313" spans="6:7" x14ac:dyDescent="0.45">
      <c r="F9313" s="18">
        <v>9305</v>
      </c>
      <c r="G9313">
        <v>1756275.1068910435</v>
      </c>
    </row>
    <row r="9314" spans="6:7" x14ac:dyDescent="0.45">
      <c r="F9314" s="18">
        <v>9306</v>
      </c>
      <c r="G9314">
        <v>1748751.0783505484</v>
      </c>
    </row>
    <row r="9315" spans="6:7" x14ac:dyDescent="0.45">
      <c r="F9315" s="18">
        <v>9307</v>
      </c>
      <c r="G9315">
        <v>2385181.7966728075</v>
      </c>
    </row>
    <row r="9316" spans="6:7" x14ac:dyDescent="0.45">
      <c r="F9316" s="18">
        <v>9308</v>
      </c>
      <c r="G9316">
        <v>7811742.796633672</v>
      </c>
    </row>
    <row r="9317" spans="6:7" x14ac:dyDescent="0.45">
      <c r="F9317" s="18">
        <v>9309</v>
      </c>
      <c r="G9317">
        <v>10510674.687452987</v>
      </c>
    </row>
    <row r="9318" spans="6:7" x14ac:dyDescent="0.45">
      <c r="F9318" s="18">
        <v>9310</v>
      </c>
      <c r="G9318">
        <v>541187.05058077106</v>
      </c>
    </row>
    <row r="9319" spans="6:7" x14ac:dyDescent="0.45">
      <c r="F9319" s="18">
        <v>9311</v>
      </c>
      <c r="G9319">
        <v>292994.35690829944</v>
      </c>
    </row>
    <row r="9320" spans="6:7" x14ac:dyDescent="0.45">
      <c r="F9320" s="18">
        <v>9312</v>
      </c>
      <c r="G9320">
        <v>606677.40099254402</v>
      </c>
    </row>
    <row r="9321" spans="6:7" x14ac:dyDescent="0.45">
      <c r="F9321" s="18">
        <v>9313</v>
      </c>
      <c r="G9321">
        <v>2681714.8765114537</v>
      </c>
    </row>
    <row r="9322" spans="6:7" x14ac:dyDescent="0.45">
      <c r="F9322" s="18">
        <v>9314</v>
      </c>
      <c r="G9322">
        <v>733832.58974070847</v>
      </c>
    </row>
    <row r="9323" spans="6:7" x14ac:dyDescent="0.45">
      <c r="F9323" s="18">
        <v>9315</v>
      </c>
      <c r="G9323">
        <v>1345989.4665324085</v>
      </c>
    </row>
    <row r="9324" spans="6:7" x14ac:dyDescent="0.45">
      <c r="F9324" s="18">
        <v>9316</v>
      </c>
      <c r="G9324">
        <v>1330995.2892159289</v>
      </c>
    </row>
    <row r="9325" spans="6:7" x14ac:dyDescent="0.45">
      <c r="F9325" s="18">
        <v>9317</v>
      </c>
      <c r="G9325">
        <v>911411.47835469223</v>
      </c>
    </row>
    <row r="9326" spans="6:7" x14ac:dyDescent="0.45">
      <c r="F9326" s="18">
        <v>9318</v>
      </c>
      <c r="G9326">
        <v>1072644.7233932684</v>
      </c>
    </row>
    <row r="9327" spans="6:7" x14ac:dyDescent="0.45">
      <c r="F9327" s="18">
        <v>9319</v>
      </c>
      <c r="G9327">
        <v>6646957.6663546739</v>
      </c>
    </row>
    <row r="9328" spans="6:7" x14ac:dyDescent="0.45">
      <c r="F9328" s="18">
        <v>9320</v>
      </c>
      <c r="G9328">
        <v>2196936.5117247086</v>
      </c>
    </row>
    <row r="9329" spans="6:7" x14ac:dyDescent="0.45">
      <c r="F9329" s="18">
        <v>9321</v>
      </c>
      <c r="G9329">
        <v>2915595.6490306254</v>
      </c>
    </row>
    <row r="9330" spans="6:7" x14ac:dyDescent="0.45">
      <c r="F9330" s="18">
        <v>9322</v>
      </c>
      <c r="G9330">
        <v>4188009.8073720611</v>
      </c>
    </row>
    <row r="9331" spans="6:7" x14ac:dyDescent="0.45">
      <c r="F9331" s="18">
        <v>9323</v>
      </c>
      <c r="G9331">
        <v>1700325.1277930704</v>
      </c>
    </row>
    <row r="9332" spans="6:7" x14ac:dyDescent="0.45">
      <c r="F9332" s="18">
        <v>9324</v>
      </c>
      <c r="G9332">
        <v>2618237.2734013209</v>
      </c>
    </row>
    <row r="9333" spans="6:7" x14ac:dyDescent="0.45">
      <c r="F9333" s="18">
        <v>9325</v>
      </c>
      <c r="G9333">
        <v>1094520.8447897693</v>
      </c>
    </row>
    <row r="9334" spans="6:7" x14ac:dyDescent="0.45">
      <c r="F9334" s="18">
        <v>9326</v>
      </c>
      <c r="G9334">
        <v>4221231.3022272838</v>
      </c>
    </row>
    <row r="9335" spans="6:7" x14ac:dyDescent="0.45">
      <c r="F9335" s="18">
        <v>9327</v>
      </c>
      <c r="G9335">
        <v>959691.65414079989</v>
      </c>
    </row>
    <row r="9336" spans="6:7" x14ac:dyDescent="0.45">
      <c r="F9336" s="18">
        <v>9328</v>
      </c>
      <c r="G9336">
        <v>1113443.1897476499</v>
      </c>
    </row>
    <row r="9337" spans="6:7" x14ac:dyDescent="0.45">
      <c r="F9337" s="18">
        <v>9329</v>
      </c>
      <c r="G9337">
        <v>623159.02882520831</v>
      </c>
    </row>
    <row r="9338" spans="6:7" x14ac:dyDescent="0.45">
      <c r="F9338" s="18">
        <v>9330</v>
      </c>
      <c r="G9338">
        <v>2678567.1768078776</v>
      </c>
    </row>
    <row r="9339" spans="6:7" x14ac:dyDescent="0.45">
      <c r="F9339" s="18">
        <v>9331</v>
      </c>
      <c r="G9339">
        <v>1445317.5631901699</v>
      </c>
    </row>
    <row r="9340" spans="6:7" x14ac:dyDescent="0.45">
      <c r="F9340" s="18">
        <v>9332</v>
      </c>
      <c r="G9340">
        <v>1860834.2501198915</v>
      </c>
    </row>
    <row r="9341" spans="6:7" x14ac:dyDescent="0.45">
      <c r="F9341" s="18">
        <v>9333</v>
      </c>
      <c r="G9341">
        <v>2322717.9838732001</v>
      </c>
    </row>
    <row r="9342" spans="6:7" x14ac:dyDescent="0.45">
      <c r="F9342" s="18">
        <v>9334</v>
      </c>
      <c r="G9342">
        <v>675955.01186518616</v>
      </c>
    </row>
    <row r="9343" spans="6:7" x14ac:dyDescent="0.45">
      <c r="F9343" s="18">
        <v>9335</v>
      </c>
      <c r="G9343">
        <v>2699987.499240024</v>
      </c>
    </row>
    <row r="9344" spans="6:7" x14ac:dyDescent="0.45">
      <c r="F9344" s="18">
        <v>9336</v>
      </c>
      <c r="G9344">
        <v>1185684.3894437389</v>
      </c>
    </row>
    <row r="9345" spans="6:7" x14ac:dyDescent="0.45">
      <c r="F9345" s="18">
        <v>9337</v>
      </c>
      <c r="G9345">
        <v>1003288.0234128584</v>
      </c>
    </row>
    <row r="9346" spans="6:7" x14ac:dyDescent="0.45">
      <c r="F9346" s="18">
        <v>9338</v>
      </c>
      <c r="G9346">
        <v>3320661.4201816451</v>
      </c>
    </row>
    <row r="9347" spans="6:7" x14ac:dyDescent="0.45">
      <c r="F9347" s="18">
        <v>9339</v>
      </c>
      <c r="G9347">
        <v>1385881.8934577249</v>
      </c>
    </row>
    <row r="9348" spans="6:7" x14ac:dyDescent="0.45">
      <c r="F9348" s="18">
        <v>9340</v>
      </c>
      <c r="G9348">
        <v>1598290.4330633762</v>
      </c>
    </row>
    <row r="9349" spans="6:7" x14ac:dyDescent="0.45">
      <c r="F9349" s="18">
        <v>9341</v>
      </c>
      <c r="G9349">
        <v>3867684.1583814705</v>
      </c>
    </row>
    <row r="9350" spans="6:7" x14ac:dyDescent="0.45">
      <c r="F9350" s="18">
        <v>9342</v>
      </c>
      <c r="G9350">
        <v>1727963.6559135756</v>
      </c>
    </row>
    <row r="9351" spans="6:7" x14ac:dyDescent="0.45">
      <c r="F9351" s="18">
        <v>9343</v>
      </c>
      <c r="G9351">
        <v>1789838.8918607871</v>
      </c>
    </row>
    <row r="9352" spans="6:7" x14ac:dyDescent="0.45">
      <c r="F9352" s="18">
        <v>9344</v>
      </c>
      <c r="G9352">
        <v>2099307.5223649456</v>
      </c>
    </row>
    <row r="9353" spans="6:7" x14ac:dyDescent="0.45">
      <c r="F9353" s="18">
        <v>9345</v>
      </c>
      <c r="G9353">
        <v>4093089.1713068509</v>
      </c>
    </row>
    <row r="9354" spans="6:7" x14ac:dyDescent="0.45">
      <c r="F9354" s="18">
        <v>9346</v>
      </c>
      <c r="G9354">
        <v>872676.43983217143</v>
      </c>
    </row>
    <row r="9355" spans="6:7" x14ac:dyDescent="0.45">
      <c r="F9355" s="18">
        <v>9347</v>
      </c>
      <c r="G9355">
        <v>3074782.7766187605</v>
      </c>
    </row>
    <row r="9356" spans="6:7" x14ac:dyDescent="0.45">
      <c r="F9356" s="18">
        <v>9348</v>
      </c>
      <c r="G9356">
        <v>475555.52615426661</v>
      </c>
    </row>
    <row r="9357" spans="6:7" x14ac:dyDescent="0.45">
      <c r="F9357" s="18">
        <v>9349</v>
      </c>
      <c r="G9357">
        <v>2404926.5229603932</v>
      </c>
    </row>
    <row r="9358" spans="6:7" x14ac:dyDescent="0.45">
      <c r="F9358" s="18">
        <v>9350</v>
      </c>
      <c r="G9358">
        <v>630742.11113286135</v>
      </c>
    </row>
    <row r="9359" spans="6:7" x14ac:dyDescent="0.45">
      <c r="F9359" s="18">
        <v>9351</v>
      </c>
      <c r="G9359">
        <v>792729.06844285852</v>
      </c>
    </row>
    <row r="9360" spans="6:7" x14ac:dyDescent="0.45">
      <c r="F9360" s="18">
        <v>9352</v>
      </c>
      <c r="G9360">
        <v>1477191.5283643501</v>
      </c>
    </row>
    <row r="9361" spans="6:7" x14ac:dyDescent="0.45">
      <c r="F9361" s="18">
        <v>9353</v>
      </c>
      <c r="G9361">
        <v>6280723.784153075</v>
      </c>
    </row>
    <row r="9362" spans="6:7" x14ac:dyDescent="0.45">
      <c r="F9362" s="18">
        <v>9354</v>
      </c>
      <c r="G9362">
        <v>262270.83289609855</v>
      </c>
    </row>
    <row r="9363" spans="6:7" x14ac:dyDescent="0.45">
      <c r="F9363" s="18">
        <v>9355</v>
      </c>
      <c r="G9363">
        <v>1268851.3653999774</v>
      </c>
    </row>
    <row r="9364" spans="6:7" x14ac:dyDescent="0.45">
      <c r="F9364" s="18">
        <v>9356</v>
      </c>
      <c r="G9364">
        <v>1062487.3749407069</v>
      </c>
    </row>
    <row r="9365" spans="6:7" x14ac:dyDescent="0.45">
      <c r="F9365" s="18">
        <v>9357</v>
      </c>
      <c r="G9365">
        <v>2647461.8179192129</v>
      </c>
    </row>
    <row r="9366" spans="6:7" x14ac:dyDescent="0.45">
      <c r="F9366" s="18">
        <v>9358</v>
      </c>
      <c r="G9366">
        <v>3474747.0846353723</v>
      </c>
    </row>
    <row r="9367" spans="6:7" x14ac:dyDescent="0.45">
      <c r="F9367" s="18">
        <v>9359</v>
      </c>
      <c r="G9367">
        <v>2559236.7208506651</v>
      </c>
    </row>
    <row r="9368" spans="6:7" x14ac:dyDescent="0.45">
      <c r="F9368" s="18">
        <v>9360</v>
      </c>
      <c r="G9368">
        <v>1243028.1587877774</v>
      </c>
    </row>
    <row r="9369" spans="6:7" x14ac:dyDescent="0.45">
      <c r="F9369" s="18">
        <v>9361</v>
      </c>
      <c r="G9369">
        <v>1209776.0217112973</v>
      </c>
    </row>
    <row r="9370" spans="6:7" x14ac:dyDescent="0.45">
      <c r="F9370" s="18">
        <v>9362</v>
      </c>
      <c r="G9370">
        <v>1065069.1391997617</v>
      </c>
    </row>
    <row r="9371" spans="6:7" x14ac:dyDescent="0.45">
      <c r="F9371" s="18">
        <v>9363</v>
      </c>
      <c r="G9371">
        <v>257136.08856231181</v>
      </c>
    </row>
    <row r="9372" spans="6:7" x14ac:dyDescent="0.45">
      <c r="F9372" s="18">
        <v>9364</v>
      </c>
      <c r="G9372">
        <v>3435353.0946840467</v>
      </c>
    </row>
    <row r="9373" spans="6:7" x14ac:dyDescent="0.45">
      <c r="F9373" s="18">
        <v>9365</v>
      </c>
      <c r="G9373">
        <v>815764.98421560635</v>
      </c>
    </row>
    <row r="9374" spans="6:7" x14ac:dyDescent="0.45">
      <c r="F9374" s="18">
        <v>9366</v>
      </c>
      <c r="G9374">
        <v>2222871.1326613184</v>
      </c>
    </row>
    <row r="9375" spans="6:7" x14ac:dyDescent="0.45">
      <c r="F9375" s="18">
        <v>9367</v>
      </c>
      <c r="G9375">
        <v>1562384.0299585613</v>
      </c>
    </row>
    <row r="9376" spans="6:7" x14ac:dyDescent="0.45">
      <c r="F9376" s="18">
        <v>9368</v>
      </c>
      <c r="G9376">
        <v>2316937.3621581141</v>
      </c>
    </row>
    <row r="9377" spans="6:7" x14ac:dyDescent="0.45">
      <c r="F9377" s="18">
        <v>9369</v>
      </c>
      <c r="G9377">
        <v>1697995.1630934675</v>
      </c>
    </row>
    <row r="9378" spans="6:7" x14ac:dyDescent="0.45">
      <c r="F9378" s="18">
        <v>9370</v>
      </c>
      <c r="G9378">
        <v>828771.17709961138</v>
      </c>
    </row>
    <row r="9379" spans="6:7" x14ac:dyDescent="0.45">
      <c r="F9379" s="18">
        <v>9371</v>
      </c>
      <c r="G9379">
        <v>1704018.067756702</v>
      </c>
    </row>
    <row r="9380" spans="6:7" x14ac:dyDescent="0.45">
      <c r="F9380" s="18">
        <v>9372</v>
      </c>
      <c r="G9380">
        <v>843471.33303453901</v>
      </c>
    </row>
    <row r="9381" spans="6:7" x14ac:dyDescent="0.45">
      <c r="F9381" s="18">
        <v>9373</v>
      </c>
      <c r="G9381">
        <v>3691226.2441183385</v>
      </c>
    </row>
    <row r="9382" spans="6:7" x14ac:dyDescent="0.45">
      <c r="F9382" s="18">
        <v>9374</v>
      </c>
      <c r="G9382">
        <v>3072250.3695931905</v>
      </c>
    </row>
    <row r="9383" spans="6:7" x14ac:dyDescent="0.45">
      <c r="F9383" s="18">
        <v>9375</v>
      </c>
      <c r="G9383">
        <v>640063.10117689159</v>
      </c>
    </row>
    <row r="9384" spans="6:7" x14ac:dyDescent="0.45">
      <c r="F9384" s="18">
        <v>9376</v>
      </c>
      <c r="G9384">
        <v>6076181.2154232655</v>
      </c>
    </row>
    <row r="9385" spans="6:7" x14ac:dyDescent="0.45">
      <c r="F9385" s="18">
        <v>9377</v>
      </c>
      <c r="G9385">
        <v>1363779.1829890341</v>
      </c>
    </row>
    <row r="9386" spans="6:7" x14ac:dyDescent="0.45">
      <c r="F9386" s="18">
        <v>9378</v>
      </c>
      <c r="G9386">
        <v>1840144.020922736</v>
      </c>
    </row>
    <row r="9387" spans="6:7" x14ac:dyDescent="0.45">
      <c r="F9387" s="18">
        <v>9379</v>
      </c>
      <c r="G9387">
        <v>1152112.3653654733</v>
      </c>
    </row>
    <row r="9388" spans="6:7" x14ac:dyDescent="0.45">
      <c r="F9388" s="18">
        <v>9380</v>
      </c>
      <c r="G9388">
        <v>362016.328135713</v>
      </c>
    </row>
    <row r="9389" spans="6:7" x14ac:dyDescent="0.45">
      <c r="F9389" s="18">
        <v>9381</v>
      </c>
      <c r="G9389">
        <v>1680388.7459745458</v>
      </c>
    </row>
    <row r="9390" spans="6:7" x14ac:dyDescent="0.45">
      <c r="F9390" s="18">
        <v>9382</v>
      </c>
      <c r="G9390">
        <v>2671864.6512158043</v>
      </c>
    </row>
    <row r="9391" spans="6:7" x14ac:dyDescent="0.45">
      <c r="F9391" s="18">
        <v>9383</v>
      </c>
      <c r="G9391">
        <v>864959.58683024708</v>
      </c>
    </row>
    <row r="9392" spans="6:7" x14ac:dyDescent="0.45">
      <c r="F9392" s="18">
        <v>9384</v>
      </c>
      <c r="G9392">
        <v>1518052.3547917265</v>
      </c>
    </row>
    <row r="9393" spans="6:7" x14ac:dyDescent="0.45">
      <c r="F9393" s="18">
        <v>9385</v>
      </c>
      <c r="G9393">
        <v>1423330.6332162437</v>
      </c>
    </row>
    <row r="9394" spans="6:7" x14ac:dyDescent="0.45">
      <c r="F9394" s="18">
        <v>9386</v>
      </c>
      <c r="G9394">
        <v>1350269.3096093375</v>
      </c>
    </row>
    <row r="9395" spans="6:7" x14ac:dyDescent="0.45">
      <c r="F9395" s="18">
        <v>9387</v>
      </c>
      <c r="G9395">
        <v>12101639.655762017</v>
      </c>
    </row>
    <row r="9396" spans="6:7" x14ac:dyDescent="0.45">
      <c r="F9396" s="18">
        <v>9388</v>
      </c>
      <c r="G9396">
        <v>2445945.727232724</v>
      </c>
    </row>
    <row r="9397" spans="6:7" x14ac:dyDescent="0.45">
      <c r="F9397" s="18">
        <v>9389</v>
      </c>
      <c r="G9397">
        <v>1285433.587226423</v>
      </c>
    </row>
    <row r="9398" spans="6:7" x14ac:dyDescent="0.45">
      <c r="F9398" s="18">
        <v>9390</v>
      </c>
      <c r="G9398">
        <v>1867983.0902573948</v>
      </c>
    </row>
    <row r="9399" spans="6:7" x14ac:dyDescent="0.45">
      <c r="F9399" s="18">
        <v>9391</v>
      </c>
      <c r="G9399">
        <v>2020378.2735707411</v>
      </c>
    </row>
    <row r="9400" spans="6:7" x14ac:dyDescent="0.45">
      <c r="F9400" s="18">
        <v>9392</v>
      </c>
      <c r="G9400">
        <v>987866.51641738578</v>
      </c>
    </row>
    <row r="9401" spans="6:7" x14ac:dyDescent="0.45">
      <c r="F9401" s="18">
        <v>9393</v>
      </c>
      <c r="G9401">
        <v>3697566.8435456958</v>
      </c>
    </row>
    <row r="9402" spans="6:7" x14ac:dyDescent="0.45">
      <c r="F9402" s="18">
        <v>9394</v>
      </c>
      <c r="G9402">
        <v>2218762.4046584964</v>
      </c>
    </row>
    <row r="9403" spans="6:7" x14ac:dyDescent="0.45">
      <c r="F9403" s="18">
        <v>9395</v>
      </c>
      <c r="G9403">
        <v>550978.68640230037</v>
      </c>
    </row>
    <row r="9404" spans="6:7" x14ac:dyDescent="0.45">
      <c r="F9404" s="18">
        <v>9396</v>
      </c>
      <c r="G9404">
        <v>8615696.436091667</v>
      </c>
    </row>
    <row r="9405" spans="6:7" x14ac:dyDescent="0.45">
      <c r="F9405" s="18">
        <v>9397</v>
      </c>
      <c r="G9405">
        <v>1254524.3210040061</v>
      </c>
    </row>
    <row r="9406" spans="6:7" x14ac:dyDescent="0.45">
      <c r="F9406" s="18">
        <v>9398</v>
      </c>
      <c r="G9406">
        <v>2996234.0399942882</v>
      </c>
    </row>
    <row r="9407" spans="6:7" x14ac:dyDescent="0.45">
      <c r="F9407" s="18">
        <v>9399</v>
      </c>
      <c r="G9407">
        <v>3228115.0894750259</v>
      </c>
    </row>
    <row r="9408" spans="6:7" x14ac:dyDescent="0.45">
      <c r="F9408" s="18">
        <v>9400</v>
      </c>
      <c r="G9408">
        <v>3380855.1934287953</v>
      </c>
    </row>
    <row r="9409" spans="6:7" x14ac:dyDescent="0.45">
      <c r="F9409" s="18">
        <v>9401</v>
      </c>
      <c r="G9409">
        <v>1974510.3822544047</v>
      </c>
    </row>
    <row r="9410" spans="6:7" x14ac:dyDescent="0.45">
      <c r="F9410" s="18">
        <v>9402</v>
      </c>
      <c r="G9410">
        <v>8251592.3892955966</v>
      </c>
    </row>
    <row r="9411" spans="6:7" x14ac:dyDescent="0.45">
      <c r="F9411" s="18">
        <v>9403</v>
      </c>
      <c r="G9411">
        <v>607792.39207988291</v>
      </c>
    </row>
    <row r="9412" spans="6:7" x14ac:dyDescent="0.45">
      <c r="F9412" s="18">
        <v>9404</v>
      </c>
      <c r="G9412">
        <v>363208.75911870052</v>
      </c>
    </row>
    <row r="9413" spans="6:7" x14ac:dyDescent="0.45">
      <c r="F9413" s="18">
        <v>9405</v>
      </c>
      <c r="G9413">
        <v>2381933.4182662088</v>
      </c>
    </row>
    <row r="9414" spans="6:7" x14ac:dyDescent="0.45">
      <c r="F9414" s="18">
        <v>9406</v>
      </c>
      <c r="G9414">
        <v>634629.39649422397</v>
      </c>
    </row>
    <row r="9415" spans="6:7" x14ac:dyDescent="0.45">
      <c r="F9415" s="18">
        <v>9407</v>
      </c>
      <c r="G9415">
        <v>1447409.5904316972</v>
      </c>
    </row>
    <row r="9416" spans="6:7" x14ac:dyDescent="0.45">
      <c r="F9416" s="18">
        <v>9408</v>
      </c>
      <c r="G9416">
        <v>493783.80266047484</v>
      </c>
    </row>
    <row r="9417" spans="6:7" x14ac:dyDescent="0.45">
      <c r="F9417" s="18">
        <v>9409</v>
      </c>
      <c r="G9417">
        <v>9075833.0915583465</v>
      </c>
    </row>
    <row r="9418" spans="6:7" x14ac:dyDescent="0.45">
      <c r="F9418" s="18">
        <v>9410</v>
      </c>
      <c r="G9418">
        <v>1286754.6320099363</v>
      </c>
    </row>
    <row r="9419" spans="6:7" x14ac:dyDescent="0.45">
      <c r="F9419" s="18">
        <v>9411</v>
      </c>
      <c r="G9419">
        <v>3351006.9058764721</v>
      </c>
    </row>
    <row r="9420" spans="6:7" x14ac:dyDescent="0.45">
      <c r="F9420" s="18">
        <v>9412</v>
      </c>
      <c r="G9420">
        <v>566127.29575508134</v>
      </c>
    </row>
    <row r="9421" spans="6:7" x14ac:dyDescent="0.45">
      <c r="F9421" s="18">
        <v>9413</v>
      </c>
      <c r="G9421">
        <v>3078436.435179499</v>
      </c>
    </row>
    <row r="9422" spans="6:7" x14ac:dyDescent="0.45">
      <c r="F9422" s="18">
        <v>9414</v>
      </c>
      <c r="G9422">
        <v>1010649.399400059</v>
      </c>
    </row>
    <row r="9423" spans="6:7" x14ac:dyDescent="0.45">
      <c r="F9423" s="18">
        <v>9415</v>
      </c>
      <c r="G9423">
        <v>1905850.8620771151</v>
      </c>
    </row>
    <row r="9424" spans="6:7" x14ac:dyDescent="0.45">
      <c r="F9424" s="18">
        <v>9416</v>
      </c>
      <c r="G9424">
        <v>2204909.804761108</v>
      </c>
    </row>
    <row r="9425" spans="6:7" x14ac:dyDescent="0.45">
      <c r="F9425" s="18">
        <v>9417</v>
      </c>
      <c r="G9425">
        <v>1977698.9728718677</v>
      </c>
    </row>
    <row r="9426" spans="6:7" x14ac:dyDescent="0.45">
      <c r="F9426" s="18">
        <v>9418</v>
      </c>
      <c r="G9426">
        <v>1318776.8634843775</v>
      </c>
    </row>
    <row r="9427" spans="6:7" x14ac:dyDescent="0.45">
      <c r="F9427" s="18">
        <v>9419</v>
      </c>
      <c r="G9427">
        <v>1188244.2003511593</v>
      </c>
    </row>
    <row r="9428" spans="6:7" x14ac:dyDescent="0.45">
      <c r="F9428" s="18">
        <v>9420</v>
      </c>
      <c r="G9428">
        <v>2784742.2535366286</v>
      </c>
    </row>
    <row r="9429" spans="6:7" x14ac:dyDescent="0.45">
      <c r="F9429" s="18">
        <v>9421</v>
      </c>
      <c r="G9429">
        <v>2146250.3544307491</v>
      </c>
    </row>
    <row r="9430" spans="6:7" x14ac:dyDescent="0.45">
      <c r="F9430" s="18">
        <v>9422</v>
      </c>
      <c r="G9430">
        <v>2128097.6751641715</v>
      </c>
    </row>
    <row r="9431" spans="6:7" x14ac:dyDescent="0.45">
      <c r="F9431" s="18">
        <v>9423</v>
      </c>
      <c r="G9431">
        <v>2092619.6792298786</v>
      </c>
    </row>
    <row r="9432" spans="6:7" x14ac:dyDescent="0.45">
      <c r="F9432" s="18">
        <v>9424</v>
      </c>
      <c r="G9432">
        <v>964805.56011348555</v>
      </c>
    </row>
    <row r="9433" spans="6:7" x14ac:dyDescent="0.45">
      <c r="F9433" s="18">
        <v>9425</v>
      </c>
      <c r="G9433">
        <v>2931941.6202004799</v>
      </c>
    </row>
    <row r="9434" spans="6:7" x14ac:dyDescent="0.45">
      <c r="F9434" s="18">
        <v>9426</v>
      </c>
      <c r="G9434">
        <v>1836415.8464968018</v>
      </c>
    </row>
    <row r="9435" spans="6:7" x14ac:dyDescent="0.45">
      <c r="F9435" s="18">
        <v>9427</v>
      </c>
      <c r="G9435">
        <v>1750179.8667983545</v>
      </c>
    </row>
    <row r="9436" spans="6:7" x14ac:dyDescent="0.45">
      <c r="F9436" s="18">
        <v>9428</v>
      </c>
      <c r="G9436">
        <v>1728127.8670788582</v>
      </c>
    </row>
    <row r="9437" spans="6:7" x14ac:dyDescent="0.45">
      <c r="F9437" s="18">
        <v>9429</v>
      </c>
      <c r="G9437">
        <v>5664622.1798233865</v>
      </c>
    </row>
    <row r="9438" spans="6:7" x14ac:dyDescent="0.45">
      <c r="F9438" s="18">
        <v>9430</v>
      </c>
      <c r="G9438">
        <v>2806500.253882667</v>
      </c>
    </row>
    <row r="9439" spans="6:7" x14ac:dyDescent="0.45">
      <c r="F9439" s="18">
        <v>9431</v>
      </c>
      <c r="G9439">
        <v>3544274.1327990508</v>
      </c>
    </row>
    <row r="9440" spans="6:7" x14ac:dyDescent="0.45">
      <c r="F9440" s="18">
        <v>9432</v>
      </c>
      <c r="G9440">
        <v>3242849.4103645259</v>
      </c>
    </row>
    <row r="9441" spans="6:7" x14ac:dyDescent="0.45">
      <c r="F9441" s="18">
        <v>9433</v>
      </c>
      <c r="G9441">
        <v>5924145.189291182</v>
      </c>
    </row>
    <row r="9442" spans="6:7" x14ac:dyDescent="0.45">
      <c r="F9442" s="18">
        <v>9434</v>
      </c>
      <c r="G9442">
        <v>3584322.712325254</v>
      </c>
    </row>
    <row r="9443" spans="6:7" x14ac:dyDescent="0.45">
      <c r="F9443" s="18">
        <v>9435</v>
      </c>
      <c r="G9443">
        <v>1811891.9483252489</v>
      </c>
    </row>
    <row r="9444" spans="6:7" x14ac:dyDescent="0.45">
      <c r="F9444" s="18">
        <v>9436</v>
      </c>
      <c r="G9444">
        <v>1793231.2363434567</v>
      </c>
    </row>
    <row r="9445" spans="6:7" x14ac:dyDescent="0.45">
      <c r="F9445" s="18">
        <v>9437</v>
      </c>
      <c r="G9445">
        <v>1636934.8911363299</v>
      </c>
    </row>
    <row r="9446" spans="6:7" x14ac:dyDescent="0.45">
      <c r="F9446" s="18">
        <v>9438</v>
      </c>
      <c r="G9446">
        <v>1558905.9221550087</v>
      </c>
    </row>
    <row r="9447" spans="6:7" x14ac:dyDescent="0.45">
      <c r="F9447" s="18">
        <v>9439</v>
      </c>
      <c r="G9447">
        <v>1526100.1159913028</v>
      </c>
    </row>
    <row r="9448" spans="6:7" x14ac:dyDescent="0.45">
      <c r="F9448" s="18">
        <v>9440</v>
      </c>
      <c r="G9448">
        <v>3407281.0961360382</v>
      </c>
    </row>
    <row r="9449" spans="6:7" x14ac:dyDescent="0.45">
      <c r="F9449" s="18">
        <v>9441</v>
      </c>
      <c r="G9449">
        <v>1612874.7357593037</v>
      </c>
    </row>
    <row r="9450" spans="6:7" x14ac:dyDescent="0.45">
      <c r="F9450" s="18">
        <v>9442</v>
      </c>
      <c r="G9450">
        <v>957766.55414205708</v>
      </c>
    </row>
    <row r="9451" spans="6:7" x14ac:dyDescent="0.45">
      <c r="F9451" s="18">
        <v>9443</v>
      </c>
      <c r="G9451">
        <v>3252779.1876909733</v>
      </c>
    </row>
    <row r="9452" spans="6:7" x14ac:dyDescent="0.45">
      <c r="F9452" s="18">
        <v>9444</v>
      </c>
      <c r="G9452">
        <v>2394389.8459775937</v>
      </c>
    </row>
    <row r="9453" spans="6:7" x14ac:dyDescent="0.45">
      <c r="F9453" s="18">
        <v>9445</v>
      </c>
      <c r="G9453">
        <v>2375590.8707788191</v>
      </c>
    </row>
    <row r="9454" spans="6:7" x14ac:dyDescent="0.45">
      <c r="F9454" s="18">
        <v>9446</v>
      </c>
      <c r="G9454">
        <v>1337236.6866492394</v>
      </c>
    </row>
    <row r="9455" spans="6:7" x14ac:dyDescent="0.45">
      <c r="F9455" s="18">
        <v>9447</v>
      </c>
      <c r="G9455">
        <v>1084152.2716175178</v>
      </c>
    </row>
    <row r="9456" spans="6:7" x14ac:dyDescent="0.45">
      <c r="F9456" s="18">
        <v>9448</v>
      </c>
      <c r="G9456">
        <v>960856.01525013254</v>
      </c>
    </row>
    <row r="9457" spans="6:7" x14ac:dyDescent="0.45">
      <c r="F9457" s="18">
        <v>9449</v>
      </c>
      <c r="G9457">
        <v>2442628.5855685323</v>
      </c>
    </row>
    <row r="9458" spans="6:7" x14ac:dyDescent="0.45">
      <c r="F9458" s="18">
        <v>9450</v>
      </c>
      <c r="G9458">
        <v>2433649.4202722739</v>
      </c>
    </row>
    <row r="9459" spans="6:7" x14ac:dyDescent="0.45">
      <c r="F9459" s="18">
        <v>9451</v>
      </c>
      <c r="G9459">
        <v>2832613.7329356391</v>
      </c>
    </row>
    <row r="9460" spans="6:7" x14ac:dyDescent="0.45">
      <c r="F9460" s="18">
        <v>9452</v>
      </c>
      <c r="G9460">
        <v>3756519.6660520164</v>
      </c>
    </row>
    <row r="9461" spans="6:7" x14ac:dyDescent="0.45">
      <c r="F9461" s="18">
        <v>9453</v>
      </c>
      <c r="G9461">
        <v>1495554.2054535528</v>
      </c>
    </row>
    <row r="9462" spans="6:7" x14ac:dyDescent="0.45">
      <c r="F9462" s="18">
        <v>9454</v>
      </c>
      <c r="G9462">
        <v>4798128.6724399403</v>
      </c>
    </row>
    <row r="9463" spans="6:7" x14ac:dyDescent="0.45">
      <c r="F9463" s="18">
        <v>9455</v>
      </c>
      <c r="G9463">
        <v>4019003.8360473216</v>
      </c>
    </row>
    <row r="9464" spans="6:7" x14ac:dyDescent="0.45">
      <c r="F9464" s="18">
        <v>9456</v>
      </c>
      <c r="G9464">
        <v>714398.78097817814</v>
      </c>
    </row>
    <row r="9465" spans="6:7" x14ac:dyDescent="0.45">
      <c r="F9465" s="18">
        <v>9457</v>
      </c>
      <c r="G9465">
        <v>397605.8686439115</v>
      </c>
    </row>
    <row r="9466" spans="6:7" x14ac:dyDescent="0.45">
      <c r="F9466" s="18">
        <v>9458</v>
      </c>
      <c r="G9466">
        <v>1963291.6898242601</v>
      </c>
    </row>
    <row r="9467" spans="6:7" x14ac:dyDescent="0.45">
      <c r="F9467" s="18">
        <v>9459</v>
      </c>
      <c r="G9467">
        <v>1233903.2780267999</v>
      </c>
    </row>
    <row r="9468" spans="6:7" x14ac:dyDescent="0.45">
      <c r="F9468" s="18">
        <v>9460</v>
      </c>
      <c r="G9468">
        <v>1357578.3886351797</v>
      </c>
    </row>
    <row r="9469" spans="6:7" x14ac:dyDescent="0.45">
      <c r="F9469" s="18">
        <v>9461</v>
      </c>
      <c r="G9469">
        <v>1053795.739470134</v>
      </c>
    </row>
    <row r="9470" spans="6:7" x14ac:dyDescent="0.45">
      <c r="F9470" s="18">
        <v>9462</v>
      </c>
      <c r="G9470">
        <v>1173927.2056371029</v>
      </c>
    </row>
    <row r="9471" spans="6:7" x14ac:dyDescent="0.45">
      <c r="F9471" s="18">
        <v>9463</v>
      </c>
      <c r="G9471">
        <v>5303310.567800262</v>
      </c>
    </row>
    <row r="9472" spans="6:7" x14ac:dyDescent="0.45">
      <c r="F9472" s="18">
        <v>9464</v>
      </c>
      <c r="G9472">
        <v>767052.3194917267</v>
      </c>
    </row>
    <row r="9473" spans="6:7" x14ac:dyDescent="0.45">
      <c r="F9473" s="18">
        <v>9465</v>
      </c>
      <c r="G9473">
        <v>3241081.2762435763</v>
      </c>
    </row>
    <row r="9474" spans="6:7" x14ac:dyDescent="0.45">
      <c r="F9474" s="18">
        <v>9466</v>
      </c>
      <c r="G9474">
        <v>1242559.8303825452</v>
      </c>
    </row>
    <row r="9475" spans="6:7" x14ac:dyDescent="0.45">
      <c r="F9475" s="18">
        <v>9467</v>
      </c>
      <c r="G9475">
        <v>1632499.4217312776</v>
      </c>
    </row>
    <row r="9476" spans="6:7" x14ac:dyDescent="0.45">
      <c r="F9476" s="18">
        <v>9468</v>
      </c>
      <c r="G9476">
        <v>793886.47845592152</v>
      </c>
    </row>
    <row r="9477" spans="6:7" x14ac:dyDescent="0.45">
      <c r="F9477" s="18">
        <v>9469</v>
      </c>
      <c r="G9477">
        <v>6247575.3246856146</v>
      </c>
    </row>
    <row r="9478" spans="6:7" x14ac:dyDescent="0.45">
      <c r="F9478" s="18">
        <v>9470</v>
      </c>
      <c r="G9478">
        <v>1868093.287924767</v>
      </c>
    </row>
    <row r="9479" spans="6:7" x14ac:dyDescent="0.45">
      <c r="F9479" s="18">
        <v>9471</v>
      </c>
      <c r="G9479">
        <v>746638.90427973261</v>
      </c>
    </row>
    <row r="9480" spans="6:7" x14ac:dyDescent="0.45">
      <c r="F9480" s="18">
        <v>9472</v>
      </c>
      <c r="G9480">
        <v>2435444.5976424222</v>
      </c>
    </row>
    <row r="9481" spans="6:7" x14ac:dyDescent="0.45">
      <c r="F9481" s="18">
        <v>9473</v>
      </c>
      <c r="G9481">
        <v>3117408.1969375806</v>
      </c>
    </row>
    <row r="9482" spans="6:7" x14ac:dyDescent="0.45">
      <c r="F9482" s="18">
        <v>9474</v>
      </c>
      <c r="G9482">
        <v>3406718.016475236</v>
      </c>
    </row>
    <row r="9483" spans="6:7" x14ac:dyDescent="0.45">
      <c r="F9483" s="18">
        <v>9475</v>
      </c>
      <c r="G9483">
        <v>2501791.2551838062</v>
      </c>
    </row>
    <row r="9484" spans="6:7" x14ac:dyDescent="0.45">
      <c r="F9484" s="18">
        <v>9476</v>
      </c>
      <c r="G9484">
        <v>2049883.1381541274</v>
      </c>
    </row>
    <row r="9485" spans="6:7" x14ac:dyDescent="0.45">
      <c r="F9485" s="18">
        <v>9477</v>
      </c>
      <c r="G9485">
        <v>860368.63334021892</v>
      </c>
    </row>
    <row r="9486" spans="6:7" x14ac:dyDescent="0.45">
      <c r="F9486" s="18">
        <v>9478</v>
      </c>
      <c r="G9486">
        <v>5559324.1061165212</v>
      </c>
    </row>
    <row r="9487" spans="6:7" x14ac:dyDescent="0.45">
      <c r="F9487" s="18">
        <v>9479</v>
      </c>
      <c r="G9487">
        <v>620312.89891592367</v>
      </c>
    </row>
    <row r="9488" spans="6:7" x14ac:dyDescent="0.45">
      <c r="F9488" s="18">
        <v>9480</v>
      </c>
      <c r="G9488">
        <v>1063544.9506511521</v>
      </c>
    </row>
    <row r="9489" spans="6:7" x14ac:dyDescent="0.45">
      <c r="F9489" s="18">
        <v>9481</v>
      </c>
      <c r="G9489">
        <v>9896503.4641976301</v>
      </c>
    </row>
    <row r="9490" spans="6:7" x14ac:dyDescent="0.45">
      <c r="F9490" s="18">
        <v>9482</v>
      </c>
      <c r="G9490">
        <v>7567447.3742908947</v>
      </c>
    </row>
    <row r="9491" spans="6:7" x14ac:dyDescent="0.45">
      <c r="F9491" s="18">
        <v>9483</v>
      </c>
      <c r="G9491">
        <v>1463297.4757296075</v>
      </c>
    </row>
    <row r="9492" spans="6:7" x14ac:dyDescent="0.45">
      <c r="F9492" s="18">
        <v>9484</v>
      </c>
      <c r="G9492">
        <v>374570.88271510892</v>
      </c>
    </row>
    <row r="9493" spans="6:7" x14ac:dyDescent="0.45">
      <c r="F9493" s="18">
        <v>9485</v>
      </c>
      <c r="G9493">
        <v>2845014.6683555595</v>
      </c>
    </row>
    <row r="9494" spans="6:7" x14ac:dyDescent="0.45">
      <c r="F9494" s="18">
        <v>9486</v>
      </c>
      <c r="G9494">
        <v>1518288.4066052833</v>
      </c>
    </row>
    <row r="9495" spans="6:7" x14ac:dyDescent="0.45">
      <c r="F9495" s="18">
        <v>9487</v>
      </c>
      <c r="G9495">
        <v>1991903.4730767575</v>
      </c>
    </row>
    <row r="9496" spans="6:7" x14ac:dyDescent="0.45">
      <c r="F9496" s="18">
        <v>9488</v>
      </c>
      <c r="G9496">
        <v>1069224.1169893125</v>
      </c>
    </row>
    <row r="9497" spans="6:7" x14ac:dyDescent="0.45">
      <c r="F9497" s="18">
        <v>9489</v>
      </c>
      <c r="G9497">
        <v>676621.73925460351</v>
      </c>
    </row>
    <row r="9498" spans="6:7" x14ac:dyDescent="0.45">
      <c r="F9498" s="18">
        <v>9490</v>
      </c>
      <c r="G9498">
        <v>488566.49734254647</v>
      </c>
    </row>
    <row r="9499" spans="6:7" x14ac:dyDescent="0.45">
      <c r="F9499" s="18">
        <v>9491</v>
      </c>
      <c r="G9499">
        <v>1336459.2819284911</v>
      </c>
    </row>
    <row r="9500" spans="6:7" x14ac:dyDescent="0.45">
      <c r="F9500" s="18">
        <v>9492</v>
      </c>
      <c r="G9500">
        <v>995706.92086507229</v>
      </c>
    </row>
    <row r="9501" spans="6:7" x14ac:dyDescent="0.45">
      <c r="F9501" s="18">
        <v>9493</v>
      </c>
      <c r="G9501">
        <v>1068265.7298422446</v>
      </c>
    </row>
    <row r="9502" spans="6:7" x14ac:dyDescent="0.45">
      <c r="F9502" s="18">
        <v>9494</v>
      </c>
      <c r="G9502">
        <v>1802709.7079052911</v>
      </c>
    </row>
    <row r="9503" spans="6:7" x14ac:dyDescent="0.45">
      <c r="F9503" s="18">
        <v>9495</v>
      </c>
      <c r="G9503">
        <v>2265337.4391487637</v>
      </c>
    </row>
    <row r="9504" spans="6:7" x14ac:dyDescent="0.45">
      <c r="F9504" s="18">
        <v>9496</v>
      </c>
      <c r="G9504">
        <v>472081.9657885136</v>
      </c>
    </row>
    <row r="9505" spans="6:7" x14ac:dyDescent="0.45">
      <c r="F9505" s="18">
        <v>9497</v>
      </c>
      <c r="G9505">
        <v>11408975.115946027</v>
      </c>
    </row>
    <row r="9506" spans="6:7" x14ac:dyDescent="0.45">
      <c r="F9506" s="18">
        <v>9498</v>
      </c>
      <c r="G9506">
        <v>5325401.0640643137</v>
      </c>
    </row>
    <row r="9507" spans="6:7" x14ac:dyDescent="0.45">
      <c r="F9507" s="18">
        <v>9499</v>
      </c>
      <c r="G9507">
        <v>1771861.4962424657</v>
      </c>
    </row>
    <row r="9508" spans="6:7" x14ac:dyDescent="0.45">
      <c r="F9508" s="18">
        <v>9500</v>
      </c>
      <c r="G9508">
        <v>1766238.9820458884</v>
      </c>
    </row>
    <row r="9509" spans="6:7" x14ac:dyDescent="0.45">
      <c r="F9509" s="18">
        <v>9501</v>
      </c>
      <c r="G9509">
        <v>1178831.0647797766</v>
      </c>
    </row>
    <row r="9510" spans="6:7" x14ac:dyDescent="0.45">
      <c r="F9510" s="18">
        <v>9502</v>
      </c>
      <c r="G9510">
        <v>1006777.7153207335</v>
      </c>
    </row>
    <row r="9511" spans="6:7" x14ac:dyDescent="0.45">
      <c r="F9511" s="18">
        <v>9503</v>
      </c>
      <c r="G9511">
        <v>1817175.3799221071</v>
      </c>
    </row>
    <row r="9512" spans="6:7" x14ac:dyDescent="0.45">
      <c r="F9512" s="18">
        <v>9504</v>
      </c>
      <c r="G9512">
        <v>1585067.0268537893</v>
      </c>
    </row>
    <row r="9513" spans="6:7" x14ac:dyDescent="0.45">
      <c r="F9513" s="18">
        <v>9505</v>
      </c>
      <c r="G9513">
        <v>3240376.6402810239</v>
      </c>
    </row>
    <row r="9514" spans="6:7" x14ac:dyDescent="0.45">
      <c r="F9514" s="18">
        <v>9506</v>
      </c>
      <c r="G9514">
        <v>4315209.1504691225</v>
      </c>
    </row>
    <row r="9515" spans="6:7" x14ac:dyDescent="0.45">
      <c r="F9515" s="18">
        <v>9507</v>
      </c>
      <c r="G9515">
        <v>10664925.213521069</v>
      </c>
    </row>
    <row r="9516" spans="6:7" x14ac:dyDescent="0.45">
      <c r="F9516" s="18">
        <v>9508</v>
      </c>
      <c r="G9516">
        <v>2693081.9272864549</v>
      </c>
    </row>
    <row r="9517" spans="6:7" x14ac:dyDescent="0.45">
      <c r="F9517" s="18">
        <v>9509</v>
      </c>
      <c r="G9517">
        <v>1727307.4120506416</v>
      </c>
    </row>
    <row r="9518" spans="6:7" x14ac:dyDescent="0.45">
      <c r="F9518" s="18">
        <v>9510</v>
      </c>
      <c r="G9518">
        <v>840375.76524847338</v>
      </c>
    </row>
    <row r="9519" spans="6:7" x14ac:dyDescent="0.45">
      <c r="F9519" s="18">
        <v>9511</v>
      </c>
      <c r="G9519">
        <v>2496558.5362037448</v>
      </c>
    </row>
    <row r="9520" spans="6:7" x14ac:dyDescent="0.45">
      <c r="F9520" s="18">
        <v>9512</v>
      </c>
      <c r="G9520">
        <v>1970616.5558497363</v>
      </c>
    </row>
    <row r="9521" spans="6:7" x14ac:dyDescent="0.45">
      <c r="F9521" s="18">
        <v>9513</v>
      </c>
      <c r="G9521">
        <v>10627249.682196978</v>
      </c>
    </row>
    <row r="9522" spans="6:7" x14ac:dyDescent="0.45">
      <c r="F9522" s="18">
        <v>9514</v>
      </c>
      <c r="G9522">
        <v>2171063.3700173199</v>
      </c>
    </row>
    <row r="9523" spans="6:7" x14ac:dyDescent="0.45">
      <c r="F9523" s="18">
        <v>9515</v>
      </c>
      <c r="G9523">
        <v>1458769.2250317994</v>
      </c>
    </row>
    <row r="9524" spans="6:7" x14ac:dyDescent="0.45">
      <c r="F9524" s="18">
        <v>9516</v>
      </c>
      <c r="G9524">
        <v>2092741.9463053949</v>
      </c>
    </row>
    <row r="9525" spans="6:7" x14ac:dyDescent="0.45">
      <c r="F9525" s="18">
        <v>9517</v>
      </c>
      <c r="G9525">
        <v>984731.41576643812</v>
      </c>
    </row>
    <row r="9526" spans="6:7" x14ac:dyDescent="0.45">
      <c r="F9526" s="18">
        <v>9518</v>
      </c>
      <c r="G9526">
        <v>1843297.3026909982</v>
      </c>
    </row>
    <row r="9527" spans="6:7" x14ac:dyDescent="0.45">
      <c r="F9527" s="18">
        <v>9519</v>
      </c>
      <c r="G9527">
        <v>693765.52787676197</v>
      </c>
    </row>
    <row r="9528" spans="6:7" x14ac:dyDescent="0.45">
      <c r="F9528" s="18">
        <v>9520</v>
      </c>
      <c r="G9528">
        <v>580531.00901770627</v>
      </c>
    </row>
    <row r="9529" spans="6:7" x14ac:dyDescent="0.45">
      <c r="F9529" s="18">
        <v>9521</v>
      </c>
      <c r="G9529">
        <v>1923565.1961683123</v>
      </c>
    </row>
    <row r="9530" spans="6:7" x14ac:dyDescent="0.45">
      <c r="F9530" s="18">
        <v>9522</v>
      </c>
      <c r="G9530">
        <v>1975219.2636385344</v>
      </c>
    </row>
    <row r="9531" spans="6:7" x14ac:dyDescent="0.45">
      <c r="F9531" s="18">
        <v>9523</v>
      </c>
      <c r="G9531">
        <v>8992049.7878419627</v>
      </c>
    </row>
    <row r="9532" spans="6:7" x14ac:dyDescent="0.45">
      <c r="F9532" s="18">
        <v>9524</v>
      </c>
      <c r="G9532">
        <v>6153078.3712699255</v>
      </c>
    </row>
    <row r="9533" spans="6:7" x14ac:dyDescent="0.45">
      <c r="F9533" s="18">
        <v>9525</v>
      </c>
      <c r="G9533">
        <v>442670.05721812497</v>
      </c>
    </row>
    <row r="9534" spans="6:7" x14ac:dyDescent="0.45">
      <c r="F9534" s="18">
        <v>9526</v>
      </c>
      <c r="G9534">
        <v>931181.34221853514</v>
      </c>
    </row>
    <row r="9535" spans="6:7" x14ac:dyDescent="0.45">
      <c r="F9535" s="18">
        <v>9527</v>
      </c>
      <c r="G9535">
        <v>1209392.1757943188</v>
      </c>
    </row>
    <row r="9536" spans="6:7" x14ac:dyDescent="0.45">
      <c r="F9536" s="18">
        <v>9528</v>
      </c>
      <c r="G9536">
        <v>887299.15037787438</v>
      </c>
    </row>
    <row r="9537" spans="6:7" x14ac:dyDescent="0.45">
      <c r="F9537" s="18">
        <v>9529</v>
      </c>
      <c r="G9537">
        <v>1089792.8251894477</v>
      </c>
    </row>
    <row r="9538" spans="6:7" x14ac:dyDescent="0.45">
      <c r="F9538" s="18">
        <v>9530</v>
      </c>
      <c r="G9538">
        <v>2840886.6305366256</v>
      </c>
    </row>
    <row r="9539" spans="6:7" x14ac:dyDescent="0.45">
      <c r="F9539" s="18">
        <v>9531</v>
      </c>
      <c r="G9539">
        <v>1240366.9726910861</v>
      </c>
    </row>
    <row r="9540" spans="6:7" x14ac:dyDescent="0.45">
      <c r="F9540" s="18">
        <v>9532</v>
      </c>
      <c r="G9540">
        <v>1702511.8804973003</v>
      </c>
    </row>
    <row r="9541" spans="6:7" x14ac:dyDescent="0.45">
      <c r="F9541" s="18">
        <v>9533</v>
      </c>
      <c r="G9541">
        <v>537978.67229815433</v>
      </c>
    </row>
    <row r="9542" spans="6:7" x14ac:dyDescent="0.45">
      <c r="F9542" s="18">
        <v>9534</v>
      </c>
      <c r="G9542">
        <v>1329319.0917119889</v>
      </c>
    </row>
    <row r="9543" spans="6:7" x14ac:dyDescent="0.45">
      <c r="F9543" s="18">
        <v>9535</v>
      </c>
      <c r="G9543">
        <v>2947940.9848979996</v>
      </c>
    </row>
    <row r="9544" spans="6:7" x14ac:dyDescent="0.45">
      <c r="F9544" s="18">
        <v>9536</v>
      </c>
      <c r="G9544">
        <v>520160.37808965071</v>
      </c>
    </row>
    <row r="9545" spans="6:7" x14ac:dyDescent="0.45">
      <c r="F9545" s="18">
        <v>9537</v>
      </c>
      <c r="G9545">
        <v>720925.35658005765</v>
      </c>
    </row>
    <row r="9546" spans="6:7" x14ac:dyDescent="0.45">
      <c r="F9546" s="18">
        <v>9538</v>
      </c>
      <c r="G9546">
        <v>1982044.2145070962</v>
      </c>
    </row>
    <row r="9547" spans="6:7" x14ac:dyDescent="0.45">
      <c r="F9547" s="18">
        <v>9539</v>
      </c>
      <c r="G9547">
        <v>1925412.2695980126</v>
      </c>
    </row>
    <row r="9548" spans="6:7" x14ac:dyDescent="0.45">
      <c r="F9548" s="18">
        <v>9540</v>
      </c>
      <c r="G9548">
        <v>1844624.6503494263</v>
      </c>
    </row>
    <row r="9549" spans="6:7" x14ac:dyDescent="0.45">
      <c r="F9549" s="18">
        <v>9541</v>
      </c>
      <c r="G9549">
        <v>3555464.1553390133</v>
      </c>
    </row>
    <row r="9550" spans="6:7" x14ac:dyDescent="0.45">
      <c r="F9550" s="18">
        <v>9542</v>
      </c>
      <c r="G9550">
        <v>2941279.8864891082</v>
      </c>
    </row>
    <row r="9551" spans="6:7" x14ac:dyDescent="0.45">
      <c r="F9551" s="18">
        <v>9543</v>
      </c>
      <c r="G9551">
        <v>3582180.1106273402</v>
      </c>
    </row>
    <row r="9552" spans="6:7" x14ac:dyDescent="0.45">
      <c r="F9552" s="18">
        <v>9544</v>
      </c>
      <c r="G9552">
        <v>1602855.2389341264</v>
      </c>
    </row>
    <row r="9553" spans="6:7" x14ac:dyDescent="0.45">
      <c r="F9553" s="18">
        <v>9545</v>
      </c>
      <c r="G9553">
        <v>1461997.9535431496</v>
      </c>
    </row>
    <row r="9554" spans="6:7" x14ac:dyDescent="0.45">
      <c r="F9554" s="18">
        <v>9546</v>
      </c>
      <c r="G9554">
        <v>3353568.6909171198</v>
      </c>
    </row>
    <row r="9555" spans="6:7" x14ac:dyDescent="0.45">
      <c r="F9555" s="18">
        <v>9547</v>
      </c>
      <c r="G9555">
        <v>1196770.1497158855</v>
      </c>
    </row>
    <row r="9556" spans="6:7" x14ac:dyDescent="0.45">
      <c r="F9556" s="18">
        <v>9548</v>
      </c>
      <c r="G9556">
        <v>2586115.8684339826</v>
      </c>
    </row>
    <row r="9557" spans="6:7" x14ac:dyDescent="0.45">
      <c r="F9557" s="18">
        <v>9549</v>
      </c>
      <c r="G9557">
        <v>848101.23647410295</v>
      </c>
    </row>
    <row r="9558" spans="6:7" x14ac:dyDescent="0.45">
      <c r="F9558" s="18">
        <v>9550</v>
      </c>
      <c r="G9558">
        <v>1829965.7534462207</v>
      </c>
    </row>
    <row r="9559" spans="6:7" x14ac:dyDescent="0.45">
      <c r="F9559" s="18">
        <v>9551</v>
      </c>
      <c r="G9559">
        <v>7015660.5224884683</v>
      </c>
    </row>
    <row r="9560" spans="6:7" x14ac:dyDescent="0.45">
      <c r="F9560" s="18">
        <v>9552</v>
      </c>
      <c r="G9560">
        <v>855998.81326371804</v>
      </c>
    </row>
    <row r="9561" spans="6:7" x14ac:dyDescent="0.45">
      <c r="F9561" s="18">
        <v>9553</v>
      </c>
      <c r="G9561">
        <v>12322747.333700495</v>
      </c>
    </row>
    <row r="9562" spans="6:7" x14ac:dyDescent="0.45">
      <c r="F9562" s="18">
        <v>9554</v>
      </c>
      <c r="G9562">
        <v>284372.53032346448</v>
      </c>
    </row>
    <row r="9563" spans="6:7" x14ac:dyDescent="0.45">
      <c r="F9563" s="18">
        <v>9555</v>
      </c>
      <c r="G9563">
        <v>1171570.6077558098</v>
      </c>
    </row>
    <row r="9564" spans="6:7" x14ac:dyDescent="0.45">
      <c r="F9564" s="18">
        <v>9556</v>
      </c>
      <c r="G9564">
        <v>2738369.0046449765</v>
      </c>
    </row>
    <row r="9565" spans="6:7" x14ac:dyDescent="0.45">
      <c r="F9565" s="18">
        <v>9557</v>
      </c>
      <c r="G9565">
        <v>1334016.6961898019</v>
      </c>
    </row>
    <row r="9566" spans="6:7" x14ac:dyDescent="0.45">
      <c r="F9566" s="18">
        <v>9558</v>
      </c>
      <c r="G9566">
        <v>2612589.4862722247</v>
      </c>
    </row>
    <row r="9567" spans="6:7" x14ac:dyDescent="0.45">
      <c r="F9567" s="18">
        <v>9559</v>
      </c>
      <c r="G9567">
        <v>9303257.7600138113</v>
      </c>
    </row>
    <row r="9568" spans="6:7" x14ac:dyDescent="0.45">
      <c r="F9568" s="18">
        <v>9560</v>
      </c>
      <c r="G9568">
        <v>430241.39594197471</v>
      </c>
    </row>
    <row r="9569" spans="6:7" x14ac:dyDescent="0.45">
      <c r="F9569" s="18">
        <v>9561</v>
      </c>
      <c r="G9569">
        <v>689734.83656224841</v>
      </c>
    </row>
    <row r="9570" spans="6:7" x14ac:dyDescent="0.45">
      <c r="F9570" s="18">
        <v>9562</v>
      </c>
      <c r="G9570">
        <v>1054281.3742582181</v>
      </c>
    </row>
    <row r="9571" spans="6:7" x14ac:dyDescent="0.45">
      <c r="F9571" s="18">
        <v>9563</v>
      </c>
      <c r="G9571">
        <v>4625582.5178467883</v>
      </c>
    </row>
    <row r="9572" spans="6:7" x14ac:dyDescent="0.45">
      <c r="F9572" s="18">
        <v>9564</v>
      </c>
      <c r="G9572">
        <v>2799693.1247520675</v>
      </c>
    </row>
    <row r="9573" spans="6:7" x14ac:dyDescent="0.45">
      <c r="F9573" s="18">
        <v>9565</v>
      </c>
      <c r="G9573">
        <v>1255194.1198102175</v>
      </c>
    </row>
    <row r="9574" spans="6:7" x14ac:dyDescent="0.45">
      <c r="F9574" s="18">
        <v>9566</v>
      </c>
      <c r="G9574">
        <v>7245994.1209084932</v>
      </c>
    </row>
    <row r="9575" spans="6:7" x14ac:dyDescent="0.45">
      <c r="F9575" s="18">
        <v>9567</v>
      </c>
      <c r="G9575">
        <v>556773.70945503376</v>
      </c>
    </row>
    <row r="9576" spans="6:7" x14ac:dyDescent="0.45">
      <c r="F9576" s="18">
        <v>9568</v>
      </c>
      <c r="G9576">
        <v>1749897.6874739656</v>
      </c>
    </row>
    <row r="9577" spans="6:7" x14ac:dyDescent="0.45">
      <c r="F9577" s="18">
        <v>9569</v>
      </c>
      <c r="G9577">
        <v>314451.52630341012</v>
      </c>
    </row>
    <row r="9578" spans="6:7" x14ac:dyDescent="0.45">
      <c r="F9578" s="18">
        <v>9570</v>
      </c>
      <c r="G9578">
        <v>2673688.9761519553</v>
      </c>
    </row>
    <row r="9579" spans="6:7" x14ac:dyDescent="0.45">
      <c r="F9579" s="18">
        <v>9571</v>
      </c>
      <c r="G9579">
        <v>601856.1005984837</v>
      </c>
    </row>
    <row r="9580" spans="6:7" x14ac:dyDescent="0.45">
      <c r="F9580" s="18">
        <v>9572</v>
      </c>
      <c r="G9580">
        <v>892725.50558002631</v>
      </c>
    </row>
    <row r="9581" spans="6:7" x14ac:dyDescent="0.45">
      <c r="F9581" s="18">
        <v>9573</v>
      </c>
      <c r="G9581">
        <v>2883955.2658755691</v>
      </c>
    </row>
    <row r="9582" spans="6:7" x14ac:dyDescent="0.45">
      <c r="F9582" s="18">
        <v>9574</v>
      </c>
      <c r="G9582">
        <v>3852767.8469294049</v>
      </c>
    </row>
    <row r="9583" spans="6:7" x14ac:dyDescent="0.45">
      <c r="F9583" s="18">
        <v>9575</v>
      </c>
      <c r="G9583">
        <v>474915.98569139314</v>
      </c>
    </row>
    <row r="9584" spans="6:7" x14ac:dyDescent="0.45">
      <c r="F9584" s="18">
        <v>9576</v>
      </c>
      <c r="G9584">
        <v>1230130.3492693291</v>
      </c>
    </row>
    <row r="9585" spans="6:7" x14ac:dyDescent="0.45">
      <c r="F9585" s="18">
        <v>9577</v>
      </c>
      <c r="G9585">
        <v>1699539.5430713263</v>
      </c>
    </row>
    <row r="9586" spans="6:7" x14ac:dyDescent="0.45">
      <c r="F9586" s="18">
        <v>9578</v>
      </c>
      <c r="G9586">
        <v>888362.14821336174</v>
      </c>
    </row>
    <row r="9587" spans="6:7" x14ac:dyDescent="0.45">
      <c r="F9587" s="18">
        <v>9579</v>
      </c>
      <c r="G9587">
        <v>438252.73374242353</v>
      </c>
    </row>
    <row r="9588" spans="6:7" x14ac:dyDescent="0.45">
      <c r="F9588" s="18">
        <v>9580</v>
      </c>
      <c r="G9588">
        <v>775686.46891071845</v>
      </c>
    </row>
    <row r="9589" spans="6:7" x14ac:dyDescent="0.45">
      <c r="F9589" s="18">
        <v>9581</v>
      </c>
      <c r="G9589">
        <v>11968303.090444895</v>
      </c>
    </row>
    <row r="9590" spans="6:7" x14ac:dyDescent="0.45">
      <c r="F9590" s="18">
        <v>9582</v>
      </c>
      <c r="G9590">
        <v>1052686.4558582855</v>
      </c>
    </row>
    <row r="9591" spans="6:7" x14ac:dyDescent="0.45">
      <c r="F9591" s="18">
        <v>9583</v>
      </c>
      <c r="G9591">
        <v>2089799.5328291608</v>
      </c>
    </row>
    <row r="9592" spans="6:7" x14ac:dyDescent="0.45">
      <c r="F9592" s="18">
        <v>9584</v>
      </c>
      <c r="G9592">
        <v>1038026.7268195484</v>
      </c>
    </row>
    <row r="9593" spans="6:7" x14ac:dyDescent="0.45">
      <c r="F9593" s="18">
        <v>9585</v>
      </c>
      <c r="G9593">
        <v>2575138.4947664118</v>
      </c>
    </row>
    <row r="9594" spans="6:7" x14ac:dyDescent="0.45">
      <c r="F9594" s="18">
        <v>9586</v>
      </c>
      <c r="G9594">
        <v>894310.30754534178</v>
      </c>
    </row>
    <row r="9595" spans="6:7" x14ac:dyDescent="0.45">
      <c r="F9595" s="18">
        <v>9587</v>
      </c>
      <c r="G9595">
        <v>2809597.3322499255</v>
      </c>
    </row>
    <row r="9596" spans="6:7" x14ac:dyDescent="0.45">
      <c r="F9596" s="18">
        <v>9588</v>
      </c>
      <c r="G9596">
        <v>3672989.0419568624</v>
      </c>
    </row>
    <row r="9597" spans="6:7" x14ac:dyDescent="0.45">
      <c r="F9597" s="18">
        <v>9589</v>
      </c>
      <c r="G9597">
        <v>2648935.5523800389</v>
      </c>
    </row>
    <row r="9598" spans="6:7" x14ac:dyDescent="0.45">
      <c r="F9598" s="18">
        <v>9590</v>
      </c>
      <c r="G9598">
        <v>3225663.5457664537</v>
      </c>
    </row>
    <row r="9599" spans="6:7" x14ac:dyDescent="0.45">
      <c r="F9599" s="18">
        <v>9591</v>
      </c>
      <c r="G9599">
        <v>6774256.1613140907</v>
      </c>
    </row>
    <row r="9600" spans="6:7" x14ac:dyDescent="0.45">
      <c r="F9600" s="18">
        <v>9592</v>
      </c>
      <c r="G9600">
        <v>1422493.9586038394</v>
      </c>
    </row>
    <row r="9601" spans="6:7" x14ac:dyDescent="0.45">
      <c r="F9601" s="18">
        <v>9593</v>
      </c>
      <c r="G9601">
        <v>1310799.8536604408</v>
      </c>
    </row>
    <row r="9602" spans="6:7" x14ac:dyDescent="0.45">
      <c r="F9602" s="18">
        <v>9594</v>
      </c>
      <c r="G9602">
        <v>1716884.4910644689</v>
      </c>
    </row>
    <row r="9603" spans="6:7" x14ac:dyDescent="0.45">
      <c r="F9603" s="18">
        <v>9595</v>
      </c>
      <c r="G9603">
        <v>904346.89294221636</v>
      </c>
    </row>
    <row r="9604" spans="6:7" x14ac:dyDescent="0.45">
      <c r="F9604" s="18">
        <v>9596</v>
      </c>
      <c r="G9604">
        <v>1264752.9285507924</v>
      </c>
    </row>
    <row r="9605" spans="6:7" x14ac:dyDescent="0.45">
      <c r="F9605" s="18">
        <v>9597</v>
      </c>
      <c r="G9605">
        <v>587195.28005979536</v>
      </c>
    </row>
    <row r="9606" spans="6:7" x14ac:dyDescent="0.45">
      <c r="F9606" s="18">
        <v>9598</v>
      </c>
      <c r="G9606">
        <v>2663161.4651422543</v>
      </c>
    </row>
    <row r="9607" spans="6:7" x14ac:dyDescent="0.45">
      <c r="F9607" s="18">
        <v>9599</v>
      </c>
      <c r="G9607">
        <v>1781533.3931291529</v>
      </c>
    </row>
    <row r="9608" spans="6:7" x14ac:dyDescent="0.45">
      <c r="F9608" s="18">
        <v>9600</v>
      </c>
      <c r="G9608">
        <v>2210462.7683324716</v>
      </c>
    </row>
    <row r="9609" spans="6:7" x14ac:dyDescent="0.45">
      <c r="F9609" s="18">
        <v>9601</v>
      </c>
      <c r="G9609">
        <v>619722.80953800795</v>
      </c>
    </row>
    <row r="9610" spans="6:7" x14ac:dyDescent="0.45">
      <c r="F9610" s="18">
        <v>9602</v>
      </c>
      <c r="G9610">
        <v>697762.04874023062</v>
      </c>
    </row>
    <row r="9611" spans="6:7" x14ac:dyDescent="0.45">
      <c r="F9611" s="18">
        <v>9603</v>
      </c>
      <c r="G9611">
        <v>683390.10312963161</v>
      </c>
    </row>
    <row r="9612" spans="6:7" x14ac:dyDescent="0.45">
      <c r="F9612" s="18">
        <v>9604</v>
      </c>
      <c r="G9612">
        <v>1628032.7952496645</v>
      </c>
    </row>
    <row r="9613" spans="6:7" x14ac:dyDescent="0.45">
      <c r="F9613" s="18">
        <v>9605</v>
      </c>
      <c r="G9613">
        <v>1213863.0613864586</v>
      </c>
    </row>
    <row r="9614" spans="6:7" x14ac:dyDescent="0.45">
      <c r="F9614" s="18">
        <v>9606</v>
      </c>
      <c r="G9614">
        <v>11569163.131811839</v>
      </c>
    </row>
    <row r="9615" spans="6:7" x14ac:dyDescent="0.45">
      <c r="F9615" s="18">
        <v>9607</v>
      </c>
      <c r="G9615">
        <v>4720525.6475958191</v>
      </c>
    </row>
    <row r="9616" spans="6:7" x14ac:dyDescent="0.45">
      <c r="F9616" s="18">
        <v>9608</v>
      </c>
      <c r="G9616">
        <v>170631.34121690824</v>
      </c>
    </row>
    <row r="9617" spans="6:7" x14ac:dyDescent="0.45">
      <c r="F9617" s="18">
        <v>9609</v>
      </c>
      <c r="G9617">
        <v>845758.91778930335</v>
      </c>
    </row>
    <row r="9618" spans="6:7" x14ac:dyDescent="0.45">
      <c r="F9618" s="18">
        <v>9610</v>
      </c>
      <c r="G9618">
        <v>1761276.6636064481</v>
      </c>
    </row>
    <row r="9619" spans="6:7" x14ac:dyDescent="0.45">
      <c r="F9619" s="18">
        <v>9611</v>
      </c>
      <c r="G9619">
        <v>4472378.2395357266</v>
      </c>
    </row>
    <row r="9620" spans="6:7" x14ac:dyDescent="0.45">
      <c r="F9620" s="18">
        <v>9612</v>
      </c>
      <c r="G9620">
        <v>3307529.5948823295</v>
      </c>
    </row>
    <row r="9621" spans="6:7" x14ac:dyDescent="0.45">
      <c r="F9621" s="18">
        <v>9613</v>
      </c>
      <c r="G9621">
        <v>2717117.6346685509</v>
      </c>
    </row>
    <row r="9622" spans="6:7" x14ac:dyDescent="0.45">
      <c r="F9622" s="18">
        <v>9614</v>
      </c>
      <c r="G9622">
        <v>1212141.0647268714</v>
      </c>
    </row>
    <row r="9623" spans="6:7" x14ac:dyDescent="0.45">
      <c r="F9623" s="18">
        <v>9615</v>
      </c>
      <c r="G9623">
        <v>1362399.2429017292</v>
      </c>
    </row>
    <row r="9624" spans="6:7" x14ac:dyDescent="0.45">
      <c r="F9624" s="18">
        <v>9616</v>
      </c>
      <c r="G9624">
        <v>1346571.2242123943</v>
      </c>
    </row>
    <row r="9625" spans="6:7" x14ac:dyDescent="0.45">
      <c r="F9625" s="18">
        <v>9617</v>
      </c>
      <c r="G9625">
        <v>1099363.2937244964</v>
      </c>
    </row>
    <row r="9626" spans="6:7" x14ac:dyDescent="0.45">
      <c r="F9626" s="18">
        <v>9618</v>
      </c>
      <c r="G9626">
        <v>7497081.2758341413</v>
      </c>
    </row>
    <row r="9627" spans="6:7" x14ac:dyDescent="0.45">
      <c r="F9627" s="18">
        <v>9619</v>
      </c>
      <c r="G9627">
        <v>1926683.6293705769</v>
      </c>
    </row>
    <row r="9628" spans="6:7" x14ac:dyDescent="0.45">
      <c r="F9628" s="18">
        <v>9620</v>
      </c>
      <c r="G9628">
        <v>950450.9566088625</v>
      </c>
    </row>
    <row r="9629" spans="6:7" x14ac:dyDescent="0.45">
      <c r="F9629" s="18">
        <v>9621</v>
      </c>
      <c r="G9629">
        <v>1228086.0004060911</v>
      </c>
    </row>
    <row r="9630" spans="6:7" x14ac:dyDescent="0.45">
      <c r="F9630" s="18">
        <v>9622</v>
      </c>
      <c r="G9630">
        <v>2536317.4228106588</v>
      </c>
    </row>
    <row r="9631" spans="6:7" x14ac:dyDescent="0.45">
      <c r="F9631" s="18">
        <v>9623</v>
      </c>
      <c r="G9631">
        <v>2450915.9330862765</v>
      </c>
    </row>
    <row r="9632" spans="6:7" x14ac:dyDescent="0.45">
      <c r="F9632" s="18">
        <v>9624</v>
      </c>
      <c r="G9632">
        <v>407019.94374674337</v>
      </c>
    </row>
    <row r="9633" spans="6:7" x14ac:dyDescent="0.45">
      <c r="F9633" s="18">
        <v>9625</v>
      </c>
      <c r="G9633">
        <v>2766079.6758591295</v>
      </c>
    </row>
    <row r="9634" spans="6:7" x14ac:dyDescent="0.45">
      <c r="F9634" s="18">
        <v>9626</v>
      </c>
      <c r="G9634">
        <v>1238845.3572941229</v>
      </c>
    </row>
    <row r="9635" spans="6:7" x14ac:dyDescent="0.45">
      <c r="F9635" s="18">
        <v>9627</v>
      </c>
      <c r="G9635">
        <v>3602618.0970111662</v>
      </c>
    </row>
    <row r="9636" spans="6:7" x14ac:dyDescent="0.45">
      <c r="F9636" s="18">
        <v>9628</v>
      </c>
      <c r="G9636">
        <v>1552793.1538999288</v>
      </c>
    </row>
    <row r="9637" spans="6:7" x14ac:dyDescent="0.45">
      <c r="F9637" s="18">
        <v>9629</v>
      </c>
      <c r="G9637">
        <v>3843805.7516898438</v>
      </c>
    </row>
    <row r="9638" spans="6:7" x14ac:dyDescent="0.45">
      <c r="F9638" s="18">
        <v>9630</v>
      </c>
      <c r="G9638">
        <v>3976317.3751448998</v>
      </c>
    </row>
    <row r="9639" spans="6:7" x14ac:dyDescent="0.45">
      <c r="F9639" s="18">
        <v>9631</v>
      </c>
      <c r="G9639">
        <v>2428909.6062682131</v>
      </c>
    </row>
    <row r="9640" spans="6:7" x14ac:dyDescent="0.45">
      <c r="F9640" s="18">
        <v>9632</v>
      </c>
      <c r="G9640">
        <v>3523352.8705611955</v>
      </c>
    </row>
    <row r="9641" spans="6:7" x14ac:dyDescent="0.45">
      <c r="F9641" s="18">
        <v>9633</v>
      </c>
      <c r="G9641">
        <v>3582707.709457844</v>
      </c>
    </row>
    <row r="9642" spans="6:7" x14ac:dyDescent="0.45">
      <c r="F9642" s="18">
        <v>9634</v>
      </c>
      <c r="G9642">
        <v>1180405.0455237338</v>
      </c>
    </row>
    <row r="9643" spans="6:7" x14ac:dyDescent="0.45">
      <c r="F9643" s="18">
        <v>9635</v>
      </c>
      <c r="G9643">
        <v>1566648.0702854057</v>
      </c>
    </row>
    <row r="9644" spans="6:7" x14ac:dyDescent="0.45">
      <c r="F9644" s="18">
        <v>9636</v>
      </c>
      <c r="G9644">
        <v>2774914.7963991547</v>
      </c>
    </row>
    <row r="9645" spans="6:7" x14ac:dyDescent="0.45">
      <c r="F9645" s="18">
        <v>9637</v>
      </c>
      <c r="G9645">
        <v>2475362.3159783008</v>
      </c>
    </row>
    <row r="9646" spans="6:7" x14ac:dyDescent="0.45">
      <c r="F9646" s="18">
        <v>9638</v>
      </c>
      <c r="G9646">
        <v>1189221.6061456343</v>
      </c>
    </row>
    <row r="9647" spans="6:7" x14ac:dyDescent="0.45">
      <c r="F9647" s="18">
        <v>9639</v>
      </c>
      <c r="G9647">
        <v>7434408.7066295901</v>
      </c>
    </row>
    <row r="9648" spans="6:7" x14ac:dyDescent="0.45">
      <c r="F9648" s="18">
        <v>9640</v>
      </c>
      <c r="G9648">
        <v>475115.79921275325</v>
      </c>
    </row>
    <row r="9649" spans="6:7" x14ac:dyDescent="0.45">
      <c r="F9649" s="18">
        <v>9641</v>
      </c>
      <c r="G9649">
        <v>494171.64508113946</v>
      </c>
    </row>
    <row r="9650" spans="6:7" x14ac:dyDescent="0.45">
      <c r="F9650" s="18">
        <v>9642</v>
      </c>
      <c r="G9650">
        <v>5714241.0773564577</v>
      </c>
    </row>
    <row r="9651" spans="6:7" x14ac:dyDescent="0.45">
      <c r="F9651" s="18">
        <v>9643</v>
      </c>
      <c r="G9651">
        <v>5132417.3099997677</v>
      </c>
    </row>
    <row r="9652" spans="6:7" x14ac:dyDescent="0.45">
      <c r="F9652" s="18">
        <v>9644</v>
      </c>
      <c r="G9652">
        <v>901596.64662427572</v>
      </c>
    </row>
    <row r="9653" spans="6:7" x14ac:dyDescent="0.45">
      <c r="F9653" s="18">
        <v>9645</v>
      </c>
      <c r="G9653">
        <v>5914435.6284168558</v>
      </c>
    </row>
    <row r="9654" spans="6:7" x14ac:dyDescent="0.45">
      <c r="F9654" s="18">
        <v>9646</v>
      </c>
      <c r="G9654">
        <v>2386972.6017227531</v>
      </c>
    </row>
    <row r="9655" spans="6:7" x14ac:dyDescent="0.45">
      <c r="F9655" s="18">
        <v>9647</v>
      </c>
      <c r="G9655">
        <v>569814.04558611056</v>
      </c>
    </row>
    <row r="9656" spans="6:7" x14ac:dyDescent="0.45">
      <c r="F9656" s="18">
        <v>9648</v>
      </c>
      <c r="G9656">
        <v>4431298.0239418745</v>
      </c>
    </row>
    <row r="9657" spans="6:7" x14ac:dyDescent="0.45">
      <c r="F9657" s="18">
        <v>9649</v>
      </c>
      <c r="G9657">
        <v>3175291.2124565565</v>
      </c>
    </row>
    <row r="9658" spans="6:7" x14ac:dyDescent="0.45">
      <c r="F9658" s="18">
        <v>9650</v>
      </c>
      <c r="G9658">
        <v>6449380.3468660153</v>
      </c>
    </row>
    <row r="9659" spans="6:7" x14ac:dyDescent="0.45">
      <c r="F9659" s="18">
        <v>9651</v>
      </c>
      <c r="G9659">
        <v>4090235.6563924975</v>
      </c>
    </row>
    <row r="9660" spans="6:7" x14ac:dyDescent="0.45">
      <c r="F9660" s="18">
        <v>9652</v>
      </c>
      <c r="G9660">
        <v>683434.87541388627</v>
      </c>
    </row>
    <row r="9661" spans="6:7" x14ac:dyDescent="0.45">
      <c r="F9661" s="18">
        <v>9653</v>
      </c>
      <c r="G9661">
        <v>1708507.7728327818</v>
      </c>
    </row>
    <row r="9662" spans="6:7" x14ac:dyDescent="0.45">
      <c r="F9662" s="18">
        <v>9654</v>
      </c>
      <c r="G9662">
        <v>2671541.2807117132</v>
      </c>
    </row>
    <row r="9663" spans="6:7" x14ac:dyDescent="0.45">
      <c r="F9663" s="18">
        <v>9655</v>
      </c>
      <c r="G9663">
        <v>3254884.5224345522</v>
      </c>
    </row>
    <row r="9664" spans="6:7" x14ac:dyDescent="0.45">
      <c r="F9664" s="18">
        <v>9656</v>
      </c>
      <c r="G9664">
        <v>2485577.2188773202</v>
      </c>
    </row>
    <row r="9665" spans="6:7" x14ac:dyDescent="0.45">
      <c r="F9665" s="18">
        <v>9657</v>
      </c>
      <c r="G9665">
        <v>3402397.0020836913</v>
      </c>
    </row>
    <row r="9666" spans="6:7" x14ac:dyDescent="0.45">
      <c r="F9666" s="18">
        <v>9658</v>
      </c>
      <c r="G9666">
        <v>1733970.3415992027</v>
      </c>
    </row>
    <row r="9667" spans="6:7" x14ac:dyDescent="0.45">
      <c r="F9667" s="18">
        <v>9659</v>
      </c>
      <c r="G9667">
        <v>891295.18933351943</v>
      </c>
    </row>
    <row r="9668" spans="6:7" x14ac:dyDescent="0.45">
      <c r="F9668" s="18">
        <v>9660</v>
      </c>
      <c r="G9668">
        <v>1976856.6568877404</v>
      </c>
    </row>
    <row r="9669" spans="6:7" x14ac:dyDescent="0.45">
      <c r="F9669" s="18">
        <v>9661</v>
      </c>
      <c r="G9669">
        <v>4444381.3280407619</v>
      </c>
    </row>
    <row r="9670" spans="6:7" x14ac:dyDescent="0.45">
      <c r="F9670" s="18">
        <v>9662</v>
      </c>
      <c r="G9670">
        <v>2300212.6654666783</v>
      </c>
    </row>
    <row r="9671" spans="6:7" x14ac:dyDescent="0.45">
      <c r="F9671" s="18">
        <v>9663</v>
      </c>
      <c r="G9671">
        <v>1187669.7833450909</v>
      </c>
    </row>
    <row r="9672" spans="6:7" x14ac:dyDescent="0.45">
      <c r="F9672" s="18">
        <v>9664</v>
      </c>
      <c r="G9672">
        <v>5407653.2852140795</v>
      </c>
    </row>
    <row r="9673" spans="6:7" x14ac:dyDescent="0.45">
      <c r="F9673" s="18">
        <v>9665</v>
      </c>
      <c r="G9673">
        <v>871996.97613350477</v>
      </c>
    </row>
    <row r="9674" spans="6:7" x14ac:dyDescent="0.45">
      <c r="F9674" s="18">
        <v>9666</v>
      </c>
      <c r="G9674">
        <v>2001601.7670473019</v>
      </c>
    </row>
    <row r="9675" spans="6:7" x14ac:dyDescent="0.45">
      <c r="F9675" s="18">
        <v>9667</v>
      </c>
      <c r="G9675">
        <v>2534579.7476037922</v>
      </c>
    </row>
    <row r="9676" spans="6:7" x14ac:dyDescent="0.45">
      <c r="F9676" s="18">
        <v>9668</v>
      </c>
      <c r="G9676">
        <v>1185114.7403961483</v>
      </c>
    </row>
    <row r="9677" spans="6:7" x14ac:dyDescent="0.45">
      <c r="F9677" s="18">
        <v>9669</v>
      </c>
      <c r="G9677">
        <v>3511706.7747792699</v>
      </c>
    </row>
    <row r="9678" spans="6:7" x14ac:dyDescent="0.45">
      <c r="F9678" s="18">
        <v>9670</v>
      </c>
      <c r="G9678">
        <v>4152402.9244733141</v>
      </c>
    </row>
    <row r="9679" spans="6:7" x14ac:dyDescent="0.45">
      <c r="F9679" s="18">
        <v>9671</v>
      </c>
      <c r="G9679">
        <v>1873239.1491129007</v>
      </c>
    </row>
    <row r="9680" spans="6:7" x14ac:dyDescent="0.45">
      <c r="F9680" s="18">
        <v>9672</v>
      </c>
      <c r="G9680">
        <v>3878936.5380034437</v>
      </c>
    </row>
    <row r="9681" spans="6:7" x14ac:dyDescent="0.45">
      <c r="F9681" s="18">
        <v>9673</v>
      </c>
      <c r="G9681">
        <v>870777.04866602807</v>
      </c>
    </row>
    <row r="9682" spans="6:7" x14ac:dyDescent="0.45">
      <c r="F9682" s="18">
        <v>9674</v>
      </c>
      <c r="G9682">
        <v>4169122.8261500588</v>
      </c>
    </row>
    <row r="9683" spans="6:7" x14ac:dyDescent="0.45">
      <c r="F9683" s="18">
        <v>9675</v>
      </c>
      <c r="G9683">
        <v>2349782.2671555593</v>
      </c>
    </row>
    <row r="9684" spans="6:7" x14ac:dyDescent="0.45">
      <c r="F9684" s="18">
        <v>9676</v>
      </c>
      <c r="G9684">
        <v>910753.75959179422</v>
      </c>
    </row>
    <row r="9685" spans="6:7" x14ac:dyDescent="0.45">
      <c r="F9685" s="18">
        <v>9677</v>
      </c>
      <c r="G9685">
        <v>11384124.87230284</v>
      </c>
    </row>
    <row r="9686" spans="6:7" x14ac:dyDescent="0.45">
      <c r="F9686" s="18">
        <v>9678</v>
      </c>
      <c r="G9686">
        <v>880503.79350843385</v>
      </c>
    </row>
    <row r="9687" spans="6:7" x14ac:dyDescent="0.45">
      <c r="F9687" s="18">
        <v>9679</v>
      </c>
      <c r="G9687">
        <v>3632757.7253498277</v>
      </c>
    </row>
    <row r="9688" spans="6:7" x14ac:dyDescent="0.45">
      <c r="F9688" s="18">
        <v>9680</v>
      </c>
      <c r="G9688">
        <v>1405031.5628119032</v>
      </c>
    </row>
    <row r="9689" spans="6:7" x14ac:dyDescent="0.45">
      <c r="F9689" s="18">
        <v>9681</v>
      </c>
      <c r="G9689">
        <v>992452.50014437991</v>
      </c>
    </row>
    <row r="9690" spans="6:7" x14ac:dyDescent="0.45">
      <c r="F9690" s="18">
        <v>9682</v>
      </c>
      <c r="G9690">
        <v>208806.16008479299</v>
      </c>
    </row>
    <row r="9691" spans="6:7" x14ac:dyDescent="0.45">
      <c r="F9691" s="18">
        <v>9683</v>
      </c>
      <c r="G9691">
        <v>1024820.8986885158</v>
      </c>
    </row>
    <row r="9692" spans="6:7" x14ac:dyDescent="0.45">
      <c r="F9692" s="18">
        <v>9684</v>
      </c>
      <c r="G9692">
        <v>2689791.7453450691</v>
      </c>
    </row>
    <row r="9693" spans="6:7" x14ac:dyDescent="0.45">
      <c r="F9693" s="18">
        <v>9685</v>
      </c>
      <c r="G9693">
        <v>3230742.6583304359</v>
      </c>
    </row>
    <row r="9694" spans="6:7" x14ac:dyDescent="0.45">
      <c r="F9694" s="18">
        <v>9686</v>
      </c>
      <c r="G9694">
        <v>1801248.0830474985</v>
      </c>
    </row>
    <row r="9695" spans="6:7" x14ac:dyDescent="0.45">
      <c r="F9695" s="18">
        <v>9687</v>
      </c>
      <c r="G9695">
        <v>234385.86719439368</v>
      </c>
    </row>
    <row r="9696" spans="6:7" x14ac:dyDescent="0.45">
      <c r="F9696" s="18">
        <v>9688</v>
      </c>
      <c r="G9696">
        <v>1732778.8808755896</v>
      </c>
    </row>
    <row r="9697" spans="6:7" x14ac:dyDescent="0.45">
      <c r="F9697" s="18">
        <v>9689</v>
      </c>
      <c r="G9697">
        <v>3999128.3960531969</v>
      </c>
    </row>
    <row r="9698" spans="6:7" x14ac:dyDescent="0.45">
      <c r="F9698" s="18">
        <v>9690</v>
      </c>
      <c r="G9698">
        <v>3244608.2851128289</v>
      </c>
    </row>
    <row r="9699" spans="6:7" x14ac:dyDescent="0.45">
      <c r="F9699" s="18">
        <v>9691</v>
      </c>
      <c r="G9699">
        <v>1545631.6082200948</v>
      </c>
    </row>
    <row r="9700" spans="6:7" x14ac:dyDescent="0.45">
      <c r="F9700" s="18">
        <v>9692</v>
      </c>
      <c r="G9700">
        <v>2195452.8007337782</v>
      </c>
    </row>
    <row r="9701" spans="6:7" x14ac:dyDescent="0.45">
      <c r="F9701" s="18">
        <v>9693</v>
      </c>
      <c r="G9701">
        <v>3129435.4225147543</v>
      </c>
    </row>
    <row r="9702" spans="6:7" x14ac:dyDescent="0.45">
      <c r="F9702" s="18">
        <v>9694</v>
      </c>
      <c r="G9702">
        <v>2856694.8981349212</v>
      </c>
    </row>
    <row r="9703" spans="6:7" x14ac:dyDescent="0.45">
      <c r="F9703" s="18">
        <v>9695</v>
      </c>
      <c r="G9703">
        <v>7717130.7509176303</v>
      </c>
    </row>
    <row r="9704" spans="6:7" x14ac:dyDescent="0.45">
      <c r="F9704" s="18">
        <v>9696</v>
      </c>
      <c r="G9704">
        <v>348722.23183141259</v>
      </c>
    </row>
    <row r="9705" spans="6:7" x14ac:dyDescent="0.45">
      <c r="F9705" s="18">
        <v>9697</v>
      </c>
      <c r="G9705">
        <v>1645652.3459885439</v>
      </c>
    </row>
    <row r="9706" spans="6:7" x14ac:dyDescent="0.45">
      <c r="F9706" s="18">
        <v>9698</v>
      </c>
      <c r="G9706">
        <v>523745.74106359959</v>
      </c>
    </row>
    <row r="9707" spans="6:7" x14ac:dyDescent="0.45">
      <c r="F9707" s="18">
        <v>9699</v>
      </c>
      <c r="G9707">
        <v>15011120.668174166</v>
      </c>
    </row>
    <row r="9708" spans="6:7" x14ac:dyDescent="0.45">
      <c r="F9708" s="18">
        <v>9700</v>
      </c>
      <c r="G9708">
        <v>1581665.0689323426</v>
      </c>
    </row>
    <row r="9709" spans="6:7" x14ac:dyDescent="0.45">
      <c r="F9709" s="18">
        <v>9701</v>
      </c>
      <c r="G9709">
        <v>1509968.3314408988</v>
      </c>
    </row>
    <row r="9710" spans="6:7" x14ac:dyDescent="0.45">
      <c r="F9710" s="18">
        <v>9702</v>
      </c>
      <c r="G9710">
        <v>972523.13075777993</v>
      </c>
    </row>
    <row r="9711" spans="6:7" x14ac:dyDescent="0.45">
      <c r="F9711" s="18">
        <v>9703</v>
      </c>
      <c r="G9711">
        <v>3802698.4492803854</v>
      </c>
    </row>
    <row r="9712" spans="6:7" x14ac:dyDescent="0.45">
      <c r="F9712" s="18">
        <v>9704</v>
      </c>
      <c r="G9712">
        <v>4478224.6729311747</v>
      </c>
    </row>
    <row r="9713" spans="6:7" x14ac:dyDescent="0.45">
      <c r="F9713" s="18">
        <v>9705</v>
      </c>
      <c r="G9713">
        <v>729576.67211497773</v>
      </c>
    </row>
    <row r="9714" spans="6:7" x14ac:dyDescent="0.45">
      <c r="F9714" s="18">
        <v>9706</v>
      </c>
      <c r="G9714">
        <v>2887258.4203915647</v>
      </c>
    </row>
    <row r="9715" spans="6:7" x14ac:dyDescent="0.45">
      <c r="F9715" s="18">
        <v>9707</v>
      </c>
      <c r="G9715">
        <v>1178227.766176369</v>
      </c>
    </row>
    <row r="9716" spans="6:7" x14ac:dyDescent="0.45">
      <c r="F9716" s="18">
        <v>9708</v>
      </c>
      <c r="G9716">
        <v>2403994.1579416427</v>
      </c>
    </row>
    <row r="9717" spans="6:7" x14ac:dyDescent="0.45">
      <c r="F9717" s="18">
        <v>9709</v>
      </c>
      <c r="G9717">
        <v>243988.82103679664</v>
      </c>
    </row>
    <row r="9718" spans="6:7" x14ac:dyDescent="0.45">
      <c r="F9718" s="18">
        <v>9710</v>
      </c>
      <c r="G9718">
        <v>4528884.8854482984</v>
      </c>
    </row>
    <row r="9719" spans="6:7" x14ac:dyDescent="0.45">
      <c r="F9719" s="18">
        <v>9711</v>
      </c>
      <c r="G9719">
        <v>727494.71211483399</v>
      </c>
    </row>
    <row r="9720" spans="6:7" x14ac:dyDescent="0.45">
      <c r="F9720" s="18">
        <v>9712</v>
      </c>
      <c r="G9720">
        <v>2189938.0385949607</v>
      </c>
    </row>
    <row r="9721" spans="6:7" x14ac:dyDescent="0.45">
      <c r="F9721" s="18">
        <v>9713</v>
      </c>
      <c r="G9721">
        <v>4013629.6616219869</v>
      </c>
    </row>
    <row r="9722" spans="6:7" x14ac:dyDescent="0.45">
      <c r="F9722" s="18">
        <v>9714</v>
      </c>
      <c r="G9722">
        <v>1217931.2129881331</v>
      </c>
    </row>
    <row r="9723" spans="6:7" x14ac:dyDescent="0.45">
      <c r="F9723" s="18">
        <v>9715</v>
      </c>
      <c r="G9723">
        <v>321718.06202165212</v>
      </c>
    </row>
    <row r="9724" spans="6:7" x14ac:dyDescent="0.45">
      <c r="F9724" s="18">
        <v>9716</v>
      </c>
      <c r="G9724">
        <v>2874928.2662114697</v>
      </c>
    </row>
    <row r="9725" spans="6:7" x14ac:dyDescent="0.45">
      <c r="F9725" s="18">
        <v>9717</v>
      </c>
      <c r="G9725">
        <v>499188.58468842664</v>
      </c>
    </row>
    <row r="9726" spans="6:7" x14ac:dyDescent="0.45">
      <c r="F9726" s="18">
        <v>9718</v>
      </c>
      <c r="G9726">
        <v>1655162.3291590523</v>
      </c>
    </row>
    <row r="9727" spans="6:7" x14ac:dyDescent="0.45">
      <c r="F9727" s="18">
        <v>9719</v>
      </c>
      <c r="G9727">
        <v>2217305.2709140647</v>
      </c>
    </row>
    <row r="9728" spans="6:7" x14ac:dyDescent="0.45">
      <c r="F9728" s="18">
        <v>9720</v>
      </c>
      <c r="G9728">
        <v>5040960.6510449983</v>
      </c>
    </row>
    <row r="9729" spans="6:7" x14ac:dyDescent="0.45">
      <c r="F9729" s="18">
        <v>9721</v>
      </c>
      <c r="G9729">
        <v>1823735.4590848889</v>
      </c>
    </row>
    <row r="9730" spans="6:7" x14ac:dyDescent="0.45">
      <c r="F9730" s="18">
        <v>9722</v>
      </c>
      <c r="G9730">
        <v>3435996.6162597481</v>
      </c>
    </row>
    <row r="9731" spans="6:7" x14ac:dyDescent="0.45">
      <c r="F9731" s="18">
        <v>9723</v>
      </c>
      <c r="G9731">
        <v>1173362.1250799787</v>
      </c>
    </row>
    <row r="9732" spans="6:7" x14ac:dyDescent="0.45">
      <c r="F9732" s="18">
        <v>9724</v>
      </c>
      <c r="G9732">
        <v>3523530.8579708645</v>
      </c>
    </row>
    <row r="9733" spans="6:7" x14ac:dyDescent="0.45">
      <c r="F9733" s="18">
        <v>9725</v>
      </c>
      <c r="G9733">
        <v>3581352.6599509837</v>
      </c>
    </row>
    <row r="9734" spans="6:7" x14ac:dyDescent="0.45">
      <c r="F9734" s="18">
        <v>9726</v>
      </c>
      <c r="G9734">
        <v>3288549.2021705653</v>
      </c>
    </row>
    <row r="9735" spans="6:7" x14ac:dyDescent="0.45">
      <c r="F9735" s="18">
        <v>9727</v>
      </c>
      <c r="G9735">
        <v>2087996.7197252691</v>
      </c>
    </row>
    <row r="9736" spans="6:7" x14ac:dyDescent="0.45">
      <c r="F9736" s="18">
        <v>9728</v>
      </c>
      <c r="G9736">
        <v>2233034.3775527603</v>
      </c>
    </row>
    <row r="9737" spans="6:7" x14ac:dyDescent="0.45">
      <c r="F9737" s="18">
        <v>9729</v>
      </c>
      <c r="G9737">
        <v>2958669.2978967554</v>
      </c>
    </row>
    <row r="9738" spans="6:7" x14ac:dyDescent="0.45">
      <c r="F9738" s="18">
        <v>9730</v>
      </c>
      <c r="G9738">
        <v>4495137.3693851447</v>
      </c>
    </row>
    <row r="9739" spans="6:7" x14ac:dyDescent="0.45">
      <c r="F9739" s="18">
        <v>9731</v>
      </c>
      <c r="G9739">
        <v>3278929.9242681433</v>
      </c>
    </row>
    <row r="9740" spans="6:7" x14ac:dyDescent="0.45">
      <c r="F9740" s="18">
        <v>9732</v>
      </c>
      <c r="G9740">
        <v>4342669.8304854231</v>
      </c>
    </row>
    <row r="9741" spans="6:7" x14ac:dyDescent="0.45">
      <c r="F9741" s="18">
        <v>9733</v>
      </c>
      <c r="G9741">
        <v>4893084.3217288312</v>
      </c>
    </row>
    <row r="9742" spans="6:7" x14ac:dyDescent="0.45">
      <c r="F9742" s="18">
        <v>9734</v>
      </c>
      <c r="G9742">
        <v>6721718.3917647954</v>
      </c>
    </row>
    <row r="9743" spans="6:7" x14ac:dyDescent="0.45">
      <c r="F9743" s="18">
        <v>9735</v>
      </c>
      <c r="G9743">
        <v>2613049.7023656671</v>
      </c>
    </row>
    <row r="9744" spans="6:7" x14ac:dyDescent="0.45">
      <c r="F9744" s="18">
        <v>9736</v>
      </c>
      <c r="G9744">
        <v>2445589.0930112717</v>
      </c>
    </row>
    <row r="9745" spans="6:7" x14ac:dyDescent="0.45">
      <c r="F9745" s="18">
        <v>9737</v>
      </c>
      <c r="G9745">
        <v>905867.62230943632</v>
      </c>
    </row>
    <row r="9746" spans="6:7" x14ac:dyDescent="0.45">
      <c r="F9746" s="18">
        <v>9738</v>
      </c>
      <c r="G9746">
        <v>5181796.592723473</v>
      </c>
    </row>
    <row r="9747" spans="6:7" x14ac:dyDescent="0.45">
      <c r="F9747" s="18">
        <v>9739</v>
      </c>
      <c r="G9747">
        <v>2079608.671011159</v>
      </c>
    </row>
    <row r="9748" spans="6:7" x14ac:dyDescent="0.45">
      <c r="F9748" s="18">
        <v>9740</v>
      </c>
      <c r="G9748">
        <v>924463.44924453984</v>
      </c>
    </row>
    <row r="9749" spans="6:7" x14ac:dyDescent="0.45">
      <c r="F9749" s="18">
        <v>9741</v>
      </c>
      <c r="G9749">
        <v>888445.39773888187</v>
      </c>
    </row>
    <row r="9750" spans="6:7" x14ac:dyDescent="0.45">
      <c r="F9750" s="18">
        <v>9742</v>
      </c>
      <c r="G9750">
        <v>421488.04471850058</v>
      </c>
    </row>
    <row r="9751" spans="6:7" x14ac:dyDescent="0.45">
      <c r="F9751" s="18">
        <v>9743</v>
      </c>
      <c r="G9751">
        <v>1487838.8208018243</v>
      </c>
    </row>
    <row r="9752" spans="6:7" x14ac:dyDescent="0.45">
      <c r="F9752" s="18">
        <v>9744</v>
      </c>
      <c r="G9752">
        <v>7955238.8801154261</v>
      </c>
    </row>
    <row r="9753" spans="6:7" x14ac:dyDescent="0.45">
      <c r="F9753" s="18">
        <v>9745</v>
      </c>
      <c r="G9753">
        <v>1664638.1475554483</v>
      </c>
    </row>
    <row r="9754" spans="6:7" x14ac:dyDescent="0.45">
      <c r="F9754" s="18">
        <v>9746</v>
      </c>
      <c r="G9754">
        <v>2886628.2011273522</v>
      </c>
    </row>
    <row r="9755" spans="6:7" x14ac:dyDescent="0.45">
      <c r="F9755" s="18">
        <v>9747</v>
      </c>
      <c r="G9755">
        <v>5600690.2467520731</v>
      </c>
    </row>
    <row r="9756" spans="6:7" x14ac:dyDescent="0.45">
      <c r="F9756" s="18">
        <v>9748</v>
      </c>
      <c r="G9756">
        <v>4449068.8861455461</v>
      </c>
    </row>
    <row r="9757" spans="6:7" x14ac:dyDescent="0.45">
      <c r="F9757" s="18">
        <v>9749</v>
      </c>
      <c r="G9757">
        <v>2131470.0647911876</v>
      </c>
    </row>
    <row r="9758" spans="6:7" x14ac:dyDescent="0.45">
      <c r="F9758" s="18">
        <v>9750</v>
      </c>
      <c r="G9758">
        <v>845571.63280543091</v>
      </c>
    </row>
    <row r="9759" spans="6:7" x14ac:dyDescent="0.45">
      <c r="F9759" s="18">
        <v>9751</v>
      </c>
      <c r="G9759">
        <v>1484805.4078012698</v>
      </c>
    </row>
    <row r="9760" spans="6:7" x14ac:dyDescent="0.45">
      <c r="F9760" s="18">
        <v>9752</v>
      </c>
      <c r="G9760">
        <v>1569078.56213356</v>
      </c>
    </row>
    <row r="9761" spans="6:7" x14ac:dyDescent="0.45">
      <c r="F9761" s="18">
        <v>9753</v>
      </c>
      <c r="G9761">
        <v>952818.47128408693</v>
      </c>
    </row>
    <row r="9762" spans="6:7" x14ac:dyDescent="0.45">
      <c r="F9762" s="18">
        <v>9754</v>
      </c>
      <c r="G9762">
        <v>5123830.3410964487</v>
      </c>
    </row>
    <row r="9763" spans="6:7" x14ac:dyDescent="0.45">
      <c r="F9763" s="18">
        <v>9755</v>
      </c>
      <c r="G9763">
        <v>997213.9120773921</v>
      </c>
    </row>
    <row r="9764" spans="6:7" x14ac:dyDescent="0.45">
      <c r="F9764" s="18">
        <v>9756</v>
      </c>
      <c r="G9764">
        <v>2130694.0254609021</v>
      </c>
    </row>
    <row r="9765" spans="6:7" x14ac:dyDescent="0.45">
      <c r="F9765" s="18">
        <v>9757</v>
      </c>
      <c r="G9765">
        <v>2723363.2470103921</v>
      </c>
    </row>
    <row r="9766" spans="6:7" x14ac:dyDescent="0.45">
      <c r="F9766" s="18">
        <v>9758</v>
      </c>
      <c r="G9766">
        <v>2902455.6437849896</v>
      </c>
    </row>
    <row r="9767" spans="6:7" x14ac:dyDescent="0.45">
      <c r="F9767" s="18">
        <v>9759</v>
      </c>
      <c r="G9767">
        <v>7758756.2133847587</v>
      </c>
    </row>
    <row r="9768" spans="6:7" x14ac:dyDescent="0.45">
      <c r="F9768" s="18">
        <v>9760</v>
      </c>
      <c r="G9768">
        <v>845444.95818221022</v>
      </c>
    </row>
    <row r="9769" spans="6:7" x14ac:dyDescent="0.45">
      <c r="F9769" s="18">
        <v>9761</v>
      </c>
      <c r="G9769">
        <v>511081.65971260663</v>
      </c>
    </row>
    <row r="9770" spans="6:7" x14ac:dyDescent="0.45">
      <c r="F9770" s="18">
        <v>9762</v>
      </c>
      <c r="G9770">
        <v>827933.27614352142</v>
      </c>
    </row>
    <row r="9771" spans="6:7" x14ac:dyDescent="0.45">
      <c r="F9771" s="18">
        <v>9763</v>
      </c>
      <c r="G9771">
        <v>669695.19644983881</v>
      </c>
    </row>
    <row r="9772" spans="6:7" x14ac:dyDescent="0.45">
      <c r="F9772" s="18">
        <v>9764</v>
      </c>
      <c r="G9772">
        <v>4188278.0653886953</v>
      </c>
    </row>
    <row r="9773" spans="6:7" x14ac:dyDescent="0.45">
      <c r="F9773" s="18">
        <v>9765</v>
      </c>
      <c r="G9773">
        <v>308353.28191247204</v>
      </c>
    </row>
    <row r="9774" spans="6:7" x14ac:dyDescent="0.45">
      <c r="F9774" s="18">
        <v>9766</v>
      </c>
      <c r="G9774">
        <v>3104423.3699967964</v>
      </c>
    </row>
    <row r="9775" spans="6:7" x14ac:dyDescent="0.45">
      <c r="F9775" s="18">
        <v>9767</v>
      </c>
      <c r="G9775">
        <v>3401883.7074579769</v>
      </c>
    </row>
    <row r="9776" spans="6:7" x14ac:dyDescent="0.45">
      <c r="F9776" s="18">
        <v>9768</v>
      </c>
      <c r="G9776">
        <v>1413807.5974129913</v>
      </c>
    </row>
    <row r="9777" spans="6:7" x14ac:dyDescent="0.45">
      <c r="F9777" s="18">
        <v>9769</v>
      </c>
      <c r="G9777">
        <v>7984225.3048825469</v>
      </c>
    </row>
    <row r="9778" spans="6:7" x14ac:dyDescent="0.45">
      <c r="F9778" s="18">
        <v>9770</v>
      </c>
      <c r="G9778">
        <v>2272036.5552305826</v>
      </c>
    </row>
    <row r="9779" spans="6:7" x14ac:dyDescent="0.45">
      <c r="F9779" s="18">
        <v>9771</v>
      </c>
      <c r="G9779">
        <v>964292.88143607869</v>
      </c>
    </row>
    <row r="9780" spans="6:7" x14ac:dyDescent="0.45">
      <c r="F9780" s="18">
        <v>9772</v>
      </c>
      <c r="G9780">
        <v>4322916.3361846264</v>
      </c>
    </row>
    <row r="9781" spans="6:7" x14ac:dyDescent="0.45">
      <c r="F9781" s="18">
        <v>9773</v>
      </c>
      <c r="G9781">
        <v>876261.55313227954</v>
      </c>
    </row>
    <row r="9782" spans="6:7" x14ac:dyDescent="0.45">
      <c r="F9782" s="18">
        <v>9774</v>
      </c>
      <c r="G9782">
        <v>247001.93294002255</v>
      </c>
    </row>
    <row r="9783" spans="6:7" x14ac:dyDescent="0.45">
      <c r="F9783" s="18">
        <v>9775</v>
      </c>
      <c r="G9783">
        <v>452023.86755026411</v>
      </c>
    </row>
    <row r="9784" spans="6:7" x14ac:dyDescent="0.45">
      <c r="F9784" s="18">
        <v>9776</v>
      </c>
      <c r="G9784">
        <v>872497.52313436347</v>
      </c>
    </row>
    <row r="9785" spans="6:7" x14ac:dyDescent="0.45">
      <c r="F9785" s="18">
        <v>9777</v>
      </c>
      <c r="G9785">
        <v>5540511.3218610585</v>
      </c>
    </row>
    <row r="9786" spans="6:7" x14ac:dyDescent="0.45">
      <c r="F9786" s="18">
        <v>9778</v>
      </c>
      <c r="G9786">
        <v>5345816.3827578994</v>
      </c>
    </row>
    <row r="9787" spans="6:7" x14ac:dyDescent="0.45">
      <c r="F9787" s="18">
        <v>9779</v>
      </c>
      <c r="G9787">
        <v>864465.98982661276</v>
      </c>
    </row>
    <row r="9788" spans="6:7" x14ac:dyDescent="0.45">
      <c r="F9788" s="18">
        <v>9780</v>
      </c>
      <c r="G9788">
        <v>2437127.6088886922</v>
      </c>
    </row>
    <row r="9789" spans="6:7" x14ac:dyDescent="0.45">
      <c r="F9789" s="18">
        <v>9781</v>
      </c>
      <c r="G9789">
        <v>2338267.0240138476</v>
      </c>
    </row>
    <row r="9790" spans="6:7" x14ac:dyDescent="0.45">
      <c r="F9790" s="18">
        <v>9782</v>
      </c>
      <c r="G9790">
        <v>3670537.386477015</v>
      </c>
    </row>
    <row r="9791" spans="6:7" x14ac:dyDescent="0.45">
      <c r="F9791" s="18">
        <v>9783</v>
      </c>
      <c r="G9791">
        <v>1173589.1599453089</v>
      </c>
    </row>
    <row r="9792" spans="6:7" x14ac:dyDescent="0.45">
      <c r="F9792" s="18">
        <v>9784</v>
      </c>
      <c r="G9792">
        <v>2007290.55034766</v>
      </c>
    </row>
    <row r="9793" spans="6:7" x14ac:dyDescent="0.45">
      <c r="F9793" s="18">
        <v>9785</v>
      </c>
      <c r="G9793">
        <v>2244630.8247267436</v>
      </c>
    </row>
    <row r="9794" spans="6:7" x14ac:dyDescent="0.45">
      <c r="F9794" s="18">
        <v>9786</v>
      </c>
      <c r="G9794">
        <v>982461.48560732009</v>
      </c>
    </row>
    <row r="9795" spans="6:7" x14ac:dyDescent="0.45">
      <c r="F9795" s="18">
        <v>9787</v>
      </c>
      <c r="G9795">
        <v>2084043.8671362658</v>
      </c>
    </row>
    <row r="9796" spans="6:7" x14ac:dyDescent="0.45">
      <c r="F9796" s="18">
        <v>9788</v>
      </c>
      <c r="G9796">
        <v>4498577.1433668649</v>
      </c>
    </row>
    <row r="9797" spans="6:7" x14ac:dyDescent="0.45">
      <c r="F9797" s="18">
        <v>9789</v>
      </c>
      <c r="G9797">
        <v>5708183.4491820009</v>
      </c>
    </row>
    <row r="9798" spans="6:7" x14ac:dyDescent="0.45">
      <c r="F9798" s="18">
        <v>9790</v>
      </c>
      <c r="G9798">
        <v>451535.34121532989</v>
      </c>
    </row>
    <row r="9799" spans="6:7" x14ac:dyDescent="0.45">
      <c r="F9799" s="18">
        <v>9791</v>
      </c>
      <c r="G9799">
        <v>619108.14942766877</v>
      </c>
    </row>
    <row r="9800" spans="6:7" x14ac:dyDescent="0.45">
      <c r="F9800" s="18">
        <v>9792</v>
      </c>
      <c r="G9800">
        <v>2893525.366816524</v>
      </c>
    </row>
    <row r="9801" spans="6:7" x14ac:dyDescent="0.45">
      <c r="F9801" s="18">
        <v>9793</v>
      </c>
      <c r="G9801">
        <v>1842735.400309823</v>
      </c>
    </row>
    <row r="9802" spans="6:7" x14ac:dyDescent="0.45">
      <c r="F9802" s="18">
        <v>9794</v>
      </c>
      <c r="G9802">
        <v>1913379.7781634063</v>
      </c>
    </row>
    <row r="9803" spans="6:7" x14ac:dyDescent="0.45">
      <c r="F9803" s="18">
        <v>9795</v>
      </c>
      <c r="G9803">
        <v>787128.04949841171</v>
      </c>
    </row>
    <row r="9804" spans="6:7" x14ac:dyDescent="0.45">
      <c r="F9804" s="18">
        <v>9796</v>
      </c>
      <c r="G9804">
        <v>577857.49144195218</v>
      </c>
    </row>
    <row r="9805" spans="6:7" x14ac:dyDescent="0.45">
      <c r="F9805" s="18">
        <v>9797</v>
      </c>
      <c r="G9805">
        <v>2386149.8414572594</v>
      </c>
    </row>
    <row r="9806" spans="6:7" x14ac:dyDescent="0.45">
      <c r="F9806" s="18">
        <v>9798</v>
      </c>
      <c r="G9806">
        <v>759228.10698857775</v>
      </c>
    </row>
    <row r="9807" spans="6:7" x14ac:dyDescent="0.45">
      <c r="F9807" s="18">
        <v>9799</v>
      </c>
      <c r="G9807">
        <v>6008881.3228810718</v>
      </c>
    </row>
    <row r="9808" spans="6:7" x14ac:dyDescent="0.45">
      <c r="F9808" s="18">
        <v>9800</v>
      </c>
      <c r="G9808">
        <v>6814703.9664516682</v>
      </c>
    </row>
    <row r="9809" spans="6:7" x14ac:dyDescent="0.45">
      <c r="F9809" s="18">
        <v>9801</v>
      </c>
      <c r="G9809">
        <v>2210999.0265698275</v>
      </c>
    </row>
    <row r="9810" spans="6:7" x14ac:dyDescent="0.45">
      <c r="F9810" s="18">
        <v>9802</v>
      </c>
      <c r="G9810">
        <v>1614376.9785178392</v>
      </c>
    </row>
    <row r="9811" spans="6:7" x14ac:dyDescent="0.45">
      <c r="F9811" s="18">
        <v>9803</v>
      </c>
      <c r="G9811">
        <v>1156693.6392748484</v>
      </c>
    </row>
    <row r="9812" spans="6:7" x14ac:dyDescent="0.45">
      <c r="F9812" s="18">
        <v>9804</v>
      </c>
      <c r="G9812">
        <v>1470315.3967412943</v>
      </c>
    </row>
    <row r="9813" spans="6:7" x14ac:dyDescent="0.45">
      <c r="F9813" s="18">
        <v>9805</v>
      </c>
      <c r="G9813">
        <v>1408644.4000682281</v>
      </c>
    </row>
    <row r="9814" spans="6:7" x14ac:dyDescent="0.45">
      <c r="F9814" s="18">
        <v>9806</v>
      </c>
      <c r="G9814">
        <v>5344015.2843159232</v>
      </c>
    </row>
    <row r="9815" spans="6:7" x14ac:dyDescent="0.45">
      <c r="F9815" s="18">
        <v>9807</v>
      </c>
      <c r="G9815">
        <v>1335560.3178991394</v>
      </c>
    </row>
    <row r="9816" spans="6:7" x14ac:dyDescent="0.45">
      <c r="F9816" s="18">
        <v>9808</v>
      </c>
      <c r="G9816">
        <v>2028374.0816278041</v>
      </c>
    </row>
    <row r="9817" spans="6:7" x14ac:dyDescent="0.45">
      <c r="F9817" s="18">
        <v>9809</v>
      </c>
      <c r="G9817">
        <v>2277267.5278637935</v>
      </c>
    </row>
    <row r="9818" spans="6:7" x14ac:dyDescent="0.45">
      <c r="F9818" s="18">
        <v>9810</v>
      </c>
      <c r="G9818">
        <v>1773853.3472904118</v>
      </c>
    </row>
    <row r="9819" spans="6:7" x14ac:dyDescent="0.45">
      <c r="F9819" s="18">
        <v>9811</v>
      </c>
      <c r="G9819">
        <v>1253139.3975112697</v>
      </c>
    </row>
    <row r="9820" spans="6:7" x14ac:dyDescent="0.45">
      <c r="F9820" s="18">
        <v>9812</v>
      </c>
      <c r="G9820">
        <v>1501310.7657994779</v>
      </c>
    </row>
    <row r="9821" spans="6:7" x14ac:dyDescent="0.45">
      <c r="F9821" s="18">
        <v>9813</v>
      </c>
      <c r="G9821">
        <v>661434.36923728813</v>
      </c>
    </row>
    <row r="9822" spans="6:7" x14ac:dyDescent="0.45">
      <c r="F9822" s="18">
        <v>9814</v>
      </c>
      <c r="G9822">
        <v>609352.68659087841</v>
      </c>
    </row>
    <row r="9823" spans="6:7" x14ac:dyDescent="0.45">
      <c r="F9823" s="18">
        <v>9815</v>
      </c>
      <c r="G9823">
        <v>4615492.504386086</v>
      </c>
    </row>
    <row r="9824" spans="6:7" x14ac:dyDescent="0.45">
      <c r="F9824" s="18">
        <v>9816</v>
      </c>
      <c r="G9824">
        <v>1648700.3125659609</v>
      </c>
    </row>
    <row r="9825" spans="6:7" x14ac:dyDescent="0.45">
      <c r="F9825" s="18">
        <v>9817</v>
      </c>
      <c r="G9825">
        <v>1627171.4492903752</v>
      </c>
    </row>
    <row r="9826" spans="6:7" x14ac:dyDescent="0.45">
      <c r="F9826" s="18">
        <v>9818</v>
      </c>
      <c r="G9826">
        <v>3173587.6148482952</v>
      </c>
    </row>
    <row r="9827" spans="6:7" x14ac:dyDescent="0.45">
      <c r="F9827" s="18">
        <v>9819</v>
      </c>
      <c r="G9827">
        <v>2431575.6735068508</v>
      </c>
    </row>
    <row r="9828" spans="6:7" x14ac:dyDescent="0.45">
      <c r="F9828" s="18">
        <v>9820</v>
      </c>
      <c r="G9828">
        <v>1212175.1214348082</v>
      </c>
    </row>
    <row r="9829" spans="6:7" x14ac:dyDescent="0.45">
      <c r="F9829" s="18">
        <v>9821</v>
      </c>
      <c r="G9829">
        <v>6815482.3337392649</v>
      </c>
    </row>
    <row r="9830" spans="6:7" x14ac:dyDescent="0.45">
      <c r="F9830" s="18">
        <v>9822</v>
      </c>
      <c r="G9830">
        <v>341651.88989261491</v>
      </c>
    </row>
    <row r="9831" spans="6:7" x14ac:dyDescent="0.45">
      <c r="F9831" s="18">
        <v>9823</v>
      </c>
      <c r="G9831">
        <v>1171491.6319786753</v>
      </c>
    </row>
    <row r="9832" spans="6:7" x14ac:dyDescent="0.45">
      <c r="F9832" s="18">
        <v>9824</v>
      </c>
      <c r="G9832">
        <v>599671.8713339055</v>
      </c>
    </row>
    <row r="9833" spans="6:7" x14ac:dyDescent="0.45">
      <c r="F9833" s="18">
        <v>9825</v>
      </c>
      <c r="G9833">
        <v>1666713.6662857037</v>
      </c>
    </row>
    <row r="9834" spans="6:7" x14ac:dyDescent="0.45">
      <c r="F9834" s="18">
        <v>9826</v>
      </c>
      <c r="G9834">
        <v>2300946.7234626524</v>
      </c>
    </row>
    <row r="9835" spans="6:7" x14ac:dyDescent="0.45">
      <c r="F9835" s="18">
        <v>9827</v>
      </c>
      <c r="G9835">
        <v>1810781.4163078554</v>
      </c>
    </row>
    <row r="9836" spans="6:7" x14ac:dyDescent="0.45">
      <c r="F9836" s="18">
        <v>9828</v>
      </c>
      <c r="G9836">
        <v>529760.51035386894</v>
      </c>
    </row>
    <row r="9837" spans="6:7" x14ac:dyDescent="0.45">
      <c r="F9837" s="18">
        <v>9829</v>
      </c>
      <c r="G9837">
        <v>2136158.0078023281</v>
      </c>
    </row>
    <row r="9838" spans="6:7" x14ac:dyDescent="0.45">
      <c r="F9838" s="18">
        <v>9830</v>
      </c>
      <c r="G9838">
        <v>2793741.5405129464</v>
      </c>
    </row>
    <row r="9839" spans="6:7" x14ac:dyDescent="0.45">
      <c r="F9839" s="18">
        <v>9831</v>
      </c>
      <c r="G9839">
        <v>2333394.0172632309</v>
      </c>
    </row>
    <row r="9840" spans="6:7" x14ac:dyDescent="0.45">
      <c r="F9840" s="18">
        <v>9832</v>
      </c>
      <c r="G9840">
        <v>1771091.9462573812</v>
      </c>
    </row>
    <row r="9841" spans="6:7" x14ac:dyDescent="0.45">
      <c r="F9841" s="18">
        <v>9833</v>
      </c>
      <c r="G9841">
        <v>1395858.6595433753</v>
      </c>
    </row>
    <row r="9842" spans="6:7" x14ac:dyDescent="0.45">
      <c r="F9842" s="18">
        <v>9834</v>
      </c>
      <c r="G9842">
        <v>935897.65538989904</v>
      </c>
    </row>
    <row r="9843" spans="6:7" x14ac:dyDescent="0.45">
      <c r="F9843" s="18">
        <v>9835</v>
      </c>
      <c r="G9843">
        <v>1877988.7059560728</v>
      </c>
    </row>
    <row r="9844" spans="6:7" x14ac:dyDescent="0.45">
      <c r="F9844" s="18">
        <v>9836</v>
      </c>
      <c r="G9844">
        <v>1234905.5332493619</v>
      </c>
    </row>
    <row r="9845" spans="6:7" x14ac:dyDescent="0.45">
      <c r="F9845" s="18">
        <v>9837</v>
      </c>
      <c r="G9845">
        <v>1762230.0039733341</v>
      </c>
    </row>
    <row r="9846" spans="6:7" x14ac:dyDescent="0.45">
      <c r="F9846" s="18">
        <v>9838</v>
      </c>
      <c r="G9846">
        <v>4279907.7178876</v>
      </c>
    </row>
    <row r="9847" spans="6:7" x14ac:dyDescent="0.45">
      <c r="F9847" s="18">
        <v>9839</v>
      </c>
      <c r="G9847">
        <v>2528563.8195283068</v>
      </c>
    </row>
    <row r="9848" spans="6:7" x14ac:dyDescent="0.45">
      <c r="F9848" s="18">
        <v>9840</v>
      </c>
      <c r="G9848">
        <v>667659.80111798365</v>
      </c>
    </row>
    <row r="9849" spans="6:7" x14ac:dyDescent="0.45">
      <c r="F9849" s="18">
        <v>9841</v>
      </c>
      <c r="G9849">
        <v>1475509.4402541064</v>
      </c>
    </row>
    <row r="9850" spans="6:7" x14ac:dyDescent="0.45">
      <c r="F9850" s="18">
        <v>9842</v>
      </c>
      <c r="G9850">
        <v>3497263.1192899342</v>
      </c>
    </row>
    <row r="9851" spans="6:7" x14ac:dyDescent="0.45">
      <c r="F9851" s="18">
        <v>9843</v>
      </c>
      <c r="G9851">
        <v>1543012.0125247298</v>
      </c>
    </row>
    <row r="9852" spans="6:7" x14ac:dyDescent="0.45">
      <c r="F9852" s="18">
        <v>9844</v>
      </c>
      <c r="G9852">
        <v>1332376.2379447543</v>
      </c>
    </row>
    <row r="9853" spans="6:7" x14ac:dyDescent="0.45">
      <c r="F9853" s="18">
        <v>9845</v>
      </c>
      <c r="G9853">
        <v>556229.93320653902</v>
      </c>
    </row>
    <row r="9854" spans="6:7" x14ac:dyDescent="0.45">
      <c r="F9854" s="18">
        <v>9846</v>
      </c>
      <c r="G9854">
        <v>676686.87933680764</v>
      </c>
    </row>
    <row r="9855" spans="6:7" x14ac:dyDescent="0.45">
      <c r="F9855" s="18">
        <v>9847</v>
      </c>
      <c r="G9855">
        <v>2403870.3737344928</v>
      </c>
    </row>
    <row r="9856" spans="6:7" x14ac:dyDescent="0.45">
      <c r="F9856" s="18">
        <v>9848</v>
      </c>
      <c r="G9856">
        <v>3241227.8012393257</v>
      </c>
    </row>
    <row r="9857" spans="6:7" x14ac:dyDescent="0.45">
      <c r="F9857" s="18">
        <v>9849</v>
      </c>
      <c r="G9857">
        <v>1749727.8086431792</v>
      </c>
    </row>
    <row r="9858" spans="6:7" x14ac:dyDescent="0.45">
      <c r="F9858" s="18">
        <v>9850</v>
      </c>
      <c r="G9858">
        <v>2385478.2258760422</v>
      </c>
    </row>
    <row r="9859" spans="6:7" x14ac:dyDescent="0.45">
      <c r="F9859" s="18">
        <v>9851</v>
      </c>
      <c r="G9859">
        <v>2349160.8146252665</v>
      </c>
    </row>
    <row r="9860" spans="6:7" x14ac:dyDescent="0.45">
      <c r="F9860" s="18">
        <v>9852</v>
      </c>
      <c r="G9860">
        <v>1346375.8717305763</v>
      </c>
    </row>
    <row r="9861" spans="6:7" x14ac:dyDescent="0.45">
      <c r="F9861" s="18">
        <v>9853</v>
      </c>
      <c r="G9861">
        <v>833976.84139727324</v>
      </c>
    </row>
    <row r="9862" spans="6:7" x14ac:dyDescent="0.45">
      <c r="F9862" s="18">
        <v>9854</v>
      </c>
      <c r="G9862">
        <v>2167392.9210140975</v>
      </c>
    </row>
    <row r="9863" spans="6:7" x14ac:dyDescent="0.45">
      <c r="F9863" s="18">
        <v>9855</v>
      </c>
      <c r="G9863">
        <v>925593.34672979708</v>
      </c>
    </row>
    <row r="9864" spans="6:7" x14ac:dyDescent="0.45">
      <c r="F9864" s="18">
        <v>9856</v>
      </c>
      <c r="G9864">
        <v>2894304.1715198783</v>
      </c>
    </row>
    <row r="9865" spans="6:7" x14ac:dyDescent="0.45">
      <c r="F9865" s="18">
        <v>9857</v>
      </c>
      <c r="G9865">
        <v>1213481.0463689312</v>
      </c>
    </row>
    <row r="9866" spans="6:7" x14ac:dyDescent="0.45">
      <c r="F9866" s="18">
        <v>9858</v>
      </c>
      <c r="G9866">
        <v>2774054.7433183519</v>
      </c>
    </row>
    <row r="9867" spans="6:7" x14ac:dyDescent="0.45">
      <c r="F9867" s="18">
        <v>9859</v>
      </c>
      <c r="G9867">
        <v>270894.02885315917</v>
      </c>
    </row>
    <row r="9868" spans="6:7" x14ac:dyDescent="0.45">
      <c r="F9868" s="18">
        <v>9860</v>
      </c>
      <c r="G9868">
        <v>418651.18343403924</v>
      </c>
    </row>
    <row r="9869" spans="6:7" x14ac:dyDescent="0.45">
      <c r="F9869" s="18">
        <v>9861</v>
      </c>
      <c r="G9869">
        <v>4927640.5452718185</v>
      </c>
    </row>
    <row r="9870" spans="6:7" x14ac:dyDescent="0.45">
      <c r="F9870" s="18">
        <v>9862</v>
      </c>
      <c r="G9870">
        <v>351831.27240393555</v>
      </c>
    </row>
    <row r="9871" spans="6:7" x14ac:dyDescent="0.45">
      <c r="F9871" s="18">
        <v>9863</v>
      </c>
      <c r="G9871">
        <v>1952902.4591754142</v>
      </c>
    </row>
    <row r="9872" spans="6:7" x14ac:dyDescent="0.45">
      <c r="F9872" s="18">
        <v>9864</v>
      </c>
      <c r="G9872">
        <v>9134318.0482305605</v>
      </c>
    </row>
    <row r="9873" spans="6:7" x14ac:dyDescent="0.45">
      <c r="F9873" s="18">
        <v>9865</v>
      </c>
      <c r="G9873">
        <v>985688.79396497132</v>
      </c>
    </row>
    <row r="9874" spans="6:7" x14ac:dyDescent="0.45">
      <c r="F9874" s="18">
        <v>9866</v>
      </c>
      <c r="G9874">
        <v>1226858.2926541318</v>
      </c>
    </row>
    <row r="9875" spans="6:7" x14ac:dyDescent="0.45">
      <c r="F9875" s="18">
        <v>9867</v>
      </c>
      <c r="G9875">
        <v>1245540.7618759279</v>
      </c>
    </row>
    <row r="9876" spans="6:7" x14ac:dyDescent="0.45">
      <c r="F9876" s="18">
        <v>9868</v>
      </c>
      <c r="G9876">
        <v>1685984.8363662406</v>
      </c>
    </row>
    <row r="9877" spans="6:7" x14ac:dyDescent="0.45">
      <c r="F9877" s="18">
        <v>9869</v>
      </c>
      <c r="G9877">
        <v>285001.13764012017</v>
      </c>
    </row>
    <row r="9878" spans="6:7" x14ac:dyDescent="0.45">
      <c r="F9878" s="18">
        <v>9870</v>
      </c>
      <c r="G9878">
        <v>3760544.0793132694</v>
      </c>
    </row>
    <row r="9879" spans="6:7" x14ac:dyDescent="0.45">
      <c r="F9879" s="18">
        <v>9871</v>
      </c>
      <c r="G9879">
        <v>1186974.6002798313</v>
      </c>
    </row>
    <row r="9880" spans="6:7" x14ac:dyDescent="0.45">
      <c r="F9880" s="18">
        <v>9872</v>
      </c>
      <c r="G9880">
        <v>2524877.3473056909</v>
      </c>
    </row>
    <row r="9881" spans="6:7" x14ac:dyDescent="0.45">
      <c r="F9881" s="18">
        <v>9873</v>
      </c>
      <c r="G9881">
        <v>2331292.4905655207</v>
      </c>
    </row>
    <row r="9882" spans="6:7" x14ac:dyDescent="0.45">
      <c r="F9882" s="18">
        <v>9874</v>
      </c>
      <c r="G9882">
        <v>716791.48433425312</v>
      </c>
    </row>
    <row r="9883" spans="6:7" x14ac:dyDescent="0.45">
      <c r="F9883" s="18">
        <v>9875</v>
      </c>
      <c r="G9883">
        <v>779951.79758530832</v>
      </c>
    </row>
    <row r="9884" spans="6:7" x14ac:dyDescent="0.45">
      <c r="F9884" s="18">
        <v>9876</v>
      </c>
      <c r="G9884">
        <v>283808.04129575141</v>
      </c>
    </row>
    <row r="9885" spans="6:7" x14ac:dyDescent="0.45">
      <c r="F9885" s="18">
        <v>9877</v>
      </c>
      <c r="G9885">
        <v>3243214.3459394574</v>
      </c>
    </row>
    <row r="9886" spans="6:7" x14ac:dyDescent="0.45">
      <c r="F9886" s="18">
        <v>9878</v>
      </c>
      <c r="G9886">
        <v>1076188.2828238497</v>
      </c>
    </row>
    <row r="9887" spans="6:7" x14ac:dyDescent="0.45">
      <c r="F9887" s="18">
        <v>9879</v>
      </c>
      <c r="G9887">
        <v>5461839.4101771386</v>
      </c>
    </row>
    <row r="9888" spans="6:7" x14ac:dyDescent="0.45">
      <c r="F9888" s="18">
        <v>9880</v>
      </c>
      <c r="G9888">
        <v>5599646.7501033312</v>
      </c>
    </row>
    <row r="9889" spans="6:7" x14ac:dyDescent="0.45">
      <c r="F9889" s="18">
        <v>9881</v>
      </c>
      <c r="G9889">
        <v>12236979.406209307</v>
      </c>
    </row>
    <row r="9890" spans="6:7" x14ac:dyDescent="0.45">
      <c r="F9890" s="18">
        <v>9882</v>
      </c>
      <c r="G9890">
        <v>1228586.2951697011</v>
      </c>
    </row>
    <row r="9891" spans="6:7" x14ac:dyDescent="0.45">
      <c r="F9891" s="18">
        <v>9883</v>
      </c>
      <c r="G9891">
        <v>237763.64192210679</v>
      </c>
    </row>
    <row r="9892" spans="6:7" x14ac:dyDescent="0.45">
      <c r="F9892" s="18">
        <v>9884</v>
      </c>
      <c r="G9892">
        <v>2069907.7073510608</v>
      </c>
    </row>
    <row r="9893" spans="6:7" x14ac:dyDescent="0.45">
      <c r="F9893" s="18">
        <v>9885</v>
      </c>
      <c r="G9893">
        <v>1851120.7211428205</v>
      </c>
    </row>
    <row r="9894" spans="6:7" x14ac:dyDescent="0.45">
      <c r="F9894" s="18">
        <v>9886</v>
      </c>
      <c r="G9894">
        <v>546713.26069443277</v>
      </c>
    </row>
    <row r="9895" spans="6:7" x14ac:dyDescent="0.45">
      <c r="F9895" s="18">
        <v>9887</v>
      </c>
      <c r="G9895">
        <v>648696.28437967587</v>
      </c>
    </row>
    <row r="9896" spans="6:7" x14ac:dyDescent="0.45">
      <c r="F9896" s="18">
        <v>9888</v>
      </c>
      <c r="G9896">
        <v>270508.95436011849</v>
      </c>
    </row>
    <row r="9897" spans="6:7" x14ac:dyDescent="0.45">
      <c r="F9897" s="18">
        <v>9889</v>
      </c>
      <c r="G9897">
        <v>629788.85160520405</v>
      </c>
    </row>
    <row r="9898" spans="6:7" x14ac:dyDescent="0.45">
      <c r="F9898" s="18">
        <v>9890</v>
      </c>
      <c r="G9898">
        <v>1809219.7601880324</v>
      </c>
    </row>
    <row r="9899" spans="6:7" x14ac:dyDescent="0.45">
      <c r="F9899" s="18">
        <v>9891</v>
      </c>
      <c r="G9899">
        <v>1780490.9518165472</v>
      </c>
    </row>
    <row r="9900" spans="6:7" x14ac:dyDescent="0.45">
      <c r="F9900" s="18">
        <v>9892</v>
      </c>
      <c r="G9900">
        <v>2106656.3732848926</v>
      </c>
    </row>
    <row r="9901" spans="6:7" x14ac:dyDescent="0.45">
      <c r="F9901" s="18">
        <v>9893</v>
      </c>
      <c r="G9901">
        <v>1554448.3964401069</v>
      </c>
    </row>
    <row r="9902" spans="6:7" x14ac:dyDescent="0.45">
      <c r="F9902" s="18">
        <v>9894</v>
      </c>
      <c r="G9902">
        <v>1395430.8543128041</v>
      </c>
    </row>
    <row r="9903" spans="6:7" x14ac:dyDescent="0.45">
      <c r="F9903" s="18">
        <v>9895</v>
      </c>
      <c r="G9903">
        <v>935305.80277687695</v>
      </c>
    </row>
    <row r="9904" spans="6:7" x14ac:dyDescent="0.45">
      <c r="F9904" s="18">
        <v>9896</v>
      </c>
      <c r="G9904">
        <v>613329.77563833969</v>
      </c>
    </row>
    <row r="9905" spans="6:7" x14ac:dyDescent="0.45">
      <c r="F9905" s="18">
        <v>9897</v>
      </c>
      <c r="G9905">
        <v>1638581.3585655536</v>
      </c>
    </row>
    <row r="9906" spans="6:7" x14ac:dyDescent="0.45">
      <c r="F9906" s="18">
        <v>9898</v>
      </c>
      <c r="G9906">
        <v>316965.11224664416</v>
      </c>
    </row>
    <row r="9907" spans="6:7" x14ac:dyDescent="0.45">
      <c r="F9907" s="18">
        <v>9899</v>
      </c>
      <c r="G9907">
        <v>377421.72800767602</v>
      </c>
    </row>
    <row r="9908" spans="6:7" x14ac:dyDescent="0.45">
      <c r="F9908" s="18">
        <v>9900</v>
      </c>
      <c r="G9908">
        <v>2192136.7232958488</v>
      </c>
    </row>
    <row r="9909" spans="6:7" x14ac:dyDescent="0.45">
      <c r="F9909" s="18">
        <v>9901</v>
      </c>
      <c r="G9909">
        <v>1108930.2007901215</v>
      </c>
    </row>
    <row r="9910" spans="6:7" x14ac:dyDescent="0.45">
      <c r="F9910" s="18">
        <v>9902</v>
      </c>
      <c r="G9910">
        <v>6878627.1247832896</v>
      </c>
    </row>
    <row r="9911" spans="6:7" x14ac:dyDescent="0.45">
      <c r="F9911" s="18">
        <v>9903</v>
      </c>
      <c r="G9911">
        <v>417056.62265975843</v>
      </c>
    </row>
    <row r="9912" spans="6:7" x14ac:dyDescent="0.45">
      <c r="F9912" s="18">
        <v>9904</v>
      </c>
      <c r="G9912">
        <v>2207436.6462553791</v>
      </c>
    </row>
    <row r="9913" spans="6:7" x14ac:dyDescent="0.45">
      <c r="F9913" s="18">
        <v>9905</v>
      </c>
      <c r="G9913">
        <v>1299502.1213068129</v>
      </c>
    </row>
    <row r="9914" spans="6:7" x14ac:dyDescent="0.45">
      <c r="F9914" s="18">
        <v>9906</v>
      </c>
      <c r="G9914">
        <v>4157532.6955053648</v>
      </c>
    </row>
    <row r="9915" spans="6:7" x14ac:dyDescent="0.45">
      <c r="F9915" s="18">
        <v>9907</v>
      </c>
      <c r="G9915">
        <v>3712242.5626983335</v>
      </c>
    </row>
    <row r="9916" spans="6:7" x14ac:dyDescent="0.45">
      <c r="F9916" s="18">
        <v>9908</v>
      </c>
      <c r="G9916">
        <v>1419915.6196881481</v>
      </c>
    </row>
    <row r="9917" spans="6:7" x14ac:dyDescent="0.45">
      <c r="F9917" s="18">
        <v>9909</v>
      </c>
      <c r="G9917">
        <v>1373385.5964055096</v>
      </c>
    </row>
    <row r="9918" spans="6:7" x14ac:dyDescent="0.45">
      <c r="F9918" s="18">
        <v>9910</v>
      </c>
      <c r="G9918">
        <v>3890420.2213515802</v>
      </c>
    </row>
    <row r="9919" spans="6:7" x14ac:dyDescent="0.45">
      <c r="F9919" s="18">
        <v>9911</v>
      </c>
      <c r="G9919">
        <v>137206.45288827462</v>
      </c>
    </row>
    <row r="9920" spans="6:7" x14ac:dyDescent="0.45">
      <c r="F9920" s="18">
        <v>9912</v>
      </c>
      <c r="G9920">
        <v>1655545.9989137086</v>
      </c>
    </row>
    <row r="9921" spans="6:7" x14ac:dyDescent="0.45">
      <c r="F9921" s="18">
        <v>9913</v>
      </c>
      <c r="G9921">
        <v>4832150.694903044</v>
      </c>
    </row>
    <row r="9922" spans="6:7" x14ac:dyDescent="0.45">
      <c r="F9922" s="18">
        <v>9914</v>
      </c>
      <c r="G9922">
        <v>696444.14038506616</v>
      </c>
    </row>
    <row r="9923" spans="6:7" x14ac:dyDescent="0.45">
      <c r="F9923" s="18">
        <v>9915</v>
      </c>
      <c r="G9923">
        <v>3644886.2598289065</v>
      </c>
    </row>
    <row r="9924" spans="6:7" x14ac:dyDescent="0.45">
      <c r="F9924" s="18">
        <v>9916</v>
      </c>
      <c r="G9924">
        <v>3902928.3131865347</v>
      </c>
    </row>
    <row r="9925" spans="6:7" x14ac:dyDescent="0.45">
      <c r="F9925" s="18">
        <v>9917</v>
      </c>
      <c r="G9925">
        <v>965536.13686310884</v>
      </c>
    </row>
    <row r="9926" spans="6:7" x14ac:dyDescent="0.45">
      <c r="F9926" s="18">
        <v>9918</v>
      </c>
      <c r="G9926">
        <v>430685.46892317309</v>
      </c>
    </row>
    <row r="9927" spans="6:7" x14ac:dyDescent="0.45">
      <c r="F9927" s="18">
        <v>9919</v>
      </c>
      <c r="G9927">
        <v>1417137.2299338337</v>
      </c>
    </row>
    <row r="9928" spans="6:7" x14ac:dyDescent="0.45">
      <c r="F9928" s="18">
        <v>9920</v>
      </c>
      <c r="G9928">
        <v>1841265.0689935766</v>
      </c>
    </row>
    <row r="9929" spans="6:7" x14ac:dyDescent="0.45">
      <c r="F9929" s="18">
        <v>9921</v>
      </c>
      <c r="G9929">
        <v>365976.4002082934</v>
      </c>
    </row>
    <row r="9930" spans="6:7" x14ac:dyDescent="0.45">
      <c r="F9930" s="18">
        <v>9922</v>
      </c>
      <c r="G9930">
        <v>3269653.2403990929</v>
      </c>
    </row>
    <row r="9931" spans="6:7" x14ac:dyDescent="0.45">
      <c r="F9931" s="18">
        <v>9923</v>
      </c>
      <c r="G9931">
        <v>963109.28031532618</v>
      </c>
    </row>
    <row r="9932" spans="6:7" x14ac:dyDescent="0.45">
      <c r="F9932" s="18">
        <v>9924</v>
      </c>
      <c r="G9932">
        <v>1411339.6883385752</v>
      </c>
    </row>
    <row r="9933" spans="6:7" x14ac:dyDescent="0.45">
      <c r="F9933" s="18">
        <v>9925</v>
      </c>
      <c r="G9933">
        <v>3900655.062059876</v>
      </c>
    </row>
    <row r="9934" spans="6:7" x14ac:dyDescent="0.45">
      <c r="F9934" s="18">
        <v>9926</v>
      </c>
      <c r="G9934">
        <v>2921897.6240191958</v>
      </c>
    </row>
    <row r="9935" spans="6:7" x14ac:dyDescent="0.45">
      <c r="F9935" s="18">
        <v>9927</v>
      </c>
      <c r="G9935">
        <v>1756466.1050046177</v>
      </c>
    </row>
    <row r="9936" spans="6:7" x14ac:dyDescent="0.45">
      <c r="F9936" s="18">
        <v>9928</v>
      </c>
      <c r="G9936">
        <v>2565389.7081831577</v>
      </c>
    </row>
    <row r="9937" spans="6:7" x14ac:dyDescent="0.45">
      <c r="F9937" s="18">
        <v>9929</v>
      </c>
      <c r="G9937">
        <v>1739127.6897008836</v>
      </c>
    </row>
    <row r="9938" spans="6:7" x14ac:dyDescent="0.45">
      <c r="F9938" s="18">
        <v>9930</v>
      </c>
      <c r="G9938">
        <v>2259083.8804536909</v>
      </c>
    </row>
    <row r="9939" spans="6:7" x14ac:dyDescent="0.45">
      <c r="F9939" s="18">
        <v>9931</v>
      </c>
      <c r="G9939">
        <v>1083756.5208841851</v>
      </c>
    </row>
    <row r="9940" spans="6:7" x14ac:dyDescent="0.45">
      <c r="F9940" s="18">
        <v>9932</v>
      </c>
      <c r="G9940">
        <v>1251239.0089291779</v>
      </c>
    </row>
    <row r="9941" spans="6:7" x14ac:dyDescent="0.45">
      <c r="F9941" s="18">
        <v>9933</v>
      </c>
      <c r="G9941">
        <v>2538141.0893304963</v>
      </c>
    </row>
    <row r="9942" spans="6:7" x14ac:dyDescent="0.45">
      <c r="F9942" s="18">
        <v>9934</v>
      </c>
      <c r="G9942">
        <v>1935713.8896276078</v>
      </c>
    </row>
    <row r="9943" spans="6:7" x14ac:dyDescent="0.45">
      <c r="F9943" s="18">
        <v>9935</v>
      </c>
      <c r="G9943">
        <v>2951903.7318920232</v>
      </c>
    </row>
    <row r="9944" spans="6:7" x14ac:dyDescent="0.45">
      <c r="F9944" s="18">
        <v>9936</v>
      </c>
      <c r="G9944">
        <v>562776.88186497823</v>
      </c>
    </row>
    <row r="9945" spans="6:7" x14ac:dyDescent="0.45">
      <c r="F9945" s="18">
        <v>9937</v>
      </c>
      <c r="G9945">
        <v>672002.56256368721</v>
      </c>
    </row>
    <row r="9946" spans="6:7" x14ac:dyDescent="0.45">
      <c r="F9946" s="18">
        <v>9938</v>
      </c>
      <c r="G9946">
        <v>972502.05802219873</v>
      </c>
    </row>
    <row r="9947" spans="6:7" x14ac:dyDescent="0.45">
      <c r="F9947" s="18">
        <v>9939</v>
      </c>
      <c r="G9947">
        <v>1716587.8067006459</v>
      </c>
    </row>
    <row r="9948" spans="6:7" x14ac:dyDescent="0.45">
      <c r="F9948" s="18">
        <v>9940</v>
      </c>
      <c r="G9948">
        <v>192455.19885791195</v>
      </c>
    </row>
    <row r="9949" spans="6:7" x14ac:dyDescent="0.45">
      <c r="F9949" s="18">
        <v>9941</v>
      </c>
      <c r="G9949">
        <v>5114460.6573498556</v>
      </c>
    </row>
    <row r="9950" spans="6:7" x14ac:dyDescent="0.45">
      <c r="F9950" s="18">
        <v>9942</v>
      </c>
      <c r="G9950">
        <v>2275698.3790407255</v>
      </c>
    </row>
    <row r="9951" spans="6:7" x14ac:dyDescent="0.45">
      <c r="F9951" s="18">
        <v>9943</v>
      </c>
      <c r="G9951">
        <v>641326.75585259066</v>
      </c>
    </row>
    <row r="9952" spans="6:7" x14ac:dyDescent="0.45">
      <c r="F9952" s="18">
        <v>9944</v>
      </c>
      <c r="G9952">
        <v>5510891.6052712249</v>
      </c>
    </row>
    <row r="9953" spans="6:7" x14ac:dyDescent="0.45">
      <c r="F9953" s="18">
        <v>9945</v>
      </c>
      <c r="G9953">
        <v>2128924.2128928294</v>
      </c>
    </row>
    <row r="9954" spans="6:7" x14ac:dyDescent="0.45">
      <c r="F9954" s="18">
        <v>9946</v>
      </c>
      <c r="G9954">
        <v>1257900.7123894214</v>
      </c>
    </row>
    <row r="9955" spans="6:7" x14ac:dyDescent="0.45">
      <c r="F9955" s="18">
        <v>9947</v>
      </c>
      <c r="G9955">
        <v>1260018.9705531807</v>
      </c>
    </row>
    <row r="9956" spans="6:7" x14ac:dyDescent="0.45">
      <c r="F9956" s="18">
        <v>9948</v>
      </c>
      <c r="G9956">
        <v>1775633.0832718848</v>
      </c>
    </row>
    <row r="9957" spans="6:7" x14ac:dyDescent="0.45">
      <c r="F9957" s="18">
        <v>9949</v>
      </c>
      <c r="G9957">
        <v>2066509.7573042207</v>
      </c>
    </row>
    <row r="9958" spans="6:7" x14ac:dyDescent="0.45">
      <c r="F9958" s="18">
        <v>9950</v>
      </c>
      <c r="G9958">
        <v>1881151.0433999458</v>
      </c>
    </row>
    <row r="9959" spans="6:7" x14ac:dyDescent="0.45">
      <c r="F9959" s="18">
        <v>9951</v>
      </c>
      <c r="G9959">
        <v>2669623.4160439721</v>
      </c>
    </row>
    <row r="9960" spans="6:7" x14ac:dyDescent="0.45">
      <c r="F9960" s="18">
        <v>9952</v>
      </c>
      <c r="G9960">
        <v>602156.747037458</v>
      </c>
    </row>
    <row r="9961" spans="6:7" x14ac:dyDescent="0.45">
      <c r="F9961" s="18">
        <v>9953</v>
      </c>
      <c r="G9961">
        <v>548044.719818849</v>
      </c>
    </row>
    <row r="9962" spans="6:7" x14ac:dyDescent="0.45">
      <c r="F9962" s="18">
        <v>9954</v>
      </c>
      <c r="G9962">
        <v>2367351.8034608979</v>
      </c>
    </row>
    <row r="9963" spans="6:7" x14ac:dyDescent="0.45">
      <c r="F9963" s="18">
        <v>9955</v>
      </c>
      <c r="G9963">
        <v>1496067.2495751423</v>
      </c>
    </row>
    <row r="9964" spans="6:7" x14ac:dyDescent="0.45">
      <c r="F9964" s="18">
        <v>9956</v>
      </c>
      <c r="G9964">
        <v>2766937.9382513338</v>
      </c>
    </row>
    <row r="9965" spans="6:7" x14ac:dyDescent="0.45">
      <c r="F9965" s="18">
        <v>9957</v>
      </c>
      <c r="G9965">
        <v>2764863.5403902875</v>
      </c>
    </row>
    <row r="9966" spans="6:7" x14ac:dyDescent="0.45">
      <c r="F9966" s="18">
        <v>9958</v>
      </c>
      <c r="G9966">
        <v>529526.73086358281</v>
      </c>
    </row>
    <row r="9967" spans="6:7" x14ac:dyDescent="0.45">
      <c r="F9967" s="18">
        <v>9959</v>
      </c>
      <c r="G9967">
        <v>1052882.2577539578</v>
      </c>
    </row>
    <row r="9968" spans="6:7" x14ac:dyDescent="0.45">
      <c r="F9968" s="18">
        <v>9960</v>
      </c>
      <c r="G9968">
        <v>770030.85698959674</v>
      </c>
    </row>
    <row r="9969" spans="6:7" x14ac:dyDescent="0.45">
      <c r="F9969" s="18">
        <v>9961</v>
      </c>
      <c r="G9969">
        <v>1358080.5567341961</v>
      </c>
    </row>
    <row r="9970" spans="6:7" x14ac:dyDescent="0.45">
      <c r="F9970" s="18">
        <v>9962</v>
      </c>
      <c r="G9970">
        <v>4094841.5323263165</v>
      </c>
    </row>
    <row r="9971" spans="6:7" x14ac:dyDescent="0.45">
      <c r="F9971" s="18">
        <v>9963</v>
      </c>
      <c r="G9971">
        <v>3373086.7664103312</v>
      </c>
    </row>
    <row r="9972" spans="6:7" x14ac:dyDescent="0.45">
      <c r="F9972" s="18">
        <v>9964</v>
      </c>
      <c r="G9972">
        <v>1297757.1566708533</v>
      </c>
    </row>
    <row r="9973" spans="6:7" x14ac:dyDescent="0.45">
      <c r="F9973" s="18">
        <v>9965</v>
      </c>
      <c r="G9973">
        <v>981383.07900237374</v>
      </c>
    </row>
    <row r="9974" spans="6:7" x14ac:dyDescent="0.45">
      <c r="F9974" s="18">
        <v>9966</v>
      </c>
      <c r="G9974">
        <v>2929919.3638270963</v>
      </c>
    </row>
    <row r="9975" spans="6:7" x14ac:dyDescent="0.45">
      <c r="F9975" s="18">
        <v>9967</v>
      </c>
      <c r="G9975">
        <v>1574969.8790633001</v>
      </c>
    </row>
    <row r="9976" spans="6:7" x14ac:dyDescent="0.45">
      <c r="F9976" s="18">
        <v>9968</v>
      </c>
      <c r="G9976">
        <v>1258586.2395707106</v>
      </c>
    </row>
    <row r="9977" spans="6:7" x14ac:dyDescent="0.45">
      <c r="F9977" s="18">
        <v>9969</v>
      </c>
      <c r="G9977">
        <v>833286.62679694814</v>
      </c>
    </row>
    <row r="9978" spans="6:7" x14ac:dyDescent="0.45">
      <c r="F9978" s="18">
        <v>9970</v>
      </c>
      <c r="G9978">
        <v>2724916.971508279</v>
      </c>
    </row>
    <row r="9979" spans="6:7" x14ac:dyDescent="0.45">
      <c r="F9979" s="18">
        <v>9971</v>
      </c>
      <c r="G9979">
        <v>3463661.9901270773</v>
      </c>
    </row>
    <row r="9980" spans="6:7" x14ac:dyDescent="0.45">
      <c r="F9980" s="18">
        <v>9972</v>
      </c>
      <c r="G9980">
        <v>2062141.8322397866</v>
      </c>
    </row>
    <row r="9981" spans="6:7" x14ac:dyDescent="0.45">
      <c r="F9981" s="18">
        <v>9973</v>
      </c>
      <c r="G9981">
        <v>2959431.3728828616</v>
      </c>
    </row>
    <row r="9982" spans="6:7" x14ac:dyDescent="0.45">
      <c r="F9982" s="18">
        <v>9974</v>
      </c>
      <c r="G9982">
        <v>1331870.6582010386</v>
      </c>
    </row>
    <row r="9983" spans="6:7" x14ac:dyDescent="0.45">
      <c r="F9983" s="18">
        <v>9975</v>
      </c>
      <c r="G9983">
        <v>4241838.1624006368</v>
      </c>
    </row>
    <row r="9984" spans="6:7" x14ac:dyDescent="0.45">
      <c r="F9984" s="18">
        <v>9976</v>
      </c>
      <c r="G9984">
        <v>536689.24551663746</v>
      </c>
    </row>
    <row r="9985" spans="6:7" x14ac:dyDescent="0.45">
      <c r="F9985" s="18">
        <v>9977</v>
      </c>
      <c r="G9985">
        <v>5391941.5157645587</v>
      </c>
    </row>
    <row r="9986" spans="6:7" x14ac:dyDescent="0.45">
      <c r="F9986" s="18">
        <v>9978</v>
      </c>
      <c r="G9986">
        <v>1382302.1522332756</v>
      </c>
    </row>
    <row r="9987" spans="6:7" x14ac:dyDescent="0.45">
      <c r="F9987" s="18">
        <v>9979</v>
      </c>
      <c r="G9987">
        <v>15324587.781059217</v>
      </c>
    </row>
    <row r="9988" spans="6:7" x14ac:dyDescent="0.45">
      <c r="F9988" s="18">
        <v>9980</v>
      </c>
      <c r="G9988">
        <v>5295842.9784033336</v>
      </c>
    </row>
    <row r="9989" spans="6:7" x14ac:dyDescent="0.45">
      <c r="F9989" s="18">
        <v>9981</v>
      </c>
      <c r="G9989">
        <v>1046912.4827124459</v>
      </c>
    </row>
    <row r="9990" spans="6:7" x14ac:dyDescent="0.45">
      <c r="F9990" s="18">
        <v>9982</v>
      </c>
      <c r="G9990">
        <v>2180938.3417651532</v>
      </c>
    </row>
    <row r="9991" spans="6:7" x14ac:dyDescent="0.45">
      <c r="F9991" s="18">
        <v>9983</v>
      </c>
      <c r="G9991">
        <v>1428993.283458197</v>
      </c>
    </row>
    <row r="9992" spans="6:7" x14ac:dyDescent="0.45">
      <c r="F9992" s="18">
        <v>9984</v>
      </c>
      <c r="G9992">
        <v>2063204.4997456076</v>
      </c>
    </row>
    <row r="9993" spans="6:7" x14ac:dyDescent="0.45">
      <c r="F9993" s="18">
        <v>9985</v>
      </c>
      <c r="G9993">
        <v>1302999.3144857446</v>
      </c>
    </row>
    <row r="9994" spans="6:7" x14ac:dyDescent="0.45">
      <c r="F9994" s="18">
        <v>9986</v>
      </c>
      <c r="G9994">
        <v>1248793.121874697</v>
      </c>
    </row>
    <row r="9995" spans="6:7" x14ac:dyDescent="0.45">
      <c r="F9995" s="18">
        <v>9987</v>
      </c>
      <c r="G9995">
        <v>3326845.9234387716</v>
      </c>
    </row>
    <row r="9996" spans="6:7" x14ac:dyDescent="0.45">
      <c r="F9996" s="18">
        <v>9988</v>
      </c>
      <c r="G9996">
        <v>2268901.5717232851</v>
      </c>
    </row>
    <row r="9997" spans="6:7" x14ac:dyDescent="0.45">
      <c r="F9997" s="18">
        <v>9989</v>
      </c>
      <c r="G9997">
        <v>1749605.5161955471</v>
      </c>
    </row>
    <row r="9998" spans="6:7" x14ac:dyDescent="0.45">
      <c r="F9998" s="18">
        <v>9990</v>
      </c>
      <c r="G9998">
        <v>856043.93227310118</v>
      </c>
    </row>
    <row r="9999" spans="6:7" x14ac:dyDescent="0.45">
      <c r="F9999" s="18">
        <v>9991</v>
      </c>
      <c r="G9999">
        <v>267010.6054420342</v>
      </c>
    </row>
    <row r="10000" spans="6:7" x14ac:dyDescent="0.45">
      <c r="F10000" s="18">
        <v>9992</v>
      </c>
      <c r="G10000">
        <v>1263411.0220146454</v>
      </c>
    </row>
    <row r="10001" spans="6:7" x14ac:dyDescent="0.45">
      <c r="F10001" s="18">
        <v>9993</v>
      </c>
      <c r="G10001">
        <v>2978778.1062496649</v>
      </c>
    </row>
    <row r="10002" spans="6:7" x14ac:dyDescent="0.45">
      <c r="F10002" s="18">
        <v>9994</v>
      </c>
      <c r="G10002">
        <v>917068.05591624766</v>
      </c>
    </row>
    <row r="10003" spans="6:7" x14ac:dyDescent="0.45">
      <c r="F10003" s="18">
        <v>9995</v>
      </c>
      <c r="G10003">
        <v>765262.18639628915</v>
      </c>
    </row>
    <row r="10004" spans="6:7" x14ac:dyDescent="0.45">
      <c r="F10004" s="18">
        <v>9996</v>
      </c>
      <c r="G10004">
        <v>1250967.52336953</v>
      </c>
    </row>
    <row r="10005" spans="6:7" x14ac:dyDescent="0.45">
      <c r="F10005" s="18">
        <v>9997</v>
      </c>
      <c r="G10005">
        <v>599280.11045708868</v>
      </c>
    </row>
    <row r="10006" spans="6:7" x14ac:dyDescent="0.45">
      <c r="F10006" s="18">
        <v>9998</v>
      </c>
      <c r="G10006">
        <v>1745252.1524140749</v>
      </c>
    </row>
    <row r="10007" spans="6:7" x14ac:dyDescent="0.45">
      <c r="F10007" s="18">
        <v>9999</v>
      </c>
      <c r="G10007">
        <v>302370.31408330821</v>
      </c>
    </row>
    <row r="10008" spans="6:7" x14ac:dyDescent="0.45">
      <c r="F10008" s="18">
        <v>10000</v>
      </c>
      <c r="G10008">
        <v>875159.63622664078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1B1A6-9846-48FC-BE06-6BFBC20A4789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JD</vt:lpstr>
      <vt:lpstr>MVAR</vt:lpstr>
      <vt:lpstr>BRW Var</vt:lpstr>
      <vt:lpstr>Parametric conditional VaR</vt:lpstr>
      <vt:lpstr>Portfolio analysis 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K.Tomov</dc:creator>
  <cp:lastModifiedBy>K.Tomov</cp:lastModifiedBy>
  <dcterms:created xsi:type="dcterms:W3CDTF">2024-04-08T16:45:57Z</dcterms:created>
  <dcterms:modified xsi:type="dcterms:W3CDTF">2025-02-17T20:32:24Z</dcterms:modified>
</cp:coreProperties>
</file>